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D2F64D94-D0E6-44BC-BEE2-30A4A5E388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_summary" sheetId="16" r:id="rId1"/>
    <sheet name="_gas_1-pager" sheetId="22" r:id="rId2"/>
    <sheet name="_table for doc" sheetId="20" r:id="rId3"/>
    <sheet name="_table for doc 2" sheetId="21" r:id="rId4"/>
    <sheet name="electricity" sheetId="6" r:id="rId5"/>
    <sheet name="electricity-heatpumps" sheetId="17" r:id="rId6"/>
    <sheet name="gas-bio" sheetId="24" r:id="rId7"/>
    <sheet name="gas-ff-natural" sheetId="2" r:id="rId8"/>
    <sheet name="heat-ambient" sheetId="9" r:id="rId9"/>
    <sheet name="heat-geothermal" sheetId="13" r:id="rId10"/>
    <sheet name="heat-solar" sheetId="11" r:id="rId11"/>
    <sheet name="liquid-bio-diesel" sheetId="26" r:id="rId12"/>
    <sheet name="liquid-bio-gasoline" sheetId="25" r:id="rId13"/>
    <sheet name="liquid-ff-heatingoil" sheetId="8" r:id="rId14"/>
    <sheet name="solid-bio" sheetId="23" r:id="rId15"/>
    <sheet name="solid-ff-coal" sheetId="12" r:id="rId16"/>
    <sheet name="solid-waste" sheetId="27" r:id="rId17"/>
  </sheets>
  <calcPr calcId="191029"/>
  <pivotCaches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3" i="16" l="1"/>
  <c r="P145" i="16"/>
  <c r="O145" i="16"/>
  <c r="N145" i="16"/>
  <c r="M145" i="16"/>
  <c r="L145" i="16"/>
  <c r="K145" i="16"/>
  <c r="J145" i="16"/>
  <c r="I145" i="16"/>
  <c r="H145" i="16"/>
  <c r="G145" i="16"/>
  <c r="F145" i="16"/>
  <c r="E145" i="16"/>
  <c r="D145" i="16"/>
  <c r="C145" i="16"/>
  <c r="B145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AB16" i="16" l="1"/>
  <c r="AS16" i="16" s="1"/>
  <c r="AB15" i="16"/>
  <c r="AS15" i="16" s="1"/>
  <c r="AB14" i="16"/>
  <c r="AS14" i="16" s="1"/>
  <c r="AB13" i="16"/>
  <c r="AS13" i="16" s="1"/>
  <c r="W16" i="16"/>
  <c r="V16" i="16"/>
  <c r="AM16" i="16" s="1"/>
  <c r="W15" i="16"/>
  <c r="V15" i="16"/>
  <c r="AM15" i="16" s="1"/>
  <c r="W14" i="16"/>
  <c r="V14" i="16"/>
  <c r="AM14" i="16"/>
  <c r="W13" i="16"/>
  <c r="V13" i="16"/>
  <c r="AM13" i="16" s="1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AN13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C117" i="27"/>
  <c r="C116" i="27"/>
  <c r="C115" i="27"/>
  <c r="C114" i="27"/>
  <c r="C113" i="27"/>
  <c r="C112" i="27"/>
  <c r="C111" i="27"/>
  <c r="C110" i="27"/>
  <c r="C109" i="27"/>
  <c r="C108" i="27"/>
  <c r="C107" i="27"/>
  <c r="C106" i="27"/>
  <c r="C105" i="27"/>
  <c r="C104" i="27"/>
  <c r="C103" i="27"/>
  <c r="C102" i="27"/>
  <c r="C101" i="27"/>
  <c r="C100" i="27"/>
  <c r="C99" i="27"/>
  <c r="C98" i="27"/>
  <c r="C97" i="27"/>
  <c r="C96" i="27"/>
  <c r="C95" i="27"/>
  <c r="C94" i="27"/>
  <c r="C93" i="27"/>
  <c r="C92" i="27"/>
  <c r="C91" i="27"/>
  <c r="C90" i="27"/>
  <c r="C89" i="27"/>
  <c r="C88" i="27"/>
  <c r="C87" i="27"/>
  <c r="B87" i="27"/>
  <c r="B116" i="27" s="1"/>
  <c r="C86" i="27"/>
  <c r="C85" i="27"/>
  <c r="B85" i="27"/>
  <c r="B114" i="27" s="1"/>
  <c r="C84" i="27"/>
  <c r="C83" i="27"/>
  <c r="B83" i="27"/>
  <c r="B112" i="27" s="1"/>
  <c r="C82" i="27"/>
  <c r="C81" i="27"/>
  <c r="B81" i="27"/>
  <c r="B110" i="27" s="1"/>
  <c r="C80" i="27"/>
  <c r="C79" i="27"/>
  <c r="B79" i="27"/>
  <c r="B108" i="27" s="1"/>
  <c r="C78" i="27"/>
  <c r="C77" i="27"/>
  <c r="B77" i="27"/>
  <c r="B106" i="27" s="1"/>
  <c r="C76" i="27"/>
  <c r="C75" i="27"/>
  <c r="B75" i="27"/>
  <c r="B104" i="27" s="1"/>
  <c r="C74" i="27"/>
  <c r="C73" i="27"/>
  <c r="B73" i="27"/>
  <c r="B102" i="27" s="1"/>
  <c r="C72" i="27"/>
  <c r="C71" i="27"/>
  <c r="B71" i="27"/>
  <c r="B100" i="27" s="1"/>
  <c r="C70" i="27"/>
  <c r="C69" i="27"/>
  <c r="B69" i="27"/>
  <c r="B98" i="27" s="1"/>
  <c r="C68" i="27"/>
  <c r="C67" i="27"/>
  <c r="B67" i="27"/>
  <c r="B96" i="27" s="1"/>
  <c r="C66" i="27"/>
  <c r="C65" i="27"/>
  <c r="B65" i="27"/>
  <c r="B94" i="27" s="1"/>
  <c r="C64" i="27"/>
  <c r="C63" i="27"/>
  <c r="B63" i="27"/>
  <c r="B92" i="27" s="1"/>
  <c r="C62" i="27"/>
  <c r="C61" i="27"/>
  <c r="B61" i="27"/>
  <c r="B90" i="27" s="1"/>
  <c r="C60" i="27"/>
  <c r="C59" i="27"/>
  <c r="B59" i="27"/>
  <c r="B88" i="27" s="1"/>
  <c r="B117" i="27" s="1"/>
  <c r="C58" i="27"/>
  <c r="B58" i="27"/>
  <c r="C57" i="27"/>
  <c r="B57" i="27"/>
  <c r="B86" i="27" s="1"/>
  <c r="B115" i="27" s="1"/>
  <c r="C56" i="27"/>
  <c r="B56" i="27"/>
  <c r="C55" i="27"/>
  <c r="B55" i="27"/>
  <c r="B84" i="27" s="1"/>
  <c r="B113" i="27" s="1"/>
  <c r="C54" i="27"/>
  <c r="B54" i="27"/>
  <c r="C53" i="27"/>
  <c r="B53" i="27"/>
  <c r="B82" i="27" s="1"/>
  <c r="B111" i="27" s="1"/>
  <c r="C52" i="27"/>
  <c r="B52" i="27"/>
  <c r="C51" i="27"/>
  <c r="B51" i="27"/>
  <c r="B80" i="27" s="1"/>
  <c r="B109" i="27" s="1"/>
  <c r="C50" i="27"/>
  <c r="B50" i="27"/>
  <c r="C49" i="27"/>
  <c r="B49" i="27"/>
  <c r="B78" i="27" s="1"/>
  <c r="B107" i="27" s="1"/>
  <c r="C48" i="27"/>
  <c r="B48" i="27"/>
  <c r="C47" i="27"/>
  <c r="B47" i="27"/>
  <c r="B76" i="27" s="1"/>
  <c r="B105" i="27" s="1"/>
  <c r="C46" i="27"/>
  <c r="B46" i="27"/>
  <c r="C45" i="27"/>
  <c r="B45" i="27"/>
  <c r="B74" i="27" s="1"/>
  <c r="B103" i="27" s="1"/>
  <c r="C44" i="27"/>
  <c r="B44" i="27"/>
  <c r="C43" i="27"/>
  <c r="B43" i="27"/>
  <c r="B72" i="27" s="1"/>
  <c r="B101" i="27" s="1"/>
  <c r="C42" i="27"/>
  <c r="B42" i="27"/>
  <c r="C41" i="27"/>
  <c r="B41" i="27"/>
  <c r="B70" i="27" s="1"/>
  <c r="B99" i="27" s="1"/>
  <c r="C40" i="27"/>
  <c r="B40" i="27"/>
  <c r="C39" i="27"/>
  <c r="B39" i="27"/>
  <c r="B68" i="27" s="1"/>
  <c r="B97" i="27" s="1"/>
  <c r="C38" i="27"/>
  <c r="B38" i="27"/>
  <c r="C37" i="27"/>
  <c r="B37" i="27"/>
  <c r="B66" i="27" s="1"/>
  <c r="B95" i="27" s="1"/>
  <c r="C36" i="27"/>
  <c r="B36" i="27"/>
  <c r="C35" i="27"/>
  <c r="B35" i="27"/>
  <c r="B64" i="27" s="1"/>
  <c r="B93" i="27" s="1"/>
  <c r="C34" i="27"/>
  <c r="B34" i="27"/>
  <c r="C33" i="27"/>
  <c r="B33" i="27"/>
  <c r="B62" i="27" s="1"/>
  <c r="B91" i="27" s="1"/>
  <c r="C32" i="27"/>
  <c r="B32" i="27"/>
  <c r="C31" i="27"/>
  <c r="B31" i="27"/>
  <c r="B60" i="27" s="1"/>
  <c r="B89" i="27" s="1"/>
  <c r="C30" i="27"/>
  <c r="C29" i="27"/>
  <c r="C28" i="27"/>
  <c r="C27" i="27"/>
  <c r="C26" i="27"/>
  <c r="C25" i="27"/>
  <c r="C24" i="27"/>
  <c r="C23" i="27"/>
  <c r="C22" i="27"/>
  <c r="C21" i="27"/>
  <c r="C20" i="27"/>
  <c r="C19" i="27"/>
  <c r="C18" i="27"/>
  <c r="C17" i="27"/>
  <c r="C16" i="27"/>
  <c r="C15" i="27"/>
  <c r="C14" i="27"/>
  <c r="C13" i="27"/>
  <c r="C12" i="27"/>
  <c r="C11" i="27"/>
  <c r="C10" i="27"/>
  <c r="C9" i="27"/>
  <c r="C8" i="27"/>
  <c r="C7" i="27"/>
  <c r="C6" i="27"/>
  <c r="C5" i="27"/>
  <c r="C4" i="27"/>
  <c r="C3" i="27"/>
  <c r="C2" i="27"/>
  <c r="K139" i="16" l="1"/>
  <c r="K103" i="16"/>
  <c r="K79" i="16"/>
  <c r="K42" i="16"/>
  <c r="K140" i="16"/>
  <c r="K136" i="16"/>
  <c r="K135" i="16"/>
  <c r="K134" i="16"/>
  <c r="K132" i="16"/>
  <c r="AB132" i="16" s="1"/>
  <c r="K131" i="16"/>
  <c r="K130" i="16"/>
  <c r="K129" i="16"/>
  <c r="K128" i="16"/>
  <c r="AB128" i="16" s="1"/>
  <c r="K124" i="16"/>
  <c r="K123" i="16"/>
  <c r="K122" i="16"/>
  <c r="K120" i="16"/>
  <c r="K119" i="16"/>
  <c r="K118" i="16"/>
  <c r="AB118" i="16" s="1"/>
  <c r="K117" i="16"/>
  <c r="K116" i="16"/>
  <c r="K112" i="16"/>
  <c r="K111" i="16"/>
  <c r="K110" i="16"/>
  <c r="K108" i="16"/>
  <c r="K107" i="16"/>
  <c r="K106" i="16"/>
  <c r="K105" i="16"/>
  <c r="K104" i="16"/>
  <c r="K100" i="16"/>
  <c r="K99" i="16"/>
  <c r="K98" i="16"/>
  <c r="K96" i="16"/>
  <c r="K95" i="16"/>
  <c r="K94" i="16"/>
  <c r="K93" i="16"/>
  <c r="K92" i="16"/>
  <c r="K88" i="16"/>
  <c r="K87" i="16"/>
  <c r="K86" i="16"/>
  <c r="K84" i="16"/>
  <c r="K83" i="16"/>
  <c r="K82" i="16"/>
  <c r="K81" i="16"/>
  <c r="K80" i="16"/>
  <c r="K76" i="16"/>
  <c r="K75" i="16"/>
  <c r="K74" i="16"/>
  <c r="K72" i="16"/>
  <c r="K71" i="16"/>
  <c r="K70" i="16"/>
  <c r="K69" i="16"/>
  <c r="K68" i="16"/>
  <c r="K64" i="16"/>
  <c r="K63" i="16"/>
  <c r="K62" i="16"/>
  <c r="K60" i="16"/>
  <c r="K59" i="16"/>
  <c r="K58" i="16"/>
  <c r="K57" i="16"/>
  <c r="K56" i="16"/>
  <c r="K53" i="16"/>
  <c r="K52" i="16"/>
  <c r="K51" i="16"/>
  <c r="K50" i="16"/>
  <c r="K48" i="16"/>
  <c r="K47" i="16"/>
  <c r="K46" i="16"/>
  <c r="K45" i="16"/>
  <c r="K44" i="16"/>
  <c r="K43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AB140" i="16"/>
  <c r="AB136" i="16"/>
  <c r="AB124" i="16"/>
  <c r="AB58" i="16"/>
  <c r="C117" i="26"/>
  <c r="C116" i="26"/>
  <c r="C115" i="26"/>
  <c r="C114" i="26"/>
  <c r="B114" i="26"/>
  <c r="C113" i="26"/>
  <c r="C112" i="26"/>
  <c r="C111" i="26"/>
  <c r="C110" i="26"/>
  <c r="B110" i="26"/>
  <c r="C109" i="26"/>
  <c r="C108" i="26"/>
  <c r="C107" i="26"/>
  <c r="C106" i="26"/>
  <c r="B106" i="26"/>
  <c r="C105" i="26"/>
  <c r="C104" i="26"/>
  <c r="C103" i="26"/>
  <c r="C102" i="26"/>
  <c r="B102" i="26"/>
  <c r="C101" i="26"/>
  <c r="C100" i="26"/>
  <c r="C99" i="26"/>
  <c r="C98" i="26"/>
  <c r="B98" i="26"/>
  <c r="C97" i="26"/>
  <c r="C96" i="26"/>
  <c r="C95" i="26"/>
  <c r="C94" i="26"/>
  <c r="B94" i="26"/>
  <c r="C93" i="26"/>
  <c r="C92" i="26"/>
  <c r="C91" i="26"/>
  <c r="C90" i="26"/>
  <c r="B90" i="26"/>
  <c r="C89" i="26"/>
  <c r="C88" i="26"/>
  <c r="C87" i="26"/>
  <c r="C86" i="26"/>
  <c r="B86" i="26"/>
  <c r="B115" i="26" s="1"/>
  <c r="C85" i="26"/>
  <c r="B85" i="26"/>
  <c r="C84" i="26"/>
  <c r="C83" i="26"/>
  <c r="C82" i="26"/>
  <c r="B82" i="26"/>
  <c r="B111" i="26" s="1"/>
  <c r="C81" i="26"/>
  <c r="B81" i="26"/>
  <c r="C80" i="26"/>
  <c r="C79" i="26"/>
  <c r="C78" i="26"/>
  <c r="B78" i="26"/>
  <c r="B107" i="26" s="1"/>
  <c r="C77" i="26"/>
  <c r="B77" i="26"/>
  <c r="C76" i="26"/>
  <c r="C75" i="26"/>
  <c r="C74" i="26"/>
  <c r="B74" i="26"/>
  <c r="B103" i="26" s="1"/>
  <c r="C73" i="26"/>
  <c r="B73" i="26"/>
  <c r="C72" i="26"/>
  <c r="C71" i="26"/>
  <c r="C70" i="26"/>
  <c r="B70" i="26"/>
  <c r="B99" i="26" s="1"/>
  <c r="C69" i="26"/>
  <c r="B69" i="26"/>
  <c r="C68" i="26"/>
  <c r="C67" i="26"/>
  <c r="C66" i="26"/>
  <c r="B66" i="26"/>
  <c r="B95" i="26" s="1"/>
  <c r="C65" i="26"/>
  <c r="B65" i="26"/>
  <c r="C64" i="26"/>
  <c r="C63" i="26"/>
  <c r="C62" i="26"/>
  <c r="B62" i="26"/>
  <c r="B91" i="26" s="1"/>
  <c r="C61" i="26"/>
  <c r="B61" i="26"/>
  <c r="C60" i="26"/>
  <c r="C59" i="26"/>
  <c r="B59" i="26"/>
  <c r="B88" i="26" s="1"/>
  <c r="B117" i="26" s="1"/>
  <c r="C58" i="26"/>
  <c r="B58" i="26"/>
  <c r="B87" i="26" s="1"/>
  <c r="B116" i="26" s="1"/>
  <c r="C57" i="26"/>
  <c r="B57" i="26"/>
  <c r="C56" i="26"/>
  <c r="B56" i="26"/>
  <c r="C55" i="26"/>
  <c r="B55" i="26"/>
  <c r="B84" i="26" s="1"/>
  <c r="B113" i="26" s="1"/>
  <c r="C54" i="26"/>
  <c r="B54" i="26"/>
  <c r="B83" i="26" s="1"/>
  <c r="B112" i="26" s="1"/>
  <c r="C53" i="26"/>
  <c r="B53" i="26"/>
  <c r="C52" i="26"/>
  <c r="B52" i="26"/>
  <c r="C51" i="26"/>
  <c r="B51" i="26"/>
  <c r="B80" i="26" s="1"/>
  <c r="B109" i="26" s="1"/>
  <c r="C50" i="26"/>
  <c r="B50" i="26"/>
  <c r="B79" i="26" s="1"/>
  <c r="B108" i="26" s="1"/>
  <c r="C49" i="26"/>
  <c r="B49" i="26"/>
  <c r="C48" i="26"/>
  <c r="B48" i="26"/>
  <c r="C47" i="26"/>
  <c r="B47" i="26"/>
  <c r="B76" i="26" s="1"/>
  <c r="B105" i="26" s="1"/>
  <c r="C46" i="26"/>
  <c r="B46" i="26"/>
  <c r="B75" i="26" s="1"/>
  <c r="B104" i="26" s="1"/>
  <c r="C45" i="26"/>
  <c r="B45" i="26"/>
  <c r="C44" i="26"/>
  <c r="B44" i="26"/>
  <c r="C43" i="26"/>
  <c r="B43" i="26"/>
  <c r="B72" i="26" s="1"/>
  <c r="B101" i="26" s="1"/>
  <c r="C42" i="26"/>
  <c r="B42" i="26"/>
  <c r="B71" i="26" s="1"/>
  <c r="B100" i="26" s="1"/>
  <c r="C41" i="26"/>
  <c r="B41" i="26"/>
  <c r="C40" i="26"/>
  <c r="B40" i="26"/>
  <c r="C39" i="26"/>
  <c r="B39" i="26"/>
  <c r="B68" i="26" s="1"/>
  <c r="B97" i="26" s="1"/>
  <c r="C38" i="26"/>
  <c r="B38" i="26"/>
  <c r="B67" i="26" s="1"/>
  <c r="B96" i="26" s="1"/>
  <c r="C37" i="26"/>
  <c r="B37" i="26"/>
  <c r="C36" i="26"/>
  <c r="B36" i="26"/>
  <c r="C35" i="26"/>
  <c r="B35" i="26"/>
  <c r="B64" i="26" s="1"/>
  <c r="B93" i="26" s="1"/>
  <c r="C34" i="26"/>
  <c r="B34" i="26"/>
  <c r="B63" i="26" s="1"/>
  <c r="B92" i="26" s="1"/>
  <c r="C33" i="26"/>
  <c r="B33" i="26"/>
  <c r="C32" i="26"/>
  <c r="B32" i="26"/>
  <c r="C31" i="26"/>
  <c r="B31" i="26"/>
  <c r="B60" i="26" s="1"/>
  <c r="B89" i="26" s="1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AB31" i="16" l="1"/>
  <c r="AB87" i="16"/>
  <c r="AB82" i="16"/>
  <c r="AB120" i="16"/>
  <c r="AB43" i="16"/>
  <c r="AB100" i="16"/>
  <c r="AB25" i="16"/>
  <c r="AB70" i="16"/>
  <c r="AB106" i="16"/>
  <c r="AB34" i="16"/>
  <c r="AB44" i="16"/>
  <c r="AB84" i="16"/>
  <c r="AB108" i="16"/>
  <c r="AB30" i="16"/>
  <c r="AB75" i="16"/>
  <c r="AB94" i="16"/>
  <c r="AB111" i="16"/>
  <c r="AB130" i="16"/>
  <c r="AB68" i="16"/>
  <c r="AB59" i="16"/>
  <c r="AB76" i="16"/>
  <c r="AB95" i="16"/>
  <c r="AB112" i="16"/>
  <c r="AB131" i="16"/>
  <c r="AB96" i="16"/>
  <c r="AB45" i="16"/>
  <c r="AB60" i="16"/>
  <c r="AB80" i="16"/>
  <c r="AB33" i="16"/>
  <c r="AB46" i="16"/>
  <c r="AB62" i="16"/>
  <c r="AB81" i="16"/>
  <c r="AB98" i="16"/>
  <c r="AB117" i="16"/>
  <c r="AB134" i="16"/>
  <c r="AB47" i="16"/>
  <c r="AB63" i="16"/>
  <c r="AB99" i="16"/>
  <c r="AB135" i="16"/>
  <c r="AB35" i="16"/>
  <c r="AB48" i="16"/>
  <c r="AB64" i="16"/>
  <c r="AB83" i="16"/>
  <c r="AB119" i="16"/>
  <c r="AB36" i="16"/>
  <c r="AB50" i="16"/>
  <c r="AB104" i="16"/>
  <c r="AB32" i="16"/>
  <c r="AB88" i="16"/>
  <c r="AB37" i="16"/>
  <c r="AB51" i="16"/>
  <c r="AB69" i="16"/>
  <c r="AB86" i="16"/>
  <c r="AB105" i="16"/>
  <c r="AB122" i="16"/>
  <c r="AB42" i="16"/>
  <c r="AB26" i="16"/>
  <c r="AB38" i="16"/>
  <c r="AB52" i="16"/>
  <c r="AB123" i="16"/>
  <c r="AB79" i="16"/>
  <c r="AB27" i="16"/>
  <c r="AB39" i="16"/>
  <c r="AB53" i="16"/>
  <c r="AB71" i="16"/>
  <c r="AB107" i="16"/>
  <c r="AB103" i="16"/>
  <c r="AB139" i="16"/>
  <c r="AB28" i="16"/>
  <c r="AB40" i="16"/>
  <c r="AB72" i="16"/>
  <c r="AB92" i="16"/>
  <c r="AB56" i="16"/>
  <c r="AB116" i="16"/>
  <c r="AB29" i="16"/>
  <c r="AB41" i="16"/>
  <c r="AB57" i="16"/>
  <c r="AB74" i="16"/>
  <c r="AB93" i="16"/>
  <c r="AB110" i="16"/>
  <c r="AB129" i="16"/>
  <c r="K49" i="16"/>
  <c r="K61" i="16"/>
  <c r="K73" i="16"/>
  <c r="K85" i="16"/>
  <c r="K97" i="16"/>
  <c r="K109" i="16"/>
  <c r="K121" i="16"/>
  <c r="K133" i="16"/>
  <c r="K65" i="16"/>
  <c r="K77" i="16"/>
  <c r="K89" i="16"/>
  <c r="K101" i="16"/>
  <c r="K113" i="16"/>
  <c r="K125" i="16"/>
  <c r="K137" i="16"/>
  <c r="K54" i="16"/>
  <c r="K66" i="16"/>
  <c r="K78" i="16"/>
  <c r="K90" i="16"/>
  <c r="K102" i="16"/>
  <c r="K114" i="16"/>
  <c r="K126" i="16"/>
  <c r="K138" i="16"/>
  <c r="K55" i="16"/>
  <c r="K67" i="16"/>
  <c r="K91" i="16"/>
  <c r="K115" i="16"/>
  <c r="K127" i="16"/>
  <c r="U16" i="16"/>
  <c r="AL16" i="16" s="1"/>
  <c r="X16" i="16"/>
  <c r="Y16" i="16"/>
  <c r="AP16" i="16" s="1"/>
  <c r="Z16" i="16"/>
  <c r="AQ16" i="16" s="1"/>
  <c r="AA16" i="16"/>
  <c r="AR16" i="16" s="1"/>
  <c r="AC16" i="16"/>
  <c r="AT16" i="16" s="1"/>
  <c r="AD16" i="16"/>
  <c r="AU16" i="16" s="1"/>
  <c r="AE16" i="16"/>
  <c r="AV16" i="16" s="1"/>
  <c r="AF16" i="16"/>
  <c r="AW16" i="16" s="1"/>
  <c r="AG16" i="16"/>
  <c r="AX16" i="16" s="1"/>
  <c r="C117" i="25"/>
  <c r="C116" i="25"/>
  <c r="C115" i="25"/>
  <c r="C114" i="25"/>
  <c r="C113" i="25"/>
  <c r="C112" i="25"/>
  <c r="C111" i="25"/>
  <c r="C110" i="25"/>
  <c r="C109" i="25"/>
  <c r="C108" i="25"/>
  <c r="C107" i="25"/>
  <c r="C106" i="25"/>
  <c r="C105" i="25"/>
  <c r="C104" i="25"/>
  <c r="C103" i="25"/>
  <c r="C102" i="25"/>
  <c r="C101" i="25"/>
  <c r="C100" i="25"/>
  <c r="C99" i="25"/>
  <c r="C98" i="25"/>
  <c r="C97" i="25"/>
  <c r="C96" i="25"/>
  <c r="C95" i="25"/>
  <c r="C94" i="25"/>
  <c r="C93" i="25"/>
  <c r="C92" i="25"/>
  <c r="C91" i="25"/>
  <c r="C90" i="25"/>
  <c r="C89" i="25"/>
  <c r="C88" i="25"/>
  <c r="C87" i="25"/>
  <c r="C86" i="25"/>
  <c r="B86" i="25"/>
  <c r="B115" i="25" s="1"/>
  <c r="C85" i="25"/>
  <c r="C84" i="25"/>
  <c r="C83" i="25"/>
  <c r="C82" i="25"/>
  <c r="B82" i="25"/>
  <c r="B111" i="25" s="1"/>
  <c r="C81" i="25"/>
  <c r="C80" i="25"/>
  <c r="C79" i="25"/>
  <c r="C78" i="25"/>
  <c r="B78" i="25"/>
  <c r="B107" i="25" s="1"/>
  <c r="C77" i="25"/>
  <c r="C76" i="25"/>
  <c r="C75" i="25"/>
  <c r="C74" i="25"/>
  <c r="B74" i="25"/>
  <c r="B103" i="25" s="1"/>
  <c r="C73" i="25"/>
  <c r="C72" i="25"/>
  <c r="C71" i="25"/>
  <c r="C70" i="25"/>
  <c r="B70" i="25"/>
  <c r="B99" i="25" s="1"/>
  <c r="C69" i="25"/>
  <c r="C68" i="25"/>
  <c r="C67" i="25"/>
  <c r="C66" i="25"/>
  <c r="B66" i="25"/>
  <c r="B95" i="25" s="1"/>
  <c r="C65" i="25"/>
  <c r="C64" i="25"/>
  <c r="C63" i="25"/>
  <c r="C62" i="25"/>
  <c r="B62" i="25"/>
  <c r="B91" i="25" s="1"/>
  <c r="C61" i="25"/>
  <c r="C60" i="25"/>
  <c r="C59" i="25"/>
  <c r="B59" i="25"/>
  <c r="B88" i="25" s="1"/>
  <c r="B117" i="25" s="1"/>
  <c r="C58" i="25"/>
  <c r="B58" i="25"/>
  <c r="B87" i="25" s="1"/>
  <c r="B116" i="25" s="1"/>
  <c r="C57" i="25"/>
  <c r="B57" i="25"/>
  <c r="C56" i="25"/>
  <c r="B56" i="25"/>
  <c r="B85" i="25" s="1"/>
  <c r="B114" i="25" s="1"/>
  <c r="C55" i="25"/>
  <c r="B55" i="25"/>
  <c r="B84" i="25" s="1"/>
  <c r="B113" i="25" s="1"/>
  <c r="C54" i="25"/>
  <c r="B54" i="25"/>
  <c r="B83" i="25" s="1"/>
  <c r="B112" i="25" s="1"/>
  <c r="C53" i="25"/>
  <c r="B53" i="25"/>
  <c r="C52" i="25"/>
  <c r="B52" i="25"/>
  <c r="B81" i="25" s="1"/>
  <c r="C51" i="25"/>
  <c r="B51" i="25"/>
  <c r="B80" i="25" s="1"/>
  <c r="B109" i="25" s="1"/>
  <c r="C50" i="25"/>
  <c r="B50" i="25"/>
  <c r="B79" i="25" s="1"/>
  <c r="B108" i="25" s="1"/>
  <c r="C49" i="25"/>
  <c r="B49" i="25"/>
  <c r="C48" i="25"/>
  <c r="B48" i="25"/>
  <c r="B77" i="25" s="1"/>
  <c r="B106" i="25" s="1"/>
  <c r="C47" i="25"/>
  <c r="B47" i="25"/>
  <c r="B76" i="25" s="1"/>
  <c r="B105" i="25" s="1"/>
  <c r="C46" i="25"/>
  <c r="B46" i="25"/>
  <c r="B75" i="25" s="1"/>
  <c r="B104" i="25" s="1"/>
  <c r="C45" i="25"/>
  <c r="B45" i="25"/>
  <c r="C44" i="25"/>
  <c r="B44" i="25"/>
  <c r="B73" i="25" s="1"/>
  <c r="C43" i="25"/>
  <c r="B43" i="25"/>
  <c r="B72" i="25" s="1"/>
  <c r="B101" i="25" s="1"/>
  <c r="C42" i="25"/>
  <c r="B42" i="25"/>
  <c r="B71" i="25" s="1"/>
  <c r="B100" i="25" s="1"/>
  <c r="C41" i="25"/>
  <c r="B41" i="25"/>
  <c r="C40" i="25"/>
  <c r="B40" i="25"/>
  <c r="B69" i="25" s="1"/>
  <c r="B98" i="25" s="1"/>
  <c r="C39" i="25"/>
  <c r="B39" i="25"/>
  <c r="B68" i="25" s="1"/>
  <c r="B97" i="25" s="1"/>
  <c r="C38" i="25"/>
  <c r="B38" i="25"/>
  <c r="B67" i="25" s="1"/>
  <c r="B96" i="25" s="1"/>
  <c r="C37" i="25"/>
  <c r="B37" i="25"/>
  <c r="C36" i="25"/>
  <c r="B36" i="25"/>
  <c r="B65" i="25" s="1"/>
  <c r="C35" i="25"/>
  <c r="B35" i="25"/>
  <c r="B64" i="25" s="1"/>
  <c r="B93" i="25" s="1"/>
  <c r="C34" i="25"/>
  <c r="B34" i="25"/>
  <c r="B63" i="25" s="1"/>
  <c r="B92" i="25" s="1"/>
  <c r="C33" i="25"/>
  <c r="B33" i="25"/>
  <c r="C32" i="25"/>
  <c r="B32" i="25"/>
  <c r="B61" i="25" s="1"/>
  <c r="B90" i="25" s="1"/>
  <c r="C31" i="25"/>
  <c r="B31" i="25"/>
  <c r="B60" i="25" s="1"/>
  <c r="B89" i="25" s="1"/>
  <c r="C30" i="25"/>
  <c r="C29" i="25"/>
  <c r="C28" i="25"/>
  <c r="C27" i="25"/>
  <c r="C26" i="25"/>
  <c r="C25" i="25"/>
  <c r="C24" i="25"/>
  <c r="C23" i="25"/>
  <c r="C22" i="25"/>
  <c r="C21" i="25"/>
  <c r="C20" i="25"/>
  <c r="C19" i="25"/>
  <c r="C18" i="25"/>
  <c r="C17" i="25"/>
  <c r="C16" i="25"/>
  <c r="C15" i="25"/>
  <c r="C14" i="25"/>
  <c r="C13" i="25"/>
  <c r="C12" i="25"/>
  <c r="C11" i="25"/>
  <c r="C10" i="25"/>
  <c r="C9" i="25"/>
  <c r="C8" i="25"/>
  <c r="C7" i="25"/>
  <c r="C6" i="25"/>
  <c r="C5" i="25"/>
  <c r="C4" i="25"/>
  <c r="C3" i="25"/>
  <c r="C2" i="25"/>
  <c r="C117" i="24"/>
  <c r="C116" i="24"/>
  <c r="C115" i="24"/>
  <c r="C114" i="24"/>
  <c r="C113" i="24"/>
  <c r="C112" i="24"/>
  <c r="C111" i="24"/>
  <c r="C110" i="24"/>
  <c r="C109" i="24"/>
  <c r="C108" i="24"/>
  <c r="C107" i="24"/>
  <c r="C106" i="24"/>
  <c r="C105" i="24"/>
  <c r="C104" i="24"/>
  <c r="C103" i="24"/>
  <c r="C102" i="24"/>
  <c r="C101" i="24"/>
  <c r="C100" i="24"/>
  <c r="C99" i="24"/>
  <c r="C98" i="24"/>
  <c r="C97" i="24"/>
  <c r="C96" i="24"/>
  <c r="C95" i="24"/>
  <c r="C94" i="24"/>
  <c r="C93" i="24"/>
  <c r="C92" i="24"/>
  <c r="C91" i="24"/>
  <c r="C90" i="24"/>
  <c r="C89" i="24"/>
  <c r="C88" i="24"/>
  <c r="C87" i="24"/>
  <c r="B87" i="24"/>
  <c r="B116" i="24" s="1"/>
  <c r="C86" i="24"/>
  <c r="C85" i="24"/>
  <c r="C84" i="24"/>
  <c r="C83" i="24"/>
  <c r="B83" i="24"/>
  <c r="B112" i="24" s="1"/>
  <c r="C82" i="24"/>
  <c r="C81" i="24"/>
  <c r="C80" i="24"/>
  <c r="C79" i="24"/>
  <c r="B79" i="24"/>
  <c r="B108" i="24" s="1"/>
  <c r="C78" i="24"/>
  <c r="C77" i="24"/>
  <c r="C76" i="24"/>
  <c r="C75" i="24"/>
  <c r="B75" i="24"/>
  <c r="B104" i="24" s="1"/>
  <c r="C74" i="24"/>
  <c r="C73" i="24"/>
  <c r="C72" i="24"/>
  <c r="C71" i="24"/>
  <c r="B71" i="24"/>
  <c r="B100" i="24" s="1"/>
  <c r="C70" i="24"/>
  <c r="C69" i="24"/>
  <c r="C68" i="24"/>
  <c r="C67" i="24"/>
  <c r="B67" i="24"/>
  <c r="B96" i="24" s="1"/>
  <c r="C66" i="24"/>
  <c r="C65" i="24"/>
  <c r="C64" i="24"/>
  <c r="C63" i="24"/>
  <c r="B63" i="24"/>
  <c r="B92" i="24" s="1"/>
  <c r="C62" i="24"/>
  <c r="C61" i="24"/>
  <c r="C60" i="24"/>
  <c r="C59" i="24"/>
  <c r="B59" i="24"/>
  <c r="B88" i="24" s="1"/>
  <c r="B117" i="24" s="1"/>
  <c r="C58" i="24"/>
  <c r="B58" i="24"/>
  <c r="C57" i="24"/>
  <c r="B57" i="24"/>
  <c r="B86" i="24" s="1"/>
  <c r="B115" i="24" s="1"/>
  <c r="C56" i="24"/>
  <c r="B56" i="24"/>
  <c r="B85" i="24" s="1"/>
  <c r="B114" i="24" s="1"/>
  <c r="C55" i="24"/>
  <c r="B55" i="24"/>
  <c r="B84" i="24" s="1"/>
  <c r="B113" i="24" s="1"/>
  <c r="C54" i="24"/>
  <c r="B54" i="24"/>
  <c r="C53" i="24"/>
  <c r="B53" i="24"/>
  <c r="B82" i="24" s="1"/>
  <c r="B111" i="24" s="1"/>
  <c r="C52" i="24"/>
  <c r="B52" i="24"/>
  <c r="B81" i="24" s="1"/>
  <c r="B110" i="24" s="1"/>
  <c r="C51" i="24"/>
  <c r="B51" i="24"/>
  <c r="B80" i="24" s="1"/>
  <c r="B109" i="24" s="1"/>
  <c r="C50" i="24"/>
  <c r="B50" i="24"/>
  <c r="C49" i="24"/>
  <c r="B49" i="24"/>
  <c r="B78" i="24" s="1"/>
  <c r="B107" i="24" s="1"/>
  <c r="C48" i="24"/>
  <c r="B48" i="24"/>
  <c r="B77" i="24" s="1"/>
  <c r="B106" i="24" s="1"/>
  <c r="C47" i="24"/>
  <c r="B47" i="24"/>
  <c r="B76" i="24" s="1"/>
  <c r="B105" i="24" s="1"/>
  <c r="C46" i="24"/>
  <c r="B46" i="24"/>
  <c r="C45" i="24"/>
  <c r="B45" i="24"/>
  <c r="B74" i="24" s="1"/>
  <c r="B103" i="24" s="1"/>
  <c r="C44" i="24"/>
  <c r="B44" i="24"/>
  <c r="B73" i="24" s="1"/>
  <c r="B102" i="24" s="1"/>
  <c r="C43" i="24"/>
  <c r="B43" i="24"/>
  <c r="B72" i="24" s="1"/>
  <c r="B101" i="24" s="1"/>
  <c r="C42" i="24"/>
  <c r="B42" i="24"/>
  <c r="C41" i="24"/>
  <c r="B41" i="24"/>
  <c r="B70" i="24" s="1"/>
  <c r="B99" i="24" s="1"/>
  <c r="C40" i="24"/>
  <c r="B40" i="24"/>
  <c r="B69" i="24" s="1"/>
  <c r="B98" i="24" s="1"/>
  <c r="C39" i="24"/>
  <c r="B39" i="24"/>
  <c r="B68" i="24" s="1"/>
  <c r="B97" i="24" s="1"/>
  <c r="C38" i="24"/>
  <c r="B38" i="24"/>
  <c r="C37" i="24"/>
  <c r="B37" i="24"/>
  <c r="B66" i="24" s="1"/>
  <c r="B95" i="24" s="1"/>
  <c r="C36" i="24"/>
  <c r="B36" i="24"/>
  <c r="B65" i="24" s="1"/>
  <c r="B94" i="24" s="1"/>
  <c r="C35" i="24"/>
  <c r="B35" i="24"/>
  <c r="B64" i="24" s="1"/>
  <c r="B93" i="24" s="1"/>
  <c r="C34" i="24"/>
  <c r="B34" i="24"/>
  <c r="C33" i="24"/>
  <c r="B33" i="24"/>
  <c r="B62" i="24" s="1"/>
  <c r="B91" i="24" s="1"/>
  <c r="C32" i="24"/>
  <c r="B32" i="24"/>
  <c r="B61" i="24" s="1"/>
  <c r="B90" i="24" s="1"/>
  <c r="C31" i="24"/>
  <c r="B31" i="24"/>
  <c r="B60" i="24" s="1"/>
  <c r="B89" i="24" s="1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C3" i="24"/>
  <c r="C2" i="24"/>
  <c r="AN16" i="16" l="1"/>
  <c r="AO16" i="16"/>
  <c r="AB91" i="16"/>
  <c r="AB125" i="16"/>
  <c r="AB61" i="16"/>
  <c r="AB67" i="16"/>
  <c r="AB113" i="16"/>
  <c r="AB49" i="16"/>
  <c r="AB55" i="16"/>
  <c r="AB101" i="16"/>
  <c r="AB138" i="16"/>
  <c r="AB89" i="16"/>
  <c r="AB126" i="16"/>
  <c r="AB77" i="16"/>
  <c r="AB114" i="16"/>
  <c r="AB65" i="16"/>
  <c r="AB102" i="16"/>
  <c r="AB133" i="16"/>
  <c r="AB90" i="16"/>
  <c r="AB121" i="16"/>
  <c r="AB78" i="16"/>
  <c r="AB109" i="16"/>
  <c r="AB66" i="16"/>
  <c r="AB97" i="16"/>
  <c r="AB127" i="16"/>
  <c r="AB54" i="16"/>
  <c r="AB85" i="16"/>
  <c r="AB115" i="16"/>
  <c r="AB137" i="16"/>
  <c r="AB73" i="16"/>
  <c r="B94" i="25"/>
  <c r="B102" i="25"/>
  <c r="B110" i="25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B105" i="23"/>
  <c r="C104" i="23"/>
  <c r="C103" i="23"/>
  <c r="C102" i="23"/>
  <c r="C101" i="23"/>
  <c r="B101" i="23"/>
  <c r="C100" i="23"/>
  <c r="C99" i="23"/>
  <c r="B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B87" i="23"/>
  <c r="B116" i="23" s="1"/>
  <c r="C86" i="23"/>
  <c r="C85" i="23"/>
  <c r="B85" i="23"/>
  <c r="B114" i="23" s="1"/>
  <c r="C84" i="23"/>
  <c r="C83" i="23"/>
  <c r="B83" i="23"/>
  <c r="B112" i="23" s="1"/>
  <c r="C82" i="23"/>
  <c r="C81" i="23"/>
  <c r="B81" i="23"/>
  <c r="B110" i="23" s="1"/>
  <c r="C80" i="23"/>
  <c r="C79" i="23"/>
  <c r="B79" i="23"/>
  <c r="B108" i="23" s="1"/>
  <c r="C78" i="23"/>
  <c r="C77" i="23"/>
  <c r="B77" i="23"/>
  <c r="B106" i="23" s="1"/>
  <c r="C76" i="23"/>
  <c r="C75" i="23"/>
  <c r="B75" i="23"/>
  <c r="B104" i="23" s="1"/>
  <c r="C74" i="23"/>
  <c r="C73" i="23"/>
  <c r="B73" i="23"/>
  <c r="B102" i="23" s="1"/>
  <c r="C72" i="23"/>
  <c r="C71" i="23"/>
  <c r="B71" i="23"/>
  <c r="B100" i="23" s="1"/>
  <c r="C70" i="23"/>
  <c r="C69" i="23"/>
  <c r="B69" i="23"/>
  <c r="B98" i="23" s="1"/>
  <c r="C68" i="23"/>
  <c r="C67" i="23"/>
  <c r="B67" i="23"/>
  <c r="B96" i="23" s="1"/>
  <c r="C66" i="23"/>
  <c r="C65" i="23"/>
  <c r="B65" i="23"/>
  <c r="B94" i="23" s="1"/>
  <c r="C64" i="23"/>
  <c r="C63" i="23"/>
  <c r="B63" i="23"/>
  <c r="B92" i="23" s="1"/>
  <c r="C62" i="23"/>
  <c r="C61" i="23"/>
  <c r="B61" i="23"/>
  <c r="B90" i="23" s="1"/>
  <c r="C60" i="23"/>
  <c r="C59" i="23"/>
  <c r="B59" i="23"/>
  <c r="B88" i="23" s="1"/>
  <c r="B117" i="23" s="1"/>
  <c r="C58" i="23"/>
  <c r="B58" i="23"/>
  <c r="C57" i="23"/>
  <c r="B57" i="23"/>
  <c r="B86" i="23" s="1"/>
  <c r="B115" i="23" s="1"/>
  <c r="C56" i="23"/>
  <c r="B56" i="23"/>
  <c r="C55" i="23"/>
  <c r="B55" i="23"/>
  <c r="B84" i="23" s="1"/>
  <c r="C54" i="23"/>
  <c r="B54" i="23"/>
  <c r="C53" i="23"/>
  <c r="B53" i="23"/>
  <c r="B82" i="23" s="1"/>
  <c r="B111" i="23" s="1"/>
  <c r="C52" i="23"/>
  <c r="B52" i="23"/>
  <c r="C51" i="23"/>
  <c r="B51" i="23"/>
  <c r="B80" i="23" s="1"/>
  <c r="B109" i="23" s="1"/>
  <c r="C50" i="23"/>
  <c r="B50" i="23"/>
  <c r="C49" i="23"/>
  <c r="B49" i="23"/>
  <c r="B78" i="23" s="1"/>
  <c r="C48" i="23"/>
  <c r="B48" i="23"/>
  <c r="C47" i="23"/>
  <c r="B47" i="23"/>
  <c r="B76" i="23" s="1"/>
  <c r="C46" i="23"/>
  <c r="B46" i="23"/>
  <c r="C45" i="23"/>
  <c r="B45" i="23"/>
  <c r="B74" i="23" s="1"/>
  <c r="C44" i="23"/>
  <c r="B44" i="23"/>
  <c r="C43" i="23"/>
  <c r="B43" i="23"/>
  <c r="B72" i="23" s="1"/>
  <c r="C42" i="23"/>
  <c r="B42" i="23"/>
  <c r="C41" i="23"/>
  <c r="B41" i="23"/>
  <c r="B70" i="23" s="1"/>
  <c r="C40" i="23"/>
  <c r="B40" i="23"/>
  <c r="C39" i="23"/>
  <c r="B39" i="23"/>
  <c r="B68" i="23" s="1"/>
  <c r="B97" i="23" s="1"/>
  <c r="C38" i="23"/>
  <c r="B38" i="23"/>
  <c r="C37" i="23"/>
  <c r="B37" i="23"/>
  <c r="B66" i="23" s="1"/>
  <c r="C36" i="23"/>
  <c r="B36" i="23"/>
  <c r="C35" i="23"/>
  <c r="B35" i="23"/>
  <c r="B64" i="23" s="1"/>
  <c r="C34" i="23"/>
  <c r="B34" i="23"/>
  <c r="C33" i="23"/>
  <c r="B33" i="23"/>
  <c r="B62" i="23" s="1"/>
  <c r="C32" i="23"/>
  <c r="B32" i="23"/>
  <c r="C31" i="23"/>
  <c r="B31" i="23"/>
  <c r="B60" i="23" s="1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B103" i="23" l="1"/>
  <c r="B89" i="23"/>
  <c r="B91" i="23"/>
  <c r="B107" i="23"/>
  <c r="B113" i="23"/>
  <c r="B93" i="23"/>
  <c r="B95" i="23"/>
  <c r="S1" i="22"/>
  <c r="R1" i="22"/>
  <c r="Q1" i="22"/>
  <c r="P1" i="22"/>
  <c r="O1" i="22"/>
  <c r="N1" i="22"/>
  <c r="M1" i="22"/>
  <c r="B59" i="22"/>
  <c r="B88" i="22" s="1"/>
  <c r="B117" i="22" s="1"/>
  <c r="B58" i="22"/>
  <c r="B87" i="22" s="1"/>
  <c r="B57" i="22"/>
  <c r="B86" i="22" s="1"/>
  <c r="B56" i="22"/>
  <c r="B85" i="22" s="1"/>
  <c r="B55" i="22"/>
  <c r="B84" i="22" s="1"/>
  <c r="B113" i="22" s="1"/>
  <c r="B54" i="22"/>
  <c r="B83" i="22" s="1"/>
  <c r="B53" i="22"/>
  <c r="B82" i="22" s="1"/>
  <c r="B111" i="22" s="1"/>
  <c r="B52" i="22"/>
  <c r="B81" i="22" s="1"/>
  <c r="B51" i="22"/>
  <c r="B50" i="22"/>
  <c r="B49" i="22"/>
  <c r="B48" i="22"/>
  <c r="B77" i="22" s="1"/>
  <c r="B106" i="22" s="1"/>
  <c r="B47" i="22"/>
  <c r="B76" i="22" s="1"/>
  <c r="B105" i="22" s="1"/>
  <c r="B46" i="22"/>
  <c r="B75" i="22" s="1"/>
  <c r="B104" i="22" s="1"/>
  <c r="B45" i="22"/>
  <c r="B74" i="22" s="1"/>
  <c r="B103" i="22" s="1"/>
  <c r="B44" i="22"/>
  <c r="B73" i="22" s="1"/>
  <c r="B102" i="22" s="1"/>
  <c r="B43" i="22"/>
  <c r="B72" i="22" s="1"/>
  <c r="B101" i="22" s="1"/>
  <c r="B42" i="22"/>
  <c r="B71" i="22" s="1"/>
  <c r="B100" i="22" s="1"/>
  <c r="B41" i="22"/>
  <c r="B70" i="22" s="1"/>
  <c r="B99" i="22" s="1"/>
  <c r="B40" i="22"/>
  <c r="B69" i="22" s="1"/>
  <c r="B98" i="22" s="1"/>
  <c r="B39" i="22"/>
  <c r="B68" i="22" s="1"/>
  <c r="B97" i="22" s="1"/>
  <c r="B38" i="22"/>
  <c r="B67" i="22" s="1"/>
  <c r="B96" i="22" s="1"/>
  <c r="B37" i="22"/>
  <c r="B66" i="22" s="1"/>
  <c r="B95" i="22" s="1"/>
  <c r="B36" i="22"/>
  <c r="B65" i="22" s="1"/>
  <c r="B94" i="22" s="1"/>
  <c r="B35" i="22"/>
  <c r="B64" i="22" s="1"/>
  <c r="B93" i="22" s="1"/>
  <c r="B34" i="22"/>
  <c r="B63" i="22" s="1"/>
  <c r="B92" i="22" s="1"/>
  <c r="B33" i="22"/>
  <c r="B62" i="22" s="1"/>
  <c r="B91" i="22" s="1"/>
  <c r="B32" i="22"/>
  <c r="B61" i="22" s="1"/>
  <c r="B90" i="22" s="1"/>
  <c r="B31" i="22"/>
  <c r="B60" i="22" s="1"/>
  <c r="B89" i="22" s="1"/>
  <c r="B78" i="22" l="1"/>
  <c r="B79" i="22"/>
  <c r="B80" i="22"/>
  <c r="B110" i="22"/>
  <c r="B112" i="22"/>
  <c r="B114" i="22"/>
  <c r="B116" i="22"/>
  <c r="B115" i="22"/>
  <c r="B107" i="22" l="1"/>
  <c r="B108" i="22"/>
  <c r="B109" i="22"/>
  <c r="AL85" i="16" l="1"/>
  <c r="C66" i="21" s="1"/>
  <c r="AL84" i="16"/>
  <c r="C65" i="21" s="1"/>
  <c r="AL83" i="16"/>
  <c r="C64" i="21" s="1"/>
  <c r="AL82" i="16"/>
  <c r="C63" i="21" s="1"/>
  <c r="AL81" i="16"/>
  <c r="C62" i="21" s="1"/>
  <c r="AL80" i="16"/>
  <c r="C61" i="21" s="1"/>
  <c r="AL79" i="16"/>
  <c r="C60" i="21" s="1"/>
  <c r="AL78" i="16"/>
  <c r="C59" i="21" s="1"/>
  <c r="AL77" i="16"/>
  <c r="C58" i="21" s="1"/>
  <c r="AL76" i="16"/>
  <c r="C57" i="21" s="1"/>
  <c r="AL75" i="16"/>
  <c r="C56" i="21" s="1"/>
  <c r="AL74" i="16"/>
  <c r="C55" i="21" s="1"/>
  <c r="AL73" i="16"/>
  <c r="C54" i="21" s="1"/>
  <c r="AL72" i="16"/>
  <c r="C53" i="21" s="1"/>
  <c r="AL71" i="16"/>
  <c r="C52" i="21" s="1"/>
  <c r="AL70" i="16"/>
  <c r="C51" i="21" s="1"/>
  <c r="AL69" i="16"/>
  <c r="C50" i="21" s="1"/>
  <c r="AL68" i="16"/>
  <c r="C49" i="21" s="1"/>
  <c r="AL67" i="16"/>
  <c r="C48" i="21" s="1"/>
  <c r="AL66" i="16"/>
  <c r="C47" i="21" s="1"/>
  <c r="AL65" i="16"/>
  <c r="C46" i="21" s="1"/>
  <c r="AL64" i="16"/>
  <c r="C45" i="21" s="1"/>
  <c r="AL63" i="16"/>
  <c r="C44" i="21" s="1"/>
  <c r="AL62" i="16"/>
  <c r="C43" i="21" s="1"/>
  <c r="AL61" i="16"/>
  <c r="C42" i="21" s="1"/>
  <c r="AL60" i="16"/>
  <c r="C41" i="21" s="1"/>
  <c r="AL59" i="16"/>
  <c r="C40" i="21" s="1"/>
  <c r="AL58" i="16"/>
  <c r="C39" i="21" s="1"/>
  <c r="AL57" i="16"/>
  <c r="C38" i="21" s="1"/>
  <c r="G66" i="21"/>
  <c r="F66" i="21"/>
  <c r="E66" i="21"/>
  <c r="D66" i="21"/>
  <c r="S66" i="21"/>
  <c r="S65" i="21"/>
  <c r="S64" i="21"/>
  <c r="S63" i="21"/>
  <c r="G63" i="21" s="1"/>
  <c r="S62" i="21"/>
  <c r="S61" i="21"/>
  <c r="S60" i="21"/>
  <c r="S59" i="21"/>
  <c r="G59" i="21" s="1"/>
  <c r="S58" i="21"/>
  <c r="S57" i="21"/>
  <c r="S56" i="21"/>
  <c r="S55" i="21"/>
  <c r="G55" i="21" s="1"/>
  <c r="S54" i="21"/>
  <c r="S53" i="21"/>
  <c r="S52" i="21"/>
  <c r="S51" i="21"/>
  <c r="G51" i="21" s="1"/>
  <c r="S50" i="21"/>
  <c r="S49" i="21"/>
  <c r="S48" i="21"/>
  <c r="S47" i="21"/>
  <c r="G47" i="21" s="1"/>
  <c r="S46" i="21"/>
  <c r="S45" i="21"/>
  <c r="S44" i="21"/>
  <c r="S43" i="21"/>
  <c r="G43" i="21" s="1"/>
  <c r="S42" i="21"/>
  <c r="S41" i="21"/>
  <c r="S40" i="21"/>
  <c r="S39" i="21"/>
  <c r="G39" i="21" s="1"/>
  <c r="S38" i="21"/>
  <c r="N66" i="21"/>
  <c r="N65" i="21"/>
  <c r="N64" i="21"/>
  <c r="N63" i="21"/>
  <c r="N62" i="21"/>
  <c r="N61" i="21"/>
  <c r="N60" i="21"/>
  <c r="F60" i="21" s="1"/>
  <c r="N59" i="21"/>
  <c r="F59" i="21" s="1"/>
  <c r="N58" i="21"/>
  <c r="N57" i="21"/>
  <c r="N56" i="21"/>
  <c r="F56" i="21" s="1"/>
  <c r="N55" i="21"/>
  <c r="F55" i="21" s="1"/>
  <c r="N54" i="21"/>
  <c r="N53" i="21"/>
  <c r="N52" i="21"/>
  <c r="F52" i="21" s="1"/>
  <c r="N51" i="21"/>
  <c r="F51" i="21" s="1"/>
  <c r="N50" i="21"/>
  <c r="N49" i="21"/>
  <c r="N48" i="21"/>
  <c r="N47" i="21"/>
  <c r="F47" i="21" s="1"/>
  <c r="N46" i="21"/>
  <c r="N45" i="21"/>
  <c r="N44" i="21"/>
  <c r="N43" i="21"/>
  <c r="N42" i="21"/>
  <c r="N41" i="21"/>
  <c r="F41" i="21" s="1"/>
  <c r="N40" i="21"/>
  <c r="F40" i="21" s="1"/>
  <c r="N39" i="21"/>
  <c r="F39" i="21" s="1"/>
  <c r="N38" i="21"/>
  <c r="I66" i="21"/>
  <c r="I65" i="21"/>
  <c r="I64" i="21"/>
  <c r="E64" i="21" s="1"/>
  <c r="I63" i="21"/>
  <c r="E63" i="21" s="1"/>
  <c r="I62" i="21"/>
  <c r="I61" i="21"/>
  <c r="I60" i="21"/>
  <c r="E60" i="21" s="1"/>
  <c r="I59" i="21"/>
  <c r="E59" i="21" s="1"/>
  <c r="I58" i="21"/>
  <c r="I57" i="21"/>
  <c r="I56" i="21"/>
  <c r="E56" i="21" s="1"/>
  <c r="I55" i="21"/>
  <c r="I54" i="21"/>
  <c r="I53" i="21"/>
  <c r="I52" i="21"/>
  <c r="I51" i="21"/>
  <c r="E51" i="21" s="1"/>
  <c r="I50" i="21"/>
  <c r="I49" i="21"/>
  <c r="I48" i="21"/>
  <c r="I47" i="21"/>
  <c r="E47" i="21" s="1"/>
  <c r="I46" i="21"/>
  <c r="I45" i="21"/>
  <c r="I44" i="21"/>
  <c r="I43" i="21"/>
  <c r="E43" i="21" s="1"/>
  <c r="I42" i="21"/>
  <c r="I41" i="21"/>
  <c r="E41" i="21" s="1"/>
  <c r="I40" i="21"/>
  <c r="E40" i="21" s="1"/>
  <c r="I39" i="21"/>
  <c r="E39" i="21" s="1"/>
  <c r="I38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F63" i="21"/>
  <c r="E55" i="21"/>
  <c r="G65" i="21"/>
  <c r="G64" i="21"/>
  <c r="G62" i="21"/>
  <c r="G61" i="21"/>
  <c r="G60" i="21"/>
  <c r="G58" i="21"/>
  <c r="G57" i="21"/>
  <c r="G56" i="21"/>
  <c r="G54" i="21"/>
  <c r="G53" i="21"/>
  <c r="G52" i="21"/>
  <c r="G50" i="21"/>
  <c r="G49" i="21"/>
  <c r="G48" i="21"/>
  <c r="G46" i="21"/>
  <c r="G45" i="21"/>
  <c r="G44" i="21"/>
  <c r="G42" i="21"/>
  <c r="G41" i="21"/>
  <c r="G40" i="21"/>
  <c r="G38" i="21"/>
  <c r="F65" i="21"/>
  <c r="F64" i="21"/>
  <c r="F62" i="21"/>
  <c r="F61" i="21"/>
  <c r="F58" i="21"/>
  <c r="F57" i="21"/>
  <c r="F54" i="21"/>
  <c r="F53" i="21"/>
  <c r="F50" i="21"/>
  <c r="F49" i="21"/>
  <c r="F48" i="21"/>
  <c r="F46" i="21"/>
  <c r="F45" i="21"/>
  <c r="F44" i="21"/>
  <c r="F43" i="21"/>
  <c r="F42" i="21"/>
  <c r="F38" i="21"/>
  <c r="E65" i="21"/>
  <c r="E62" i="21"/>
  <c r="E61" i="21"/>
  <c r="E58" i="21"/>
  <c r="E57" i="21"/>
  <c r="E54" i="21"/>
  <c r="E53" i="21"/>
  <c r="E52" i="21"/>
  <c r="E50" i="21"/>
  <c r="E49" i="21"/>
  <c r="E48" i="21"/>
  <c r="E46" i="21"/>
  <c r="E45" i="21"/>
  <c r="E44" i="21"/>
  <c r="E42" i="21"/>
  <c r="E38" i="21"/>
  <c r="G181" i="20" l="1"/>
  <c r="F181" i="20"/>
  <c r="E181" i="20"/>
  <c r="D181" i="20"/>
  <c r="C181" i="20"/>
  <c r="G180" i="20"/>
  <c r="F180" i="20"/>
  <c r="E180" i="20"/>
  <c r="D180" i="20"/>
  <c r="C180" i="20"/>
  <c r="G179" i="20"/>
  <c r="F179" i="20"/>
  <c r="E179" i="20"/>
  <c r="D179" i="20"/>
  <c r="C179" i="20"/>
  <c r="G178" i="20"/>
  <c r="F178" i="20"/>
  <c r="E178" i="20"/>
  <c r="D178" i="20"/>
  <c r="C178" i="20"/>
  <c r="G177" i="20"/>
  <c r="F177" i="20"/>
  <c r="E177" i="20"/>
  <c r="D177" i="20"/>
  <c r="C177" i="20"/>
  <c r="G176" i="20"/>
  <c r="F176" i="20"/>
  <c r="E176" i="20"/>
  <c r="D176" i="20"/>
  <c r="C176" i="20"/>
  <c r="G175" i="20"/>
  <c r="F175" i="20"/>
  <c r="E175" i="20"/>
  <c r="D175" i="20"/>
  <c r="C175" i="20"/>
  <c r="G174" i="20"/>
  <c r="F174" i="20"/>
  <c r="E174" i="20"/>
  <c r="D174" i="20"/>
  <c r="C174" i="20"/>
  <c r="G173" i="20"/>
  <c r="F173" i="20"/>
  <c r="E173" i="20"/>
  <c r="D173" i="20"/>
  <c r="C173" i="20"/>
  <c r="G172" i="20"/>
  <c r="F172" i="20"/>
  <c r="E172" i="20"/>
  <c r="D172" i="20"/>
  <c r="C172" i="20"/>
  <c r="G171" i="20"/>
  <c r="F171" i="20"/>
  <c r="E171" i="20"/>
  <c r="D171" i="20"/>
  <c r="C171" i="20"/>
  <c r="G170" i="20"/>
  <c r="F170" i="20"/>
  <c r="E170" i="20"/>
  <c r="D170" i="20"/>
  <c r="C170" i="20"/>
  <c r="G169" i="20"/>
  <c r="F169" i="20"/>
  <c r="E169" i="20"/>
  <c r="D169" i="20"/>
  <c r="C169" i="20"/>
  <c r="G168" i="20"/>
  <c r="F168" i="20"/>
  <c r="E168" i="20"/>
  <c r="D168" i="20"/>
  <c r="C168" i="20"/>
  <c r="G167" i="20"/>
  <c r="F167" i="20"/>
  <c r="E167" i="20"/>
  <c r="D167" i="20"/>
  <c r="C167" i="20"/>
  <c r="G166" i="20"/>
  <c r="F166" i="20"/>
  <c r="E166" i="20"/>
  <c r="D166" i="20"/>
  <c r="C166" i="20"/>
  <c r="G165" i="20"/>
  <c r="F165" i="20"/>
  <c r="E165" i="20"/>
  <c r="D165" i="20"/>
  <c r="C165" i="20"/>
  <c r="G164" i="20"/>
  <c r="F164" i="20"/>
  <c r="E164" i="20"/>
  <c r="D164" i="20"/>
  <c r="C164" i="20"/>
  <c r="G163" i="20"/>
  <c r="F163" i="20"/>
  <c r="E163" i="20"/>
  <c r="D163" i="20"/>
  <c r="C163" i="20"/>
  <c r="G162" i="20"/>
  <c r="F162" i="20"/>
  <c r="E162" i="20"/>
  <c r="D162" i="20"/>
  <c r="C162" i="20"/>
  <c r="G161" i="20"/>
  <c r="F161" i="20"/>
  <c r="E161" i="20"/>
  <c r="D161" i="20"/>
  <c r="C161" i="20"/>
  <c r="G160" i="20"/>
  <c r="F160" i="20"/>
  <c r="E160" i="20"/>
  <c r="D160" i="20"/>
  <c r="C160" i="20"/>
  <c r="G159" i="20"/>
  <c r="F159" i="20"/>
  <c r="E159" i="20"/>
  <c r="D159" i="20"/>
  <c r="C159" i="20"/>
  <c r="G158" i="20"/>
  <c r="F158" i="20"/>
  <c r="E158" i="20"/>
  <c r="D158" i="20"/>
  <c r="C158" i="20"/>
  <c r="G157" i="20"/>
  <c r="F157" i="20"/>
  <c r="E157" i="20"/>
  <c r="D157" i="20"/>
  <c r="C157" i="20"/>
  <c r="G156" i="20"/>
  <c r="F156" i="20"/>
  <c r="E156" i="20"/>
  <c r="D156" i="20"/>
  <c r="C156" i="20"/>
  <c r="G155" i="20"/>
  <c r="F155" i="20"/>
  <c r="E155" i="20"/>
  <c r="D155" i="20"/>
  <c r="C155" i="20"/>
  <c r="G154" i="20"/>
  <c r="F154" i="20"/>
  <c r="E154" i="20"/>
  <c r="D154" i="20"/>
  <c r="C154" i="20"/>
  <c r="G153" i="20"/>
  <c r="F153" i="20"/>
  <c r="E153" i="20"/>
  <c r="D153" i="20"/>
  <c r="C153" i="20"/>
  <c r="G152" i="20"/>
  <c r="F152" i="20"/>
  <c r="E152" i="20"/>
  <c r="D152" i="20"/>
  <c r="C152" i="20"/>
  <c r="G151" i="20"/>
  <c r="F151" i="20"/>
  <c r="E151" i="20"/>
  <c r="D151" i="20"/>
  <c r="C151" i="20"/>
  <c r="G150" i="20"/>
  <c r="F150" i="20"/>
  <c r="E150" i="20"/>
  <c r="D150" i="20"/>
  <c r="C150" i="20"/>
  <c r="G149" i="20"/>
  <c r="F149" i="20"/>
  <c r="E149" i="20"/>
  <c r="D149" i="20"/>
  <c r="C149" i="20"/>
  <c r="G148" i="20"/>
  <c r="F148" i="20"/>
  <c r="E148" i="20"/>
  <c r="D148" i="20"/>
  <c r="C148" i="20"/>
  <c r="G147" i="20"/>
  <c r="F147" i="20"/>
  <c r="E147" i="20"/>
  <c r="D147" i="20"/>
  <c r="C147" i="20"/>
  <c r="G146" i="20"/>
  <c r="F146" i="20"/>
  <c r="E146" i="20"/>
  <c r="D146" i="20"/>
  <c r="C146" i="20"/>
  <c r="G145" i="20"/>
  <c r="F145" i="20"/>
  <c r="E145" i="20"/>
  <c r="D145" i="20"/>
  <c r="C145" i="20"/>
  <c r="G144" i="20"/>
  <c r="F144" i="20"/>
  <c r="E144" i="20"/>
  <c r="D144" i="20"/>
  <c r="C144" i="20"/>
  <c r="G143" i="20"/>
  <c r="F143" i="20"/>
  <c r="E143" i="20"/>
  <c r="D143" i="20"/>
  <c r="C143" i="20"/>
  <c r="G142" i="20"/>
  <c r="F142" i="20"/>
  <c r="E142" i="20"/>
  <c r="D142" i="20"/>
  <c r="C142" i="20"/>
  <c r="G141" i="20"/>
  <c r="F141" i="20"/>
  <c r="E141" i="20"/>
  <c r="D141" i="20"/>
  <c r="C141" i="20"/>
  <c r="G140" i="20"/>
  <c r="F140" i="20"/>
  <c r="E140" i="20"/>
  <c r="D140" i="20"/>
  <c r="C140" i="20"/>
  <c r="G139" i="20"/>
  <c r="F139" i="20"/>
  <c r="E139" i="20"/>
  <c r="D139" i="20"/>
  <c r="C139" i="20"/>
  <c r="G138" i="20"/>
  <c r="F138" i="20"/>
  <c r="E138" i="20"/>
  <c r="D138" i="20"/>
  <c r="C138" i="20"/>
  <c r="G137" i="20"/>
  <c r="F137" i="20"/>
  <c r="E137" i="20"/>
  <c r="D137" i="20"/>
  <c r="C137" i="20"/>
  <c r="G136" i="20"/>
  <c r="F136" i="20"/>
  <c r="E136" i="20"/>
  <c r="D136" i="20"/>
  <c r="C136" i="20"/>
  <c r="G135" i="20"/>
  <c r="F135" i="20"/>
  <c r="E135" i="20"/>
  <c r="D135" i="20"/>
  <c r="C135" i="20"/>
  <c r="G134" i="20"/>
  <c r="F134" i="20"/>
  <c r="E134" i="20"/>
  <c r="D134" i="20"/>
  <c r="C134" i="20"/>
  <c r="G133" i="20"/>
  <c r="F133" i="20"/>
  <c r="E133" i="20"/>
  <c r="D133" i="20"/>
  <c r="C133" i="20"/>
  <c r="G132" i="20"/>
  <c r="F132" i="20"/>
  <c r="E132" i="20"/>
  <c r="D132" i="20"/>
  <c r="C132" i="20"/>
  <c r="G131" i="20"/>
  <c r="F131" i="20"/>
  <c r="E131" i="20"/>
  <c r="D131" i="20"/>
  <c r="C131" i="20"/>
  <c r="G130" i="20"/>
  <c r="F130" i="20"/>
  <c r="E130" i="20"/>
  <c r="D130" i="20"/>
  <c r="C130" i="20"/>
  <c r="G129" i="20"/>
  <c r="F129" i="20"/>
  <c r="E129" i="20"/>
  <c r="D129" i="20"/>
  <c r="C129" i="20"/>
  <c r="G128" i="20"/>
  <c r="F128" i="20"/>
  <c r="E128" i="20"/>
  <c r="D128" i="20"/>
  <c r="C128" i="20"/>
  <c r="G127" i="20"/>
  <c r="F127" i="20"/>
  <c r="E127" i="20"/>
  <c r="D127" i="20"/>
  <c r="C127" i="20"/>
  <c r="G126" i="20"/>
  <c r="F126" i="20"/>
  <c r="E126" i="20"/>
  <c r="D126" i="20"/>
  <c r="C126" i="20"/>
  <c r="G125" i="20"/>
  <c r="F125" i="20"/>
  <c r="E125" i="20"/>
  <c r="D125" i="20"/>
  <c r="C125" i="20"/>
  <c r="G124" i="20"/>
  <c r="F124" i="20"/>
  <c r="E124" i="20"/>
  <c r="D124" i="20"/>
  <c r="C124" i="20"/>
  <c r="G123" i="20"/>
  <c r="F123" i="20"/>
  <c r="E123" i="20"/>
  <c r="D123" i="20"/>
  <c r="C123" i="20"/>
  <c r="G122" i="20"/>
  <c r="F122" i="20"/>
  <c r="E122" i="20"/>
  <c r="D122" i="20"/>
  <c r="C122" i="20"/>
  <c r="G121" i="20"/>
  <c r="F121" i="20"/>
  <c r="E121" i="20"/>
  <c r="D121" i="20"/>
  <c r="C121" i="20"/>
  <c r="G120" i="20"/>
  <c r="F120" i="20"/>
  <c r="E120" i="20"/>
  <c r="D120" i="20"/>
  <c r="C120" i="20"/>
  <c r="G119" i="20"/>
  <c r="F119" i="20"/>
  <c r="E119" i="20"/>
  <c r="D119" i="20"/>
  <c r="C119" i="20"/>
  <c r="G118" i="20"/>
  <c r="F118" i="20"/>
  <c r="E118" i="20"/>
  <c r="D118" i="20"/>
  <c r="C118" i="20"/>
  <c r="G117" i="20"/>
  <c r="F117" i="20"/>
  <c r="E117" i="20"/>
  <c r="D117" i="20"/>
  <c r="C117" i="20"/>
  <c r="G116" i="20"/>
  <c r="F116" i="20"/>
  <c r="E116" i="20"/>
  <c r="D116" i="20"/>
  <c r="C116" i="20"/>
  <c r="G115" i="20"/>
  <c r="F115" i="20"/>
  <c r="E115" i="20"/>
  <c r="D115" i="20"/>
  <c r="C115" i="20"/>
  <c r="G114" i="20"/>
  <c r="F114" i="20"/>
  <c r="E114" i="20"/>
  <c r="D114" i="20"/>
  <c r="C114" i="20"/>
  <c r="G113" i="20"/>
  <c r="F113" i="20"/>
  <c r="E113" i="20"/>
  <c r="D113" i="20"/>
  <c r="C113" i="20"/>
  <c r="G112" i="20"/>
  <c r="F112" i="20"/>
  <c r="E112" i="20"/>
  <c r="D112" i="20"/>
  <c r="C112" i="20"/>
  <c r="G111" i="20"/>
  <c r="F111" i="20"/>
  <c r="E111" i="20"/>
  <c r="D111" i="20"/>
  <c r="C111" i="20"/>
  <c r="G110" i="20"/>
  <c r="F110" i="20"/>
  <c r="E110" i="20"/>
  <c r="D110" i="20"/>
  <c r="C110" i="20"/>
  <c r="G109" i="20"/>
  <c r="F109" i="20"/>
  <c r="E109" i="20"/>
  <c r="D109" i="20"/>
  <c r="C109" i="20"/>
  <c r="G108" i="20"/>
  <c r="F108" i="20"/>
  <c r="E108" i="20"/>
  <c r="D108" i="20"/>
  <c r="C108" i="20"/>
  <c r="G107" i="20"/>
  <c r="F107" i="20"/>
  <c r="E107" i="20"/>
  <c r="D107" i="20"/>
  <c r="C107" i="20"/>
  <c r="G106" i="20"/>
  <c r="F106" i="20"/>
  <c r="E106" i="20"/>
  <c r="D106" i="20"/>
  <c r="C106" i="20"/>
  <c r="G105" i="20"/>
  <c r="F105" i="20"/>
  <c r="E105" i="20"/>
  <c r="D105" i="20"/>
  <c r="C105" i="20"/>
  <c r="G104" i="20"/>
  <c r="F104" i="20"/>
  <c r="E104" i="20"/>
  <c r="D104" i="20"/>
  <c r="C104" i="20"/>
  <c r="G103" i="20"/>
  <c r="F103" i="20"/>
  <c r="E103" i="20"/>
  <c r="D103" i="20"/>
  <c r="C103" i="20"/>
  <c r="G102" i="20"/>
  <c r="F102" i="20"/>
  <c r="E102" i="20"/>
  <c r="D102" i="20"/>
  <c r="C102" i="20"/>
  <c r="G101" i="20"/>
  <c r="F101" i="20"/>
  <c r="E101" i="20"/>
  <c r="D101" i="20"/>
  <c r="C101" i="20"/>
  <c r="G100" i="20"/>
  <c r="F100" i="20"/>
  <c r="E100" i="20"/>
  <c r="D100" i="20"/>
  <c r="C100" i="20"/>
  <c r="G99" i="20"/>
  <c r="F99" i="20"/>
  <c r="E99" i="20"/>
  <c r="D99" i="20"/>
  <c r="C99" i="20"/>
  <c r="G98" i="20"/>
  <c r="F98" i="20"/>
  <c r="E98" i="20"/>
  <c r="D98" i="20"/>
  <c r="C98" i="20"/>
  <c r="G97" i="20"/>
  <c r="F97" i="20"/>
  <c r="E97" i="20"/>
  <c r="D97" i="20"/>
  <c r="C97" i="20"/>
  <c r="G96" i="20"/>
  <c r="F96" i="20"/>
  <c r="E96" i="20"/>
  <c r="D96" i="20"/>
  <c r="C96" i="20"/>
  <c r="G95" i="20"/>
  <c r="F95" i="20"/>
  <c r="E95" i="20"/>
  <c r="D95" i="20"/>
  <c r="C95" i="20"/>
  <c r="G94" i="20"/>
  <c r="F94" i="20"/>
  <c r="E94" i="20"/>
  <c r="D94" i="20"/>
  <c r="C94" i="20"/>
  <c r="G93" i="20"/>
  <c r="F93" i="20"/>
  <c r="E93" i="20"/>
  <c r="D93" i="20"/>
  <c r="C93" i="20"/>
  <c r="G92" i="20"/>
  <c r="F92" i="20"/>
  <c r="E92" i="20"/>
  <c r="D92" i="20"/>
  <c r="C92" i="20"/>
  <c r="G91" i="20"/>
  <c r="F91" i="20"/>
  <c r="E91" i="20"/>
  <c r="D91" i="20"/>
  <c r="C91" i="20"/>
  <c r="G90" i="20"/>
  <c r="F90" i="20"/>
  <c r="E90" i="20"/>
  <c r="D90" i="20"/>
  <c r="C90" i="20"/>
  <c r="G89" i="20"/>
  <c r="F89" i="20"/>
  <c r="E89" i="20"/>
  <c r="D89" i="20"/>
  <c r="C89" i="20"/>
  <c r="G88" i="20"/>
  <c r="F88" i="20"/>
  <c r="E88" i="20"/>
  <c r="D88" i="20"/>
  <c r="C88" i="20"/>
  <c r="G87" i="20"/>
  <c r="F87" i="20"/>
  <c r="E87" i="20"/>
  <c r="D87" i="20"/>
  <c r="C87" i="20"/>
  <c r="G86" i="20"/>
  <c r="F86" i="20"/>
  <c r="E86" i="20"/>
  <c r="D86" i="20"/>
  <c r="C86" i="20"/>
  <c r="G85" i="20"/>
  <c r="F85" i="20"/>
  <c r="E85" i="20"/>
  <c r="D85" i="20"/>
  <c r="C85" i="20"/>
  <c r="G84" i="20"/>
  <c r="F84" i="20"/>
  <c r="E84" i="20"/>
  <c r="D84" i="20"/>
  <c r="C84" i="20"/>
  <c r="G83" i="20"/>
  <c r="F83" i="20"/>
  <c r="E83" i="20"/>
  <c r="D83" i="20"/>
  <c r="C83" i="20"/>
  <c r="G82" i="20"/>
  <c r="F82" i="20"/>
  <c r="E82" i="20"/>
  <c r="D82" i="20"/>
  <c r="C82" i="20"/>
  <c r="G81" i="20"/>
  <c r="F81" i="20"/>
  <c r="E81" i="20"/>
  <c r="D81" i="20"/>
  <c r="C81" i="20"/>
  <c r="G80" i="20"/>
  <c r="F80" i="20"/>
  <c r="E80" i="20"/>
  <c r="D80" i="20"/>
  <c r="C80" i="20"/>
  <c r="G79" i="20"/>
  <c r="F79" i="20"/>
  <c r="E79" i="20"/>
  <c r="D79" i="20"/>
  <c r="C79" i="20"/>
  <c r="G78" i="20"/>
  <c r="F78" i="20"/>
  <c r="E78" i="20"/>
  <c r="D78" i="20"/>
  <c r="C78" i="20"/>
  <c r="G77" i="20"/>
  <c r="F77" i="20"/>
  <c r="E77" i="20"/>
  <c r="D77" i="20"/>
  <c r="C77" i="20"/>
  <c r="G76" i="20"/>
  <c r="F76" i="20"/>
  <c r="E76" i="20"/>
  <c r="D76" i="20"/>
  <c r="C76" i="20"/>
  <c r="G75" i="20"/>
  <c r="F75" i="20"/>
  <c r="E75" i="20"/>
  <c r="D75" i="20"/>
  <c r="C75" i="20"/>
  <c r="G74" i="20"/>
  <c r="F74" i="20"/>
  <c r="E74" i="20"/>
  <c r="D74" i="20"/>
  <c r="C74" i="20"/>
  <c r="G73" i="20"/>
  <c r="F73" i="20"/>
  <c r="E73" i="20"/>
  <c r="D73" i="20"/>
  <c r="C73" i="20"/>
  <c r="G72" i="20"/>
  <c r="F72" i="20"/>
  <c r="E72" i="20"/>
  <c r="D72" i="20"/>
  <c r="C72" i="20"/>
  <c r="G71" i="20"/>
  <c r="F71" i="20"/>
  <c r="E71" i="20"/>
  <c r="D71" i="20"/>
  <c r="C71" i="20"/>
  <c r="G70" i="20"/>
  <c r="F70" i="20"/>
  <c r="E70" i="20"/>
  <c r="D70" i="20"/>
  <c r="C70" i="20"/>
  <c r="G69" i="20"/>
  <c r="F69" i="20"/>
  <c r="E69" i="20"/>
  <c r="D69" i="20"/>
  <c r="C69" i="20"/>
  <c r="G68" i="20"/>
  <c r="F68" i="20"/>
  <c r="E68" i="20"/>
  <c r="D68" i="20"/>
  <c r="C68" i="20"/>
  <c r="G67" i="20"/>
  <c r="F67" i="20"/>
  <c r="E67" i="20"/>
  <c r="D67" i="20"/>
  <c r="C67" i="20"/>
  <c r="G66" i="20"/>
  <c r="F66" i="20"/>
  <c r="E66" i="20"/>
  <c r="D66" i="20"/>
  <c r="C66" i="20"/>
  <c r="G65" i="20"/>
  <c r="F65" i="20"/>
  <c r="E65" i="20"/>
  <c r="D65" i="20"/>
  <c r="C65" i="20"/>
  <c r="G64" i="20"/>
  <c r="F64" i="20"/>
  <c r="E64" i="20"/>
  <c r="D64" i="20"/>
  <c r="C64" i="20"/>
  <c r="G63" i="20"/>
  <c r="F63" i="20"/>
  <c r="E63" i="20"/>
  <c r="D63" i="20"/>
  <c r="C63" i="20"/>
  <c r="G62" i="20"/>
  <c r="F62" i="20"/>
  <c r="E62" i="20"/>
  <c r="D62" i="20"/>
  <c r="C62" i="20"/>
  <c r="G61" i="20"/>
  <c r="F61" i="20"/>
  <c r="E61" i="20"/>
  <c r="D61" i="20"/>
  <c r="C61" i="20"/>
  <c r="G60" i="20"/>
  <c r="F60" i="20"/>
  <c r="E60" i="20"/>
  <c r="D60" i="20"/>
  <c r="C60" i="20"/>
  <c r="G59" i="20"/>
  <c r="F59" i="20"/>
  <c r="E59" i="20"/>
  <c r="D59" i="20"/>
  <c r="C59" i="20"/>
  <c r="G58" i="20"/>
  <c r="F58" i="20"/>
  <c r="E58" i="20"/>
  <c r="D58" i="20"/>
  <c r="C58" i="20"/>
  <c r="G57" i="20"/>
  <c r="F57" i="20"/>
  <c r="E57" i="20"/>
  <c r="D57" i="20"/>
  <c r="C57" i="20"/>
  <c r="G56" i="20"/>
  <c r="F56" i="20"/>
  <c r="E56" i="20"/>
  <c r="D56" i="20"/>
  <c r="C56" i="20"/>
  <c r="G55" i="20"/>
  <c r="F55" i="20"/>
  <c r="E55" i="20"/>
  <c r="D55" i="20"/>
  <c r="C55" i="20"/>
  <c r="G54" i="20"/>
  <c r="F54" i="20"/>
  <c r="E54" i="20"/>
  <c r="D54" i="20"/>
  <c r="C54" i="20"/>
  <c r="G53" i="20"/>
  <c r="F53" i="20"/>
  <c r="E53" i="20"/>
  <c r="D53" i="20"/>
  <c r="C53" i="20"/>
  <c r="G52" i="20"/>
  <c r="F52" i="20"/>
  <c r="E52" i="20"/>
  <c r="D52" i="20"/>
  <c r="C52" i="20"/>
  <c r="G51" i="20"/>
  <c r="F51" i="20"/>
  <c r="E51" i="20"/>
  <c r="D51" i="20"/>
  <c r="C51" i="20"/>
  <c r="G50" i="20"/>
  <c r="F50" i="20"/>
  <c r="E50" i="20"/>
  <c r="D50" i="20"/>
  <c r="C50" i="20"/>
  <c r="G49" i="20"/>
  <c r="F49" i="20"/>
  <c r="E49" i="20"/>
  <c r="D49" i="20"/>
  <c r="C49" i="20"/>
  <c r="G48" i="20"/>
  <c r="F48" i="20"/>
  <c r="E48" i="20"/>
  <c r="D48" i="20"/>
  <c r="C48" i="20"/>
  <c r="G47" i="20"/>
  <c r="F47" i="20"/>
  <c r="E47" i="20"/>
  <c r="D47" i="20"/>
  <c r="C47" i="20"/>
  <c r="G46" i="20"/>
  <c r="F46" i="20"/>
  <c r="E46" i="20"/>
  <c r="D46" i="20"/>
  <c r="C46" i="20"/>
  <c r="G45" i="20"/>
  <c r="F45" i="20"/>
  <c r="E45" i="20"/>
  <c r="D45" i="20"/>
  <c r="C45" i="20"/>
  <c r="G44" i="20"/>
  <c r="F44" i="20"/>
  <c r="E44" i="20"/>
  <c r="D44" i="20"/>
  <c r="C44" i="20"/>
  <c r="G43" i="20"/>
  <c r="F43" i="20"/>
  <c r="E43" i="20"/>
  <c r="D43" i="20"/>
  <c r="C43" i="20"/>
  <c r="G42" i="20"/>
  <c r="F42" i="20"/>
  <c r="E42" i="20"/>
  <c r="D42" i="20"/>
  <c r="C42" i="20"/>
  <c r="G41" i="20"/>
  <c r="F41" i="20"/>
  <c r="E41" i="20"/>
  <c r="D41" i="20"/>
  <c r="C41" i="20"/>
  <c r="G40" i="20"/>
  <c r="F40" i="20"/>
  <c r="E40" i="20"/>
  <c r="D40" i="20"/>
  <c r="C40" i="20"/>
  <c r="G39" i="20"/>
  <c r="F39" i="20"/>
  <c r="E39" i="20"/>
  <c r="D39" i="20"/>
  <c r="C39" i="20"/>
  <c r="G38" i="20"/>
  <c r="F38" i="20"/>
  <c r="E38" i="20"/>
  <c r="D38" i="20"/>
  <c r="C38" i="20"/>
  <c r="G37" i="20"/>
  <c r="F37" i="20"/>
  <c r="E37" i="20"/>
  <c r="D37" i="20"/>
  <c r="C37" i="20"/>
  <c r="S140" i="16"/>
  <c r="S139" i="16"/>
  <c r="S138" i="16"/>
  <c r="S137" i="16"/>
  <c r="S136" i="16"/>
  <c r="S135" i="16"/>
  <c r="S134" i="16"/>
  <c r="S133" i="16"/>
  <c r="S132" i="16"/>
  <c r="S131" i="16"/>
  <c r="S130" i="16"/>
  <c r="S129" i="16"/>
  <c r="S128" i="16"/>
  <c r="S127" i="16"/>
  <c r="S126" i="16"/>
  <c r="S125" i="16"/>
  <c r="S124" i="16"/>
  <c r="S123" i="16"/>
  <c r="S122" i="16"/>
  <c r="S121" i="16"/>
  <c r="S120" i="16"/>
  <c r="S119" i="16"/>
  <c r="S118" i="16"/>
  <c r="S117" i="16"/>
  <c r="S116" i="16"/>
  <c r="S115" i="16"/>
  <c r="S114" i="16"/>
  <c r="S113" i="16"/>
  <c r="S112" i="16"/>
  <c r="S111" i="16"/>
  <c r="S110" i="16"/>
  <c r="S109" i="16"/>
  <c r="S108" i="16"/>
  <c r="S107" i="16"/>
  <c r="S106" i="16"/>
  <c r="S105" i="16"/>
  <c r="S104" i="16"/>
  <c r="S103" i="16"/>
  <c r="S102" i="16"/>
  <c r="S101" i="16"/>
  <c r="S100" i="16"/>
  <c r="S99" i="16"/>
  <c r="S98" i="16"/>
  <c r="S97" i="16"/>
  <c r="S96" i="16"/>
  <c r="S95" i="16"/>
  <c r="S94" i="16"/>
  <c r="S93" i="16"/>
  <c r="S92" i="16"/>
  <c r="S91" i="16"/>
  <c r="S90" i="16"/>
  <c r="S89" i="16"/>
  <c r="S88" i="16"/>
  <c r="S87" i="16"/>
  <c r="S86" i="16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66" i="16"/>
  <c r="S65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T53" i="16"/>
  <c r="T52" i="16"/>
  <c r="T51" i="16"/>
  <c r="T50" i="16"/>
  <c r="T49" i="16"/>
  <c r="T48" i="16"/>
  <c r="T47" i="16"/>
  <c r="T46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AG140" i="16"/>
  <c r="AF140" i="16"/>
  <c r="AE140" i="16"/>
  <c r="AG139" i="16"/>
  <c r="AF139" i="16"/>
  <c r="AE139" i="16"/>
  <c r="AG138" i="16"/>
  <c r="AF138" i="16"/>
  <c r="AE138" i="16"/>
  <c r="AG137" i="16"/>
  <c r="AF137" i="16"/>
  <c r="AE137" i="16"/>
  <c r="AG136" i="16"/>
  <c r="AF136" i="16"/>
  <c r="AE136" i="16"/>
  <c r="AG135" i="16"/>
  <c r="AF135" i="16"/>
  <c r="AE135" i="16"/>
  <c r="AG134" i="16"/>
  <c r="AF134" i="16"/>
  <c r="AE134" i="16"/>
  <c r="AG133" i="16"/>
  <c r="AF133" i="16"/>
  <c r="AE133" i="16"/>
  <c r="AG132" i="16"/>
  <c r="AF132" i="16"/>
  <c r="AE132" i="16"/>
  <c r="AG131" i="16"/>
  <c r="AF131" i="16"/>
  <c r="AE131" i="16"/>
  <c r="AG130" i="16"/>
  <c r="AF130" i="16"/>
  <c r="AE130" i="16"/>
  <c r="AG129" i="16"/>
  <c r="AF129" i="16"/>
  <c r="AE129" i="16"/>
  <c r="AG128" i="16"/>
  <c r="AF128" i="16"/>
  <c r="AE128" i="16"/>
  <c r="AG127" i="16"/>
  <c r="AF127" i="16"/>
  <c r="AE127" i="16"/>
  <c r="AG126" i="16"/>
  <c r="AF126" i="16"/>
  <c r="AE126" i="16"/>
  <c r="AG125" i="16"/>
  <c r="AF125" i="16"/>
  <c r="AE125" i="16"/>
  <c r="AG124" i="16"/>
  <c r="AF124" i="16"/>
  <c r="AE124" i="16"/>
  <c r="AG123" i="16"/>
  <c r="AF123" i="16"/>
  <c r="AE123" i="16"/>
  <c r="AG122" i="16"/>
  <c r="AF122" i="16"/>
  <c r="AE122" i="16"/>
  <c r="AG121" i="16"/>
  <c r="AF121" i="16"/>
  <c r="AE121" i="16"/>
  <c r="AG120" i="16"/>
  <c r="AF120" i="16"/>
  <c r="AE120" i="16"/>
  <c r="AG119" i="16"/>
  <c r="AF119" i="16"/>
  <c r="AE119" i="16"/>
  <c r="AG118" i="16"/>
  <c r="AF118" i="16"/>
  <c r="AE118" i="16"/>
  <c r="AG117" i="16"/>
  <c r="AF117" i="16"/>
  <c r="AE117" i="16"/>
  <c r="AG116" i="16"/>
  <c r="AF116" i="16"/>
  <c r="AE116" i="16"/>
  <c r="AG115" i="16"/>
  <c r="AF115" i="16"/>
  <c r="AE115" i="16"/>
  <c r="AG114" i="16"/>
  <c r="AF114" i="16"/>
  <c r="AE114" i="16"/>
  <c r="AG113" i="16"/>
  <c r="AF113" i="16"/>
  <c r="AE113" i="16"/>
  <c r="AG112" i="16"/>
  <c r="AF112" i="16"/>
  <c r="AE112" i="16"/>
  <c r="AG111" i="16"/>
  <c r="AF111" i="16"/>
  <c r="AE111" i="16"/>
  <c r="AG110" i="16"/>
  <c r="AF110" i="16"/>
  <c r="AE110" i="16"/>
  <c r="AG109" i="16"/>
  <c r="AF109" i="16"/>
  <c r="AE109" i="16"/>
  <c r="AG108" i="16"/>
  <c r="AF108" i="16"/>
  <c r="AE108" i="16"/>
  <c r="AG107" i="16"/>
  <c r="AF107" i="16"/>
  <c r="AE107" i="16"/>
  <c r="AG106" i="16"/>
  <c r="AF106" i="16"/>
  <c r="AE106" i="16"/>
  <c r="AG105" i="16"/>
  <c r="AF105" i="16"/>
  <c r="AE105" i="16"/>
  <c r="AG104" i="16"/>
  <c r="AF104" i="16"/>
  <c r="AE104" i="16"/>
  <c r="AG103" i="16"/>
  <c r="AF103" i="16"/>
  <c r="AE103" i="16"/>
  <c r="AG102" i="16"/>
  <c r="AF102" i="16"/>
  <c r="AE102" i="16"/>
  <c r="AG101" i="16"/>
  <c r="AF101" i="16"/>
  <c r="AE101" i="16"/>
  <c r="AG100" i="16"/>
  <c r="AF100" i="16"/>
  <c r="AE100" i="16"/>
  <c r="AG99" i="16"/>
  <c r="AF99" i="16"/>
  <c r="AE99" i="16"/>
  <c r="AG98" i="16"/>
  <c r="AF98" i="16"/>
  <c r="AE98" i="16"/>
  <c r="AG97" i="16"/>
  <c r="AF97" i="16"/>
  <c r="AE97" i="16"/>
  <c r="AG96" i="16"/>
  <c r="AF96" i="16"/>
  <c r="AE96" i="16"/>
  <c r="AG95" i="16"/>
  <c r="AF95" i="16"/>
  <c r="AE95" i="16"/>
  <c r="AG94" i="16"/>
  <c r="AF94" i="16"/>
  <c r="AE94" i="16"/>
  <c r="AG93" i="16"/>
  <c r="AF93" i="16"/>
  <c r="AE93" i="16"/>
  <c r="AG92" i="16"/>
  <c r="AF92" i="16"/>
  <c r="AE92" i="16"/>
  <c r="AG91" i="16"/>
  <c r="AF91" i="16"/>
  <c r="AE91" i="16"/>
  <c r="AG90" i="16"/>
  <c r="AF90" i="16"/>
  <c r="AE90" i="16"/>
  <c r="AG89" i="16"/>
  <c r="AF89" i="16"/>
  <c r="AE89" i="16"/>
  <c r="AG88" i="16"/>
  <c r="AF88" i="16"/>
  <c r="AE88" i="16"/>
  <c r="AG87" i="16"/>
  <c r="AF87" i="16"/>
  <c r="AE87" i="16"/>
  <c r="AG86" i="16"/>
  <c r="AF86" i="16"/>
  <c r="AE86" i="16"/>
  <c r="AG85" i="16"/>
  <c r="AF85" i="16"/>
  <c r="AE85" i="16"/>
  <c r="AG84" i="16"/>
  <c r="AF84" i="16"/>
  <c r="AE84" i="16"/>
  <c r="AG83" i="16"/>
  <c r="AF83" i="16"/>
  <c r="AE83" i="16"/>
  <c r="AG82" i="16"/>
  <c r="AF82" i="16"/>
  <c r="AE82" i="16"/>
  <c r="AG81" i="16"/>
  <c r="AF81" i="16"/>
  <c r="AE81" i="16"/>
  <c r="AG80" i="16"/>
  <c r="AF80" i="16"/>
  <c r="AE80" i="16"/>
  <c r="AG79" i="16"/>
  <c r="AF79" i="16"/>
  <c r="AE79" i="16"/>
  <c r="AG78" i="16"/>
  <c r="AF78" i="16"/>
  <c r="AE78" i="16"/>
  <c r="AG77" i="16"/>
  <c r="AF77" i="16"/>
  <c r="AE77" i="16"/>
  <c r="AG76" i="16"/>
  <c r="AF76" i="16"/>
  <c r="AE76" i="16"/>
  <c r="AG75" i="16"/>
  <c r="AF75" i="16"/>
  <c r="AE75" i="16"/>
  <c r="AG74" i="16"/>
  <c r="AF74" i="16"/>
  <c r="AE74" i="16"/>
  <c r="AG73" i="16"/>
  <c r="AF73" i="16"/>
  <c r="AE73" i="16"/>
  <c r="AG72" i="16"/>
  <c r="AF72" i="16"/>
  <c r="AE72" i="16"/>
  <c r="AG71" i="16"/>
  <c r="AF71" i="16"/>
  <c r="AE71" i="16"/>
  <c r="AG70" i="16"/>
  <c r="AF70" i="16"/>
  <c r="AE70" i="16"/>
  <c r="AG69" i="16"/>
  <c r="AF69" i="16"/>
  <c r="AE69" i="16"/>
  <c r="AG68" i="16"/>
  <c r="AF68" i="16"/>
  <c r="AE68" i="16"/>
  <c r="AG67" i="16"/>
  <c r="AF67" i="16"/>
  <c r="AE67" i="16"/>
  <c r="AG66" i="16"/>
  <c r="AF66" i="16"/>
  <c r="AE66" i="16"/>
  <c r="AG65" i="16"/>
  <c r="AF65" i="16"/>
  <c r="AE65" i="16"/>
  <c r="AG64" i="16"/>
  <c r="AF64" i="16"/>
  <c r="AE64" i="16"/>
  <c r="AG63" i="16"/>
  <c r="AF63" i="16"/>
  <c r="AE63" i="16"/>
  <c r="AG62" i="16"/>
  <c r="AF62" i="16"/>
  <c r="AE62" i="16"/>
  <c r="AG61" i="16"/>
  <c r="AF61" i="16"/>
  <c r="AE61" i="16"/>
  <c r="AG60" i="16"/>
  <c r="AF60" i="16"/>
  <c r="AE60" i="16"/>
  <c r="AG59" i="16"/>
  <c r="AF59" i="16"/>
  <c r="AE59" i="16"/>
  <c r="AG58" i="16"/>
  <c r="AF58" i="16"/>
  <c r="AE58" i="16"/>
  <c r="AG57" i="16"/>
  <c r="AF57" i="16"/>
  <c r="AE57" i="16"/>
  <c r="AG56" i="16"/>
  <c r="AF56" i="16"/>
  <c r="AE56" i="16"/>
  <c r="AG55" i="16"/>
  <c r="AF55" i="16"/>
  <c r="AE55" i="16"/>
  <c r="AG54" i="16"/>
  <c r="AF54" i="16"/>
  <c r="AE54" i="16"/>
  <c r="AG53" i="16"/>
  <c r="AF53" i="16"/>
  <c r="AE53" i="16"/>
  <c r="AG52" i="16"/>
  <c r="AF52" i="16"/>
  <c r="AE52" i="16"/>
  <c r="AG51" i="16"/>
  <c r="AF51" i="16"/>
  <c r="AE51" i="16"/>
  <c r="AG50" i="16"/>
  <c r="AF50" i="16"/>
  <c r="AE50" i="16"/>
  <c r="AG49" i="16"/>
  <c r="AF49" i="16"/>
  <c r="AE49" i="16"/>
  <c r="AG48" i="16"/>
  <c r="AF48" i="16"/>
  <c r="AE48" i="16"/>
  <c r="AG47" i="16"/>
  <c r="AF47" i="16"/>
  <c r="AE47" i="16"/>
  <c r="AG46" i="16"/>
  <c r="AF46" i="16"/>
  <c r="AE46" i="16"/>
  <c r="AG45" i="16"/>
  <c r="AF45" i="16"/>
  <c r="AE45" i="16"/>
  <c r="AG44" i="16"/>
  <c r="AF44" i="16"/>
  <c r="AE44" i="16"/>
  <c r="AG43" i="16"/>
  <c r="AF43" i="16"/>
  <c r="AE43" i="16"/>
  <c r="AG42" i="16"/>
  <c r="AF42" i="16"/>
  <c r="AE42" i="16"/>
  <c r="AG41" i="16"/>
  <c r="AF41" i="16"/>
  <c r="AE41" i="16"/>
  <c r="AG40" i="16"/>
  <c r="AF40" i="16"/>
  <c r="AE40" i="16"/>
  <c r="AG39" i="16"/>
  <c r="AF39" i="16"/>
  <c r="AE39" i="16"/>
  <c r="AG38" i="16"/>
  <c r="AF38" i="16"/>
  <c r="AE38" i="16"/>
  <c r="AG37" i="16"/>
  <c r="AF37" i="16"/>
  <c r="AE37" i="16"/>
  <c r="AG36" i="16"/>
  <c r="AF36" i="16"/>
  <c r="AE36" i="16"/>
  <c r="AG35" i="16"/>
  <c r="AF35" i="16"/>
  <c r="AE35" i="16"/>
  <c r="AG34" i="16"/>
  <c r="AF34" i="16"/>
  <c r="AE34" i="16"/>
  <c r="AG33" i="16"/>
  <c r="AF33" i="16"/>
  <c r="AE33" i="16"/>
  <c r="AG32" i="16"/>
  <c r="AF32" i="16"/>
  <c r="AE32" i="16"/>
  <c r="AG31" i="16"/>
  <c r="AF31" i="16"/>
  <c r="AE31" i="16"/>
  <c r="AG30" i="16"/>
  <c r="AF30" i="16"/>
  <c r="AE30" i="16"/>
  <c r="AG29" i="16"/>
  <c r="AF29" i="16"/>
  <c r="AE29" i="16"/>
  <c r="AG28" i="16"/>
  <c r="AF28" i="16"/>
  <c r="AE28" i="16"/>
  <c r="AG27" i="16"/>
  <c r="AF27" i="16"/>
  <c r="AE27" i="16"/>
  <c r="AG26" i="16"/>
  <c r="AF26" i="16"/>
  <c r="AE26" i="16"/>
  <c r="AG25" i="16"/>
  <c r="AF25" i="16"/>
  <c r="AE25" i="16"/>
  <c r="AG15" i="16" l="1"/>
  <c r="AX15" i="16" s="1"/>
  <c r="AF15" i="16"/>
  <c r="AW15" i="16" s="1"/>
  <c r="AE15" i="16"/>
  <c r="AV15" i="16" s="1"/>
  <c r="AD15" i="16"/>
  <c r="AU15" i="16" s="1"/>
  <c r="AC15" i="16"/>
  <c r="AT15" i="16" s="1"/>
  <c r="AA15" i="16"/>
  <c r="AR15" i="16" s="1"/>
  <c r="Z15" i="16"/>
  <c r="AQ15" i="16" s="1"/>
  <c r="Y15" i="16"/>
  <c r="AP15" i="16" s="1"/>
  <c r="X15" i="16"/>
  <c r="AO15" i="16" s="1"/>
  <c r="U15" i="16"/>
  <c r="AL15" i="16" s="1"/>
  <c r="AG14" i="16"/>
  <c r="AX14" i="16" s="1"/>
  <c r="AF14" i="16"/>
  <c r="AW14" i="16" s="1"/>
  <c r="AE14" i="16"/>
  <c r="AV14" i="16" s="1"/>
  <c r="AD14" i="16"/>
  <c r="AU14" i="16" s="1"/>
  <c r="AC14" i="16"/>
  <c r="AT14" i="16" s="1"/>
  <c r="AA14" i="16"/>
  <c r="AR14" i="16" s="1"/>
  <c r="Z14" i="16"/>
  <c r="AQ14" i="16" s="1"/>
  <c r="Y14" i="16"/>
  <c r="AP14" i="16" s="1"/>
  <c r="X14" i="16"/>
  <c r="AO14" i="16" s="1"/>
  <c r="U14" i="16"/>
  <c r="AL14" i="16" s="1"/>
  <c r="AG13" i="16"/>
  <c r="AX13" i="16" s="1"/>
  <c r="AF13" i="16"/>
  <c r="AW13" i="16" s="1"/>
  <c r="AE13" i="16"/>
  <c r="AV13" i="16" s="1"/>
  <c r="AD13" i="16"/>
  <c r="AU13" i="16" s="1"/>
  <c r="AC13" i="16"/>
  <c r="AT13" i="16" s="1"/>
  <c r="AA13" i="16"/>
  <c r="AR13" i="16" s="1"/>
  <c r="Z13" i="16"/>
  <c r="Y13" i="16"/>
  <c r="AP13" i="16" s="1"/>
  <c r="X13" i="16"/>
  <c r="AO13" i="16" s="1"/>
  <c r="U13" i="16"/>
  <c r="I25" i="16" l="1"/>
  <c r="I2" i="23" s="1" a="1"/>
  <c r="I2" i="23" s="1"/>
  <c r="D2" i="23" s="1"/>
  <c r="AQ13" i="16"/>
  <c r="F44" i="16"/>
  <c r="F32" i="16"/>
  <c r="F43" i="16"/>
  <c r="F31" i="16"/>
  <c r="F42" i="16"/>
  <c r="F30" i="16"/>
  <c r="F53" i="16"/>
  <c r="F41" i="16"/>
  <c r="F29" i="16"/>
  <c r="F52" i="16"/>
  <c r="F40" i="16"/>
  <c r="F28" i="16"/>
  <c r="F51" i="16"/>
  <c r="F39" i="16"/>
  <c r="F27" i="16"/>
  <c r="F50" i="16"/>
  <c r="F38" i="16"/>
  <c r="F26" i="16"/>
  <c r="F49" i="16"/>
  <c r="F37" i="16"/>
  <c r="F25" i="16"/>
  <c r="F48" i="16"/>
  <c r="F36" i="16"/>
  <c r="F47" i="16"/>
  <c r="F35" i="16"/>
  <c r="F46" i="16"/>
  <c r="F34" i="16"/>
  <c r="F45" i="16"/>
  <c r="F33" i="16"/>
  <c r="E44" i="16"/>
  <c r="E32" i="16"/>
  <c r="E43" i="16"/>
  <c r="E31" i="16"/>
  <c r="E42" i="16"/>
  <c r="E30" i="16"/>
  <c r="E53" i="16"/>
  <c r="E41" i="16"/>
  <c r="E29" i="16"/>
  <c r="E52" i="16"/>
  <c r="E40" i="16"/>
  <c r="E28" i="16"/>
  <c r="E51" i="16"/>
  <c r="E39" i="16"/>
  <c r="E27" i="16"/>
  <c r="E50" i="16"/>
  <c r="E38" i="16"/>
  <c r="E26" i="16"/>
  <c r="E49" i="16"/>
  <c r="E37" i="16"/>
  <c r="E25" i="16"/>
  <c r="E48" i="16"/>
  <c r="E36" i="16"/>
  <c r="E47" i="16"/>
  <c r="E35" i="16"/>
  <c r="E46" i="16"/>
  <c r="E34" i="16"/>
  <c r="E45" i="16"/>
  <c r="E33" i="16"/>
  <c r="AL13" i="16"/>
  <c r="D52" i="16"/>
  <c r="D48" i="16"/>
  <c r="D44" i="16"/>
  <c r="D40" i="16"/>
  <c r="D36" i="16"/>
  <c r="D32" i="16"/>
  <c r="D28" i="16"/>
  <c r="D53" i="16"/>
  <c r="D47" i="16"/>
  <c r="D42" i="16"/>
  <c r="D37" i="16"/>
  <c r="D31" i="16"/>
  <c r="D26" i="16"/>
  <c r="D51" i="16"/>
  <c r="D46" i="16"/>
  <c r="D41" i="16"/>
  <c r="D35" i="16"/>
  <c r="D30" i="16"/>
  <c r="D25" i="16"/>
  <c r="D50" i="16"/>
  <c r="D45" i="16"/>
  <c r="D39" i="16"/>
  <c r="D34" i="16"/>
  <c r="D29" i="16"/>
  <c r="D43" i="16"/>
  <c r="D33" i="16"/>
  <c r="D27" i="16"/>
  <c r="D38" i="16"/>
  <c r="D49" i="16"/>
  <c r="H51" i="16"/>
  <c r="Y51" i="16" s="1"/>
  <c r="H47" i="16"/>
  <c r="Y47" i="16" s="1"/>
  <c r="H43" i="16"/>
  <c r="Y43" i="16" s="1"/>
  <c r="H39" i="16"/>
  <c r="Y39" i="16" s="1"/>
  <c r="H35" i="16"/>
  <c r="Y35" i="16" s="1"/>
  <c r="H49" i="16"/>
  <c r="Y49" i="16" s="1"/>
  <c r="H44" i="16"/>
  <c r="Y44" i="16" s="1"/>
  <c r="H38" i="16"/>
  <c r="Y38" i="16" s="1"/>
  <c r="H33" i="16"/>
  <c r="Y33" i="16" s="1"/>
  <c r="H29" i="16"/>
  <c r="Y29" i="16" s="1"/>
  <c r="H25" i="16"/>
  <c r="Y25" i="16" s="1"/>
  <c r="H53" i="16"/>
  <c r="Y53" i="16" s="1"/>
  <c r="H48" i="16"/>
  <c r="Y48" i="16" s="1"/>
  <c r="H42" i="16"/>
  <c r="Y42" i="16" s="1"/>
  <c r="H37" i="16"/>
  <c r="Y37" i="16" s="1"/>
  <c r="H32" i="16"/>
  <c r="Y32" i="16" s="1"/>
  <c r="H28" i="16"/>
  <c r="Y28" i="16" s="1"/>
  <c r="H52" i="16"/>
  <c r="Y52" i="16" s="1"/>
  <c r="H46" i="16"/>
  <c r="Y46" i="16" s="1"/>
  <c r="H41" i="16"/>
  <c r="Y41" i="16" s="1"/>
  <c r="H36" i="16"/>
  <c r="Y36" i="16" s="1"/>
  <c r="H31" i="16"/>
  <c r="Y31" i="16" s="1"/>
  <c r="H27" i="16"/>
  <c r="Y27" i="16" s="1"/>
  <c r="H45" i="16"/>
  <c r="Y45" i="16" s="1"/>
  <c r="H26" i="16"/>
  <c r="Y26" i="16" s="1"/>
  <c r="H40" i="16"/>
  <c r="Y40" i="16" s="1"/>
  <c r="H34" i="16"/>
  <c r="Y34" i="16" s="1"/>
  <c r="H30" i="16"/>
  <c r="Y30" i="16" s="1"/>
  <c r="H50" i="16"/>
  <c r="Y50" i="16" s="1"/>
  <c r="M52" i="16"/>
  <c r="AD52" i="16" s="1"/>
  <c r="M48" i="16"/>
  <c r="AD48" i="16" s="1"/>
  <c r="M44" i="16"/>
  <c r="AD44" i="16" s="1"/>
  <c r="M40" i="16"/>
  <c r="AD40" i="16" s="1"/>
  <c r="M36" i="16"/>
  <c r="AD36" i="16" s="1"/>
  <c r="M32" i="16"/>
  <c r="AD32" i="16" s="1"/>
  <c r="M28" i="16"/>
  <c r="AD28" i="16" s="1"/>
  <c r="M51" i="16"/>
  <c r="AD51" i="16" s="1"/>
  <c r="M47" i="16"/>
  <c r="AD47" i="16" s="1"/>
  <c r="M43" i="16"/>
  <c r="AD43" i="16" s="1"/>
  <c r="M39" i="16"/>
  <c r="AD39" i="16" s="1"/>
  <c r="M35" i="16"/>
  <c r="AD35" i="16" s="1"/>
  <c r="M31" i="16"/>
  <c r="AD31" i="16" s="1"/>
  <c r="M27" i="16"/>
  <c r="AD27" i="16" s="1"/>
  <c r="M50" i="16"/>
  <c r="AD50" i="16" s="1"/>
  <c r="M46" i="16"/>
  <c r="AD46" i="16" s="1"/>
  <c r="M42" i="16"/>
  <c r="AD42" i="16" s="1"/>
  <c r="M38" i="16"/>
  <c r="AD38" i="16" s="1"/>
  <c r="M34" i="16"/>
  <c r="AD34" i="16" s="1"/>
  <c r="M30" i="16"/>
  <c r="AD30" i="16" s="1"/>
  <c r="M26" i="16"/>
  <c r="AD26" i="16" s="1"/>
  <c r="M41" i="16"/>
  <c r="AD41" i="16" s="1"/>
  <c r="M25" i="16"/>
  <c r="AD25" i="16" s="1"/>
  <c r="M53" i="16"/>
  <c r="AD53" i="16" s="1"/>
  <c r="M37" i="16"/>
  <c r="AD37" i="16" s="1"/>
  <c r="M49" i="16"/>
  <c r="AD49" i="16" s="1"/>
  <c r="M33" i="16"/>
  <c r="AD33" i="16" s="1"/>
  <c r="M45" i="16"/>
  <c r="AD45" i="16" s="1"/>
  <c r="M29" i="16"/>
  <c r="AD29" i="16" s="1"/>
  <c r="G53" i="16"/>
  <c r="X53" i="16" s="1"/>
  <c r="G49" i="16"/>
  <c r="X49" i="16" s="1"/>
  <c r="G45" i="16"/>
  <c r="X45" i="16" s="1"/>
  <c r="G41" i="16"/>
  <c r="X41" i="16" s="1"/>
  <c r="G37" i="16"/>
  <c r="X37" i="16" s="1"/>
  <c r="G33" i="16"/>
  <c r="X33" i="16" s="1"/>
  <c r="G29" i="16"/>
  <c r="X29" i="16" s="1"/>
  <c r="G25" i="16"/>
  <c r="X25" i="16" s="1"/>
  <c r="G52" i="16"/>
  <c r="X52" i="16" s="1"/>
  <c r="G48" i="16"/>
  <c r="X48" i="16" s="1"/>
  <c r="G44" i="16"/>
  <c r="X44" i="16" s="1"/>
  <c r="G40" i="16"/>
  <c r="X40" i="16" s="1"/>
  <c r="G36" i="16"/>
  <c r="X36" i="16" s="1"/>
  <c r="G32" i="16"/>
  <c r="X32" i="16" s="1"/>
  <c r="G28" i="16"/>
  <c r="X28" i="16" s="1"/>
  <c r="G51" i="16"/>
  <c r="X51" i="16" s="1"/>
  <c r="G47" i="16"/>
  <c r="X47" i="16" s="1"/>
  <c r="G43" i="16"/>
  <c r="X43" i="16" s="1"/>
  <c r="G39" i="16"/>
  <c r="X39" i="16" s="1"/>
  <c r="G35" i="16"/>
  <c r="X35" i="16" s="1"/>
  <c r="G31" i="16"/>
  <c r="X31" i="16" s="1"/>
  <c r="G27" i="16"/>
  <c r="X27" i="16" s="1"/>
  <c r="G46" i="16"/>
  <c r="X46" i="16" s="1"/>
  <c r="G30" i="16"/>
  <c r="X30" i="16" s="1"/>
  <c r="G42" i="16"/>
  <c r="X42" i="16" s="1"/>
  <c r="G26" i="16"/>
  <c r="X26" i="16" s="1"/>
  <c r="G38" i="16"/>
  <c r="X38" i="16" s="1"/>
  <c r="G34" i="16"/>
  <c r="X34" i="16" s="1"/>
  <c r="G50" i="16"/>
  <c r="X50" i="16" s="1"/>
  <c r="L52" i="16"/>
  <c r="AC52" i="16" s="1"/>
  <c r="L48" i="16"/>
  <c r="AC48" i="16" s="1"/>
  <c r="L44" i="16"/>
  <c r="AC44" i="16" s="1"/>
  <c r="L40" i="16"/>
  <c r="AC40" i="16" s="1"/>
  <c r="L36" i="16"/>
  <c r="AC36" i="16" s="1"/>
  <c r="L32" i="16"/>
  <c r="AC32" i="16" s="1"/>
  <c r="L51" i="16"/>
  <c r="AC51" i="16" s="1"/>
  <c r="L47" i="16"/>
  <c r="AC47" i="16" s="1"/>
  <c r="L43" i="16"/>
  <c r="AC43" i="16" s="1"/>
  <c r="L39" i="16"/>
  <c r="AC39" i="16" s="1"/>
  <c r="L35" i="16"/>
  <c r="AC35" i="16" s="1"/>
  <c r="L31" i="16"/>
  <c r="AC31" i="16" s="1"/>
  <c r="L27" i="16"/>
  <c r="AC27" i="16" s="1"/>
  <c r="L50" i="16"/>
  <c r="AC50" i="16" s="1"/>
  <c r="L46" i="16"/>
  <c r="AC46" i="16" s="1"/>
  <c r="L42" i="16"/>
  <c r="AC42" i="16" s="1"/>
  <c r="L38" i="16"/>
  <c r="AC38" i="16" s="1"/>
  <c r="L34" i="16"/>
  <c r="AC34" i="16" s="1"/>
  <c r="L30" i="16"/>
  <c r="AC30" i="16" s="1"/>
  <c r="L45" i="16"/>
  <c r="AC45" i="16" s="1"/>
  <c r="L29" i="16"/>
  <c r="AC29" i="16" s="1"/>
  <c r="L41" i="16"/>
  <c r="AC41" i="16" s="1"/>
  <c r="L28" i="16"/>
  <c r="AC28" i="16" s="1"/>
  <c r="L53" i="16"/>
  <c r="AC53" i="16" s="1"/>
  <c r="L37" i="16"/>
  <c r="AC37" i="16" s="1"/>
  <c r="L26" i="16"/>
  <c r="AC26" i="16" s="1"/>
  <c r="L49" i="16"/>
  <c r="AC49" i="16" s="1"/>
  <c r="L33" i="16"/>
  <c r="AC33" i="16" s="1"/>
  <c r="L25" i="16"/>
  <c r="AC25" i="16" s="1"/>
  <c r="J52" i="16"/>
  <c r="J48" i="16"/>
  <c r="J44" i="16"/>
  <c r="J40" i="16"/>
  <c r="J36" i="16"/>
  <c r="J32" i="16"/>
  <c r="J28" i="16"/>
  <c r="J51" i="16"/>
  <c r="J47" i="16"/>
  <c r="J43" i="16"/>
  <c r="J39" i="16"/>
  <c r="J35" i="16"/>
  <c r="J31" i="16"/>
  <c r="J27" i="16"/>
  <c r="J50" i="16"/>
  <c r="J46" i="16"/>
  <c r="J42" i="16"/>
  <c r="J38" i="16"/>
  <c r="J34" i="16"/>
  <c r="J30" i="16"/>
  <c r="J26" i="16"/>
  <c r="J53" i="16"/>
  <c r="J49" i="16"/>
  <c r="J45" i="16"/>
  <c r="J41" i="16"/>
  <c r="J37" i="16"/>
  <c r="J33" i="16"/>
  <c r="J29" i="16"/>
  <c r="J25" i="16"/>
  <c r="I52" i="16"/>
  <c r="I48" i="16"/>
  <c r="I44" i="16"/>
  <c r="I40" i="16"/>
  <c r="I36" i="16"/>
  <c r="I32" i="16"/>
  <c r="I28" i="16"/>
  <c r="I51" i="16"/>
  <c r="I47" i="16"/>
  <c r="I43" i="16"/>
  <c r="I39" i="16"/>
  <c r="I35" i="16"/>
  <c r="I31" i="16"/>
  <c r="I27" i="16"/>
  <c r="I50" i="16"/>
  <c r="I46" i="16"/>
  <c r="I42" i="16"/>
  <c r="I38" i="16"/>
  <c r="I34" i="16"/>
  <c r="I30" i="16"/>
  <c r="I26" i="16"/>
  <c r="I53" i="16"/>
  <c r="I49" i="16"/>
  <c r="I45" i="16"/>
  <c r="I41" i="16"/>
  <c r="I37" i="16"/>
  <c r="I33" i="16"/>
  <c r="I29" i="16"/>
  <c r="Z25" i="16"/>
  <c r="N146" i="16" a="1"/>
  <c r="N146" i="16" l="1"/>
  <c r="E2" i="23"/>
  <c r="F2" i="23" s="1"/>
  <c r="G2" i="23" s="1"/>
  <c r="H2" i="23" s="1"/>
  <c r="U33" i="16"/>
  <c r="I10" i="27" a="1"/>
  <c r="I10" i="27" s="1"/>
  <c r="D10" i="27" s="1"/>
  <c r="U43" i="16"/>
  <c r="I20" i="27" a="1"/>
  <c r="I20" i="27" s="1"/>
  <c r="D20" i="27" s="1"/>
  <c r="U52" i="16"/>
  <c r="I29" i="27" a="1"/>
  <c r="I29" i="27" s="1"/>
  <c r="D29" i="27" s="1"/>
  <c r="U29" i="16"/>
  <c r="I6" i="27" a="1"/>
  <c r="I6" i="27" s="1"/>
  <c r="D6" i="27" s="1"/>
  <c r="U31" i="16"/>
  <c r="I8" i="27" a="1"/>
  <c r="I8" i="27" s="1"/>
  <c r="D8" i="27" s="1"/>
  <c r="U34" i="16"/>
  <c r="I11" i="27" a="1"/>
  <c r="I11" i="27" s="1"/>
  <c r="D11" i="27" s="1"/>
  <c r="U37" i="16"/>
  <c r="I14" i="27" a="1"/>
  <c r="I14" i="27" s="1"/>
  <c r="D14" i="27" s="1"/>
  <c r="U39" i="16"/>
  <c r="I16" i="27" a="1"/>
  <c r="I16" i="27" s="1"/>
  <c r="D16" i="27" s="1"/>
  <c r="U42" i="16"/>
  <c r="I19" i="27" a="1"/>
  <c r="I19" i="27" s="1"/>
  <c r="D19" i="27" s="1"/>
  <c r="U45" i="16"/>
  <c r="I22" i="27" a="1"/>
  <c r="I22" i="27" s="1"/>
  <c r="D22" i="27" s="1"/>
  <c r="U47" i="16"/>
  <c r="I24" i="27" a="1"/>
  <c r="I24" i="27" s="1"/>
  <c r="D24" i="27" s="1"/>
  <c r="U50" i="16"/>
  <c r="I27" i="27" a="1"/>
  <c r="I27" i="27" s="1"/>
  <c r="D27" i="27" s="1"/>
  <c r="U53" i="16"/>
  <c r="I30" i="27" a="1"/>
  <c r="I30" i="27" s="1"/>
  <c r="D30" i="27" s="1"/>
  <c r="U25" i="16"/>
  <c r="I2" i="27" a="1"/>
  <c r="I2" i="27" s="1"/>
  <c r="D2" i="27" s="1"/>
  <c r="U28" i="16"/>
  <c r="I5" i="27" a="1"/>
  <c r="I5" i="27" s="1"/>
  <c r="D5" i="27" s="1"/>
  <c r="U30" i="16"/>
  <c r="I7" i="27" a="1"/>
  <c r="I7" i="27" s="1"/>
  <c r="D7" i="27" s="1"/>
  <c r="U32" i="16"/>
  <c r="I9" i="27" a="1"/>
  <c r="I9" i="27" s="1"/>
  <c r="D9" i="27" s="1"/>
  <c r="U49" i="16"/>
  <c r="I26" i="27" a="1"/>
  <c r="I26" i="27" s="1"/>
  <c r="D26" i="27" s="1"/>
  <c r="U35" i="16"/>
  <c r="I12" i="27" a="1"/>
  <c r="I12" i="27" s="1"/>
  <c r="D12" i="27" s="1"/>
  <c r="U36" i="16"/>
  <c r="I13" i="27" a="1"/>
  <c r="I13" i="27" s="1"/>
  <c r="D13" i="27" s="1"/>
  <c r="U38" i="16"/>
  <c r="I15" i="27" a="1"/>
  <c r="I15" i="27" s="1"/>
  <c r="D15" i="27" s="1"/>
  <c r="U41" i="16"/>
  <c r="I18" i="27" a="1"/>
  <c r="I18" i="27" s="1"/>
  <c r="D18" i="27" s="1"/>
  <c r="U40" i="16"/>
  <c r="I17" i="27" a="1"/>
  <c r="I17" i="27" s="1"/>
  <c r="D17" i="27" s="1"/>
  <c r="U27" i="16"/>
  <c r="I4" i="27" a="1"/>
  <c r="I4" i="27" s="1"/>
  <c r="D4" i="27" s="1"/>
  <c r="U46" i="16"/>
  <c r="I23" i="27" a="1"/>
  <c r="I23" i="27" s="1"/>
  <c r="D23" i="27" s="1"/>
  <c r="U44" i="16"/>
  <c r="I21" i="27" a="1"/>
  <c r="I21" i="27" s="1"/>
  <c r="D21" i="27" s="1"/>
  <c r="U48" i="16"/>
  <c r="I25" i="27" a="1"/>
  <c r="I25" i="27" s="1"/>
  <c r="D25" i="27" s="1"/>
  <c r="U51" i="16"/>
  <c r="I28" i="27" a="1"/>
  <c r="I28" i="27" s="1"/>
  <c r="D28" i="27" s="1"/>
  <c r="U26" i="16"/>
  <c r="I3" i="27" a="1"/>
  <c r="I3" i="27" s="1"/>
  <c r="D3" i="27" s="1"/>
  <c r="AN15" i="16"/>
  <c r="AN14" i="16"/>
  <c r="I13" i="26" a="1"/>
  <c r="I13" i="26" s="1"/>
  <c r="W36" i="16"/>
  <c r="I17" i="26" a="1"/>
  <c r="I17" i="26" s="1"/>
  <c r="W40" i="16"/>
  <c r="I2" i="26" a="1"/>
  <c r="I2" i="26" s="1"/>
  <c r="W25" i="16"/>
  <c r="I6" i="26" a="1"/>
  <c r="I6" i="26" s="1"/>
  <c r="W29" i="16"/>
  <c r="I25" i="26" a="1"/>
  <c r="I25" i="26" s="1"/>
  <c r="W48" i="16"/>
  <c r="I14" i="26" a="1"/>
  <c r="I14" i="26" s="1"/>
  <c r="W37" i="16"/>
  <c r="I18" i="26" a="1"/>
  <c r="I18" i="26" s="1"/>
  <c r="W41" i="16"/>
  <c r="I26" i="26" a="1"/>
  <c r="I26" i="26" s="1"/>
  <c r="W49" i="16"/>
  <c r="I30" i="26" a="1"/>
  <c r="I30" i="26" s="1"/>
  <c r="W53" i="16"/>
  <c r="I29" i="26" a="1"/>
  <c r="I29" i="26" s="1"/>
  <c r="W52" i="16"/>
  <c r="I3" i="26" a="1"/>
  <c r="I3" i="26" s="1"/>
  <c r="W26" i="16"/>
  <c r="I7" i="26" a="1"/>
  <c r="I7" i="26" s="1"/>
  <c r="W30" i="16"/>
  <c r="I10" i="26" a="1"/>
  <c r="I10" i="26" s="1"/>
  <c r="W33" i="16"/>
  <c r="I15" i="26" a="1"/>
  <c r="I15" i="26" s="1"/>
  <c r="W38" i="16"/>
  <c r="I19" i="26" a="1"/>
  <c r="I19" i="26" s="1"/>
  <c r="W42" i="16"/>
  <c r="I22" i="26" a="1"/>
  <c r="I22" i="26" s="1"/>
  <c r="W45" i="16"/>
  <c r="I27" i="26" a="1"/>
  <c r="I27" i="26" s="1"/>
  <c r="W50" i="16"/>
  <c r="I8" i="26" a="1"/>
  <c r="I8" i="26" s="1"/>
  <c r="W31" i="16"/>
  <c r="I11" i="26" a="1"/>
  <c r="I11" i="26" s="1"/>
  <c r="W34" i="16"/>
  <c r="I4" i="26" a="1"/>
  <c r="I4" i="26" s="1"/>
  <c r="W27" i="16"/>
  <c r="I20" i="26" a="1"/>
  <c r="I20" i="26" s="1"/>
  <c r="W43" i="16"/>
  <c r="I23" i="26" a="1"/>
  <c r="I23" i="26" s="1"/>
  <c r="W46" i="16"/>
  <c r="I16" i="26" a="1"/>
  <c r="I16" i="26" s="1"/>
  <c r="W39" i="16"/>
  <c r="I9" i="26" a="1"/>
  <c r="I9" i="26" s="1"/>
  <c r="W32" i="16"/>
  <c r="I12" i="26" a="1"/>
  <c r="I12" i="26" s="1"/>
  <c r="W35" i="16"/>
  <c r="I28" i="26" a="1"/>
  <c r="I28" i="26" s="1"/>
  <c r="W51" i="16"/>
  <c r="I21" i="26" a="1"/>
  <c r="I21" i="26" s="1"/>
  <c r="W44" i="16"/>
  <c r="I24" i="26" a="1"/>
  <c r="I24" i="26" s="1"/>
  <c r="W47" i="16"/>
  <c r="I5" i="26" a="1"/>
  <c r="I5" i="26" s="1"/>
  <c r="W28" i="16"/>
  <c r="I24" i="25" a="1"/>
  <c r="I24" i="25" s="1"/>
  <c r="D24" i="25" s="1"/>
  <c r="V47" i="16"/>
  <c r="I5" i="25" a="1"/>
  <c r="I5" i="25" s="1"/>
  <c r="D5" i="25" s="1"/>
  <c r="V28" i="16"/>
  <c r="I25" i="25" a="1"/>
  <c r="I25" i="25" s="1"/>
  <c r="D25" i="25" s="1"/>
  <c r="V48" i="16"/>
  <c r="I29" i="25" a="1"/>
  <c r="I29" i="25" s="1"/>
  <c r="D29" i="25" s="1"/>
  <c r="V52" i="16"/>
  <c r="I13" i="25" a="1"/>
  <c r="I13" i="25" s="1"/>
  <c r="D13" i="25" s="1"/>
  <c r="V36" i="16"/>
  <c r="I2" i="25" a="1"/>
  <c r="I2" i="25" s="1"/>
  <c r="D2" i="25" s="1"/>
  <c r="V25" i="16"/>
  <c r="I6" i="25" a="1"/>
  <c r="I6" i="25" s="1"/>
  <c r="D6" i="25" s="1"/>
  <c r="V29" i="16"/>
  <c r="I14" i="25" a="1"/>
  <c r="I14" i="25" s="1"/>
  <c r="D14" i="25" s="1"/>
  <c r="V37" i="16"/>
  <c r="I18" i="25" a="1"/>
  <c r="I18" i="25" s="1"/>
  <c r="D18" i="25" s="1"/>
  <c r="V41" i="16"/>
  <c r="I17" i="25" a="1"/>
  <c r="I17" i="25" s="1"/>
  <c r="D17" i="25" s="1"/>
  <c r="V40" i="16"/>
  <c r="I26" i="25" a="1"/>
  <c r="I26" i="25" s="1"/>
  <c r="D26" i="25" s="1"/>
  <c r="V49" i="16"/>
  <c r="I30" i="25" a="1"/>
  <c r="I30" i="25" s="1"/>
  <c r="D30" i="25" s="1"/>
  <c r="V53" i="16"/>
  <c r="I3" i="25" a="1"/>
  <c r="I3" i="25" s="1"/>
  <c r="D3" i="25" s="1"/>
  <c r="V26" i="16"/>
  <c r="I7" i="25" a="1"/>
  <c r="I7" i="25" s="1"/>
  <c r="D7" i="25" s="1"/>
  <c r="V30" i="16"/>
  <c r="I10" i="25" a="1"/>
  <c r="I10" i="25" s="1"/>
  <c r="D10" i="25" s="1"/>
  <c r="V33" i="16"/>
  <c r="I15" i="25" a="1"/>
  <c r="I15" i="25" s="1"/>
  <c r="D15" i="25" s="1"/>
  <c r="V38" i="16"/>
  <c r="I19" i="25" a="1"/>
  <c r="I19" i="25" s="1"/>
  <c r="D19" i="25" s="1"/>
  <c r="V42" i="16"/>
  <c r="I22" i="25" a="1"/>
  <c r="I22" i="25" s="1"/>
  <c r="D22" i="25" s="1"/>
  <c r="V45" i="16"/>
  <c r="I27" i="25" a="1"/>
  <c r="I27" i="25" s="1"/>
  <c r="D27" i="25" s="1"/>
  <c r="V50" i="16"/>
  <c r="I8" i="25" a="1"/>
  <c r="I8" i="25" s="1"/>
  <c r="D8" i="25" s="1"/>
  <c r="V31" i="16"/>
  <c r="I11" i="25" a="1"/>
  <c r="I11" i="25" s="1"/>
  <c r="D11" i="25" s="1"/>
  <c r="V34" i="16"/>
  <c r="I4" i="25" a="1"/>
  <c r="I4" i="25" s="1"/>
  <c r="D4" i="25" s="1"/>
  <c r="V27" i="16"/>
  <c r="I20" i="25" a="1"/>
  <c r="I20" i="25" s="1"/>
  <c r="D20" i="25" s="1"/>
  <c r="V43" i="16"/>
  <c r="I23" i="25" a="1"/>
  <c r="I23" i="25" s="1"/>
  <c r="D23" i="25" s="1"/>
  <c r="V46" i="16"/>
  <c r="I16" i="25" a="1"/>
  <c r="I16" i="25" s="1"/>
  <c r="D16" i="25" s="1"/>
  <c r="V39" i="16"/>
  <c r="I9" i="25" a="1"/>
  <c r="I9" i="25" s="1"/>
  <c r="D9" i="25" s="1"/>
  <c r="V32" i="16"/>
  <c r="I12" i="25" a="1"/>
  <c r="I12" i="25" s="1"/>
  <c r="D12" i="25" s="1"/>
  <c r="V35" i="16"/>
  <c r="I28" i="25" a="1"/>
  <c r="I28" i="25" s="1"/>
  <c r="D28" i="25" s="1"/>
  <c r="V51" i="16"/>
  <c r="I21" i="25" a="1"/>
  <c r="I21" i="25" s="1"/>
  <c r="D21" i="25" s="1"/>
  <c r="V44" i="16"/>
  <c r="AA50" i="16"/>
  <c r="I27" i="24" a="1"/>
  <c r="I27" i="24" s="1"/>
  <c r="D27" i="24" s="1"/>
  <c r="AA45" i="16"/>
  <c r="I22" i="24" a="1"/>
  <c r="I22" i="24" s="1"/>
  <c r="D22" i="24" s="1"/>
  <c r="AA35" i="16"/>
  <c r="I12" i="24" a="1"/>
  <c r="I12" i="24" s="1"/>
  <c r="D12" i="24" s="1"/>
  <c r="AA29" i="16"/>
  <c r="I6" i="24" a="1"/>
  <c r="I6" i="24" s="1"/>
  <c r="D6" i="24" s="1"/>
  <c r="AA48" i="16"/>
  <c r="I25" i="24" a="1"/>
  <c r="I25" i="24" s="1"/>
  <c r="D25" i="24" s="1"/>
  <c r="AA41" i="16"/>
  <c r="I18" i="24" a="1"/>
  <c r="I18" i="24" s="1"/>
  <c r="D18" i="24" s="1"/>
  <c r="AA49" i="16"/>
  <c r="I26" i="24" a="1"/>
  <c r="I26" i="24" s="1"/>
  <c r="D26" i="24" s="1"/>
  <c r="AA39" i="16"/>
  <c r="I16" i="24" a="1"/>
  <c r="I16" i="24" s="1"/>
  <c r="D16" i="24" s="1"/>
  <c r="AA44" i="16"/>
  <c r="I21" i="24" a="1"/>
  <c r="I21" i="24" s="1"/>
  <c r="D21" i="24" s="1"/>
  <c r="AA27" i="16"/>
  <c r="I4" i="24" a="1"/>
  <c r="I4" i="24" s="1"/>
  <c r="D4" i="24" s="1"/>
  <c r="AA53" i="16"/>
  <c r="I30" i="24" a="1"/>
  <c r="I30" i="24" s="1"/>
  <c r="D30" i="24" s="1"/>
  <c r="AA43" i="16"/>
  <c r="I20" i="24" a="1"/>
  <c r="I20" i="24" s="1"/>
  <c r="D20" i="24" s="1"/>
  <c r="AA46" i="16"/>
  <c r="I23" i="24" a="1"/>
  <c r="I23" i="24" s="1"/>
  <c r="D23" i="24" s="1"/>
  <c r="AA26" i="16"/>
  <c r="I3" i="24" a="1"/>
  <c r="I3" i="24" s="1"/>
  <c r="D3" i="24" s="1"/>
  <c r="AA47" i="16"/>
  <c r="I24" i="24" a="1"/>
  <c r="I24" i="24" s="1"/>
  <c r="D24" i="24" s="1"/>
  <c r="AA25" i="16"/>
  <c r="I2" i="24" a="1"/>
  <c r="I2" i="24" s="1"/>
  <c r="D2" i="24" s="1"/>
  <c r="AA40" i="16"/>
  <c r="I17" i="24" a="1"/>
  <c r="I17" i="24" s="1"/>
  <c r="D17" i="24" s="1"/>
  <c r="AA51" i="16"/>
  <c r="I28" i="24" a="1"/>
  <c r="I28" i="24" s="1"/>
  <c r="D28" i="24" s="1"/>
  <c r="AA31" i="16"/>
  <c r="I8" i="24" a="1"/>
  <c r="I8" i="24" s="1"/>
  <c r="D8" i="24" s="1"/>
  <c r="AA34" i="16"/>
  <c r="I11" i="24" a="1"/>
  <c r="I11" i="24" s="1"/>
  <c r="D11" i="24" s="1"/>
  <c r="AA28" i="16"/>
  <c r="I5" i="24" a="1"/>
  <c r="I5" i="24" s="1"/>
  <c r="D5" i="24" s="1"/>
  <c r="AA36" i="16"/>
  <c r="I13" i="24" a="1"/>
  <c r="I13" i="24" s="1"/>
  <c r="D13" i="24" s="1"/>
  <c r="AA33" i="16"/>
  <c r="I10" i="24" a="1"/>
  <c r="I10" i="24" s="1"/>
  <c r="D10" i="24" s="1"/>
  <c r="AA30" i="16"/>
  <c r="I7" i="24" a="1"/>
  <c r="I7" i="24" s="1"/>
  <c r="D7" i="24" s="1"/>
  <c r="AA38" i="16"/>
  <c r="I15" i="24" a="1"/>
  <c r="I15" i="24" s="1"/>
  <c r="D15" i="24" s="1"/>
  <c r="AA32" i="16"/>
  <c r="I9" i="24" a="1"/>
  <c r="I9" i="24" s="1"/>
  <c r="D9" i="24" s="1"/>
  <c r="AA42" i="16"/>
  <c r="I19" i="24" a="1"/>
  <c r="I19" i="24" s="1"/>
  <c r="D19" i="24" s="1"/>
  <c r="AA37" i="16"/>
  <c r="I14" i="24" a="1"/>
  <c r="I14" i="24" s="1"/>
  <c r="D14" i="24" s="1"/>
  <c r="AA52" i="16"/>
  <c r="I29" i="24" a="1"/>
  <c r="I29" i="24" s="1"/>
  <c r="D29" i="24" s="1"/>
  <c r="Z34" i="16"/>
  <c r="I11" i="23" a="1"/>
  <c r="I11" i="23" s="1"/>
  <c r="D11" i="23" s="1"/>
  <c r="Z36" i="16"/>
  <c r="I13" i="23" a="1"/>
  <c r="I13" i="23" s="1"/>
  <c r="D13" i="23" s="1"/>
  <c r="Z38" i="16"/>
  <c r="I15" i="23" a="1"/>
  <c r="I15" i="23" s="1"/>
  <c r="D15" i="23" s="1"/>
  <c r="Z42" i="16"/>
  <c r="I19" i="23" a="1"/>
  <c r="I19" i="23" s="1"/>
  <c r="D19" i="23" s="1"/>
  <c r="Z29" i="16"/>
  <c r="I6" i="23" a="1"/>
  <c r="I6" i="23" s="1"/>
  <c r="D6" i="23" s="1"/>
  <c r="Z46" i="16"/>
  <c r="I23" i="23" a="1"/>
  <c r="I23" i="23" s="1"/>
  <c r="D23" i="23" s="1"/>
  <c r="Z30" i="16"/>
  <c r="I7" i="23" a="1"/>
  <c r="I7" i="23" s="1"/>
  <c r="D7" i="23" s="1"/>
  <c r="Z40" i="16"/>
  <c r="I17" i="23" a="1"/>
  <c r="I17" i="23" s="1"/>
  <c r="D17" i="23" s="1"/>
  <c r="Q36" i="16"/>
  <c r="Z33" i="16"/>
  <c r="I10" i="23" a="1"/>
  <c r="I10" i="23" s="1"/>
  <c r="D10" i="23" s="1"/>
  <c r="Z50" i="16"/>
  <c r="I27" i="23" a="1"/>
  <c r="I27" i="23" s="1"/>
  <c r="D27" i="23" s="1"/>
  <c r="Z44" i="16"/>
  <c r="I21" i="23" a="1"/>
  <c r="I21" i="23" s="1"/>
  <c r="D21" i="23" s="1"/>
  <c r="Z28" i="16"/>
  <c r="I5" i="23" a="1"/>
  <c r="I5" i="23" s="1"/>
  <c r="D5" i="23" s="1"/>
  <c r="Z32" i="16"/>
  <c r="I9" i="23" a="1"/>
  <c r="I9" i="23" s="1"/>
  <c r="D9" i="23" s="1"/>
  <c r="Q40" i="16"/>
  <c r="Z37" i="16"/>
  <c r="I14" i="23" a="1"/>
  <c r="I14" i="23" s="1"/>
  <c r="D14" i="23" s="1"/>
  <c r="Z27" i="16"/>
  <c r="I4" i="23" a="1"/>
  <c r="I4" i="23" s="1"/>
  <c r="D4" i="23" s="1"/>
  <c r="Z48" i="16"/>
  <c r="I25" i="23" a="1"/>
  <c r="I25" i="23" s="1"/>
  <c r="D25" i="23" s="1"/>
  <c r="Q30" i="16"/>
  <c r="Z41" i="16"/>
  <c r="I18" i="23" a="1"/>
  <c r="I18" i="23" s="1"/>
  <c r="D18" i="23" s="1"/>
  <c r="Z31" i="16"/>
  <c r="I8" i="23" a="1"/>
  <c r="I8" i="23" s="1"/>
  <c r="D8" i="23" s="1"/>
  <c r="Z52" i="16"/>
  <c r="I29" i="23" a="1"/>
  <c r="I29" i="23" s="1"/>
  <c r="D29" i="23" s="1"/>
  <c r="Z35" i="16"/>
  <c r="I12" i="23" a="1"/>
  <c r="I12" i="23" s="1"/>
  <c r="D12" i="23" s="1"/>
  <c r="Q45" i="16"/>
  <c r="Q43" i="16"/>
  <c r="Z39" i="16"/>
  <c r="I16" i="23" a="1"/>
  <c r="I16" i="23" s="1"/>
  <c r="D16" i="23" s="1"/>
  <c r="Z51" i="16"/>
  <c r="I28" i="23" a="1"/>
  <c r="I28" i="23" s="1"/>
  <c r="D28" i="23" s="1"/>
  <c r="Z49" i="16"/>
  <c r="I26" i="23" a="1"/>
  <c r="I26" i="23" s="1"/>
  <c r="D26" i="23" s="1"/>
  <c r="Q38" i="16"/>
  <c r="Z53" i="16"/>
  <c r="I30" i="23" a="1"/>
  <c r="I30" i="23" s="1"/>
  <c r="D30" i="23" s="1"/>
  <c r="Z43" i="16"/>
  <c r="I20" i="23" a="1"/>
  <c r="I20" i="23" s="1"/>
  <c r="D20" i="23" s="1"/>
  <c r="Z45" i="16"/>
  <c r="I22" i="23" a="1"/>
  <c r="I22" i="23" s="1"/>
  <c r="D22" i="23" s="1"/>
  <c r="Q33" i="16"/>
  <c r="Z26" i="16"/>
  <c r="I3" i="23" a="1"/>
  <c r="I3" i="23" s="1"/>
  <c r="Z47" i="16"/>
  <c r="I24" i="23" a="1"/>
  <c r="I24" i="23" s="1"/>
  <c r="D24" i="23" s="1"/>
  <c r="Q29" i="16"/>
  <c r="Q48" i="16"/>
  <c r="Q35" i="16"/>
  <c r="Q44" i="16"/>
  <c r="Q50" i="16"/>
  <c r="Q34" i="16"/>
  <c r="Q27" i="16"/>
  <c r="Q42" i="16"/>
  <c r="Q37" i="16"/>
  <c r="Q28" i="16"/>
  <c r="Q46" i="16"/>
  <c r="Q49" i="16"/>
  <c r="Q53" i="16"/>
  <c r="Q25" i="16"/>
  <c r="Q39" i="16"/>
  <c r="Q51" i="16"/>
  <c r="Q32" i="16"/>
  <c r="Q41" i="16"/>
  <c r="Q47" i="16"/>
  <c r="Q52" i="16"/>
  <c r="Q31" i="16"/>
  <c r="Q26" i="16"/>
  <c r="I19" i="9" a="1"/>
  <c r="I19" i="9" s="1"/>
  <c r="I23" i="9" a="1"/>
  <c r="I23" i="9" s="1"/>
  <c r="I4" i="12" a="1"/>
  <c r="I4" i="12" s="1"/>
  <c r="B104" i="8"/>
  <c r="B93" i="8"/>
  <c r="B88" i="8"/>
  <c r="B85" i="8"/>
  <c r="B84" i="8"/>
  <c r="B81" i="8"/>
  <c r="B80" i="8"/>
  <c r="B77" i="8"/>
  <c r="B76" i="8"/>
  <c r="B72" i="8"/>
  <c r="B69" i="8"/>
  <c r="B68" i="8"/>
  <c r="B65" i="8"/>
  <c r="B64" i="8"/>
  <c r="B61" i="8"/>
  <c r="B90" i="8" s="1"/>
  <c r="B60" i="8"/>
  <c r="B59" i="8"/>
  <c r="B58" i="8"/>
  <c r="B87" i="8" s="1"/>
  <c r="B116" i="8" s="1"/>
  <c r="B57" i="8"/>
  <c r="B86" i="8" s="1"/>
  <c r="B56" i="8"/>
  <c r="B55" i="8"/>
  <c r="B54" i="8"/>
  <c r="B53" i="8"/>
  <c r="B52" i="8"/>
  <c r="B51" i="8"/>
  <c r="B50" i="8"/>
  <c r="B49" i="8"/>
  <c r="B78" i="8" s="1"/>
  <c r="B48" i="8"/>
  <c r="B47" i="8"/>
  <c r="B46" i="8"/>
  <c r="B75" i="8" s="1"/>
  <c r="B45" i="8"/>
  <c r="B74" i="8" s="1"/>
  <c r="B44" i="8"/>
  <c r="B43" i="8"/>
  <c r="B42" i="8"/>
  <c r="B41" i="8"/>
  <c r="B70" i="8" s="1"/>
  <c r="B40" i="8"/>
  <c r="B39" i="8"/>
  <c r="B38" i="8"/>
  <c r="B37" i="8"/>
  <c r="B36" i="8"/>
  <c r="B35" i="8"/>
  <c r="B34" i="8"/>
  <c r="B33" i="8"/>
  <c r="B62" i="8" s="1"/>
  <c r="B32" i="8"/>
  <c r="B31" i="8"/>
  <c r="B107" i="12"/>
  <c r="B103" i="12"/>
  <c r="B95" i="12"/>
  <c r="B91" i="12"/>
  <c r="B87" i="12"/>
  <c r="B83" i="12"/>
  <c r="B79" i="12"/>
  <c r="B75" i="12"/>
  <c r="B71" i="12"/>
  <c r="B67" i="12"/>
  <c r="B63" i="12"/>
  <c r="B59" i="12"/>
  <c r="B58" i="12"/>
  <c r="B57" i="12"/>
  <c r="B86" i="12" s="1"/>
  <c r="B115" i="12" s="1"/>
  <c r="B56" i="12"/>
  <c r="B85" i="12" s="1"/>
  <c r="B55" i="12"/>
  <c r="B54" i="12"/>
  <c r="B53" i="12"/>
  <c r="B82" i="12" s="1"/>
  <c r="B111" i="12" s="1"/>
  <c r="B52" i="12"/>
  <c r="B51" i="12"/>
  <c r="B50" i="12"/>
  <c r="B49" i="12"/>
  <c r="B78" i="12" s="1"/>
  <c r="B48" i="12"/>
  <c r="B77" i="12" s="1"/>
  <c r="B47" i="12"/>
  <c r="B46" i="12"/>
  <c r="B45" i="12"/>
  <c r="B74" i="12" s="1"/>
  <c r="B44" i="12"/>
  <c r="B73" i="12" s="1"/>
  <c r="B43" i="12"/>
  <c r="B42" i="12"/>
  <c r="B41" i="12"/>
  <c r="B40" i="12"/>
  <c r="B69" i="12" s="1"/>
  <c r="B39" i="12"/>
  <c r="B38" i="12"/>
  <c r="B37" i="12"/>
  <c r="B66" i="12" s="1"/>
  <c r="B36" i="12"/>
  <c r="B35" i="12"/>
  <c r="B34" i="12"/>
  <c r="B33" i="12"/>
  <c r="B62" i="12" s="1"/>
  <c r="B32" i="12"/>
  <c r="B61" i="12" s="1"/>
  <c r="B31" i="12"/>
  <c r="B116" i="6"/>
  <c r="B112" i="6"/>
  <c r="B108" i="6"/>
  <c r="B104" i="6"/>
  <c r="B100" i="6"/>
  <c r="B96" i="6"/>
  <c r="B92" i="6"/>
  <c r="B88" i="6"/>
  <c r="B87" i="6"/>
  <c r="B83" i="6"/>
  <c r="B79" i="6"/>
  <c r="B75" i="6"/>
  <c r="B71" i="6"/>
  <c r="B68" i="6"/>
  <c r="B97" i="6" s="1"/>
  <c r="B67" i="6"/>
  <c r="B64" i="6"/>
  <c r="B93" i="6" s="1"/>
  <c r="B63" i="6"/>
  <c r="B59" i="6"/>
  <c r="B58" i="6"/>
  <c r="B57" i="6"/>
  <c r="B86" i="6" s="1"/>
  <c r="B56" i="6"/>
  <c r="B85" i="6" s="1"/>
  <c r="B114" i="6" s="1"/>
  <c r="B55" i="6"/>
  <c r="B54" i="6"/>
  <c r="B53" i="6"/>
  <c r="B82" i="6" s="1"/>
  <c r="B52" i="6"/>
  <c r="B81" i="6" s="1"/>
  <c r="B110" i="6" s="1"/>
  <c r="B51" i="6"/>
  <c r="B50" i="6"/>
  <c r="B49" i="6"/>
  <c r="B78" i="6" s="1"/>
  <c r="B48" i="6"/>
  <c r="B77" i="6" s="1"/>
  <c r="B106" i="6" s="1"/>
  <c r="B47" i="6"/>
  <c r="B46" i="6"/>
  <c r="B45" i="6"/>
  <c r="B74" i="6" s="1"/>
  <c r="B44" i="6"/>
  <c r="B73" i="6" s="1"/>
  <c r="B102" i="6" s="1"/>
  <c r="B43" i="6"/>
  <c r="B42" i="6"/>
  <c r="B41" i="6"/>
  <c r="B40" i="6"/>
  <c r="B69" i="6" s="1"/>
  <c r="B98" i="6" s="1"/>
  <c r="B39" i="6"/>
  <c r="B38" i="6"/>
  <c r="B37" i="6"/>
  <c r="B36" i="6"/>
  <c r="B35" i="6"/>
  <c r="B34" i="6"/>
  <c r="B33" i="6"/>
  <c r="B62" i="6" s="1"/>
  <c r="B32" i="6"/>
  <c r="B61" i="6" s="1"/>
  <c r="B31" i="6"/>
  <c r="B115" i="17"/>
  <c r="B111" i="17"/>
  <c r="B107" i="17"/>
  <c r="B86" i="17"/>
  <c r="B84" i="17"/>
  <c r="B82" i="17"/>
  <c r="B80" i="17"/>
  <c r="B78" i="17"/>
  <c r="B74" i="17"/>
  <c r="B70" i="17"/>
  <c r="B66" i="17"/>
  <c r="B63" i="17"/>
  <c r="B92" i="17" s="1"/>
  <c r="B62" i="17"/>
  <c r="B59" i="17"/>
  <c r="B88" i="17" s="1"/>
  <c r="B58" i="17"/>
  <c r="B57" i="17"/>
  <c r="B56" i="17"/>
  <c r="B85" i="17" s="1"/>
  <c r="B55" i="17"/>
  <c r="B54" i="17"/>
  <c r="B53" i="17"/>
  <c r="B52" i="17"/>
  <c r="B81" i="17" s="1"/>
  <c r="B110" i="17" s="1"/>
  <c r="B51" i="17"/>
  <c r="B50" i="17"/>
  <c r="B49" i="17"/>
  <c r="B48" i="17"/>
  <c r="B77" i="17" s="1"/>
  <c r="B106" i="17" s="1"/>
  <c r="B47" i="17"/>
  <c r="B46" i="17"/>
  <c r="B45" i="17"/>
  <c r="B44" i="17"/>
  <c r="B73" i="17" s="1"/>
  <c r="B102" i="17" s="1"/>
  <c r="B43" i="17"/>
  <c r="B72" i="17" s="1"/>
  <c r="B42" i="17"/>
  <c r="B41" i="17"/>
  <c r="B40" i="17"/>
  <c r="B69" i="17" s="1"/>
  <c r="B98" i="17" s="1"/>
  <c r="B39" i="17"/>
  <c r="B68" i="17" s="1"/>
  <c r="B38" i="17"/>
  <c r="B37" i="17"/>
  <c r="B36" i="17"/>
  <c r="B65" i="17" s="1"/>
  <c r="B94" i="17" s="1"/>
  <c r="B35" i="17"/>
  <c r="B64" i="17" s="1"/>
  <c r="B34" i="17"/>
  <c r="B33" i="17"/>
  <c r="B32" i="17"/>
  <c r="B61" i="17" s="1"/>
  <c r="B90" i="17" s="1"/>
  <c r="B31" i="17"/>
  <c r="B60" i="17" s="1"/>
  <c r="B112" i="9"/>
  <c r="B108" i="9"/>
  <c r="B88" i="9"/>
  <c r="B117" i="9" s="1"/>
  <c r="B87" i="9"/>
  <c r="B84" i="9"/>
  <c r="B83" i="9"/>
  <c r="B80" i="9"/>
  <c r="B79" i="9"/>
  <c r="B76" i="9"/>
  <c r="B75" i="9"/>
  <c r="B104" i="9" s="1"/>
  <c r="B72" i="9"/>
  <c r="B71" i="9"/>
  <c r="B100" i="9" s="1"/>
  <c r="B68" i="9"/>
  <c r="B67" i="9"/>
  <c r="B96" i="9" s="1"/>
  <c r="B64" i="9"/>
  <c r="B63" i="9"/>
  <c r="B92" i="9" s="1"/>
  <c r="B60" i="9"/>
  <c r="B59" i="9"/>
  <c r="B58" i="9"/>
  <c r="B57" i="9"/>
  <c r="B86" i="9" s="1"/>
  <c r="B56" i="9"/>
  <c r="B55" i="9"/>
  <c r="B54" i="9"/>
  <c r="B53" i="9"/>
  <c r="B82" i="9" s="1"/>
  <c r="B52" i="9"/>
  <c r="B51" i="9"/>
  <c r="B50" i="9"/>
  <c r="B49" i="9"/>
  <c r="B78" i="9" s="1"/>
  <c r="B48" i="9"/>
  <c r="B47" i="9"/>
  <c r="B46" i="9"/>
  <c r="B45" i="9"/>
  <c r="B74" i="9" s="1"/>
  <c r="B44" i="9"/>
  <c r="B43" i="9"/>
  <c r="B42" i="9"/>
  <c r="B41" i="9"/>
  <c r="B70" i="9" s="1"/>
  <c r="B40" i="9"/>
  <c r="B39" i="9"/>
  <c r="B38" i="9"/>
  <c r="B37" i="9"/>
  <c r="B66" i="9" s="1"/>
  <c r="B36" i="9"/>
  <c r="B35" i="9"/>
  <c r="B34" i="9"/>
  <c r="B33" i="9"/>
  <c r="B62" i="9" s="1"/>
  <c r="B32" i="9"/>
  <c r="B31" i="9"/>
  <c r="B115" i="11"/>
  <c r="B111" i="11"/>
  <c r="B107" i="11"/>
  <c r="B103" i="11"/>
  <c r="B99" i="11"/>
  <c r="B95" i="11"/>
  <c r="B91" i="11"/>
  <c r="B87" i="11"/>
  <c r="B86" i="11"/>
  <c r="B83" i="11"/>
  <c r="B82" i="11"/>
  <c r="B79" i="11"/>
  <c r="B78" i="11"/>
  <c r="B75" i="11"/>
  <c r="B74" i="11"/>
  <c r="B71" i="11"/>
  <c r="B70" i="11"/>
  <c r="B67" i="11"/>
  <c r="B66" i="11"/>
  <c r="B63" i="11"/>
  <c r="B62" i="11"/>
  <c r="B59" i="11"/>
  <c r="B58" i="11"/>
  <c r="B57" i="11"/>
  <c r="B56" i="11"/>
  <c r="B85" i="11" s="1"/>
  <c r="B55" i="11"/>
  <c r="B54" i="11"/>
  <c r="B53" i="11"/>
  <c r="B52" i="11"/>
  <c r="B81" i="11" s="1"/>
  <c r="B51" i="11"/>
  <c r="B50" i="11"/>
  <c r="B49" i="11"/>
  <c r="B48" i="11"/>
  <c r="B77" i="11" s="1"/>
  <c r="B47" i="11"/>
  <c r="B46" i="11"/>
  <c r="B45" i="11"/>
  <c r="B44" i="11"/>
  <c r="B73" i="11" s="1"/>
  <c r="B43" i="11"/>
  <c r="B42" i="11"/>
  <c r="B41" i="11"/>
  <c r="B40" i="11"/>
  <c r="B69" i="11" s="1"/>
  <c r="B39" i="11"/>
  <c r="B38" i="11"/>
  <c r="B37" i="11"/>
  <c r="B36" i="11"/>
  <c r="B65" i="11" s="1"/>
  <c r="B35" i="11"/>
  <c r="B34" i="11"/>
  <c r="B33" i="11"/>
  <c r="B32" i="11"/>
  <c r="B61" i="11" s="1"/>
  <c r="B31" i="11"/>
  <c r="B106" i="13"/>
  <c r="B90" i="13"/>
  <c r="B86" i="13"/>
  <c r="B82" i="13"/>
  <c r="B79" i="13"/>
  <c r="B108" i="13" s="1"/>
  <c r="B78" i="13"/>
  <c r="B74" i="13"/>
  <c r="B70" i="13"/>
  <c r="B66" i="13"/>
  <c r="B62" i="13"/>
  <c r="B59" i="13"/>
  <c r="B88" i="13" s="1"/>
  <c r="B117" i="13" s="1"/>
  <c r="B58" i="13"/>
  <c r="B57" i="13"/>
  <c r="B56" i="13"/>
  <c r="B85" i="13" s="1"/>
  <c r="B55" i="13"/>
  <c r="B84" i="13" s="1"/>
  <c r="B113" i="13" s="1"/>
  <c r="B54" i="13"/>
  <c r="B53" i="13"/>
  <c r="B52" i="13"/>
  <c r="B81" i="13" s="1"/>
  <c r="B51" i="13"/>
  <c r="B80" i="13" s="1"/>
  <c r="B109" i="13" s="1"/>
  <c r="B50" i="13"/>
  <c r="B49" i="13"/>
  <c r="B48" i="13"/>
  <c r="B77" i="13" s="1"/>
  <c r="B47" i="13"/>
  <c r="B76" i="13" s="1"/>
  <c r="B105" i="13" s="1"/>
  <c r="B46" i="13"/>
  <c r="B45" i="13"/>
  <c r="B44" i="13"/>
  <c r="B73" i="13" s="1"/>
  <c r="B43" i="13"/>
  <c r="B72" i="13" s="1"/>
  <c r="B101" i="13" s="1"/>
  <c r="B42" i="13"/>
  <c r="B41" i="13"/>
  <c r="B40" i="13"/>
  <c r="B69" i="13" s="1"/>
  <c r="B39" i="13"/>
  <c r="B68" i="13" s="1"/>
  <c r="B97" i="13" s="1"/>
  <c r="B38" i="13"/>
  <c r="B37" i="13"/>
  <c r="B36" i="13"/>
  <c r="B65" i="13" s="1"/>
  <c r="B35" i="13"/>
  <c r="B64" i="13" s="1"/>
  <c r="B93" i="13" s="1"/>
  <c r="B34" i="13"/>
  <c r="B33" i="13"/>
  <c r="B32" i="13"/>
  <c r="B61" i="13" s="1"/>
  <c r="B31" i="13"/>
  <c r="B60" i="13" s="1"/>
  <c r="B89" i="13" s="1"/>
  <c r="I26" i="9" a="1"/>
  <c r="I26" i="9" s="1"/>
  <c r="I25" i="9" a="1"/>
  <c r="I25" i="9" s="1"/>
  <c r="I24" i="9" a="1"/>
  <c r="I24" i="9" s="1"/>
  <c r="I20" i="17" a="1"/>
  <c r="I20" i="17" s="1"/>
  <c r="I15" i="9" a="1"/>
  <c r="I15" i="9" s="1"/>
  <c r="I13" i="17" a="1"/>
  <c r="I13" i="17" s="1"/>
  <c r="I10" i="9" a="1"/>
  <c r="I10" i="9" s="1"/>
  <c r="I8" i="9" a="1"/>
  <c r="I8" i="9" s="1"/>
  <c r="I5" i="9" a="1"/>
  <c r="I5" i="9" s="1"/>
  <c r="I3" i="9" a="1"/>
  <c r="I3" i="9" s="1"/>
  <c r="I22" i="9" a="1"/>
  <c r="I22" i="9" s="1"/>
  <c r="C73" i="17"/>
  <c r="C90" i="17"/>
  <c r="L171" i="16" a="1"/>
  <c r="N159" i="16" a="1"/>
  <c r="P158" i="16" a="1"/>
  <c r="L162" i="16" a="1"/>
  <c r="F158" i="16" a="1"/>
  <c r="P163" i="16" a="1"/>
  <c r="L170" i="16" a="1"/>
  <c r="F164" i="16" a="1"/>
  <c r="P152" i="16" a="1"/>
  <c r="P146" i="16" a="1"/>
  <c r="L151" i="16" a="1"/>
  <c r="F165" i="16" a="1"/>
  <c r="L161" i="16" a="1"/>
  <c r="F174" i="16" a="1"/>
  <c r="L174" i="16" a="1"/>
  <c r="F171" i="16" a="1"/>
  <c r="L152" i="16" a="1"/>
  <c r="F168" i="16" a="1"/>
  <c r="P160" i="16" a="1"/>
  <c r="L159" i="16" a="1"/>
  <c r="P150" i="16" a="1"/>
  <c r="L166" i="16" a="1"/>
  <c r="L150" i="16" a="1"/>
  <c r="F155" i="16" a="1"/>
  <c r="N164" i="16" a="1"/>
  <c r="N148" i="16" a="1"/>
  <c r="F148" i="16" a="1"/>
  <c r="N160" i="16" a="1"/>
  <c r="N172" i="16" a="1"/>
  <c r="P172" i="16" a="1"/>
  <c r="N170" i="16" a="1"/>
  <c r="N157" i="16" a="1"/>
  <c r="L160" i="16" a="1"/>
  <c r="N158" i="16" a="1"/>
  <c r="P174" i="16" a="1"/>
  <c r="L154" i="16" a="1"/>
  <c r="N150" i="16" a="1"/>
  <c r="P149" i="16" a="1"/>
  <c r="L163" i="16" a="1"/>
  <c r="F172" i="16" a="1"/>
  <c r="P168" i="16" a="1"/>
  <c r="L146" i="16" a="1"/>
  <c r="N173" i="16" a="1"/>
  <c r="N174" i="16" a="1"/>
  <c r="P156" i="16" a="1"/>
  <c r="L155" i="16" a="1"/>
  <c r="N169" i="16" a="1"/>
  <c r="P159" i="16" a="1"/>
  <c r="L164" i="16" a="1"/>
  <c r="F151" i="16" a="1"/>
  <c r="P153" i="16" a="1"/>
  <c r="F146" i="16" a="1"/>
  <c r="P155" i="16" a="1"/>
  <c r="L149" i="16" a="1"/>
  <c r="P167" i="16" a="1"/>
  <c r="N166" i="16" a="1"/>
  <c r="L165" i="16" a="1"/>
  <c r="P161" i="16" a="1"/>
  <c r="N154" i="16" a="1"/>
  <c r="P148" i="16" a="1"/>
  <c r="F161" i="16" a="1"/>
  <c r="F170" i="16" a="1"/>
  <c r="P171" i="16" a="1"/>
  <c r="L158" i="16" a="1"/>
  <c r="F156" i="16" a="1"/>
  <c r="N171" i="16" a="1"/>
  <c r="L173" i="16" a="1"/>
  <c r="F169" i="16" a="1"/>
  <c r="N149" i="16" a="1"/>
  <c r="N151" i="16" a="1"/>
  <c r="P147" i="16" a="1"/>
  <c r="F163" i="16" a="1"/>
  <c r="P165" i="16" a="1"/>
  <c r="L172" i="16" a="1"/>
  <c r="F173" i="16" a="1"/>
  <c r="P151" i="16" a="1"/>
  <c r="F152" i="16" a="1"/>
  <c r="P170" i="16" a="1"/>
  <c r="P164" i="16" a="1"/>
  <c r="N162" i="16" a="1"/>
  <c r="L168" i="16" a="1"/>
  <c r="N156" i="16" a="1"/>
  <c r="F150" i="16" a="1"/>
  <c r="N167" i="16" a="1"/>
  <c r="N152" i="16" a="1"/>
  <c r="F166" i="16" a="1"/>
  <c r="L153" i="16" a="1"/>
  <c r="F149" i="16" a="1"/>
  <c r="P157" i="16" a="1"/>
  <c r="L148" i="16" a="1"/>
  <c r="F154" i="16" a="1"/>
  <c r="P166" i="16" a="1"/>
  <c r="L167" i="16" a="1"/>
  <c r="F167" i="16" a="1"/>
  <c r="F147" i="16" a="1"/>
  <c r="N163" i="16" a="1"/>
  <c r="N165" i="16" a="1"/>
  <c r="P162" i="16" a="1"/>
  <c r="F159" i="16" a="1"/>
  <c r="L147" i="16" a="1"/>
  <c r="F153" i="16" a="1"/>
  <c r="P154" i="16" a="1"/>
  <c r="L169" i="16" a="1"/>
  <c r="F157" i="16" a="1"/>
  <c r="P173" i="16" a="1"/>
  <c r="L157" i="16" a="1"/>
  <c r="F162" i="16" a="1"/>
  <c r="N168" i="16" a="1"/>
  <c r="N161" i="16" a="1"/>
  <c r="L156" i="16" a="1"/>
  <c r="P169" i="16" a="1"/>
  <c r="N155" i="16" a="1"/>
  <c r="F160" i="16" a="1"/>
  <c r="N153" i="16" a="1"/>
  <c r="N161" i="16" l="1"/>
  <c r="N157" i="16"/>
  <c r="F159" i="16"/>
  <c r="F152" i="16"/>
  <c r="F167" i="16"/>
  <c r="F170" i="16"/>
  <c r="F171" i="16"/>
  <c r="P147" i="16"/>
  <c r="P161" i="16"/>
  <c r="P153" i="16"/>
  <c r="P168" i="16"/>
  <c r="P152" i="16"/>
  <c r="N168" i="16"/>
  <c r="N170" i="16"/>
  <c r="N152" i="16"/>
  <c r="N153" i="16"/>
  <c r="L167" i="16"/>
  <c r="L166" i="16"/>
  <c r="L174" i="16"/>
  <c r="N151" i="16"/>
  <c r="N155" i="16"/>
  <c r="F151" i="16"/>
  <c r="F172" i="16"/>
  <c r="F164" i="16"/>
  <c r="F162" i="16"/>
  <c r="P172" i="16"/>
  <c r="P162" i="16"/>
  <c r="P151" i="16"/>
  <c r="P166" i="16"/>
  <c r="P150" i="16"/>
  <c r="N162" i="16"/>
  <c r="N149" i="16"/>
  <c r="L165" i="16"/>
  <c r="L164" i="16"/>
  <c r="L163" i="16"/>
  <c r="L170" i="16"/>
  <c r="L157" i="16"/>
  <c r="N172" i="16"/>
  <c r="N167" i="16"/>
  <c r="F173" i="16"/>
  <c r="F154" i="16"/>
  <c r="F161" i="16"/>
  <c r="F174" i="16"/>
  <c r="F169" i="16"/>
  <c r="P169" i="16"/>
  <c r="P159" i="16"/>
  <c r="P149" i="16"/>
  <c r="P163" i="16"/>
  <c r="P173" i="16"/>
  <c r="N160" i="16"/>
  <c r="N165" i="16"/>
  <c r="L172" i="16"/>
  <c r="L148" i="16"/>
  <c r="L159" i="16"/>
  <c r="L161" i="16"/>
  <c r="L173" i="16"/>
  <c r="N166" i="16"/>
  <c r="N169" i="16"/>
  <c r="N150" i="16"/>
  <c r="F158" i="16"/>
  <c r="F157" i="16"/>
  <c r="F148" i="16"/>
  <c r="F150" i="16"/>
  <c r="P165" i="16"/>
  <c r="P157" i="16"/>
  <c r="P160" i="16"/>
  <c r="P164" i="16"/>
  <c r="N171" i="16"/>
  <c r="L156" i="16"/>
  <c r="L155" i="16"/>
  <c r="L154" i="16"/>
  <c r="L162" i="16"/>
  <c r="L169" i="16"/>
  <c r="N148" i="16"/>
  <c r="N163" i="16"/>
  <c r="F163" i="16"/>
  <c r="F149" i="16"/>
  <c r="F168" i="16"/>
  <c r="F165" i="16"/>
  <c r="F156" i="16"/>
  <c r="P167" i="16"/>
  <c r="P156" i="16"/>
  <c r="P174" i="16"/>
  <c r="P158" i="16"/>
  <c r="P154" i="16"/>
  <c r="N164" i="16"/>
  <c r="N156" i="16"/>
  <c r="N154" i="16"/>
  <c r="L153" i="16"/>
  <c r="L152" i="16"/>
  <c r="L151" i="16"/>
  <c r="L158" i="16"/>
  <c r="L149" i="16"/>
  <c r="N174" i="16"/>
  <c r="N158" i="16"/>
  <c r="N159" i="16"/>
  <c r="F153" i="16"/>
  <c r="F155" i="16"/>
  <c r="F147" i="16"/>
  <c r="F160" i="16"/>
  <c r="F166" i="16"/>
  <c r="P148" i="16"/>
  <c r="P170" i="16"/>
  <c r="P171" i="16"/>
  <c r="P155" i="16"/>
  <c r="N173" i="16"/>
  <c r="L160" i="16"/>
  <c r="L171" i="16"/>
  <c r="L147" i="16"/>
  <c r="L150" i="16"/>
  <c r="L168" i="16"/>
  <c r="E17" i="23"/>
  <c r="F17" i="23" s="1"/>
  <c r="G17" i="23" s="1"/>
  <c r="H17" i="23" s="1"/>
  <c r="E13" i="23"/>
  <c r="F13" i="23" s="1"/>
  <c r="G13" i="23" s="1"/>
  <c r="H13" i="23" s="1"/>
  <c r="E15" i="24"/>
  <c r="F15" i="24" s="1"/>
  <c r="G15" i="24" s="1"/>
  <c r="H15" i="24" s="1"/>
  <c r="E8" i="24"/>
  <c r="F8" i="24" s="1"/>
  <c r="G8" i="24" s="1"/>
  <c r="H8" i="24" s="1"/>
  <c r="E23" i="24"/>
  <c r="F23" i="24" s="1"/>
  <c r="G23" i="24" s="1"/>
  <c r="H23" i="24" s="1"/>
  <c r="E26" i="24"/>
  <c r="F26" i="24" s="1"/>
  <c r="G26" i="24" s="1"/>
  <c r="H26" i="24" s="1"/>
  <c r="E27" i="24"/>
  <c r="F27" i="24" s="1"/>
  <c r="G27" i="24" s="1"/>
  <c r="H27" i="24" s="1"/>
  <c r="E3" i="27"/>
  <c r="F3" i="27" s="1"/>
  <c r="G3" i="27" s="1"/>
  <c r="H3" i="27" s="1"/>
  <c r="E17" i="27"/>
  <c r="F17" i="27" s="1"/>
  <c r="G17" i="27" s="1"/>
  <c r="H17" i="27" s="1"/>
  <c r="E9" i="27"/>
  <c r="F9" i="27" s="1"/>
  <c r="G9" i="27" s="1"/>
  <c r="H9" i="27" s="1"/>
  <c r="E24" i="27"/>
  <c r="F24" i="27" s="1"/>
  <c r="G24" i="27" s="1"/>
  <c r="H24" i="27" s="1"/>
  <c r="E8" i="27"/>
  <c r="F8" i="27" s="1"/>
  <c r="G8" i="27" s="1"/>
  <c r="H8" i="27" s="1"/>
  <c r="E24" i="23"/>
  <c r="F24" i="23" s="1"/>
  <c r="G24" i="23" s="1"/>
  <c r="H24" i="23" s="1"/>
  <c r="E26" i="23"/>
  <c r="F26" i="23" s="1"/>
  <c r="G26" i="23" s="1"/>
  <c r="H26" i="23" s="1"/>
  <c r="E8" i="23"/>
  <c r="F8" i="23" s="1"/>
  <c r="G8" i="23" s="1"/>
  <c r="H8" i="23" s="1"/>
  <c r="E9" i="23"/>
  <c r="F9" i="23" s="1"/>
  <c r="G9" i="23" s="1"/>
  <c r="H9" i="23" s="1"/>
  <c r="E23" i="25"/>
  <c r="F23" i="25" s="1"/>
  <c r="G23" i="25" s="1"/>
  <c r="H23" i="25" s="1"/>
  <c r="E22" i="25"/>
  <c r="F22" i="25" s="1"/>
  <c r="G22" i="25" s="1"/>
  <c r="H22" i="25" s="1"/>
  <c r="E30" i="25"/>
  <c r="F30" i="25" s="1"/>
  <c r="G30" i="25" s="1"/>
  <c r="H30" i="25" s="1"/>
  <c r="E7" i="23"/>
  <c r="F7" i="23" s="1"/>
  <c r="G7" i="23" s="1"/>
  <c r="H7" i="23" s="1"/>
  <c r="E11" i="23"/>
  <c r="F11" i="23" s="1"/>
  <c r="G11" i="23" s="1"/>
  <c r="H11" i="23" s="1"/>
  <c r="E7" i="24"/>
  <c r="F7" i="24" s="1"/>
  <c r="G7" i="24" s="1"/>
  <c r="H7" i="24" s="1"/>
  <c r="E28" i="24"/>
  <c r="F28" i="24" s="1"/>
  <c r="G28" i="24" s="1"/>
  <c r="H28" i="24" s="1"/>
  <c r="E20" i="24"/>
  <c r="F20" i="24" s="1"/>
  <c r="G20" i="24" s="1"/>
  <c r="H20" i="24" s="1"/>
  <c r="E18" i="24"/>
  <c r="F18" i="24" s="1"/>
  <c r="G18" i="24" s="1"/>
  <c r="H18" i="24" s="1"/>
  <c r="E28" i="27"/>
  <c r="F28" i="27" s="1"/>
  <c r="G28" i="27" s="1"/>
  <c r="H28" i="27" s="1"/>
  <c r="E18" i="27"/>
  <c r="F18" i="27" s="1"/>
  <c r="G18" i="27" s="1"/>
  <c r="H18" i="27" s="1"/>
  <c r="E7" i="27"/>
  <c r="F7" i="27" s="1"/>
  <c r="G7" i="27" s="1"/>
  <c r="H7" i="27" s="1"/>
  <c r="E22" i="27"/>
  <c r="F22" i="27" s="1"/>
  <c r="G22" i="27" s="1"/>
  <c r="H22" i="27" s="1"/>
  <c r="E6" i="27"/>
  <c r="F6" i="27" s="1"/>
  <c r="G6" i="27" s="1"/>
  <c r="H6" i="27" s="1"/>
  <c r="E18" i="23"/>
  <c r="F18" i="23" s="1"/>
  <c r="G18" i="23" s="1"/>
  <c r="H18" i="23" s="1"/>
  <c r="E5" i="23"/>
  <c r="F5" i="23" s="1"/>
  <c r="G5" i="23" s="1"/>
  <c r="H5" i="23" s="1"/>
  <c r="E21" i="25"/>
  <c r="F21" i="25" s="1"/>
  <c r="G21" i="25" s="1"/>
  <c r="H21" i="25" s="1"/>
  <c r="E20" i="25"/>
  <c r="F20" i="25" s="1"/>
  <c r="G20" i="25" s="1"/>
  <c r="H20" i="25" s="1"/>
  <c r="E19" i="25"/>
  <c r="F19" i="25" s="1"/>
  <c r="G19" i="25" s="1"/>
  <c r="H19" i="25" s="1"/>
  <c r="E26" i="25"/>
  <c r="F26" i="25" s="1"/>
  <c r="G26" i="25" s="1"/>
  <c r="H26" i="25" s="1"/>
  <c r="E13" i="25"/>
  <c r="F13" i="25" s="1"/>
  <c r="G13" i="25" s="1"/>
  <c r="H13" i="25" s="1"/>
  <c r="E28" i="23"/>
  <c r="F28" i="23" s="1"/>
  <c r="G28" i="23" s="1"/>
  <c r="H28" i="23" s="1"/>
  <c r="E23" i="23"/>
  <c r="F23" i="23" s="1"/>
  <c r="G23" i="23" s="1"/>
  <c r="H23" i="23" s="1"/>
  <c r="E29" i="24"/>
  <c r="F29" i="24" s="1"/>
  <c r="G29" i="24" s="1"/>
  <c r="H29" i="24" s="1"/>
  <c r="E10" i="24"/>
  <c r="F10" i="24" s="1"/>
  <c r="G10" i="24" s="1"/>
  <c r="H10" i="24" s="1"/>
  <c r="E17" i="24"/>
  <c r="F17" i="24" s="1"/>
  <c r="G17" i="24" s="1"/>
  <c r="H17" i="24" s="1"/>
  <c r="E30" i="24"/>
  <c r="F30" i="24" s="1"/>
  <c r="G30" i="24" s="1"/>
  <c r="H30" i="24" s="1"/>
  <c r="E25" i="24"/>
  <c r="F25" i="24" s="1"/>
  <c r="G25" i="24" s="1"/>
  <c r="H25" i="24" s="1"/>
  <c r="E25" i="27"/>
  <c r="F25" i="27" s="1"/>
  <c r="G25" i="27" s="1"/>
  <c r="H25" i="27" s="1"/>
  <c r="E15" i="27"/>
  <c r="F15" i="27" s="1"/>
  <c r="G15" i="27" s="1"/>
  <c r="H15" i="27" s="1"/>
  <c r="E5" i="27"/>
  <c r="F5" i="27" s="1"/>
  <c r="G5" i="27" s="1"/>
  <c r="H5" i="27" s="1"/>
  <c r="E19" i="27"/>
  <c r="F19" i="27" s="1"/>
  <c r="G19" i="27" s="1"/>
  <c r="H19" i="27" s="1"/>
  <c r="E29" i="27"/>
  <c r="F29" i="27" s="1"/>
  <c r="G29" i="27" s="1"/>
  <c r="H29" i="27" s="1"/>
  <c r="E16" i="23"/>
  <c r="F16" i="23" s="1"/>
  <c r="G16" i="23" s="1"/>
  <c r="H16" i="23" s="1"/>
  <c r="E21" i="23"/>
  <c r="F21" i="23" s="1"/>
  <c r="G21" i="23" s="1"/>
  <c r="H21" i="23" s="1"/>
  <c r="E28" i="25"/>
  <c r="F28" i="25" s="1"/>
  <c r="G28" i="25" s="1"/>
  <c r="H28" i="25" s="1"/>
  <c r="E4" i="25"/>
  <c r="F4" i="25" s="1"/>
  <c r="G4" i="25" s="1"/>
  <c r="H4" i="25" s="1"/>
  <c r="E15" i="25"/>
  <c r="F15" i="25" s="1"/>
  <c r="G15" i="25" s="1"/>
  <c r="H15" i="25" s="1"/>
  <c r="E17" i="25"/>
  <c r="F17" i="25" s="1"/>
  <c r="G17" i="25" s="1"/>
  <c r="H17" i="25" s="1"/>
  <c r="E29" i="25"/>
  <c r="F29" i="25" s="1"/>
  <c r="G29" i="25" s="1"/>
  <c r="H29" i="25" s="1"/>
  <c r="E22" i="23"/>
  <c r="F22" i="23" s="1"/>
  <c r="G22" i="23" s="1"/>
  <c r="H22" i="23" s="1"/>
  <c r="E25" i="23"/>
  <c r="F25" i="23" s="1"/>
  <c r="G25" i="23" s="1"/>
  <c r="H25" i="23" s="1"/>
  <c r="E6" i="23"/>
  <c r="F6" i="23" s="1"/>
  <c r="G6" i="23" s="1"/>
  <c r="H6" i="23" s="1"/>
  <c r="E14" i="24"/>
  <c r="F14" i="24" s="1"/>
  <c r="G14" i="24" s="1"/>
  <c r="H14" i="24" s="1"/>
  <c r="E13" i="24"/>
  <c r="F13" i="24" s="1"/>
  <c r="G13" i="24" s="1"/>
  <c r="H13" i="24" s="1"/>
  <c r="E4" i="24"/>
  <c r="F4" i="24" s="1"/>
  <c r="G4" i="24" s="1"/>
  <c r="H4" i="24" s="1"/>
  <c r="E6" i="24"/>
  <c r="F6" i="24" s="1"/>
  <c r="G6" i="24" s="1"/>
  <c r="H6" i="24" s="1"/>
  <c r="E21" i="27"/>
  <c r="F21" i="27" s="1"/>
  <c r="G21" i="27" s="1"/>
  <c r="H21" i="27" s="1"/>
  <c r="E13" i="27"/>
  <c r="F13" i="27" s="1"/>
  <c r="G13" i="27" s="1"/>
  <c r="H13" i="27" s="1"/>
  <c r="E16" i="27"/>
  <c r="F16" i="27" s="1"/>
  <c r="G16" i="27" s="1"/>
  <c r="H16" i="27" s="1"/>
  <c r="E20" i="27"/>
  <c r="F20" i="27" s="1"/>
  <c r="G20" i="27" s="1"/>
  <c r="H20" i="27" s="1"/>
  <c r="E27" i="23"/>
  <c r="F27" i="23" s="1"/>
  <c r="G27" i="23" s="1"/>
  <c r="H27" i="23" s="1"/>
  <c r="E12" i="25"/>
  <c r="F12" i="25" s="1"/>
  <c r="G12" i="25" s="1"/>
  <c r="H12" i="25" s="1"/>
  <c r="E11" i="25"/>
  <c r="F11" i="25" s="1"/>
  <c r="G11" i="25" s="1"/>
  <c r="H11" i="25" s="1"/>
  <c r="E10" i="25"/>
  <c r="F10" i="25" s="1"/>
  <c r="G10" i="25" s="1"/>
  <c r="H10" i="25" s="1"/>
  <c r="E18" i="25"/>
  <c r="F18" i="25" s="1"/>
  <c r="G18" i="25" s="1"/>
  <c r="H18" i="25" s="1"/>
  <c r="E25" i="25"/>
  <c r="F25" i="25" s="1"/>
  <c r="G25" i="25" s="1"/>
  <c r="H25" i="25" s="1"/>
  <c r="E4" i="23"/>
  <c r="F4" i="23" s="1"/>
  <c r="G4" i="23" s="1"/>
  <c r="H4" i="23" s="1"/>
  <c r="E19" i="23"/>
  <c r="F19" i="23" s="1"/>
  <c r="G19" i="23" s="1"/>
  <c r="H19" i="23" s="1"/>
  <c r="E19" i="24"/>
  <c r="F19" i="24" s="1"/>
  <c r="G19" i="24" s="1"/>
  <c r="H19" i="24" s="1"/>
  <c r="E5" i="24"/>
  <c r="F5" i="24" s="1"/>
  <c r="G5" i="24" s="1"/>
  <c r="H5" i="24" s="1"/>
  <c r="E24" i="24"/>
  <c r="F24" i="24" s="1"/>
  <c r="G24" i="24" s="1"/>
  <c r="H24" i="24" s="1"/>
  <c r="E21" i="24"/>
  <c r="F21" i="24" s="1"/>
  <c r="G21" i="24" s="1"/>
  <c r="H21" i="24" s="1"/>
  <c r="E12" i="24"/>
  <c r="F12" i="24" s="1"/>
  <c r="G12" i="24" s="1"/>
  <c r="H12" i="24" s="1"/>
  <c r="E23" i="27"/>
  <c r="F23" i="27" s="1"/>
  <c r="G23" i="27" s="1"/>
  <c r="H23" i="27" s="1"/>
  <c r="E12" i="27"/>
  <c r="F12" i="27" s="1"/>
  <c r="G12" i="27" s="1"/>
  <c r="H12" i="27" s="1"/>
  <c r="E30" i="27"/>
  <c r="F30" i="27" s="1"/>
  <c r="G30" i="27" s="1"/>
  <c r="H30" i="27" s="1"/>
  <c r="E14" i="27"/>
  <c r="F14" i="27" s="1"/>
  <c r="G14" i="27" s="1"/>
  <c r="H14" i="27" s="1"/>
  <c r="E10" i="27"/>
  <c r="F10" i="27" s="1"/>
  <c r="G10" i="27" s="1"/>
  <c r="H10" i="27" s="1"/>
  <c r="E20" i="23"/>
  <c r="F20" i="23" s="1"/>
  <c r="G20" i="23" s="1"/>
  <c r="H20" i="23" s="1"/>
  <c r="E12" i="23"/>
  <c r="F12" i="23" s="1"/>
  <c r="G12" i="23" s="1"/>
  <c r="H12" i="23" s="1"/>
  <c r="E10" i="23"/>
  <c r="F10" i="23" s="1"/>
  <c r="G10" i="23" s="1"/>
  <c r="H10" i="23" s="1"/>
  <c r="E9" i="25"/>
  <c r="F9" i="25" s="1"/>
  <c r="G9" i="25" s="1"/>
  <c r="H9" i="25" s="1"/>
  <c r="E8" i="25"/>
  <c r="F8" i="25" s="1"/>
  <c r="G8" i="25" s="1"/>
  <c r="H8" i="25" s="1"/>
  <c r="E7" i="25"/>
  <c r="F7" i="25" s="1"/>
  <c r="G7" i="25" s="1"/>
  <c r="H7" i="25" s="1"/>
  <c r="E14" i="25"/>
  <c r="F14" i="25" s="1"/>
  <c r="G14" i="25" s="1"/>
  <c r="H14" i="25" s="1"/>
  <c r="E5" i="25"/>
  <c r="F5" i="25" s="1"/>
  <c r="G5" i="25" s="1"/>
  <c r="H5" i="25" s="1"/>
  <c r="E30" i="23"/>
  <c r="F30" i="23" s="1"/>
  <c r="G30" i="23" s="1"/>
  <c r="H30" i="23" s="1"/>
  <c r="E14" i="23"/>
  <c r="F14" i="23" s="1"/>
  <c r="G14" i="23" s="1"/>
  <c r="H14" i="23" s="1"/>
  <c r="E15" i="23"/>
  <c r="F15" i="23" s="1"/>
  <c r="G15" i="23" s="1"/>
  <c r="H15" i="23" s="1"/>
  <c r="E9" i="24"/>
  <c r="F9" i="24" s="1"/>
  <c r="G9" i="24" s="1"/>
  <c r="H9" i="24" s="1"/>
  <c r="E11" i="24"/>
  <c r="F11" i="24" s="1"/>
  <c r="G11" i="24" s="1"/>
  <c r="H11" i="24" s="1"/>
  <c r="E3" i="24"/>
  <c r="F3" i="24" s="1"/>
  <c r="G3" i="24" s="1"/>
  <c r="H3" i="24" s="1"/>
  <c r="E16" i="24"/>
  <c r="F16" i="24" s="1"/>
  <c r="G16" i="24" s="1"/>
  <c r="H16" i="24" s="1"/>
  <c r="E22" i="24"/>
  <c r="F22" i="24" s="1"/>
  <c r="G22" i="24" s="1"/>
  <c r="H22" i="24" s="1"/>
  <c r="E4" i="27"/>
  <c r="F4" i="27" s="1"/>
  <c r="G4" i="27" s="1"/>
  <c r="H4" i="27" s="1"/>
  <c r="E26" i="27"/>
  <c r="F26" i="27" s="1"/>
  <c r="G26" i="27" s="1"/>
  <c r="H26" i="27" s="1"/>
  <c r="E27" i="27"/>
  <c r="F27" i="27" s="1"/>
  <c r="G27" i="27" s="1"/>
  <c r="H27" i="27" s="1"/>
  <c r="E11" i="27"/>
  <c r="F11" i="27" s="1"/>
  <c r="G11" i="27" s="1"/>
  <c r="H11" i="27" s="1"/>
  <c r="E29" i="23"/>
  <c r="F29" i="23" s="1"/>
  <c r="G29" i="23" s="1"/>
  <c r="H29" i="23" s="1"/>
  <c r="E16" i="25"/>
  <c r="F16" i="25" s="1"/>
  <c r="G16" i="25" s="1"/>
  <c r="H16" i="25" s="1"/>
  <c r="E27" i="25"/>
  <c r="F27" i="25" s="1"/>
  <c r="G27" i="25" s="1"/>
  <c r="H27" i="25" s="1"/>
  <c r="E3" i="25"/>
  <c r="F3" i="25" s="1"/>
  <c r="G3" i="25" s="1"/>
  <c r="H3" i="25" s="1"/>
  <c r="E6" i="25"/>
  <c r="F6" i="25" s="1"/>
  <c r="G6" i="25" s="1"/>
  <c r="H6" i="25" s="1"/>
  <c r="E24" i="25"/>
  <c r="F24" i="25" s="1"/>
  <c r="G24" i="25" s="1"/>
  <c r="H24" i="25" s="1"/>
  <c r="P146" i="16"/>
  <c r="E2" i="27"/>
  <c r="F2" i="27" s="1"/>
  <c r="G2" i="27" s="1"/>
  <c r="H2" i="27" s="1"/>
  <c r="L146" i="16"/>
  <c r="E2" i="25"/>
  <c r="F2" i="25" s="1"/>
  <c r="G2" i="25" s="1"/>
  <c r="H2" i="25" s="1"/>
  <c r="F146" i="16"/>
  <c r="E2" i="24"/>
  <c r="F2" i="24" s="1"/>
  <c r="G2" i="24" s="1"/>
  <c r="H2" i="24" s="1"/>
  <c r="D3" i="23"/>
  <c r="V18" i="16"/>
  <c r="W18" i="16"/>
  <c r="D24" i="26"/>
  <c r="D23" i="26"/>
  <c r="D22" i="26"/>
  <c r="D29" i="26"/>
  <c r="D6" i="26"/>
  <c r="D21" i="26"/>
  <c r="D20" i="26"/>
  <c r="D19" i="26"/>
  <c r="D30" i="26"/>
  <c r="D2" i="26"/>
  <c r="D28" i="26"/>
  <c r="D4" i="26"/>
  <c r="D15" i="26"/>
  <c r="D26" i="26"/>
  <c r="D17" i="26"/>
  <c r="D12" i="26"/>
  <c r="D11" i="26"/>
  <c r="D10" i="26"/>
  <c r="D18" i="26"/>
  <c r="D13" i="26"/>
  <c r="D9" i="26"/>
  <c r="D8" i="26"/>
  <c r="D7" i="26"/>
  <c r="D14" i="26"/>
  <c r="D5" i="26"/>
  <c r="D16" i="26"/>
  <c r="D27" i="26"/>
  <c r="D3" i="26"/>
  <c r="D25" i="26"/>
  <c r="AH42" i="16"/>
  <c r="AH25" i="16"/>
  <c r="AH48" i="16"/>
  <c r="AH27" i="16"/>
  <c r="AH53" i="16"/>
  <c r="AH37" i="16"/>
  <c r="AH30" i="16"/>
  <c r="AH29" i="16"/>
  <c r="AH35" i="16"/>
  <c r="AH33" i="16"/>
  <c r="AH52" i="16"/>
  <c r="AH40" i="16"/>
  <c r="AH38" i="16"/>
  <c r="AH46" i="16"/>
  <c r="AH47" i="16"/>
  <c r="AH32" i="16"/>
  <c r="AH26" i="16"/>
  <c r="AH28" i="16"/>
  <c r="AH39" i="16"/>
  <c r="AH45" i="16"/>
  <c r="AH44" i="16"/>
  <c r="AH34" i="16"/>
  <c r="AH49" i="16"/>
  <c r="AH31" i="16"/>
  <c r="AH50" i="16"/>
  <c r="AH43" i="16"/>
  <c r="AH51" i="16"/>
  <c r="AH41" i="16"/>
  <c r="AH36" i="16"/>
  <c r="I11" i="9" a="1"/>
  <c r="I11" i="9" s="1"/>
  <c r="I27" i="11" a="1"/>
  <c r="I27" i="11" s="1"/>
  <c r="I26" i="11" a="1"/>
  <c r="I26" i="11" s="1"/>
  <c r="I11" i="11" a="1"/>
  <c r="I11" i="11" s="1"/>
  <c r="I10" i="11" a="1"/>
  <c r="I10" i="11" s="1"/>
  <c r="I3" i="11" a="1"/>
  <c r="I3" i="11" s="1"/>
  <c r="I16" i="11" a="1"/>
  <c r="I16" i="11" s="1"/>
  <c r="I25" i="11" a="1"/>
  <c r="I25" i="11" s="1"/>
  <c r="I2" i="11" a="1"/>
  <c r="I2" i="11" s="1"/>
  <c r="I9" i="11" a="1"/>
  <c r="I9" i="11" s="1"/>
  <c r="I17" i="11" a="1"/>
  <c r="I17" i="11" s="1"/>
  <c r="I8" i="11" a="1"/>
  <c r="I8" i="11" s="1"/>
  <c r="I19" i="11" a="1"/>
  <c r="I19" i="11" s="1"/>
  <c r="I24" i="11" a="1"/>
  <c r="I24" i="11" s="1"/>
  <c r="I24" i="12" a="1"/>
  <c r="I24" i="12" s="1"/>
  <c r="I18" i="11" a="1"/>
  <c r="I18" i="11" s="1"/>
  <c r="I5" i="12" a="1"/>
  <c r="I5" i="12" s="1"/>
  <c r="I6" i="9" a="1"/>
  <c r="I6" i="9" s="1"/>
  <c r="I17" i="9" a="1"/>
  <c r="I17" i="9" s="1"/>
  <c r="I18" i="9" a="1"/>
  <c r="I18" i="9" s="1"/>
  <c r="I23" i="12" a="1"/>
  <c r="I23" i="12" s="1"/>
  <c r="I4" i="9" a="1"/>
  <c r="I4" i="9" s="1"/>
  <c r="I6" i="17" a="1"/>
  <c r="I6" i="17" s="1"/>
  <c r="I12" i="9" a="1"/>
  <c r="I12" i="9" s="1"/>
  <c r="I20" i="9" a="1"/>
  <c r="I20" i="9" s="1"/>
  <c r="I6" i="8" a="1"/>
  <c r="I6" i="8" s="1"/>
  <c r="I9" i="13" a="1"/>
  <c r="I9" i="13" s="1"/>
  <c r="I13" i="8" a="1"/>
  <c r="I13" i="8" s="1"/>
  <c r="I14" i="6" a="1"/>
  <c r="I14" i="6" s="1"/>
  <c r="I16" i="13" a="1"/>
  <c r="I16" i="13" s="1"/>
  <c r="I18" i="8" a="1"/>
  <c r="I18" i="8" s="1"/>
  <c r="I19" i="6" a="1"/>
  <c r="I19" i="6" s="1"/>
  <c r="I21" i="6" a="1"/>
  <c r="I21" i="6" s="1"/>
  <c r="I22" i="13" a="1"/>
  <c r="I22" i="13" s="1"/>
  <c r="I27" i="13" a="1"/>
  <c r="I27" i="13" s="1"/>
  <c r="I2" i="6" a="1"/>
  <c r="I2" i="6" s="1"/>
  <c r="I3" i="13" a="1"/>
  <c r="I3" i="13" s="1"/>
  <c r="I5" i="13" a="1"/>
  <c r="I5" i="13" s="1"/>
  <c r="I6" i="12" a="1"/>
  <c r="I6" i="12" s="1"/>
  <c r="I7" i="8" a="1"/>
  <c r="I7" i="8" s="1"/>
  <c r="I7" i="17" a="1"/>
  <c r="I7" i="17" s="1"/>
  <c r="I9" i="6" a="1"/>
  <c r="I9" i="6" s="1"/>
  <c r="I10" i="13" a="1"/>
  <c r="I10" i="13" s="1"/>
  <c r="I12" i="12" a="1"/>
  <c r="I12" i="12" s="1"/>
  <c r="I12" i="13" a="1"/>
  <c r="I12" i="13" s="1"/>
  <c r="I13" i="12" a="1"/>
  <c r="I13" i="12" s="1"/>
  <c r="I14" i="8" a="1"/>
  <c r="I14" i="8" s="1"/>
  <c r="I14" i="17" a="1"/>
  <c r="I14" i="17" s="1"/>
  <c r="I15" i="6" a="1"/>
  <c r="I15" i="6" s="1"/>
  <c r="I17" i="13" a="1"/>
  <c r="I17" i="13" s="1"/>
  <c r="I19" i="8" a="1"/>
  <c r="I19" i="8" s="1"/>
  <c r="I21" i="8" a="1"/>
  <c r="I21" i="8" s="1"/>
  <c r="I21" i="17" a="1"/>
  <c r="I21" i="17" s="1"/>
  <c r="I22" i="6" a="1"/>
  <c r="I22" i="6" s="1"/>
  <c r="I23" i="13" a="1"/>
  <c r="I23" i="13" s="1"/>
  <c r="I24" i="13" a="1"/>
  <c r="I24" i="13" s="1"/>
  <c r="I26" i="8" a="1"/>
  <c r="I26" i="8" s="1"/>
  <c r="I27" i="6" a="1"/>
  <c r="I27" i="6" s="1"/>
  <c r="I28" i="17" a="1"/>
  <c r="I28" i="17" s="1"/>
  <c r="I29" i="17" a="1"/>
  <c r="I29" i="17" s="1"/>
  <c r="I30" i="12" a="1"/>
  <c r="I30" i="12" s="1"/>
  <c r="I30" i="9" a="1"/>
  <c r="I30" i="9" s="1"/>
  <c r="I29" i="9" a="1"/>
  <c r="I29" i="9" s="1"/>
  <c r="I2" i="9" a="1"/>
  <c r="I2" i="9" s="1"/>
  <c r="I3" i="6" a="1"/>
  <c r="I3" i="6" s="1"/>
  <c r="I4" i="17" a="1"/>
  <c r="I4" i="17" s="1"/>
  <c r="I5" i="6" a="1"/>
  <c r="I5" i="6" s="1"/>
  <c r="I6" i="13" a="1"/>
  <c r="I6" i="13" s="1"/>
  <c r="I7" i="12" a="1"/>
  <c r="I7" i="12" s="1"/>
  <c r="I8" i="12" a="1"/>
  <c r="I8" i="12" s="1"/>
  <c r="I9" i="8" a="1"/>
  <c r="I9" i="8" s="1"/>
  <c r="I9" i="9" a="1"/>
  <c r="I9" i="9" s="1"/>
  <c r="I10" i="6" a="1"/>
  <c r="I10" i="6" s="1"/>
  <c r="I11" i="13" a="1"/>
  <c r="I11" i="13" s="1"/>
  <c r="I13" i="13" a="1"/>
  <c r="I13" i="13" s="1"/>
  <c r="I14" i="12" a="1"/>
  <c r="I14" i="12" s="1"/>
  <c r="I14" i="9" a="1"/>
  <c r="I14" i="9" s="1"/>
  <c r="I15" i="8" a="1"/>
  <c r="I15" i="8" s="1"/>
  <c r="I15" i="17" a="1"/>
  <c r="I15" i="17" s="1"/>
  <c r="I16" i="9" a="1"/>
  <c r="I16" i="9" s="1"/>
  <c r="I17" i="6" a="1"/>
  <c r="I17" i="6" s="1"/>
  <c r="I18" i="13" a="1"/>
  <c r="I18" i="13" s="1"/>
  <c r="I20" i="12" a="1"/>
  <c r="I20" i="12" s="1"/>
  <c r="I20" i="13" a="1"/>
  <c r="I20" i="13" s="1"/>
  <c r="I21" i="12" a="1"/>
  <c r="I21" i="12" s="1"/>
  <c r="I21" i="9" a="1"/>
  <c r="I21" i="9" s="1"/>
  <c r="I22" i="8" a="1"/>
  <c r="I22" i="8" s="1"/>
  <c r="I22" i="17" a="1"/>
  <c r="I22" i="17" s="1"/>
  <c r="I23" i="6" a="1"/>
  <c r="I23" i="6" s="1"/>
  <c r="I25" i="13" a="1"/>
  <c r="I25" i="13" s="1"/>
  <c r="I27" i="8" a="1"/>
  <c r="I27" i="8" s="1"/>
  <c r="I27" i="9" a="1"/>
  <c r="I27" i="9" s="1"/>
  <c r="I28" i="9" a="1"/>
  <c r="I28" i="9" s="1"/>
  <c r="I29" i="8" a="1"/>
  <c r="I29" i="8" s="1"/>
  <c r="I29" i="13" a="1"/>
  <c r="I29" i="13" s="1"/>
  <c r="I30" i="6" a="1"/>
  <c r="I30" i="6" s="1"/>
  <c r="I2" i="8" a="1"/>
  <c r="I2" i="8" s="1"/>
  <c r="I2" i="13" a="1"/>
  <c r="I2" i="13" s="1"/>
  <c r="I4" i="13" a="1"/>
  <c r="I4" i="13" s="1"/>
  <c r="I11" i="8" a="1"/>
  <c r="I11" i="8" s="1"/>
  <c r="I15" i="13" a="1"/>
  <c r="I15" i="13" s="1"/>
  <c r="I25" i="8" a="1"/>
  <c r="I25" i="8" s="1"/>
  <c r="I26" i="6" a="1"/>
  <c r="I26" i="6" s="1"/>
  <c r="I29" i="6" a="1"/>
  <c r="I29" i="6" s="1"/>
  <c r="I30" i="8" a="1"/>
  <c r="I30" i="8" s="1"/>
  <c r="I30" i="13" a="1"/>
  <c r="I30" i="13" s="1"/>
  <c r="I27" i="12" a="1"/>
  <c r="I27" i="12" s="1"/>
  <c r="I26" i="12" a="1"/>
  <c r="I26" i="12" s="1"/>
  <c r="I25" i="12" a="1"/>
  <c r="I25" i="12" s="1"/>
  <c r="I19" i="12" a="1"/>
  <c r="I19" i="12" s="1"/>
  <c r="I18" i="12" a="1"/>
  <c r="I18" i="12" s="1"/>
  <c r="I17" i="12" a="1"/>
  <c r="I17" i="12" s="1"/>
  <c r="I11" i="12" a="1"/>
  <c r="I11" i="12" s="1"/>
  <c r="I10" i="12" a="1"/>
  <c r="I10" i="12" s="1"/>
  <c r="I9" i="12" a="1"/>
  <c r="I9" i="12" s="1"/>
  <c r="I3" i="12" a="1"/>
  <c r="I3" i="12" s="1"/>
  <c r="I27" i="17" a="1"/>
  <c r="I27" i="17" s="1"/>
  <c r="I26" i="17" a="1"/>
  <c r="I26" i="17" s="1"/>
  <c r="I25" i="17" a="1"/>
  <c r="I25" i="17" s="1"/>
  <c r="I24" i="17" a="1"/>
  <c r="I24" i="17" s="1"/>
  <c r="I19" i="17" a="1"/>
  <c r="I19" i="17" s="1"/>
  <c r="I18" i="17" a="1"/>
  <c r="I18" i="17" s="1"/>
  <c r="I17" i="17" a="1"/>
  <c r="I17" i="17" s="1"/>
  <c r="I16" i="17" a="1"/>
  <c r="I16" i="17" s="1"/>
  <c r="I11" i="17" a="1"/>
  <c r="I11" i="17" s="1"/>
  <c r="I10" i="17" a="1"/>
  <c r="I10" i="17" s="1"/>
  <c r="I9" i="17" a="1"/>
  <c r="I9" i="17" s="1"/>
  <c r="I8" i="17" a="1"/>
  <c r="I8" i="17" s="1"/>
  <c r="I3" i="17" a="1"/>
  <c r="I3" i="17" s="1"/>
  <c r="I2" i="17" a="1"/>
  <c r="I2" i="17" s="1"/>
  <c r="I2" i="12" a="1"/>
  <c r="I2" i="12" s="1"/>
  <c r="I3" i="8" a="1"/>
  <c r="I3" i="8" s="1"/>
  <c r="I5" i="8" a="1"/>
  <c r="I5" i="8" s="1"/>
  <c r="I5" i="17" a="1"/>
  <c r="I5" i="17" s="1"/>
  <c r="I6" i="6" a="1"/>
  <c r="I6" i="6" s="1"/>
  <c r="I7" i="13" a="1"/>
  <c r="I7" i="13" s="1"/>
  <c r="I8" i="13" a="1"/>
  <c r="I8" i="13" s="1"/>
  <c r="I10" i="8" a="1"/>
  <c r="I10" i="8" s="1"/>
  <c r="I11" i="6" a="1"/>
  <c r="I11" i="6" s="1"/>
  <c r="I12" i="17" a="1"/>
  <c r="I12" i="17" s="1"/>
  <c r="I13" i="6" a="1"/>
  <c r="I13" i="6" s="1"/>
  <c r="I14" i="13" a="1"/>
  <c r="I14" i="13" s="1"/>
  <c r="I15" i="12" a="1"/>
  <c r="I15" i="12" s="1"/>
  <c r="I16" i="12" a="1"/>
  <c r="I16" i="12" s="1"/>
  <c r="I17" i="8" a="1"/>
  <c r="I17" i="8" s="1"/>
  <c r="I18" i="6" a="1"/>
  <c r="I18" i="6" s="1"/>
  <c r="I19" i="13" a="1"/>
  <c r="I19" i="13" s="1"/>
  <c r="I21" i="13" a="1"/>
  <c r="I21" i="13" s="1"/>
  <c r="I22" i="12" a="1"/>
  <c r="I22" i="12" s="1"/>
  <c r="I23" i="8" a="1"/>
  <c r="I23" i="8" s="1"/>
  <c r="I23" i="17" a="1"/>
  <c r="I23" i="17" s="1"/>
  <c r="I25" i="6" a="1"/>
  <c r="I25" i="6" s="1"/>
  <c r="I26" i="13" a="1"/>
  <c r="I26" i="13" s="1"/>
  <c r="I28" i="12" a="1"/>
  <c r="I28" i="12" s="1"/>
  <c r="I28" i="13" a="1"/>
  <c r="I28" i="13" s="1"/>
  <c r="I29" i="12" a="1"/>
  <c r="I29" i="12" s="1"/>
  <c r="I30" i="17" a="1"/>
  <c r="I30" i="17" s="1"/>
  <c r="I4" i="11" a="1"/>
  <c r="I4" i="11" s="1"/>
  <c r="I5" i="11" a="1"/>
  <c r="I5" i="11" s="1"/>
  <c r="I6" i="11" a="1"/>
  <c r="I6" i="11" s="1"/>
  <c r="I7" i="11" a="1"/>
  <c r="I7" i="11" s="1"/>
  <c r="I12" i="11" a="1"/>
  <c r="I12" i="11" s="1"/>
  <c r="I13" i="11" a="1"/>
  <c r="I13" i="11" s="1"/>
  <c r="I14" i="11" a="1"/>
  <c r="I14" i="11" s="1"/>
  <c r="I15" i="11" a="1"/>
  <c r="I15" i="11" s="1"/>
  <c r="I20" i="11" a="1"/>
  <c r="I20" i="11" s="1"/>
  <c r="I21" i="11" a="1"/>
  <c r="I21" i="11" s="1"/>
  <c r="I22" i="11" a="1"/>
  <c r="I22" i="11" s="1"/>
  <c r="I23" i="11" a="1"/>
  <c r="I23" i="11" s="1"/>
  <c r="I28" i="11" a="1"/>
  <c r="I28" i="11" s="1"/>
  <c r="I29" i="11" a="1"/>
  <c r="I29" i="11" s="1"/>
  <c r="I30" i="11" a="1"/>
  <c r="I30" i="11" s="1"/>
  <c r="I4" i="6" a="1"/>
  <c r="I4" i="6" s="1"/>
  <c r="I8" i="6" a="1"/>
  <c r="I8" i="6" s="1"/>
  <c r="I12" i="6" a="1"/>
  <c r="I12" i="6" s="1"/>
  <c r="I16" i="6" a="1"/>
  <c r="I16" i="6" s="1"/>
  <c r="I20" i="6" a="1"/>
  <c r="I20" i="6" s="1"/>
  <c r="I24" i="6" a="1"/>
  <c r="I24" i="6" s="1"/>
  <c r="I28" i="6" a="1"/>
  <c r="I28" i="6" s="1"/>
  <c r="I4" i="8" a="1"/>
  <c r="I4" i="8" s="1"/>
  <c r="I8" i="8" a="1"/>
  <c r="I8" i="8" s="1"/>
  <c r="I12" i="8" a="1"/>
  <c r="I12" i="8" s="1"/>
  <c r="I16" i="8" a="1"/>
  <c r="I16" i="8" s="1"/>
  <c r="I20" i="8" a="1"/>
  <c r="I20" i="8" s="1"/>
  <c r="I24" i="8" a="1"/>
  <c r="I24" i="8" s="1"/>
  <c r="I28" i="8" a="1"/>
  <c r="I28" i="8" s="1"/>
  <c r="C60" i="17"/>
  <c r="C31" i="17"/>
  <c r="C89" i="17"/>
  <c r="C2" i="17"/>
  <c r="C61" i="17"/>
  <c r="C3" i="17"/>
  <c r="C32" i="17"/>
  <c r="C91" i="17"/>
  <c r="C33" i="17"/>
  <c r="C62" i="17"/>
  <c r="C4" i="17"/>
  <c r="C92" i="17"/>
  <c r="C63" i="17"/>
  <c r="C5" i="17"/>
  <c r="C34" i="17"/>
  <c r="C93" i="17"/>
  <c r="C6" i="17"/>
  <c r="C35" i="17"/>
  <c r="C7" i="17"/>
  <c r="C94" i="17"/>
  <c r="C36" i="17"/>
  <c r="C65" i="17"/>
  <c r="C95" i="17"/>
  <c r="C66" i="17"/>
  <c r="C37" i="17"/>
  <c r="C8" i="17"/>
  <c r="C96" i="17"/>
  <c r="C9" i="17"/>
  <c r="C67" i="17"/>
  <c r="C38" i="17"/>
  <c r="C39" i="17"/>
  <c r="C97" i="17"/>
  <c r="C10" i="17"/>
  <c r="C68" i="17"/>
  <c r="C69" i="17"/>
  <c r="C11" i="17"/>
  <c r="C40" i="17"/>
  <c r="C98" i="17"/>
  <c r="C99" i="17"/>
  <c r="C70" i="17"/>
  <c r="C12" i="17"/>
  <c r="C41" i="17"/>
  <c r="C100" i="17"/>
  <c r="C71" i="17"/>
  <c r="C13" i="17"/>
  <c r="D13" i="17" s="1"/>
  <c r="C42" i="17"/>
  <c r="C101" i="17"/>
  <c r="C43" i="17"/>
  <c r="C14" i="17"/>
  <c r="C72" i="17"/>
  <c r="C15" i="17"/>
  <c r="C102" i="17"/>
  <c r="C44" i="17"/>
  <c r="C103" i="17"/>
  <c r="C45" i="17"/>
  <c r="C74" i="17"/>
  <c r="C16" i="17"/>
  <c r="C75" i="17"/>
  <c r="C104" i="17"/>
  <c r="C17" i="17"/>
  <c r="C46" i="17"/>
  <c r="C76" i="17"/>
  <c r="C105" i="17"/>
  <c r="C47" i="17"/>
  <c r="C18" i="17"/>
  <c r="C19" i="17"/>
  <c r="C48" i="17"/>
  <c r="C106" i="17"/>
  <c r="C77" i="17"/>
  <c r="C78" i="17"/>
  <c r="C107" i="17"/>
  <c r="C20" i="17"/>
  <c r="D20" i="17" s="1"/>
  <c r="C49" i="17"/>
  <c r="C108" i="17"/>
  <c r="C79" i="17"/>
  <c r="C50" i="17"/>
  <c r="C21" i="17"/>
  <c r="C80" i="17"/>
  <c r="C22" i="17"/>
  <c r="C109" i="17"/>
  <c r="C51" i="17"/>
  <c r="C110" i="17"/>
  <c r="C81" i="17"/>
  <c r="C23" i="17"/>
  <c r="C52" i="17"/>
  <c r="C111" i="17"/>
  <c r="C53" i="17"/>
  <c r="C82" i="17"/>
  <c r="C24" i="17"/>
  <c r="C83" i="17"/>
  <c r="C54" i="17"/>
  <c r="C25" i="17"/>
  <c r="C112" i="17"/>
  <c r="C113" i="17"/>
  <c r="C26" i="17"/>
  <c r="C84" i="17"/>
  <c r="C55" i="17"/>
  <c r="C85" i="17"/>
  <c r="C114" i="17"/>
  <c r="C27" i="17"/>
  <c r="C56" i="17"/>
  <c r="C57" i="17"/>
  <c r="C115" i="17"/>
  <c r="C86" i="17"/>
  <c r="C28" i="17"/>
  <c r="C116" i="17"/>
  <c r="C87" i="17"/>
  <c r="C58" i="17"/>
  <c r="C29" i="17"/>
  <c r="C117" i="17"/>
  <c r="C88" i="17"/>
  <c r="C30" i="17"/>
  <c r="C59" i="17"/>
  <c r="C64" i="17"/>
  <c r="B101" i="9"/>
  <c r="B94" i="13"/>
  <c r="B98" i="13"/>
  <c r="B102" i="13"/>
  <c r="B110" i="13"/>
  <c r="B114" i="13"/>
  <c r="B60" i="11"/>
  <c r="B90" i="11"/>
  <c r="B64" i="11"/>
  <c r="B94" i="11"/>
  <c r="B68" i="11"/>
  <c r="B98" i="11"/>
  <c r="B72" i="11"/>
  <c r="B102" i="11"/>
  <c r="B76" i="11"/>
  <c r="B106" i="11"/>
  <c r="B80" i="11"/>
  <c r="B110" i="11"/>
  <c r="B84" i="11"/>
  <c r="B114" i="11"/>
  <c r="B88" i="11"/>
  <c r="B104" i="11"/>
  <c r="B61" i="9"/>
  <c r="B91" i="9"/>
  <c r="B65" i="9"/>
  <c r="B95" i="9"/>
  <c r="B69" i="9"/>
  <c r="B99" i="9"/>
  <c r="B73" i="9"/>
  <c r="B103" i="9"/>
  <c r="B77" i="9"/>
  <c r="B107" i="9"/>
  <c r="B81" i="9"/>
  <c r="B111" i="9"/>
  <c r="B85" i="9"/>
  <c r="B115" i="9"/>
  <c r="B89" i="9"/>
  <c r="B105" i="9"/>
  <c r="B100" i="11"/>
  <c r="B116" i="11"/>
  <c r="B63" i="13"/>
  <c r="B67" i="13"/>
  <c r="B71" i="13"/>
  <c r="B75" i="13"/>
  <c r="B83" i="13"/>
  <c r="B87" i="13"/>
  <c r="B91" i="13"/>
  <c r="B95" i="13"/>
  <c r="B99" i="13"/>
  <c r="B103" i="13"/>
  <c r="B107" i="13"/>
  <c r="B111" i="13"/>
  <c r="B115" i="13"/>
  <c r="B92" i="11"/>
  <c r="B108" i="11"/>
  <c r="B93" i="9"/>
  <c r="B96" i="11"/>
  <c r="B112" i="11"/>
  <c r="B97" i="9"/>
  <c r="B109" i="9"/>
  <c r="B113" i="9"/>
  <c r="B116" i="9"/>
  <c r="B89" i="17"/>
  <c r="B93" i="17"/>
  <c r="B117" i="17"/>
  <c r="B97" i="17"/>
  <c r="B101" i="17"/>
  <c r="B87" i="17"/>
  <c r="B91" i="17"/>
  <c r="B95" i="17"/>
  <c r="B99" i="17"/>
  <c r="B76" i="17"/>
  <c r="B113" i="17"/>
  <c r="B90" i="6"/>
  <c r="B111" i="6"/>
  <c r="B117" i="6"/>
  <c r="B98" i="12"/>
  <c r="B106" i="12"/>
  <c r="B114" i="17"/>
  <c r="B79" i="17"/>
  <c r="B115" i="6"/>
  <c r="B60" i="6"/>
  <c r="B72" i="6"/>
  <c r="B75" i="17"/>
  <c r="B76" i="6"/>
  <c r="B84" i="6"/>
  <c r="B60" i="12"/>
  <c r="B70" i="12"/>
  <c r="B76" i="12"/>
  <c r="B83" i="17"/>
  <c r="B67" i="17"/>
  <c r="B71" i="17"/>
  <c r="B109" i="17"/>
  <c r="B65" i="6"/>
  <c r="B66" i="6"/>
  <c r="B70" i="6"/>
  <c r="B103" i="17"/>
  <c r="B103" i="6"/>
  <c r="B102" i="12"/>
  <c r="B81" i="12"/>
  <c r="B91" i="6"/>
  <c r="B107" i="6"/>
  <c r="B80" i="6"/>
  <c r="B90" i="12"/>
  <c r="B65" i="12"/>
  <c r="B114" i="12"/>
  <c r="B68" i="12"/>
  <c r="B84" i="12"/>
  <c r="B64" i="12"/>
  <c r="B63" i="8"/>
  <c r="B79" i="8"/>
  <c r="B72" i="12"/>
  <c r="B88" i="12"/>
  <c r="B92" i="12"/>
  <c r="B112" i="12"/>
  <c r="B116" i="12"/>
  <c r="B114" i="8"/>
  <c r="B96" i="12"/>
  <c r="B100" i="12"/>
  <c r="B104" i="12"/>
  <c r="B108" i="12"/>
  <c r="B66" i="8"/>
  <c r="B67" i="8"/>
  <c r="B82" i="8"/>
  <c r="B83" i="8"/>
  <c r="B115" i="8"/>
  <c r="B98" i="8"/>
  <c r="B80" i="12"/>
  <c r="B99" i="8"/>
  <c r="B71" i="8"/>
  <c r="B103" i="8"/>
  <c r="B91" i="8"/>
  <c r="B107" i="8"/>
  <c r="B73" i="8"/>
  <c r="B89" i="8"/>
  <c r="B106" i="8"/>
  <c r="B94" i="8"/>
  <c r="B110" i="8"/>
  <c r="B97" i="8"/>
  <c r="B101" i="8"/>
  <c r="B105" i="8"/>
  <c r="B109" i="8"/>
  <c r="B113" i="8"/>
  <c r="B117" i="8"/>
  <c r="K160" i="16" a="1"/>
  <c r="K154" i="16" a="1"/>
  <c r="K164" i="16" a="1"/>
  <c r="K159" i="16" a="1"/>
  <c r="K169" i="16" a="1"/>
  <c r="N147" i="16" a="1"/>
  <c r="K152" i="16" a="1"/>
  <c r="K161" i="16" a="1"/>
  <c r="K162" i="16" a="1"/>
  <c r="K172" i="16" a="1"/>
  <c r="K163" i="16" a="1"/>
  <c r="K151" i="16" a="1"/>
  <c r="K157" i="16" a="1"/>
  <c r="K171" i="16" a="1"/>
  <c r="K173" i="16" a="1"/>
  <c r="K150" i="16" a="1"/>
  <c r="K167" i="16" a="1"/>
  <c r="K149" i="16" a="1"/>
  <c r="K148" i="16" a="1"/>
  <c r="K156" i="16" a="1"/>
  <c r="K174" i="16" a="1"/>
  <c r="K158" i="16" a="1"/>
  <c r="K147" i="16" a="1"/>
  <c r="K153" i="16" a="1"/>
  <c r="K146" i="16" a="1"/>
  <c r="K168" i="16" a="1"/>
  <c r="E164" i="16" a="1"/>
  <c r="E157" i="16" a="1"/>
  <c r="K155" i="16" a="1"/>
  <c r="K170" i="16" a="1"/>
  <c r="K165" i="16" a="1"/>
  <c r="K166" i="16" a="1"/>
  <c r="E157" i="16" l="1"/>
  <c r="K153" i="16"/>
  <c r="K174" i="16"/>
  <c r="K157" i="16"/>
  <c r="K163" i="16"/>
  <c r="K162" i="16"/>
  <c r="K164" i="16"/>
  <c r="K154" i="16"/>
  <c r="K165" i="16"/>
  <c r="K169" i="16"/>
  <c r="K155" i="16"/>
  <c r="K150" i="16"/>
  <c r="E164" i="16"/>
  <c r="K147" i="16"/>
  <c r="K156" i="16"/>
  <c r="K173" i="16"/>
  <c r="K171" i="16"/>
  <c r="K161" i="16"/>
  <c r="K166" i="16"/>
  <c r="K160" i="16"/>
  <c r="K170" i="16"/>
  <c r="K167" i="16"/>
  <c r="K149" i="16"/>
  <c r="K159" i="16"/>
  <c r="K168" i="16"/>
  <c r="K158" i="16"/>
  <c r="K148" i="16"/>
  <c r="K151" i="16"/>
  <c r="K172" i="16"/>
  <c r="K152" i="16"/>
  <c r="N147" i="16"/>
  <c r="E13" i="17"/>
  <c r="F13" i="17" s="1"/>
  <c r="G13" i="17" s="1"/>
  <c r="H13" i="17" s="1"/>
  <c r="E20" i="17"/>
  <c r="F20" i="17" s="1"/>
  <c r="G20" i="17" s="1"/>
  <c r="H20" i="17" s="1"/>
  <c r="E3" i="23"/>
  <c r="F3" i="23" s="1"/>
  <c r="G3" i="23" s="1"/>
  <c r="H3" i="23" s="1"/>
  <c r="K146" i="16"/>
  <c r="E17" i="26"/>
  <c r="E3" i="26"/>
  <c r="E12" i="26"/>
  <c r="E29" i="26"/>
  <c r="E16" i="26"/>
  <c r="E26" i="26"/>
  <c r="E23" i="26"/>
  <c r="E5" i="26"/>
  <c r="E15" i="26"/>
  <c r="E24" i="26"/>
  <c r="E14" i="26"/>
  <c r="E4" i="26"/>
  <c r="E7" i="26"/>
  <c r="E28" i="26"/>
  <c r="E8" i="26"/>
  <c r="E2" i="26"/>
  <c r="E9" i="26"/>
  <c r="E30" i="26"/>
  <c r="E27" i="26"/>
  <c r="E13" i="26"/>
  <c r="E19" i="26"/>
  <c r="E18" i="26"/>
  <c r="E20" i="26"/>
  <c r="E10" i="26"/>
  <c r="E21" i="26"/>
  <c r="E22" i="26"/>
  <c r="E25" i="26"/>
  <c r="E11" i="26"/>
  <c r="E6" i="26"/>
  <c r="AG18" i="16"/>
  <c r="D22" i="17"/>
  <c r="I7" i="9" a="1"/>
  <c r="I7" i="9" s="1"/>
  <c r="D6" i="17"/>
  <c r="D23" i="17"/>
  <c r="D29" i="17"/>
  <c r="D21" i="17"/>
  <c r="D4" i="17"/>
  <c r="D18" i="17"/>
  <c r="D10" i="17"/>
  <c r="D30" i="17"/>
  <c r="D25" i="17"/>
  <c r="D17" i="17"/>
  <c r="D9" i="17"/>
  <c r="D15" i="17"/>
  <c r="D8" i="17"/>
  <c r="D5" i="17"/>
  <c r="D28" i="17"/>
  <c r="D24" i="17"/>
  <c r="D16" i="17"/>
  <c r="D14" i="17"/>
  <c r="D12" i="17"/>
  <c r="D11" i="17"/>
  <c r="D27" i="17"/>
  <c r="D19" i="17"/>
  <c r="D3" i="17"/>
  <c r="D2" i="17"/>
  <c r="D26" i="17"/>
  <c r="D7" i="17"/>
  <c r="B109" i="12"/>
  <c r="B113" i="12"/>
  <c r="B97" i="12"/>
  <c r="B100" i="17"/>
  <c r="B108" i="17"/>
  <c r="B105" i="17"/>
  <c r="B102" i="8"/>
  <c r="B96" i="8"/>
  <c r="B92" i="8"/>
  <c r="B93" i="12"/>
  <c r="B99" i="6"/>
  <c r="B94" i="6"/>
  <c r="B99" i="12"/>
  <c r="B113" i="6"/>
  <c r="B117" i="11"/>
  <c r="B113" i="11"/>
  <c r="B109" i="11"/>
  <c r="B105" i="11"/>
  <c r="B101" i="11"/>
  <c r="B97" i="11"/>
  <c r="B93" i="11"/>
  <c r="B89" i="11"/>
  <c r="B111" i="8"/>
  <c r="B101" i="12"/>
  <c r="B116" i="13"/>
  <c r="B100" i="13"/>
  <c r="B92" i="13"/>
  <c r="B114" i="9"/>
  <c r="B110" i="9"/>
  <c r="B106" i="9"/>
  <c r="B102" i="9"/>
  <c r="B98" i="9"/>
  <c r="B94" i="9"/>
  <c r="B90" i="9"/>
  <c r="B95" i="8"/>
  <c r="B117" i="12"/>
  <c r="B108" i="8"/>
  <c r="B95" i="6"/>
  <c r="B96" i="17"/>
  <c r="B112" i="17"/>
  <c r="B105" i="12"/>
  <c r="B101" i="6"/>
  <c r="B116" i="17"/>
  <c r="B109" i="6"/>
  <c r="B110" i="12"/>
  <c r="B89" i="12"/>
  <c r="B105" i="6"/>
  <c r="B104" i="17"/>
  <c r="B100" i="8"/>
  <c r="B112" i="8"/>
  <c r="B94" i="12"/>
  <c r="B89" i="6"/>
  <c r="B112" i="13"/>
  <c r="B104" i="13"/>
  <c r="B96" i="13"/>
  <c r="E149" i="16" a="1"/>
  <c r="E174" i="16" a="1"/>
  <c r="E146" i="16" a="1"/>
  <c r="E173" i="16" a="1"/>
  <c r="E169" i="16" a="1"/>
  <c r="E153" i="16" a="1"/>
  <c r="E172" i="16" a="1"/>
  <c r="E163" i="16" a="1"/>
  <c r="E165" i="16" a="1"/>
  <c r="E147" i="16" a="1"/>
  <c r="E155" i="16" a="1"/>
  <c r="E162" i="16" a="1"/>
  <c r="E168" i="16" a="1"/>
  <c r="E150" i="16" a="1"/>
  <c r="E151" i="16" a="1"/>
  <c r="E158" i="16" a="1"/>
  <c r="E171" i="16" a="1"/>
  <c r="E170" i="16" a="1"/>
  <c r="E167" i="16" a="1"/>
  <c r="E166" i="16" a="1"/>
  <c r="E148" i="16" a="1"/>
  <c r="E159" i="16" a="1"/>
  <c r="E160" i="16" a="1"/>
  <c r="E152" i="16" a="1"/>
  <c r="E156" i="16" a="1"/>
  <c r="E154" i="16" a="1"/>
  <c r="E161" i="16" a="1"/>
  <c r="E170" i="16" l="1"/>
  <c r="E150" i="16"/>
  <c r="E147" i="16"/>
  <c r="E163" i="16"/>
  <c r="E169" i="16"/>
  <c r="E174" i="16"/>
  <c r="E156" i="16"/>
  <c r="E160" i="16"/>
  <c r="E148" i="16"/>
  <c r="E151" i="16"/>
  <c r="E167" i="16"/>
  <c r="E153" i="16"/>
  <c r="E171" i="16"/>
  <c r="E168" i="16"/>
  <c r="E165" i="16"/>
  <c r="E172" i="16"/>
  <c r="E173" i="16"/>
  <c r="E149" i="16"/>
  <c r="E152" i="16"/>
  <c r="E159" i="16"/>
  <c r="E166" i="16"/>
  <c r="E161" i="16"/>
  <c r="E155" i="16"/>
  <c r="E154" i="16"/>
  <c r="E158" i="16"/>
  <c r="E162" i="16"/>
  <c r="E146" i="16"/>
  <c r="F30" i="26"/>
  <c r="G30" i="26" s="1"/>
  <c r="H30" i="26" s="1"/>
  <c r="F26" i="26"/>
  <c r="G26" i="26" s="1"/>
  <c r="H26" i="26" s="1"/>
  <c r="F6" i="26"/>
  <c r="G6" i="26" s="1"/>
  <c r="H6" i="26" s="1"/>
  <c r="F9" i="26"/>
  <c r="G9" i="26" s="1"/>
  <c r="H9" i="26" s="1"/>
  <c r="F16" i="26"/>
  <c r="G16" i="26" s="1"/>
  <c r="H16" i="26" s="1"/>
  <c r="F11" i="26"/>
  <c r="G11" i="26" s="1"/>
  <c r="H11" i="26" s="1"/>
  <c r="F2" i="26"/>
  <c r="G2" i="26" s="1"/>
  <c r="H2" i="26" s="1"/>
  <c r="F29" i="26"/>
  <c r="G29" i="26" s="1"/>
  <c r="H29" i="26" s="1"/>
  <c r="F21" i="26"/>
  <c r="G21" i="26" s="1"/>
  <c r="H21" i="26" s="1"/>
  <c r="F7" i="26"/>
  <c r="G7" i="26" s="1"/>
  <c r="H7" i="26" s="1"/>
  <c r="F17" i="26"/>
  <c r="G17" i="26" s="1"/>
  <c r="H17" i="26" s="1"/>
  <c r="F10" i="26"/>
  <c r="G10" i="26" s="1"/>
  <c r="H10" i="26" s="1"/>
  <c r="F4" i="26"/>
  <c r="G4" i="26" s="1"/>
  <c r="H4" i="26" s="1"/>
  <c r="F20" i="26"/>
  <c r="G20" i="26" s="1"/>
  <c r="H20" i="26" s="1"/>
  <c r="F14" i="26"/>
  <c r="G14" i="26" s="1"/>
  <c r="H14" i="26" s="1"/>
  <c r="F18" i="26"/>
  <c r="G18" i="26" s="1"/>
  <c r="H18" i="26" s="1"/>
  <c r="F24" i="26"/>
  <c r="G24" i="26" s="1"/>
  <c r="H24" i="26" s="1"/>
  <c r="F19" i="26"/>
  <c r="G19" i="26" s="1"/>
  <c r="H19" i="26" s="1"/>
  <c r="F15" i="26"/>
  <c r="G15" i="26" s="1"/>
  <c r="H15" i="26" s="1"/>
  <c r="F13" i="26"/>
  <c r="G13" i="26" s="1"/>
  <c r="H13" i="26" s="1"/>
  <c r="F5" i="26"/>
  <c r="G5" i="26" s="1"/>
  <c r="H5" i="26" s="1"/>
  <c r="F27" i="26"/>
  <c r="G27" i="26" s="1"/>
  <c r="H27" i="26" s="1"/>
  <c r="F23" i="26"/>
  <c r="G23" i="26" s="1"/>
  <c r="H23" i="26" s="1"/>
  <c r="F25" i="26"/>
  <c r="G25" i="26" s="1"/>
  <c r="H25" i="26" s="1"/>
  <c r="F8" i="26"/>
  <c r="G8" i="26" s="1"/>
  <c r="H8" i="26" s="1"/>
  <c r="F12" i="26"/>
  <c r="G12" i="26" s="1"/>
  <c r="H12" i="26" s="1"/>
  <c r="F22" i="26"/>
  <c r="G22" i="26" s="1"/>
  <c r="H22" i="26" s="1"/>
  <c r="F28" i="26"/>
  <c r="G28" i="26" s="1"/>
  <c r="H28" i="26" s="1"/>
  <c r="F3" i="26"/>
  <c r="G3" i="26" s="1"/>
  <c r="H3" i="26" s="1"/>
  <c r="E2" i="17"/>
  <c r="E3" i="17"/>
  <c r="E19" i="17"/>
  <c r="E17" i="17"/>
  <c r="E26" i="17"/>
  <c r="E6" i="17"/>
  <c r="E9" i="17"/>
  <c r="E27" i="17"/>
  <c r="E25" i="17"/>
  <c r="E15" i="17"/>
  <c r="E22" i="17"/>
  <c r="E11" i="17"/>
  <c r="E30" i="17"/>
  <c r="E10" i="17"/>
  <c r="E14" i="17"/>
  <c r="E18" i="17"/>
  <c r="E12" i="17"/>
  <c r="E16" i="17"/>
  <c r="E4" i="17"/>
  <c r="E24" i="17"/>
  <c r="E21" i="17"/>
  <c r="E8" i="17"/>
  <c r="E28" i="17"/>
  <c r="E29" i="17"/>
  <c r="E7" i="17"/>
  <c r="E5" i="17"/>
  <c r="E23" i="17"/>
  <c r="I7" i="6" a="1"/>
  <c r="I7" i="6" s="1"/>
  <c r="F12" i="17" l="1"/>
  <c r="G12" i="17" s="1"/>
  <c r="H12" i="17" s="1"/>
  <c r="F26" i="17"/>
  <c r="G26" i="17" s="1"/>
  <c r="H26" i="17" s="1"/>
  <c r="F18" i="17"/>
  <c r="G18" i="17" s="1"/>
  <c r="H18" i="17" s="1"/>
  <c r="F17" i="17"/>
  <c r="G17" i="17" s="1"/>
  <c r="H17" i="17" s="1"/>
  <c r="F23" i="17"/>
  <c r="G23" i="17" s="1"/>
  <c r="H23" i="17" s="1"/>
  <c r="F14" i="17"/>
  <c r="G14" i="17" s="1"/>
  <c r="H14" i="17" s="1"/>
  <c r="F19" i="17"/>
  <c r="G19" i="17" s="1"/>
  <c r="H19" i="17" s="1"/>
  <c r="F5" i="17"/>
  <c r="G5" i="17" s="1"/>
  <c r="H5" i="17" s="1"/>
  <c r="F10" i="17"/>
  <c r="G10" i="17" s="1"/>
  <c r="H10" i="17" s="1"/>
  <c r="F3" i="17"/>
  <c r="G3" i="17" s="1"/>
  <c r="H3" i="17" s="1"/>
  <c r="F7" i="17"/>
  <c r="G7" i="17" s="1"/>
  <c r="H7" i="17" s="1"/>
  <c r="F30" i="17"/>
  <c r="G30" i="17" s="1"/>
  <c r="H30" i="17" s="1"/>
  <c r="F2" i="17"/>
  <c r="G2" i="17" s="1"/>
  <c r="H2" i="17" s="1"/>
  <c r="F29" i="17"/>
  <c r="G29" i="17" s="1"/>
  <c r="H29" i="17" s="1"/>
  <c r="F11" i="17"/>
  <c r="G11" i="17" s="1"/>
  <c r="H11" i="17" s="1"/>
  <c r="F28" i="17"/>
  <c r="G28" i="17" s="1"/>
  <c r="H28" i="17" s="1"/>
  <c r="F22" i="17"/>
  <c r="G22" i="17" s="1"/>
  <c r="H22" i="17" s="1"/>
  <c r="F8" i="17"/>
  <c r="G8" i="17" s="1"/>
  <c r="H8" i="17" s="1"/>
  <c r="F15" i="17"/>
  <c r="G15" i="17" s="1"/>
  <c r="H15" i="17" s="1"/>
  <c r="F21" i="17"/>
  <c r="G21" i="17" s="1"/>
  <c r="H21" i="17" s="1"/>
  <c r="F25" i="17"/>
  <c r="G25" i="17" s="1"/>
  <c r="H25" i="17" s="1"/>
  <c r="F24" i="17"/>
  <c r="G24" i="17" s="1"/>
  <c r="H24" i="17" s="1"/>
  <c r="F27" i="17"/>
  <c r="G27" i="17" s="1"/>
  <c r="H27" i="17" s="1"/>
  <c r="F4" i="17"/>
  <c r="G4" i="17" s="1"/>
  <c r="H4" i="17" s="1"/>
  <c r="F9" i="17"/>
  <c r="G9" i="17" s="1"/>
  <c r="H9" i="17" s="1"/>
  <c r="F16" i="17"/>
  <c r="G16" i="17" s="1"/>
  <c r="H16" i="17" s="1"/>
  <c r="F6" i="17"/>
  <c r="G6" i="17" s="1"/>
  <c r="H6" i="17" s="1"/>
  <c r="I13" i="9" a="1"/>
  <c r="I13" i="9" s="1"/>
  <c r="C203" i="16" l="1"/>
  <c r="C232" i="16" s="1"/>
  <c r="C261" i="16" s="1"/>
  <c r="C202" i="16"/>
  <c r="C231" i="16" s="1"/>
  <c r="C260" i="16" s="1"/>
  <c r="C201" i="16"/>
  <c r="C230" i="16" s="1"/>
  <c r="C259" i="16" s="1"/>
  <c r="C200" i="16"/>
  <c r="C229" i="16" s="1"/>
  <c r="C258" i="16" s="1"/>
  <c r="C199" i="16"/>
  <c r="C228" i="16" s="1"/>
  <c r="C257" i="16" s="1"/>
  <c r="C198" i="16"/>
  <c r="C227" i="16" s="1"/>
  <c r="C256" i="16" s="1"/>
  <c r="C197" i="16"/>
  <c r="C226" i="16" s="1"/>
  <c r="C255" i="16" s="1"/>
  <c r="C196" i="16"/>
  <c r="C225" i="16" s="1"/>
  <c r="C254" i="16" s="1"/>
  <c r="C195" i="16"/>
  <c r="C224" i="16" s="1"/>
  <c r="C253" i="16" s="1"/>
  <c r="C194" i="16"/>
  <c r="C223" i="16" s="1"/>
  <c r="C252" i="16" s="1"/>
  <c r="C193" i="16"/>
  <c r="C222" i="16" s="1"/>
  <c r="C251" i="16" s="1"/>
  <c r="C192" i="16"/>
  <c r="C221" i="16" s="1"/>
  <c r="C250" i="16" s="1"/>
  <c r="C191" i="16"/>
  <c r="C220" i="16" s="1"/>
  <c r="C249" i="16" s="1"/>
  <c r="C190" i="16"/>
  <c r="C219" i="16" s="1"/>
  <c r="C248" i="16" s="1"/>
  <c r="C189" i="16"/>
  <c r="C218" i="16" s="1"/>
  <c r="C247" i="16" s="1"/>
  <c r="C188" i="16"/>
  <c r="C217" i="16" s="1"/>
  <c r="C246" i="16" s="1"/>
  <c r="C187" i="16"/>
  <c r="C216" i="16" s="1"/>
  <c r="C245" i="16" s="1"/>
  <c r="C186" i="16"/>
  <c r="C215" i="16" s="1"/>
  <c r="C244" i="16" s="1"/>
  <c r="C185" i="16"/>
  <c r="C214" i="16" s="1"/>
  <c r="C243" i="16" s="1"/>
  <c r="C184" i="16"/>
  <c r="C213" i="16" s="1"/>
  <c r="C242" i="16" s="1"/>
  <c r="C183" i="16"/>
  <c r="C212" i="16" s="1"/>
  <c r="C241" i="16" s="1"/>
  <c r="C182" i="16"/>
  <c r="C211" i="16" s="1"/>
  <c r="C240" i="16" s="1"/>
  <c r="C181" i="16"/>
  <c r="C210" i="16" s="1"/>
  <c r="C239" i="16" s="1"/>
  <c r="C180" i="16"/>
  <c r="C209" i="16" s="1"/>
  <c r="C238" i="16" s="1"/>
  <c r="C179" i="16"/>
  <c r="C208" i="16" s="1"/>
  <c r="C237" i="16" s="1"/>
  <c r="C178" i="16"/>
  <c r="C207" i="16" s="1"/>
  <c r="C236" i="16" s="1"/>
  <c r="C177" i="16"/>
  <c r="C206" i="16" s="1"/>
  <c r="C235" i="16" s="1"/>
  <c r="C176" i="16"/>
  <c r="C205" i="16" s="1"/>
  <c r="C234" i="16" s="1"/>
  <c r="C175" i="16"/>
  <c r="C204" i="16" s="1"/>
  <c r="C233" i="16" s="1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F69" i="16" s="1"/>
  <c r="W69" i="16" s="1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E64" i="16" l="1"/>
  <c r="V64" i="16" s="1"/>
  <c r="F64" i="16"/>
  <c r="W64" i="16" s="1"/>
  <c r="E76" i="16"/>
  <c r="V76" i="16" s="1"/>
  <c r="F76" i="16"/>
  <c r="W76" i="16" s="1"/>
  <c r="E56" i="16"/>
  <c r="V56" i="16" s="1"/>
  <c r="F56" i="16"/>
  <c r="W56" i="16" s="1"/>
  <c r="E77" i="16"/>
  <c r="V77" i="16" s="1"/>
  <c r="F77" i="16"/>
  <c r="W77" i="16" s="1"/>
  <c r="E63" i="16"/>
  <c r="V63" i="16" s="1"/>
  <c r="F63" i="16"/>
  <c r="W63" i="16" s="1"/>
  <c r="E65" i="16"/>
  <c r="V65" i="16" s="1"/>
  <c r="F65" i="16"/>
  <c r="W65" i="16" s="1"/>
  <c r="E54" i="16"/>
  <c r="V54" i="16" s="1"/>
  <c r="F54" i="16"/>
  <c r="W54" i="16" s="1"/>
  <c r="I33" i="26" a="1"/>
  <c r="I33" i="26" s="1"/>
  <c r="E66" i="16"/>
  <c r="V66" i="16" s="1"/>
  <c r="F66" i="16"/>
  <c r="E78" i="16"/>
  <c r="V78" i="16" s="1"/>
  <c r="F78" i="16"/>
  <c r="E75" i="16"/>
  <c r="V75" i="16" s="1"/>
  <c r="F75" i="16"/>
  <c r="E55" i="16"/>
  <c r="V55" i="16" s="1"/>
  <c r="F55" i="16"/>
  <c r="E67" i="16"/>
  <c r="V67" i="16" s="1"/>
  <c r="F67" i="16"/>
  <c r="E79" i="16"/>
  <c r="V79" i="16" s="1"/>
  <c r="F79" i="16"/>
  <c r="E81" i="16"/>
  <c r="V81" i="16" s="1"/>
  <c r="F81" i="16"/>
  <c r="E57" i="16"/>
  <c r="V57" i="16" s="1"/>
  <c r="F57" i="16"/>
  <c r="E58" i="16"/>
  <c r="V58" i="16" s="1"/>
  <c r="F58" i="16"/>
  <c r="E70" i="16"/>
  <c r="V70" i="16" s="1"/>
  <c r="F70" i="16"/>
  <c r="E82" i="16"/>
  <c r="V82" i="16" s="1"/>
  <c r="F82" i="16"/>
  <c r="E59" i="16"/>
  <c r="V59" i="16" s="1"/>
  <c r="F59" i="16"/>
  <c r="E71" i="16"/>
  <c r="V71" i="16" s="1"/>
  <c r="F71" i="16"/>
  <c r="E80" i="16"/>
  <c r="V80" i="16" s="1"/>
  <c r="F80" i="16"/>
  <c r="E60" i="16"/>
  <c r="V60" i="16" s="1"/>
  <c r="F60" i="16"/>
  <c r="E72" i="16"/>
  <c r="V72" i="16" s="1"/>
  <c r="F72" i="16"/>
  <c r="E61" i="16"/>
  <c r="V61" i="16" s="1"/>
  <c r="F61" i="16"/>
  <c r="E73" i="16"/>
  <c r="V73" i="16" s="1"/>
  <c r="F73" i="16"/>
  <c r="E68" i="16"/>
  <c r="V68" i="16" s="1"/>
  <c r="F68" i="16"/>
  <c r="E62" i="16"/>
  <c r="V62" i="16" s="1"/>
  <c r="F62" i="16"/>
  <c r="E74" i="16"/>
  <c r="V74" i="16" s="1"/>
  <c r="F74" i="16"/>
  <c r="C98" i="16"/>
  <c r="E69" i="16"/>
  <c r="V69" i="16" s="1"/>
  <c r="M98" i="16"/>
  <c r="AD98" i="16" s="1"/>
  <c r="L98" i="16"/>
  <c r="AC98" i="16" s="1"/>
  <c r="D98" i="16"/>
  <c r="H98" i="16"/>
  <c r="Y98" i="16" s="1"/>
  <c r="T98" i="16"/>
  <c r="G98" i="16"/>
  <c r="X98" i="16" s="1"/>
  <c r="J98" i="16"/>
  <c r="AA98" i="16" s="1"/>
  <c r="I98" i="16"/>
  <c r="H65" i="16"/>
  <c r="Y65" i="16" s="1"/>
  <c r="G65" i="16"/>
  <c r="X65" i="16" s="1"/>
  <c r="M65" i="16"/>
  <c r="AD65" i="16" s="1"/>
  <c r="T65" i="16"/>
  <c r="D65" i="16"/>
  <c r="L65" i="16"/>
  <c r="AC65" i="16" s="1"/>
  <c r="J65" i="16"/>
  <c r="AA65" i="16" s="1"/>
  <c r="I65" i="16"/>
  <c r="M58" i="16"/>
  <c r="AD58" i="16" s="1"/>
  <c r="L58" i="16"/>
  <c r="AC58" i="16" s="1"/>
  <c r="H58" i="16"/>
  <c r="Y58" i="16" s="1"/>
  <c r="D58" i="16"/>
  <c r="G58" i="16"/>
  <c r="X58" i="16" s="1"/>
  <c r="T58" i="16"/>
  <c r="J58" i="16"/>
  <c r="AA58" i="16" s="1"/>
  <c r="I58" i="16"/>
  <c r="M62" i="16"/>
  <c r="AD62" i="16" s="1"/>
  <c r="L62" i="16"/>
  <c r="AC62" i="16" s="1"/>
  <c r="H62" i="16"/>
  <c r="Y62" i="16" s="1"/>
  <c r="G62" i="16"/>
  <c r="X62" i="16" s="1"/>
  <c r="D62" i="16"/>
  <c r="T62" i="16"/>
  <c r="J62" i="16"/>
  <c r="AA62" i="16" s="1"/>
  <c r="I62" i="16"/>
  <c r="M66" i="16"/>
  <c r="AD66" i="16" s="1"/>
  <c r="L66" i="16"/>
  <c r="AC66" i="16" s="1"/>
  <c r="H66" i="16"/>
  <c r="Y66" i="16" s="1"/>
  <c r="D66" i="16"/>
  <c r="T66" i="16"/>
  <c r="G66" i="16"/>
  <c r="X66" i="16" s="1"/>
  <c r="J66" i="16"/>
  <c r="AA66" i="16" s="1"/>
  <c r="I66" i="16"/>
  <c r="M70" i="16"/>
  <c r="AD70" i="16" s="1"/>
  <c r="L70" i="16"/>
  <c r="AC70" i="16" s="1"/>
  <c r="H70" i="16"/>
  <c r="Y70" i="16" s="1"/>
  <c r="T70" i="16"/>
  <c r="G70" i="16"/>
  <c r="X70" i="16" s="1"/>
  <c r="D70" i="16"/>
  <c r="J70" i="16"/>
  <c r="AA70" i="16" s="1"/>
  <c r="I70" i="16"/>
  <c r="M74" i="16"/>
  <c r="AD74" i="16" s="1"/>
  <c r="L74" i="16"/>
  <c r="AC74" i="16" s="1"/>
  <c r="H74" i="16"/>
  <c r="Y74" i="16" s="1"/>
  <c r="D74" i="16"/>
  <c r="G74" i="16"/>
  <c r="X74" i="16" s="1"/>
  <c r="T74" i="16"/>
  <c r="J74" i="16"/>
  <c r="AA74" i="16" s="1"/>
  <c r="I74" i="16"/>
  <c r="M78" i="16"/>
  <c r="AD78" i="16" s="1"/>
  <c r="L78" i="16"/>
  <c r="AC78" i="16" s="1"/>
  <c r="H78" i="16"/>
  <c r="Y78" i="16" s="1"/>
  <c r="G78" i="16"/>
  <c r="X78" i="16" s="1"/>
  <c r="D78" i="16"/>
  <c r="T78" i="16"/>
  <c r="J78" i="16"/>
  <c r="AA78" i="16" s="1"/>
  <c r="I78" i="16"/>
  <c r="M82" i="16"/>
  <c r="AD82" i="16" s="1"/>
  <c r="L82" i="16"/>
  <c r="AC82" i="16" s="1"/>
  <c r="H82" i="16"/>
  <c r="Y82" i="16" s="1"/>
  <c r="D82" i="16"/>
  <c r="G82" i="16"/>
  <c r="X82" i="16" s="1"/>
  <c r="T82" i="16"/>
  <c r="I82" i="16"/>
  <c r="J82" i="16"/>
  <c r="AA82" i="16" s="1"/>
  <c r="C86" i="16"/>
  <c r="M57" i="16"/>
  <c r="AD57" i="16" s="1"/>
  <c r="G57" i="16"/>
  <c r="X57" i="16" s="1"/>
  <c r="L57" i="16"/>
  <c r="AC57" i="16" s="1"/>
  <c r="H57" i="16"/>
  <c r="Y57" i="16" s="1"/>
  <c r="D57" i="16"/>
  <c r="T57" i="16"/>
  <c r="I57" i="16"/>
  <c r="J57" i="16"/>
  <c r="AA57" i="16" s="1"/>
  <c r="C102" i="16"/>
  <c r="C131" i="16" s="1"/>
  <c r="M73" i="16"/>
  <c r="AD73" i="16" s="1"/>
  <c r="G73" i="16"/>
  <c r="X73" i="16" s="1"/>
  <c r="L73" i="16"/>
  <c r="AC73" i="16" s="1"/>
  <c r="H73" i="16"/>
  <c r="Y73" i="16" s="1"/>
  <c r="D73" i="16"/>
  <c r="T73" i="16"/>
  <c r="J73" i="16"/>
  <c r="AA73" i="16" s="1"/>
  <c r="I73" i="16"/>
  <c r="M55" i="16"/>
  <c r="AD55" i="16" s="1"/>
  <c r="L55" i="16"/>
  <c r="AC55" i="16" s="1"/>
  <c r="H55" i="16"/>
  <c r="Y55" i="16" s="1"/>
  <c r="G55" i="16"/>
  <c r="X55" i="16" s="1"/>
  <c r="D55" i="16"/>
  <c r="T55" i="16"/>
  <c r="J55" i="16"/>
  <c r="AA55" i="16" s="1"/>
  <c r="I55" i="16"/>
  <c r="M63" i="16"/>
  <c r="AD63" i="16" s="1"/>
  <c r="L63" i="16"/>
  <c r="AC63" i="16" s="1"/>
  <c r="H63" i="16"/>
  <c r="Y63" i="16" s="1"/>
  <c r="G63" i="16"/>
  <c r="X63" i="16" s="1"/>
  <c r="D63" i="16"/>
  <c r="T63" i="16"/>
  <c r="J63" i="16"/>
  <c r="AA63" i="16" s="1"/>
  <c r="I63" i="16"/>
  <c r="M67" i="16"/>
  <c r="AD67" i="16" s="1"/>
  <c r="L67" i="16"/>
  <c r="AC67" i="16" s="1"/>
  <c r="H67" i="16"/>
  <c r="Y67" i="16" s="1"/>
  <c r="G67" i="16"/>
  <c r="X67" i="16" s="1"/>
  <c r="D67" i="16"/>
  <c r="T67" i="16"/>
  <c r="J67" i="16"/>
  <c r="AA67" i="16" s="1"/>
  <c r="I67" i="16"/>
  <c r="M71" i="16"/>
  <c r="AD71" i="16" s="1"/>
  <c r="L71" i="16"/>
  <c r="AC71" i="16" s="1"/>
  <c r="H71" i="16"/>
  <c r="Y71" i="16" s="1"/>
  <c r="G71" i="16"/>
  <c r="X71" i="16" s="1"/>
  <c r="D71" i="16"/>
  <c r="T71" i="16"/>
  <c r="J71" i="16"/>
  <c r="AA71" i="16" s="1"/>
  <c r="I71" i="16"/>
  <c r="M75" i="16"/>
  <c r="AD75" i="16" s="1"/>
  <c r="L75" i="16"/>
  <c r="AC75" i="16" s="1"/>
  <c r="H75" i="16"/>
  <c r="Y75" i="16" s="1"/>
  <c r="G75" i="16"/>
  <c r="X75" i="16" s="1"/>
  <c r="T75" i="16"/>
  <c r="D75" i="16"/>
  <c r="J75" i="16"/>
  <c r="AA75" i="16" s="1"/>
  <c r="I75" i="16"/>
  <c r="M79" i="16"/>
  <c r="AD79" i="16" s="1"/>
  <c r="L79" i="16"/>
  <c r="AC79" i="16" s="1"/>
  <c r="H79" i="16"/>
  <c r="Y79" i="16" s="1"/>
  <c r="G79" i="16"/>
  <c r="X79" i="16" s="1"/>
  <c r="D79" i="16"/>
  <c r="T79" i="16"/>
  <c r="J79" i="16"/>
  <c r="AA79" i="16" s="1"/>
  <c r="I79" i="16"/>
  <c r="C90" i="16"/>
  <c r="F90" i="16" s="1"/>
  <c r="W90" i="16" s="1"/>
  <c r="L61" i="16"/>
  <c r="AC61" i="16" s="1"/>
  <c r="G61" i="16"/>
  <c r="X61" i="16" s="1"/>
  <c r="M61" i="16"/>
  <c r="AD61" i="16" s="1"/>
  <c r="H61" i="16"/>
  <c r="Y61" i="16" s="1"/>
  <c r="D61" i="16"/>
  <c r="T61" i="16"/>
  <c r="J61" i="16"/>
  <c r="AA61" i="16" s="1"/>
  <c r="I61" i="16"/>
  <c r="G69" i="16"/>
  <c r="X69" i="16" s="1"/>
  <c r="M69" i="16"/>
  <c r="AD69" i="16" s="1"/>
  <c r="H69" i="16"/>
  <c r="Y69" i="16" s="1"/>
  <c r="L69" i="16"/>
  <c r="AC69" i="16" s="1"/>
  <c r="D69" i="16"/>
  <c r="T69" i="16"/>
  <c r="J69" i="16"/>
  <c r="AA69" i="16" s="1"/>
  <c r="I69" i="16"/>
  <c r="C106" i="16"/>
  <c r="L77" i="16"/>
  <c r="AC77" i="16" s="1"/>
  <c r="G77" i="16"/>
  <c r="X77" i="16" s="1"/>
  <c r="H77" i="16"/>
  <c r="Y77" i="16" s="1"/>
  <c r="D77" i="16"/>
  <c r="M77" i="16"/>
  <c r="AD77" i="16" s="1"/>
  <c r="T77" i="16"/>
  <c r="J77" i="16"/>
  <c r="AA77" i="16" s="1"/>
  <c r="I77" i="16"/>
  <c r="H81" i="16"/>
  <c r="Y81" i="16" s="1"/>
  <c r="G81" i="16"/>
  <c r="X81" i="16" s="1"/>
  <c r="M81" i="16"/>
  <c r="AD81" i="16" s="1"/>
  <c r="T81" i="16"/>
  <c r="L81" i="16"/>
  <c r="AC81" i="16" s="1"/>
  <c r="D81" i="16"/>
  <c r="I81" i="16"/>
  <c r="J81" i="16"/>
  <c r="AA81" i="16" s="1"/>
  <c r="M54" i="16"/>
  <c r="AD54" i="16" s="1"/>
  <c r="L54" i="16"/>
  <c r="AC54" i="16" s="1"/>
  <c r="H54" i="16"/>
  <c r="Y54" i="16" s="1"/>
  <c r="T54" i="16"/>
  <c r="G54" i="16"/>
  <c r="X54" i="16" s="1"/>
  <c r="D54" i="16"/>
  <c r="J54" i="16"/>
  <c r="AA54" i="16" s="1"/>
  <c r="I54" i="16"/>
  <c r="M59" i="16"/>
  <c r="AD59" i="16" s="1"/>
  <c r="L59" i="16"/>
  <c r="AC59" i="16" s="1"/>
  <c r="H59" i="16"/>
  <c r="Y59" i="16" s="1"/>
  <c r="G59" i="16"/>
  <c r="X59" i="16" s="1"/>
  <c r="T59" i="16"/>
  <c r="D59" i="16"/>
  <c r="J59" i="16"/>
  <c r="AA59" i="16" s="1"/>
  <c r="I59" i="16"/>
  <c r="M56" i="16"/>
  <c r="AD56" i="16" s="1"/>
  <c r="L56" i="16"/>
  <c r="AC56" i="16" s="1"/>
  <c r="G56" i="16"/>
  <c r="X56" i="16" s="1"/>
  <c r="D56" i="16"/>
  <c r="T56" i="16"/>
  <c r="H56" i="16"/>
  <c r="Y56" i="16" s="1"/>
  <c r="J56" i="16"/>
  <c r="AA56" i="16" s="1"/>
  <c r="I56" i="16"/>
  <c r="M60" i="16"/>
  <c r="AD60" i="16" s="1"/>
  <c r="L60" i="16"/>
  <c r="AC60" i="16" s="1"/>
  <c r="H60" i="16"/>
  <c r="Y60" i="16" s="1"/>
  <c r="G60" i="16"/>
  <c r="X60" i="16" s="1"/>
  <c r="D60" i="16"/>
  <c r="T60" i="16"/>
  <c r="J60" i="16"/>
  <c r="AA60" i="16" s="1"/>
  <c r="I60" i="16"/>
  <c r="M64" i="16"/>
  <c r="AD64" i="16" s="1"/>
  <c r="L64" i="16"/>
  <c r="AC64" i="16" s="1"/>
  <c r="H64" i="16"/>
  <c r="Y64" i="16" s="1"/>
  <c r="G64" i="16"/>
  <c r="X64" i="16" s="1"/>
  <c r="D64" i="16"/>
  <c r="T64" i="16"/>
  <c r="J64" i="16"/>
  <c r="AA64" i="16" s="1"/>
  <c r="I64" i="16"/>
  <c r="M68" i="16"/>
  <c r="AD68" i="16" s="1"/>
  <c r="L68" i="16"/>
  <c r="AC68" i="16" s="1"/>
  <c r="G68" i="16"/>
  <c r="X68" i="16" s="1"/>
  <c r="D68" i="16"/>
  <c r="T68" i="16"/>
  <c r="H68" i="16"/>
  <c r="Y68" i="16" s="1"/>
  <c r="J68" i="16"/>
  <c r="AA68" i="16" s="1"/>
  <c r="I68" i="16"/>
  <c r="M72" i="16"/>
  <c r="AD72" i="16" s="1"/>
  <c r="L72" i="16"/>
  <c r="AC72" i="16" s="1"/>
  <c r="G72" i="16"/>
  <c r="X72" i="16" s="1"/>
  <c r="D72" i="16"/>
  <c r="T72" i="16"/>
  <c r="H72" i="16"/>
  <c r="Y72" i="16" s="1"/>
  <c r="I72" i="16"/>
  <c r="J72" i="16"/>
  <c r="AA72" i="16" s="1"/>
  <c r="M76" i="16"/>
  <c r="AD76" i="16" s="1"/>
  <c r="L76" i="16"/>
  <c r="AC76" i="16" s="1"/>
  <c r="H76" i="16"/>
  <c r="Y76" i="16" s="1"/>
  <c r="G76" i="16"/>
  <c r="X76" i="16" s="1"/>
  <c r="D76" i="16"/>
  <c r="T76" i="16"/>
  <c r="J76" i="16"/>
  <c r="AA76" i="16" s="1"/>
  <c r="I76" i="16"/>
  <c r="M80" i="16"/>
  <c r="AD80" i="16" s="1"/>
  <c r="L80" i="16"/>
  <c r="AC80" i="16" s="1"/>
  <c r="H80" i="16"/>
  <c r="Y80" i="16" s="1"/>
  <c r="G80" i="16"/>
  <c r="X80" i="16" s="1"/>
  <c r="D80" i="16"/>
  <c r="T80" i="16"/>
  <c r="J80" i="16"/>
  <c r="AA80" i="16" s="1"/>
  <c r="I80" i="16"/>
  <c r="C115" i="16"/>
  <c r="I31" i="11" a="1"/>
  <c r="I31" i="11" s="1"/>
  <c r="I31" i="13" a="1"/>
  <c r="I31" i="13" s="1"/>
  <c r="C87" i="16"/>
  <c r="I35" i="11" a="1"/>
  <c r="I35" i="11" s="1"/>
  <c r="C91" i="16"/>
  <c r="I39" i="17" a="1"/>
  <c r="I39" i="17" s="1"/>
  <c r="D39" i="17" s="1"/>
  <c r="C95" i="16"/>
  <c r="I43" i="11" a="1"/>
  <c r="I43" i="11" s="1"/>
  <c r="I43" i="13" a="1"/>
  <c r="I43" i="13" s="1"/>
  <c r="C99" i="16"/>
  <c r="I47" i="11" a="1"/>
  <c r="I47" i="11" s="1"/>
  <c r="I47" i="13" a="1"/>
  <c r="I47" i="13" s="1"/>
  <c r="C103" i="16"/>
  <c r="I51" i="17" a="1"/>
  <c r="I51" i="17" s="1"/>
  <c r="D51" i="17" s="1"/>
  <c r="I51" i="11" a="1"/>
  <c r="I51" i="11" s="1"/>
  <c r="C107" i="16"/>
  <c r="I55" i="13" a="1"/>
  <c r="I55" i="13" s="1"/>
  <c r="C111" i="16"/>
  <c r="I59" i="17" a="1"/>
  <c r="I59" i="17" s="1"/>
  <c r="D59" i="17" s="1"/>
  <c r="I59" i="11" a="1"/>
  <c r="I59" i="11" s="1"/>
  <c r="I59" i="13" a="1"/>
  <c r="I59" i="13" s="1"/>
  <c r="C127" i="16"/>
  <c r="C84" i="16"/>
  <c r="I32" i="11" a="1"/>
  <c r="I32" i="11" s="1"/>
  <c r="I32" i="13" a="1"/>
  <c r="I32" i="13" s="1"/>
  <c r="C88" i="16"/>
  <c r="I36" i="17" a="1"/>
  <c r="I36" i="17" s="1"/>
  <c r="D36" i="17" s="1"/>
  <c r="I36" i="11" a="1"/>
  <c r="I36" i="11" s="1"/>
  <c r="I36" i="13" a="1"/>
  <c r="I36" i="13" s="1"/>
  <c r="C92" i="16"/>
  <c r="I40" i="17" a="1"/>
  <c r="I40" i="17" s="1"/>
  <c r="D40" i="17" s="1"/>
  <c r="I40" i="11" a="1"/>
  <c r="I40" i="11" s="1"/>
  <c r="I40" i="13" a="1"/>
  <c r="I40" i="13" s="1"/>
  <c r="C96" i="16"/>
  <c r="I44" i="17" a="1"/>
  <c r="I44" i="17" s="1"/>
  <c r="D44" i="17" s="1"/>
  <c r="I44" i="11" a="1"/>
  <c r="I44" i="11" s="1"/>
  <c r="I44" i="13" a="1"/>
  <c r="I44" i="13" s="1"/>
  <c r="C100" i="16"/>
  <c r="I48" i="11" a="1"/>
  <c r="I48" i="11" s="1"/>
  <c r="I48" i="13" a="1"/>
  <c r="I48" i="13" s="1"/>
  <c r="C104" i="16"/>
  <c r="I52" i="17" a="1"/>
  <c r="I52" i="17" s="1"/>
  <c r="D52" i="17" s="1"/>
  <c r="I52" i="13" a="1"/>
  <c r="I52" i="13" s="1"/>
  <c r="C108" i="16"/>
  <c r="I56" i="17" a="1"/>
  <c r="I56" i="17" s="1"/>
  <c r="D56" i="17" s="1"/>
  <c r="I56" i="11" a="1"/>
  <c r="I56" i="11" s="1"/>
  <c r="I56" i="13" a="1"/>
  <c r="I56" i="13" s="1"/>
  <c r="C85" i="16"/>
  <c r="I33" i="11" a="1"/>
  <c r="I33" i="11" s="1"/>
  <c r="I33" i="13" a="1"/>
  <c r="I33" i="13" s="1"/>
  <c r="C89" i="16"/>
  <c r="I37" i="11" a="1"/>
  <c r="I37" i="11" s="1"/>
  <c r="I37" i="13" a="1"/>
  <c r="I37" i="13" s="1"/>
  <c r="C93" i="16"/>
  <c r="I41" i="17" a="1"/>
  <c r="I41" i="17" s="1"/>
  <c r="D41" i="17" s="1"/>
  <c r="I41" i="11" a="1"/>
  <c r="I41" i="11" s="1"/>
  <c r="I41" i="13" a="1"/>
  <c r="I41" i="13" s="1"/>
  <c r="C97" i="16"/>
  <c r="I45" i="13" a="1"/>
  <c r="I45" i="13" s="1"/>
  <c r="C101" i="16"/>
  <c r="I49" i="11" a="1"/>
  <c r="I49" i="11" s="1"/>
  <c r="I49" i="13" a="1"/>
  <c r="I49" i="13" s="1"/>
  <c r="C105" i="16"/>
  <c r="I53" i="17" a="1"/>
  <c r="I53" i="17" s="1"/>
  <c r="D53" i="17" s="1"/>
  <c r="I53" i="11" a="1"/>
  <c r="I53" i="11" s="1"/>
  <c r="I53" i="13" a="1"/>
  <c r="I53" i="13" s="1"/>
  <c r="C109" i="16"/>
  <c r="I57" i="13" a="1"/>
  <c r="I57" i="13" s="1"/>
  <c r="I34" i="17" a="1"/>
  <c r="I34" i="17" s="1"/>
  <c r="D34" i="17" s="1"/>
  <c r="I34" i="11" a="1"/>
  <c r="I34" i="11" s="1"/>
  <c r="I34" i="13" a="1"/>
  <c r="I34" i="13" s="1"/>
  <c r="I38" i="11" a="1"/>
  <c r="I38" i="11" s="1"/>
  <c r="I38" i="13" a="1"/>
  <c r="I38" i="13" s="1"/>
  <c r="I42" i="17" a="1"/>
  <c r="I42" i="17" s="1"/>
  <c r="D42" i="17" s="1"/>
  <c r="I42" i="11" a="1"/>
  <c r="I42" i="11" s="1"/>
  <c r="I42" i="13" a="1"/>
  <c r="I42" i="13" s="1"/>
  <c r="I46" i="17" a="1"/>
  <c r="I46" i="17" s="1"/>
  <c r="D46" i="17" s="1"/>
  <c r="I46" i="11" a="1"/>
  <c r="I46" i="11" s="1"/>
  <c r="I46" i="13" a="1"/>
  <c r="I46" i="13" s="1"/>
  <c r="I50" i="17" a="1"/>
  <c r="I50" i="17" s="1"/>
  <c r="D50" i="17" s="1"/>
  <c r="I50" i="11" a="1"/>
  <c r="I50" i="11" s="1"/>
  <c r="I50" i="13" a="1"/>
  <c r="I50" i="13" s="1"/>
  <c r="I54" i="17" a="1"/>
  <c r="I54" i="17" s="1"/>
  <c r="D54" i="17" s="1"/>
  <c r="I54" i="11" a="1"/>
  <c r="I54" i="11" s="1"/>
  <c r="I54" i="13" a="1"/>
  <c r="I54" i="13" s="1"/>
  <c r="I58" i="17" a="1"/>
  <c r="I58" i="17" s="1"/>
  <c r="D58" i="17" s="1"/>
  <c r="I58" i="11" a="1"/>
  <c r="I58" i="11" s="1"/>
  <c r="I58" i="13" a="1"/>
  <c r="I58" i="13" s="1"/>
  <c r="C94" i="16"/>
  <c r="C110" i="16"/>
  <c r="I45" i="11" a="1"/>
  <c r="I45" i="11" s="1"/>
  <c r="I57" i="11" a="1"/>
  <c r="I57" i="11" s="1"/>
  <c r="I39" i="11" a="1"/>
  <c r="I39" i="11" s="1"/>
  <c r="I55" i="11" a="1"/>
  <c r="I55" i="11" s="1"/>
  <c r="I39" i="13" a="1"/>
  <c r="I39" i="13" s="1"/>
  <c r="I52" i="11" a="1"/>
  <c r="I52" i="11" s="1"/>
  <c r="I51" i="13" a="1"/>
  <c r="I51" i="13" s="1"/>
  <c r="C97" i="6"/>
  <c r="C39" i="6"/>
  <c r="C10" i="6"/>
  <c r="D10" i="6" s="1"/>
  <c r="C68" i="6"/>
  <c r="C68" i="12"/>
  <c r="C97" i="12"/>
  <c r="C39" i="12"/>
  <c r="C10" i="12"/>
  <c r="D10" i="12" s="1"/>
  <c r="C97" i="8"/>
  <c r="C39" i="8"/>
  <c r="C10" i="8"/>
  <c r="C68" i="8"/>
  <c r="C107" i="6"/>
  <c r="C20" i="6"/>
  <c r="D20" i="6" s="1"/>
  <c r="C78" i="6"/>
  <c r="C49" i="6"/>
  <c r="C101" i="6"/>
  <c r="C72" i="6"/>
  <c r="C14" i="6"/>
  <c r="D14" i="6" s="1"/>
  <c r="C43" i="6"/>
  <c r="C101" i="8"/>
  <c r="C43" i="8"/>
  <c r="C72" i="8"/>
  <c r="C14" i="8"/>
  <c r="C105" i="6"/>
  <c r="C76" i="6"/>
  <c r="C18" i="6"/>
  <c r="D18" i="6" s="1"/>
  <c r="C47" i="6"/>
  <c r="C105" i="9"/>
  <c r="C76" i="9"/>
  <c r="C47" i="9"/>
  <c r="C18" i="9"/>
  <c r="D18" i="9" s="1"/>
  <c r="C105" i="8"/>
  <c r="C47" i="8"/>
  <c r="C18" i="8"/>
  <c r="C76" i="8"/>
  <c r="C60" i="6"/>
  <c r="C2" i="6"/>
  <c r="D2" i="6" s="1"/>
  <c r="C31" i="6"/>
  <c r="C89" i="6"/>
  <c r="C89" i="8"/>
  <c r="C60" i="8"/>
  <c r="C2" i="8"/>
  <c r="C31" i="8"/>
  <c r="C77" i="6"/>
  <c r="C19" i="6"/>
  <c r="D19" i="6" s="1"/>
  <c r="C106" i="6"/>
  <c r="C48" i="6"/>
  <c r="C46" i="6"/>
  <c r="C104" i="6"/>
  <c r="C17" i="6"/>
  <c r="D17" i="6" s="1"/>
  <c r="C75" i="6"/>
  <c r="C94" i="6"/>
  <c r="C65" i="6"/>
  <c r="C36" i="6"/>
  <c r="C7" i="6"/>
  <c r="D7" i="6" s="1"/>
  <c r="C61" i="6"/>
  <c r="C32" i="6"/>
  <c r="C90" i="6"/>
  <c r="C3" i="6"/>
  <c r="D3" i="6" s="1"/>
  <c r="C90" i="8"/>
  <c r="C32" i="8"/>
  <c r="C61" i="8"/>
  <c r="C3" i="8"/>
  <c r="C52" i="6"/>
  <c r="C81" i="6"/>
  <c r="C23" i="6"/>
  <c r="D23" i="6" s="1"/>
  <c r="C110" i="6"/>
  <c r="C110" i="12"/>
  <c r="C81" i="12"/>
  <c r="C52" i="12"/>
  <c r="C23" i="12"/>
  <c r="D23" i="12" s="1"/>
  <c r="C5" i="6"/>
  <c r="D5" i="6" s="1"/>
  <c r="C92" i="6"/>
  <c r="C63" i="6"/>
  <c r="C34" i="6"/>
  <c r="C92" i="8"/>
  <c r="C5" i="8"/>
  <c r="C34" i="8"/>
  <c r="C63" i="8"/>
  <c r="C112" i="6"/>
  <c r="C83" i="6"/>
  <c r="C54" i="6"/>
  <c r="C25" i="6"/>
  <c r="D25" i="6" s="1"/>
  <c r="C86" i="6"/>
  <c r="C57" i="6"/>
  <c r="C28" i="6"/>
  <c r="D28" i="6" s="1"/>
  <c r="C115" i="6"/>
  <c r="C115" i="8"/>
  <c r="C86" i="8"/>
  <c r="C57" i="8"/>
  <c r="C28" i="8"/>
  <c r="C45" i="6"/>
  <c r="C74" i="6"/>
  <c r="C103" i="6"/>
  <c r="C16" i="6"/>
  <c r="D16" i="6" s="1"/>
  <c r="C103" i="8"/>
  <c r="C74" i="8"/>
  <c r="C45" i="8"/>
  <c r="C16" i="8"/>
  <c r="C59" i="6"/>
  <c r="C88" i="6"/>
  <c r="C117" i="6"/>
  <c r="C30" i="6"/>
  <c r="D30" i="6" s="1"/>
  <c r="C117" i="8"/>
  <c r="C88" i="8"/>
  <c r="C59" i="8"/>
  <c r="C30" i="8"/>
  <c r="C42" i="6"/>
  <c r="C13" i="6"/>
  <c r="D13" i="6" s="1"/>
  <c r="C71" i="6"/>
  <c r="C100" i="6"/>
  <c r="C100" i="12"/>
  <c r="C71" i="12"/>
  <c r="C42" i="12"/>
  <c r="C13" i="12"/>
  <c r="D13" i="12" s="1"/>
  <c r="C100" i="8"/>
  <c r="C13" i="8"/>
  <c r="C71" i="8"/>
  <c r="C42" i="8"/>
  <c r="C35" i="6"/>
  <c r="C6" i="6"/>
  <c r="D6" i="6" s="1"/>
  <c r="C93" i="6"/>
  <c r="C64" i="6"/>
  <c r="C93" i="12"/>
  <c r="C64" i="12"/>
  <c r="C35" i="12"/>
  <c r="C6" i="12"/>
  <c r="D6" i="12" s="1"/>
  <c r="C93" i="8"/>
  <c r="C35" i="8"/>
  <c r="C64" i="8"/>
  <c r="C6" i="8"/>
  <c r="C80" i="6"/>
  <c r="C109" i="6"/>
  <c r="C51" i="6"/>
  <c r="C22" i="6"/>
  <c r="D22" i="6" s="1"/>
  <c r="C80" i="8"/>
  <c r="C109" i="8"/>
  <c r="C51" i="8"/>
  <c r="C22" i="8"/>
  <c r="C69" i="6"/>
  <c r="C40" i="6"/>
  <c r="C11" i="6"/>
  <c r="D11" i="6" s="1"/>
  <c r="C98" i="6"/>
  <c r="C40" i="12"/>
  <c r="C69" i="12"/>
  <c r="C11" i="12"/>
  <c r="D11" i="12" s="1"/>
  <c r="C98" i="12"/>
  <c r="C69" i="8"/>
  <c r="C98" i="8"/>
  <c r="C40" i="8"/>
  <c r="C11" i="8"/>
  <c r="C85" i="6"/>
  <c r="C114" i="6"/>
  <c r="C27" i="6"/>
  <c r="D27" i="6" s="1"/>
  <c r="C56" i="6"/>
  <c r="C114" i="12"/>
  <c r="C27" i="12"/>
  <c r="D27" i="12" s="1"/>
  <c r="C85" i="12"/>
  <c r="C56" i="12"/>
  <c r="C12" i="6"/>
  <c r="D12" i="6" s="1"/>
  <c r="C99" i="6"/>
  <c r="C41" i="6"/>
  <c r="C70" i="6"/>
  <c r="C99" i="8"/>
  <c r="C70" i="8"/>
  <c r="C41" i="8"/>
  <c r="C12" i="8"/>
  <c r="C38" i="6"/>
  <c r="C9" i="6"/>
  <c r="D9" i="6" s="1"/>
  <c r="C96" i="6"/>
  <c r="C67" i="6"/>
  <c r="C96" i="12"/>
  <c r="C67" i="12"/>
  <c r="C38" i="12"/>
  <c r="C9" i="12"/>
  <c r="D9" i="12" s="1"/>
  <c r="C91" i="6"/>
  <c r="C33" i="6"/>
  <c r="C4" i="6"/>
  <c r="D4" i="6" s="1"/>
  <c r="C62" i="6"/>
  <c r="C62" i="8"/>
  <c r="C33" i="8"/>
  <c r="C91" i="8"/>
  <c r="C4" i="8"/>
  <c r="I14" i="2" a="1"/>
  <c r="I14" i="2" s="1"/>
  <c r="I18" i="2" a="1"/>
  <c r="I18" i="2" s="1"/>
  <c r="I13" i="2" a="1"/>
  <c r="I13" i="2" s="1"/>
  <c r="I26" i="2" a="1"/>
  <c r="I26" i="2" s="1"/>
  <c r="I3" i="2" a="1"/>
  <c r="I3" i="2" s="1"/>
  <c r="C83" i="16"/>
  <c r="F83" i="16" s="1"/>
  <c r="W83" i="16" s="1"/>
  <c r="I23" i="2" a="1"/>
  <c r="I23" i="2" s="1"/>
  <c r="I10" i="2" a="1"/>
  <c r="I10" i="2" s="1"/>
  <c r="I15" i="2" a="1"/>
  <c r="I15" i="2" s="1"/>
  <c r="I27" i="2" a="1"/>
  <c r="I27" i="2" s="1"/>
  <c r="I19" i="2" a="1"/>
  <c r="I19" i="2" s="1"/>
  <c r="I24" i="2" a="1"/>
  <c r="I24" i="2" s="1"/>
  <c r="I20" i="2" a="1"/>
  <c r="I20" i="2" s="1"/>
  <c r="I11" i="2" a="1"/>
  <c r="I11" i="2" s="1"/>
  <c r="I8" i="2" a="1"/>
  <c r="I8" i="2" s="1"/>
  <c r="I5" i="2" a="1"/>
  <c r="I5" i="2" s="1"/>
  <c r="I28" i="2" a="1"/>
  <c r="I28" i="2" s="1"/>
  <c r="I4" i="2" a="1"/>
  <c r="I4" i="2" s="1"/>
  <c r="I17" i="2" a="1"/>
  <c r="I17" i="2" s="1"/>
  <c r="I7" i="2" a="1"/>
  <c r="I7" i="2" s="1"/>
  <c r="I12" i="2" a="1"/>
  <c r="I12" i="2" s="1"/>
  <c r="I16" i="2" a="1"/>
  <c r="I16" i="2" s="1"/>
  <c r="I21" i="2" a="1"/>
  <c r="I21" i="2" s="1"/>
  <c r="I22" i="2" a="1"/>
  <c r="I22" i="2" s="1"/>
  <c r="I30" i="2" a="1"/>
  <c r="I30" i="2" s="1"/>
  <c r="H162" i="16" a="1"/>
  <c r="D160" i="16" a="1"/>
  <c r="D154" i="16" a="1"/>
  <c r="E203" i="16" a="1"/>
  <c r="E188" i="16" a="1"/>
  <c r="E202" i="16" a="1"/>
  <c r="D172" i="16" a="1"/>
  <c r="O157" i="16" a="1"/>
  <c r="D149" i="16" a="1"/>
  <c r="O155" i="16" a="1"/>
  <c r="E194" i="16" a="1"/>
  <c r="D164" i="16" a="1"/>
  <c r="D166" i="16" a="1"/>
  <c r="D151" i="16" a="1"/>
  <c r="E195" i="16" a="1"/>
  <c r="D162" i="16" a="1"/>
  <c r="E184" i="16" a="1"/>
  <c r="D174" i="16" a="1"/>
  <c r="E186" i="16" a="1"/>
  <c r="D161" i="16" a="1"/>
  <c r="E185" i="16" a="1"/>
  <c r="D148" i="16" a="1"/>
  <c r="E196" i="16" a="1"/>
  <c r="E198" i="16" a="1"/>
  <c r="D155" i="16" a="1"/>
  <c r="D167" i="16" a="1"/>
  <c r="D147" i="16" a="1"/>
  <c r="D163" i="16" a="1"/>
  <c r="E180" i="16" a="1"/>
  <c r="E190" i="16" a="1"/>
  <c r="D158" i="16" a="1"/>
  <c r="D150" i="16" a="1"/>
  <c r="O171" i="16" a="1"/>
  <c r="E200" i="16" a="1"/>
  <c r="D156" i="16" a="1"/>
  <c r="D171" i="16" a="1"/>
  <c r="D157" i="16" a="1"/>
  <c r="E183" i="16" a="1"/>
  <c r="D146" i="16" a="1"/>
  <c r="E178" i="16" a="1"/>
  <c r="O167" i="16" a="1"/>
  <c r="D153" i="16" a="1"/>
  <c r="O150" i="16" a="1"/>
  <c r="O154" i="16" a="1"/>
  <c r="D169" i="16" a="1"/>
  <c r="E197" i="16" a="1"/>
  <c r="O153" i="16" a="1"/>
  <c r="D167" i="16" l="1"/>
  <c r="D158" i="16"/>
  <c r="E194" i="16"/>
  <c r="O157" i="16"/>
  <c r="E185" i="16"/>
  <c r="E184" i="16"/>
  <c r="E203" i="16"/>
  <c r="O153" i="16"/>
  <c r="O150" i="16"/>
  <c r="D156" i="16"/>
  <c r="E196" i="16"/>
  <c r="E183" i="16"/>
  <c r="D166" i="16"/>
  <c r="E190" i="16"/>
  <c r="O155" i="16"/>
  <c r="D172" i="16"/>
  <c r="D161" i="16"/>
  <c r="D162" i="16"/>
  <c r="D154" i="16"/>
  <c r="E197" i="16"/>
  <c r="D153" i="16"/>
  <c r="O171" i="16"/>
  <c r="D150" i="16"/>
  <c r="D157" i="16"/>
  <c r="D164" i="16"/>
  <c r="E180" i="16"/>
  <c r="D149" i="16"/>
  <c r="E202" i="16"/>
  <c r="E186" i="16"/>
  <c r="E195" i="16"/>
  <c r="D160" i="16"/>
  <c r="D169" i="16"/>
  <c r="O167" i="16"/>
  <c r="D147" i="16"/>
  <c r="D148" i="16"/>
  <c r="D171" i="16"/>
  <c r="D155" i="16"/>
  <c r="D163" i="16"/>
  <c r="E198" i="16"/>
  <c r="E188" i="16"/>
  <c r="D174" i="16"/>
  <c r="D151" i="16"/>
  <c r="H162" i="16"/>
  <c r="O154" i="16"/>
  <c r="E178" i="16"/>
  <c r="E200" i="16"/>
  <c r="E23" i="6"/>
  <c r="F23" i="6" s="1"/>
  <c r="G23" i="6" s="1"/>
  <c r="H23" i="6" s="1"/>
  <c r="E14" i="6"/>
  <c r="F14" i="6" s="1"/>
  <c r="G14" i="6" s="1"/>
  <c r="H14" i="6" s="1"/>
  <c r="E50" i="17"/>
  <c r="F50" i="17" s="1"/>
  <c r="G50" i="17" s="1"/>
  <c r="H50" i="17" s="1"/>
  <c r="E13" i="12"/>
  <c r="F13" i="12" s="1"/>
  <c r="G13" i="12" s="1"/>
  <c r="H13" i="12" s="1"/>
  <c r="E41" i="17"/>
  <c r="F41" i="17" s="1"/>
  <c r="G41" i="17" s="1"/>
  <c r="H41" i="17" s="1"/>
  <c r="E40" i="17"/>
  <c r="F40" i="17" s="1"/>
  <c r="G40" i="17" s="1"/>
  <c r="H40" i="17" s="1"/>
  <c r="E59" i="17"/>
  <c r="F59" i="17" s="1"/>
  <c r="G59" i="17" s="1"/>
  <c r="H59" i="17" s="1"/>
  <c r="E9" i="12"/>
  <c r="F9" i="12" s="1"/>
  <c r="G9" i="12" s="1"/>
  <c r="H9" i="12" s="1"/>
  <c r="E6" i="12"/>
  <c r="F6" i="12" s="1"/>
  <c r="G6" i="12" s="1"/>
  <c r="H6" i="12" s="1"/>
  <c r="E12" i="6"/>
  <c r="F12" i="6" s="1"/>
  <c r="G12" i="6" s="1"/>
  <c r="H12" i="6" s="1"/>
  <c r="E52" i="17"/>
  <c r="F52" i="17" s="1"/>
  <c r="G52" i="17" s="1"/>
  <c r="H52" i="17" s="1"/>
  <c r="E39" i="17"/>
  <c r="F39" i="17" s="1"/>
  <c r="G39" i="17" s="1"/>
  <c r="H39" i="17" s="1"/>
  <c r="E22" i="6"/>
  <c r="F22" i="6" s="1"/>
  <c r="G22" i="6" s="1"/>
  <c r="H22" i="6" s="1"/>
  <c r="E46" i="17"/>
  <c r="F46" i="17" s="1"/>
  <c r="G46" i="17" s="1"/>
  <c r="H46" i="17" s="1"/>
  <c r="E11" i="12"/>
  <c r="F11" i="12" s="1"/>
  <c r="G11" i="12" s="1"/>
  <c r="H11" i="12" s="1"/>
  <c r="E28" i="6"/>
  <c r="F28" i="6" s="1"/>
  <c r="G28" i="6" s="1"/>
  <c r="H28" i="6" s="1"/>
  <c r="E17" i="6"/>
  <c r="F17" i="6" s="1"/>
  <c r="G17" i="6" s="1"/>
  <c r="H17" i="6" s="1"/>
  <c r="E18" i="6"/>
  <c r="F18" i="6" s="1"/>
  <c r="G18" i="6" s="1"/>
  <c r="H18" i="6" s="1"/>
  <c r="E10" i="6"/>
  <c r="F10" i="6" s="1"/>
  <c r="G10" i="6" s="1"/>
  <c r="H10" i="6" s="1"/>
  <c r="E53" i="17"/>
  <c r="F53" i="17" s="1"/>
  <c r="G53" i="17" s="1"/>
  <c r="H53" i="17" s="1"/>
  <c r="E9" i="6"/>
  <c r="F9" i="6" s="1"/>
  <c r="G9" i="6" s="1"/>
  <c r="H9" i="6" s="1"/>
  <c r="E27" i="12"/>
  <c r="F27" i="12" s="1"/>
  <c r="G27" i="12" s="1"/>
  <c r="H27" i="12" s="1"/>
  <c r="E6" i="6"/>
  <c r="F6" i="6" s="1"/>
  <c r="G6" i="6" s="1"/>
  <c r="H6" i="6" s="1"/>
  <c r="E13" i="6"/>
  <c r="F13" i="6" s="1"/>
  <c r="G13" i="6" s="1"/>
  <c r="H13" i="6" s="1"/>
  <c r="E20" i="6"/>
  <c r="F20" i="6" s="1"/>
  <c r="G20" i="6" s="1"/>
  <c r="H20" i="6" s="1"/>
  <c r="E36" i="17"/>
  <c r="F36" i="17" s="1"/>
  <c r="G36" i="17" s="1"/>
  <c r="H36" i="17" s="1"/>
  <c r="E5" i="6"/>
  <c r="F5" i="6" s="1"/>
  <c r="G5" i="6" s="1"/>
  <c r="H5" i="6" s="1"/>
  <c r="E58" i="17"/>
  <c r="F58" i="17" s="1"/>
  <c r="G58" i="17" s="1"/>
  <c r="H58" i="17" s="1"/>
  <c r="E42" i="17"/>
  <c r="F42" i="17" s="1"/>
  <c r="G42" i="17" s="1"/>
  <c r="H42" i="17" s="1"/>
  <c r="E51" i="17"/>
  <c r="F51" i="17" s="1"/>
  <c r="G51" i="17" s="1"/>
  <c r="H51" i="17" s="1"/>
  <c r="E16" i="6"/>
  <c r="F16" i="6" s="1"/>
  <c r="G16" i="6" s="1"/>
  <c r="H16" i="6" s="1"/>
  <c r="E25" i="6"/>
  <c r="F25" i="6" s="1"/>
  <c r="G25" i="6" s="1"/>
  <c r="H25" i="6" s="1"/>
  <c r="E23" i="12"/>
  <c r="F23" i="12" s="1"/>
  <c r="G23" i="12" s="1"/>
  <c r="H23" i="12" s="1"/>
  <c r="E4" i="6"/>
  <c r="F4" i="6" s="1"/>
  <c r="G4" i="6" s="1"/>
  <c r="H4" i="6" s="1"/>
  <c r="E27" i="6"/>
  <c r="F27" i="6" s="1"/>
  <c r="G27" i="6" s="1"/>
  <c r="H27" i="6" s="1"/>
  <c r="E11" i="6"/>
  <c r="F11" i="6" s="1"/>
  <c r="G11" i="6" s="1"/>
  <c r="H11" i="6" s="1"/>
  <c r="E19" i="6"/>
  <c r="F19" i="6" s="1"/>
  <c r="G19" i="6" s="1"/>
  <c r="H19" i="6" s="1"/>
  <c r="E54" i="17"/>
  <c r="F54" i="17" s="1"/>
  <c r="G54" i="17" s="1"/>
  <c r="H54" i="17" s="1"/>
  <c r="E44" i="17"/>
  <c r="F44" i="17" s="1"/>
  <c r="G44" i="17" s="1"/>
  <c r="H44" i="17" s="1"/>
  <c r="E30" i="6"/>
  <c r="F30" i="6" s="1"/>
  <c r="G30" i="6" s="1"/>
  <c r="H30" i="6" s="1"/>
  <c r="E7" i="6"/>
  <c r="F7" i="6" s="1"/>
  <c r="G7" i="6" s="1"/>
  <c r="H7" i="6" s="1"/>
  <c r="E18" i="9"/>
  <c r="F18" i="9" s="1"/>
  <c r="G18" i="9" s="1"/>
  <c r="H18" i="9" s="1"/>
  <c r="E10" i="12"/>
  <c r="F10" i="12" s="1"/>
  <c r="G10" i="12" s="1"/>
  <c r="H10" i="12" s="1"/>
  <c r="E34" i="17"/>
  <c r="F34" i="17" s="1"/>
  <c r="G34" i="17" s="1"/>
  <c r="H34" i="17" s="1"/>
  <c r="E56" i="17"/>
  <c r="F56" i="17" s="1"/>
  <c r="G56" i="17" s="1"/>
  <c r="H56" i="17" s="1"/>
  <c r="E3" i="6"/>
  <c r="F3" i="6" s="1"/>
  <c r="G3" i="6" s="1"/>
  <c r="H3" i="6" s="1"/>
  <c r="D146" i="16"/>
  <c r="E2" i="6"/>
  <c r="F2" i="6" s="1"/>
  <c r="G2" i="6" s="1"/>
  <c r="H2" i="6" s="1"/>
  <c r="D2" i="8"/>
  <c r="D5" i="8"/>
  <c r="D11" i="8"/>
  <c r="D22" i="8"/>
  <c r="D4" i="8"/>
  <c r="D16" i="8"/>
  <c r="D3" i="8"/>
  <c r="D12" i="8"/>
  <c r="D30" i="8"/>
  <c r="D14" i="8"/>
  <c r="D18" i="8"/>
  <c r="D10" i="8"/>
  <c r="D13" i="8"/>
  <c r="D6" i="8"/>
  <c r="D28" i="8"/>
  <c r="I54" i="26" a="1"/>
  <c r="I54" i="26" s="1"/>
  <c r="D54" i="26" s="1"/>
  <c r="I53" i="25" a="1"/>
  <c r="I53" i="25" s="1"/>
  <c r="D53" i="25" s="1"/>
  <c r="I41" i="25" a="1"/>
  <c r="I41" i="25" s="1"/>
  <c r="D41" i="25" s="1"/>
  <c r="I35" i="13" a="1"/>
  <c r="I35" i="13" s="1"/>
  <c r="U79" i="16"/>
  <c r="I56" i="27" a="1"/>
  <c r="I56" i="27" s="1"/>
  <c r="D56" i="27" s="1"/>
  <c r="U67" i="16"/>
  <c r="I44" i="27" a="1"/>
  <c r="I44" i="27" s="1"/>
  <c r="D44" i="27" s="1"/>
  <c r="U73" i="16"/>
  <c r="I50" i="27" a="1"/>
  <c r="I50" i="27" s="1"/>
  <c r="D50" i="27" s="1"/>
  <c r="U98" i="16"/>
  <c r="I75" i="27" a="1"/>
  <c r="I75" i="27" s="1"/>
  <c r="D75" i="27" s="1"/>
  <c r="U81" i="16"/>
  <c r="I58" i="27" a="1"/>
  <c r="I58" i="27" s="1"/>
  <c r="D58" i="27" s="1"/>
  <c r="U80" i="16"/>
  <c r="I57" i="27" a="1"/>
  <c r="I57" i="27" s="1"/>
  <c r="D57" i="27" s="1"/>
  <c r="U78" i="16"/>
  <c r="I55" i="27" a="1"/>
  <c r="I55" i="27" s="1"/>
  <c r="D55" i="27" s="1"/>
  <c r="U65" i="16"/>
  <c r="I42" i="27" a="1"/>
  <c r="I42" i="27" s="1"/>
  <c r="D42" i="27" s="1"/>
  <c r="U68" i="16"/>
  <c r="I45" i="27" a="1"/>
  <c r="I45" i="27" s="1"/>
  <c r="D45" i="27" s="1"/>
  <c r="U56" i="16"/>
  <c r="I33" i="27" a="1"/>
  <c r="I33" i="27" s="1"/>
  <c r="U61" i="16"/>
  <c r="I38" i="27" a="1"/>
  <c r="I38" i="27" s="1"/>
  <c r="D38" i="27" s="1"/>
  <c r="U66" i="16"/>
  <c r="I43" i="27" a="1"/>
  <c r="I43" i="27" s="1"/>
  <c r="D43" i="27" s="1"/>
  <c r="I43" i="25" a="1"/>
  <c r="I43" i="25" s="1"/>
  <c r="D43" i="25" s="1"/>
  <c r="U71" i="16"/>
  <c r="I48" i="27" a="1"/>
  <c r="I48" i="27" s="1"/>
  <c r="D48" i="27" s="1"/>
  <c r="U55" i="16"/>
  <c r="I32" i="27" a="1"/>
  <c r="I32" i="27" s="1"/>
  <c r="D32" i="27" s="1"/>
  <c r="I31" i="25" a="1"/>
  <c r="I31" i="25" s="1"/>
  <c r="D31" i="25" s="1"/>
  <c r="U54" i="16"/>
  <c r="I31" i="27" a="1"/>
  <c r="I31" i="27" s="1"/>
  <c r="U70" i="16"/>
  <c r="I47" i="27" a="1"/>
  <c r="I47" i="27" s="1"/>
  <c r="D47" i="27" s="1"/>
  <c r="I54" i="25" a="1"/>
  <c r="I54" i="25" s="1"/>
  <c r="D54" i="25" s="1"/>
  <c r="U60" i="16"/>
  <c r="I37" i="27" a="1"/>
  <c r="I37" i="27" s="1"/>
  <c r="D37" i="27" s="1"/>
  <c r="I46" i="26" a="1"/>
  <c r="I46" i="26" s="1"/>
  <c r="D46" i="26" s="1"/>
  <c r="U72" i="16"/>
  <c r="I49" i="27" a="1"/>
  <c r="I49" i="27" s="1"/>
  <c r="D49" i="27" s="1"/>
  <c r="U69" i="16"/>
  <c r="I46" i="27" a="1"/>
  <c r="I46" i="27" s="1"/>
  <c r="U75" i="16"/>
  <c r="I52" i="27" a="1"/>
  <c r="I52" i="27" s="1"/>
  <c r="D52" i="27" s="1"/>
  <c r="U82" i="16"/>
  <c r="I59" i="27" a="1"/>
  <c r="I59" i="27" s="1"/>
  <c r="D59" i="27" s="1"/>
  <c r="U58" i="16"/>
  <c r="I35" i="27" a="1"/>
  <c r="I35" i="27" s="1"/>
  <c r="D35" i="27" s="1"/>
  <c r="I57" i="25" a="1"/>
  <c r="I57" i="25" s="1"/>
  <c r="D57" i="25" s="1"/>
  <c r="U63" i="16"/>
  <c r="I40" i="27" a="1"/>
  <c r="I40" i="27" s="1"/>
  <c r="D40" i="27" s="1"/>
  <c r="U59" i="16"/>
  <c r="I36" i="27" a="1"/>
  <c r="I36" i="27" s="1"/>
  <c r="D36" i="27" s="1"/>
  <c r="U57" i="16"/>
  <c r="I34" i="27" a="1"/>
  <c r="I34" i="27" s="1"/>
  <c r="D34" i="27" s="1"/>
  <c r="I45" i="25" a="1"/>
  <c r="I45" i="25" s="1"/>
  <c r="D45" i="25" s="1"/>
  <c r="U76" i="16"/>
  <c r="I53" i="27" a="1"/>
  <c r="I53" i="27" s="1"/>
  <c r="D53" i="27" s="1"/>
  <c r="U64" i="16"/>
  <c r="I41" i="27" a="1"/>
  <c r="I41" i="27" s="1"/>
  <c r="U62" i="16"/>
  <c r="I39" i="27" a="1"/>
  <c r="I39" i="27" s="1"/>
  <c r="D39" i="27" s="1"/>
  <c r="I31" i="26" a="1"/>
  <c r="I31" i="26" s="1"/>
  <c r="D31" i="26" s="1"/>
  <c r="U77" i="16"/>
  <c r="I54" i="27" a="1"/>
  <c r="I54" i="27" s="1"/>
  <c r="U74" i="16"/>
  <c r="I51" i="27" a="1"/>
  <c r="I51" i="27" s="1"/>
  <c r="D51" i="27" s="1"/>
  <c r="I40" i="25" a="1"/>
  <c r="I40" i="25" s="1"/>
  <c r="D40" i="25" s="1"/>
  <c r="I41" i="26" a="1"/>
  <c r="I41" i="26" s="1"/>
  <c r="D41" i="26" s="1"/>
  <c r="V19" i="16"/>
  <c r="I34" i="25" a="1"/>
  <c r="I34" i="25" s="1"/>
  <c r="D34" i="25" s="1"/>
  <c r="I55" i="25" a="1"/>
  <c r="I55" i="25" s="1"/>
  <c r="D55" i="25" s="1"/>
  <c r="D33" i="26"/>
  <c r="I38" i="17" a="1"/>
  <c r="I38" i="17" s="1"/>
  <c r="D38" i="17" s="1"/>
  <c r="I58" i="25" a="1"/>
  <c r="I58" i="25" s="1"/>
  <c r="D58" i="25" s="1"/>
  <c r="I39" i="25" a="1"/>
  <c r="I39" i="25" s="1"/>
  <c r="D39" i="25" s="1"/>
  <c r="I50" i="25" a="1"/>
  <c r="I50" i="25" s="1"/>
  <c r="D50" i="25" s="1"/>
  <c r="I37" i="17" a="1"/>
  <c r="I37" i="17" s="1"/>
  <c r="D37" i="17" s="1"/>
  <c r="I37" i="25" a="1"/>
  <c r="I37" i="25" s="1"/>
  <c r="D37" i="25" s="1"/>
  <c r="I31" i="17" a="1"/>
  <c r="I31" i="17" s="1"/>
  <c r="D31" i="17" s="1"/>
  <c r="I51" i="25" a="1"/>
  <c r="I51" i="25" s="1"/>
  <c r="D51" i="25" s="1"/>
  <c r="I47" i="17" a="1"/>
  <c r="I47" i="17" s="1"/>
  <c r="D47" i="17" s="1"/>
  <c r="I35" i="25" a="1"/>
  <c r="I35" i="25" s="1"/>
  <c r="D35" i="25" s="1"/>
  <c r="I49" i="17" a="1"/>
  <c r="I49" i="17" s="1"/>
  <c r="D49" i="17" s="1"/>
  <c r="I42" i="26" a="1"/>
  <c r="I42" i="26" s="1"/>
  <c r="I32" i="17" a="1"/>
  <c r="I32" i="17" s="1"/>
  <c r="D32" i="17" s="1"/>
  <c r="I33" i="25" a="1"/>
  <c r="I33" i="25" s="1"/>
  <c r="D33" i="25" s="1"/>
  <c r="I38" i="25" a="1"/>
  <c r="I38" i="25" s="1"/>
  <c r="D38" i="25" s="1"/>
  <c r="I48" i="17" a="1"/>
  <c r="I48" i="17" s="1"/>
  <c r="D48" i="17" s="1"/>
  <c r="I40" i="26" a="1"/>
  <c r="I40" i="26" s="1"/>
  <c r="I43" i="17" a="1"/>
  <c r="I43" i="17" s="1"/>
  <c r="D43" i="17" s="1"/>
  <c r="I52" i="25" a="1"/>
  <c r="I52" i="25" s="1"/>
  <c r="D52" i="25" s="1"/>
  <c r="I42" i="25" a="1"/>
  <c r="I42" i="25" s="1"/>
  <c r="D42" i="25" s="1"/>
  <c r="I45" i="17" a="1"/>
  <c r="I45" i="17" s="1"/>
  <c r="D45" i="17" s="1"/>
  <c r="I55" i="17" a="1"/>
  <c r="I55" i="17" s="1"/>
  <c r="D55" i="17" s="1"/>
  <c r="I57" i="17" a="1"/>
  <c r="I57" i="17" s="1"/>
  <c r="D57" i="17" s="1"/>
  <c r="I47" i="25" a="1"/>
  <c r="I47" i="25" s="1"/>
  <c r="D47" i="25" s="1"/>
  <c r="I33" i="17" a="1"/>
  <c r="I33" i="17" s="1"/>
  <c r="D33" i="17" s="1"/>
  <c r="I46" i="25" a="1"/>
  <c r="I46" i="25" s="1"/>
  <c r="D46" i="25" s="1"/>
  <c r="I48" i="25" a="1"/>
  <c r="I48" i="25" s="1"/>
  <c r="D48" i="25" s="1"/>
  <c r="I53" i="26" a="1"/>
  <c r="I53" i="26" s="1"/>
  <c r="I49" i="25" a="1"/>
  <c r="I49" i="25" s="1"/>
  <c r="D49" i="25" s="1"/>
  <c r="I45" i="26" a="1"/>
  <c r="I45" i="26" s="1"/>
  <c r="W68" i="16"/>
  <c r="I48" i="26" a="1"/>
  <c r="I48" i="26" s="1"/>
  <c r="W71" i="16"/>
  <c r="I58" i="26" a="1"/>
  <c r="I58" i="26" s="1"/>
  <c r="W81" i="16"/>
  <c r="I43" i="26" a="1"/>
  <c r="I43" i="26" s="1"/>
  <c r="W66" i="16"/>
  <c r="I50" i="26" a="1"/>
  <c r="I50" i="26" s="1"/>
  <c r="W73" i="16"/>
  <c r="I36" i="26" a="1"/>
  <c r="I36" i="26" s="1"/>
  <c r="W59" i="16"/>
  <c r="I56" i="26" a="1"/>
  <c r="I56" i="26" s="1"/>
  <c r="W79" i="16"/>
  <c r="I38" i="26" a="1"/>
  <c r="I38" i="26" s="1"/>
  <c r="W61" i="16"/>
  <c r="I59" i="26" a="1"/>
  <c r="I59" i="26" s="1"/>
  <c r="W82" i="16"/>
  <c r="I44" i="26" a="1"/>
  <c r="I44" i="26" s="1"/>
  <c r="W67" i="16"/>
  <c r="I49" i="26" a="1"/>
  <c r="I49" i="26" s="1"/>
  <c r="W72" i="16"/>
  <c r="I47" i="26" a="1"/>
  <c r="I47" i="26" s="1"/>
  <c r="W70" i="16"/>
  <c r="I32" i="26" a="1"/>
  <c r="I32" i="26" s="1"/>
  <c r="W55" i="16"/>
  <c r="I51" i="26" a="1"/>
  <c r="I51" i="26" s="1"/>
  <c r="W74" i="16"/>
  <c r="I37" i="26" a="1"/>
  <c r="I37" i="26" s="1"/>
  <c r="W60" i="16"/>
  <c r="I35" i="26" a="1"/>
  <c r="I35" i="26" s="1"/>
  <c r="W58" i="16"/>
  <c r="I52" i="26" a="1"/>
  <c r="I52" i="26" s="1"/>
  <c r="W75" i="16"/>
  <c r="I39" i="26" a="1"/>
  <c r="I39" i="26" s="1"/>
  <c r="W62" i="16"/>
  <c r="I57" i="26" a="1"/>
  <c r="I57" i="26" s="1"/>
  <c r="W80" i="16"/>
  <c r="I34" i="26" a="1"/>
  <c r="I34" i="26" s="1"/>
  <c r="W57" i="16"/>
  <c r="I55" i="26" a="1"/>
  <c r="I55" i="26" s="1"/>
  <c r="W78" i="16"/>
  <c r="I32" i="25" a="1"/>
  <c r="I32" i="25" s="1"/>
  <c r="D32" i="25" s="1"/>
  <c r="E131" i="16"/>
  <c r="V131" i="16" s="1"/>
  <c r="F131" i="16"/>
  <c r="W131" i="16" s="1"/>
  <c r="E97" i="16"/>
  <c r="V97" i="16" s="1"/>
  <c r="F97" i="16"/>
  <c r="W97" i="16" s="1"/>
  <c r="E91" i="16"/>
  <c r="V91" i="16" s="1"/>
  <c r="F91" i="16"/>
  <c r="W91" i="16" s="1"/>
  <c r="I36" i="25" a="1"/>
  <c r="I36" i="25" s="1"/>
  <c r="D36" i="25" s="1"/>
  <c r="E98" i="16"/>
  <c r="V98" i="16" s="1"/>
  <c r="F98" i="16"/>
  <c r="W98" i="16" s="1"/>
  <c r="E115" i="16"/>
  <c r="V115" i="16" s="1"/>
  <c r="F115" i="16"/>
  <c r="W115" i="16" s="1"/>
  <c r="E105" i="16"/>
  <c r="V105" i="16" s="1"/>
  <c r="F105" i="16"/>
  <c r="W105" i="16" s="1"/>
  <c r="E89" i="16"/>
  <c r="V89" i="16" s="1"/>
  <c r="F89" i="16"/>
  <c r="W89" i="16" s="1"/>
  <c r="I59" i="25" a="1"/>
  <c r="I59" i="25" s="1"/>
  <c r="D59" i="25" s="1"/>
  <c r="I44" i="25" a="1"/>
  <c r="I44" i="25" s="1"/>
  <c r="D44" i="25" s="1"/>
  <c r="E108" i="16"/>
  <c r="V108" i="16" s="1"/>
  <c r="F108" i="16"/>
  <c r="W108" i="16" s="1"/>
  <c r="E100" i="16"/>
  <c r="V100" i="16" s="1"/>
  <c r="F100" i="16"/>
  <c r="W100" i="16" s="1"/>
  <c r="E92" i="16"/>
  <c r="V92" i="16" s="1"/>
  <c r="F92" i="16"/>
  <c r="E99" i="16"/>
  <c r="V99" i="16" s="1"/>
  <c r="F99" i="16"/>
  <c r="W99" i="16" s="1"/>
  <c r="E107" i="16"/>
  <c r="V107" i="16" s="1"/>
  <c r="F107" i="16"/>
  <c r="W107" i="16" s="1"/>
  <c r="E84" i="16"/>
  <c r="V84" i="16" s="1"/>
  <c r="F84" i="16"/>
  <c r="E86" i="16"/>
  <c r="V86" i="16" s="1"/>
  <c r="F86" i="16"/>
  <c r="I75" i="26" a="1"/>
  <c r="I75" i="26" s="1"/>
  <c r="E127" i="16"/>
  <c r="V127" i="16" s="1"/>
  <c r="F127" i="16"/>
  <c r="W127" i="16" s="1"/>
  <c r="E87" i="16"/>
  <c r="V87" i="16" s="1"/>
  <c r="F87" i="16"/>
  <c r="W87" i="16" s="1"/>
  <c r="E106" i="16"/>
  <c r="V106" i="16" s="1"/>
  <c r="F106" i="16"/>
  <c r="E110" i="16"/>
  <c r="V110" i="16" s="1"/>
  <c r="F110" i="16"/>
  <c r="E109" i="16"/>
  <c r="V109" i="16" s="1"/>
  <c r="F109" i="16"/>
  <c r="E101" i="16"/>
  <c r="V101" i="16" s="1"/>
  <c r="F101" i="16"/>
  <c r="W101" i="16" s="1"/>
  <c r="E93" i="16"/>
  <c r="V93" i="16" s="1"/>
  <c r="F93" i="16"/>
  <c r="E94" i="16"/>
  <c r="V94" i="16" s="1"/>
  <c r="F94" i="16"/>
  <c r="W94" i="16" s="1"/>
  <c r="E104" i="16"/>
  <c r="V104" i="16" s="1"/>
  <c r="F104" i="16"/>
  <c r="E102" i="16"/>
  <c r="V102" i="16" s="1"/>
  <c r="F102" i="16"/>
  <c r="E85" i="16"/>
  <c r="V85" i="16" s="1"/>
  <c r="F85" i="16"/>
  <c r="E95" i="16"/>
  <c r="V95" i="16" s="1"/>
  <c r="F95" i="16"/>
  <c r="W95" i="16" s="1"/>
  <c r="E96" i="16"/>
  <c r="V96" i="16" s="1"/>
  <c r="F96" i="16"/>
  <c r="E88" i="16"/>
  <c r="V88" i="16" s="1"/>
  <c r="F88" i="16"/>
  <c r="W88" i="16" s="1"/>
  <c r="E103" i="16"/>
  <c r="V103" i="16" s="1"/>
  <c r="F103" i="16"/>
  <c r="W103" i="16" s="1"/>
  <c r="E111" i="16"/>
  <c r="V111" i="16" s="1"/>
  <c r="F111" i="16"/>
  <c r="C135" i="16"/>
  <c r="I56" i="25" a="1"/>
  <c r="I56" i="25" s="1"/>
  <c r="D56" i="25" s="1"/>
  <c r="I35" i="17" a="1"/>
  <c r="I35" i="17" s="1"/>
  <c r="D35" i="17" s="1"/>
  <c r="I51" i="24" a="1"/>
  <c r="I51" i="24" s="1"/>
  <c r="D51" i="24" s="1"/>
  <c r="I39" i="24" a="1"/>
  <c r="I39" i="24" s="1"/>
  <c r="D39" i="24" s="1"/>
  <c r="I56" i="24" a="1"/>
  <c r="I56" i="24" s="1"/>
  <c r="D56" i="24" s="1"/>
  <c r="I49" i="24" a="1"/>
  <c r="I49" i="24" s="1"/>
  <c r="D49" i="24" s="1"/>
  <c r="I53" i="24" a="1"/>
  <c r="I53" i="24" s="1"/>
  <c r="D53" i="24" s="1"/>
  <c r="I38" i="24" a="1"/>
  <c r="I38" i="24" s="1"/>
  <c r="D38" i="24" s="1"/>
  <c r="I34" i="24" a="1"/>
  <c r="I34" i="24" s="1"/>
  <c r="D34" i="24" s="1"/>
  <c r="I57" i="24" a="1"/>
  <c r="I57" i="24" s="1"/>
  <c r="D57" i="24" s="1"/>
  <c r="I46" i="24" a="1"/>
  <c r="I46" i="24" s="1"/>
  <c r="I42" i="24" a="1"/>
  <c r="I42" i="24" s="1"/>
  <c r="D42" i="24" s="1"/>
  <c r="I35" i="24" a="1"/>
  <c r="I35" i="24" s="1"/>
  <c r="D35" i="24" s="1"/>
  <c r="I50" i="24" a="1"/>
  <c r="I50" i="24" s="1"/>
  <c r="D50" i="24" s="1"/>
  <c r="E83" i="16"/>
  <c r="V83" i="16" s="1"/>
  <c r="I54" i="24" a="1"/>
  <c r="I54" i="24" s="1"/>
  <c r="C119" i="16"/>
  <c r="E90" i="16"/>
  <c r="V90" i="16" s="1"/>
  <c r="I31" i="24" a="1"/>
  <c r="I31" i="24" s="1"/>
  <c r="I58" i="24" a="1"/>
  <c r="I58" i="24" s="1"/>
  <c r="D58" i="24" s="1"/>
  <c r="I43" i="24" a="1"/>
  <c r="I43" i="24" s="1"/>
  <c r="D43" i="24" s="1"/>
  <c r="I32" i="24" a="1"/>
  <c r="I32" i="24" s="1"/>
  <c r="D32" i="24" s="1"/>
  <c r="I37" i="24" a="1"/>
  <c r="I37" i="24" s="1"/>
  <c r="D37" i="24" s="1"/>
  <c r="I47" i="24" a="1"/>
  <c r="I47" i="24" s="1"/>
  <c r="D47" i="24" s="1"/>
  <c r="I40" i="24" a="1"/>
  <c r="I40" i="24" s="1"/>
  <c r="D40" i="24" s="1"/>
  <c r="I44" i="24" a="1"/>
  <c r="I44" i="24" s="1"/>
  <c r="D44" i="24" s="1"/>
  <c r="I33" i="24" a="1"/>
  <c r="I33" i="24" s="1"/>
  <c r="I55" i="24" a="1"/>
  <c r="I55" i="24" s="1"/>
  <c r="D55" i="24" s="1"/>
  <c r="I48" i="24" a="1"/>
  <c r="I48" i="24" s="1"/>
  <c r="D48" i="24" s="1"/>
  <c r="I36" i="24" a="1"/>
  <c r="I36" i="24" s="1"/>
  <c r="D36" i="24" s="1"/>
  <c r="I45" i="24" a="1"/>
  <c r="I45" i="24" s="1"/>
  <c r="D45" i="24" s="1"/>
  <c r="I59" i="24" a="1"/>
  <c r="I59" i="24" s="1"/>
  <c r="D59" i="24" s="1"/>
  <c r="I52" i="24" a="1"/>
  <c r="I52" i="24" s="1"/>
  <c r="D52" i="24" s="1"/>
  <c r="I41" i="24" a="1"/>
  <c r="I41" i="24" s="1"/>
  <c r="I75" i="24" a="1"/>
  <c r="I75" i="24" s="1"/>
  <c r="D75" i="24" s="1"/>
  <c r="Z60" i="16"/>
  <c r="I37" i="23" a="1"/>
  <c r="I37" i="23" s="1"/>
  <c r="D37" i="23" s="1"/>
  <c r="Z54" i="16"/>
  <c r="AH54" i="16" s="1"/>
  <c r="I31" i="23" a="1"/>
  <c r="I31" i="23" s="1"/>
  <c r="Z70" i="16"/>
  <c r="AH70" i="16" s="1"/>
  <c r="I47" i="23" a="1"/>
  <c r="I47" i="23" s="1"/>
  <c r="D47" i="23" s="1"/>
  <c r="Z58" i="16"/>
  <c r="I35" i="23" a="1"/>
  <c r="I35" i="23" s="1"/>
  <c r="D35" i="23" s="1"/>
  <c r="Z72" i="16"/>
  <c r="I49" i="23" a="1"/>
  <c r="I49" i="23" s="1"/>
  <c r="D49" i="23" s="1"/>
  <c r="Z69" i="16"/>
  <c r="AH69" i="16" s="1"/>
  <c r="I46" i="23" a="1"/>
  <c r="I46" i="23" s="1"/>
  <c r="D46" i="23" s="1"/>
  <c r="Z82" i="16"/>
  <c r="I59" i="23" a="1"/>
  <c r="I59" i="23" s="1"/>
  <c r="D59" i="23" s="1"/>
  <c r="Z75" i="16"/>
  <c r="I52" i="23" a="1"/>
  <c r="I52" i="23" s="1"/>
  <c r="D52" i="23" s="1"/>
  <c r="Z63" i="16"/>
  <c r="AH63" i="16" s="1"/>
  <c r="I40" i="23" a="1"/>
  <c r="I40" i="23" s="1"/>
  <c r="D40" i="23" s="1"/>
  <c r="Z76" i="16"/>
  <c r="AH76" i="16" s="1"/>
  <c r="I53" i="23" a="1"/>
  <c r="I53" i="23" s="1"/>
  <c r="D53" i="23" s="1"/>
  <c r="Z64" i="16"/>
  <c r="AH64" i="16" s="1"/>
  <c r="I41" i="23" a="1"/>
  <c r="I41" i="23" s="1"/>
  <c r="D41" i="23" s="1"/>
  <c r="Z59" i="16"/>
  <c r="AH59" i="16" s="1"/>
  <c r="I36" i="23" a="1"/>
  <c r="I36" i="23" s="1"/>
  <c r="D36" i="23" s="1"/>
  <c r="Z77" i="16"/>
  <c r="AH77" i="16" s="1"/>
  <c r="I54" i="23" a="1"/>
  <c r="I54" i="23" s="1"/>
  <c r="D54" i="23" s="1"/>
  <c r="Z57" i="16"/>
  <c r="AH57" i="16" s="1"/>
  <c r="I34" i="23" a="1"/>
  <c r="I34" i="23" s="1"/>
  <c r="D34" i="23" s="1"/>
  <c r="Z74" i="16"/>
  <c r="AH74" i="16" s="1"/>
  <c r="I51" i="23" a="1"/>
  <c r="I51" i="23" s="1"/>
  <c r="D51" i="23" s="1"/>
  <c r="Z62" i="16"/>
  <c r="AH62" i="16" s="1"/>
  <c r="I39" i="23" a="1"/>
  <c r="I39" i="23" s="1"/>
  <c r="D39" i="23" s="1"/>
  <c r="Z98" i="16"/>
  <c r="I75" i="23" a="1"/>
  <c r="I75" i="23" s="1"/>
  <c r="D75" i="23" s="1"/>
  <c r="Z79" i="16"/>
  <c r="AH79" i="16" s="1"/>
  <c r="I56" i="23" a="1"/>
  <c r="I56" i="23" s="1"/>
  <c r="D56" i="23" s="1"/>
  <c r="Z67" i="16"/>
  <c r="I44" i="23" a="1"/>
  <c r="I44" i="23" s="1"/>
  <c r="D44" i="23" s="1"/>
  <c r="Z73" i="16"/>
  <c r="I50" i="23" a="1"/>
  <c r="I50" i="23" s="1"/>
  <c r="D50" i="23" s="1"/>
  <c r="Z80" i="16"/>
  <c r="AH80" i="16" s="1"/>
  <c r="I57" i="23" a="1"/>
  <c r="I57" i="23" s="1"/>
  <c r="D57" i="23" s="1"/>
  <c r="Z68" i="16"/>
  <c r="AH68" i="16" s="1"/>
  <c r="I45" i="23" a="1"/>
  <c r="I45" i="23" s="1"/>
  <c r="D45" i="23" s="1"/>
  <c r="Z56" i="16"/>
  <c r="AH56" i="16" s="1"/>
  <c r="I33" i="23" a="1"/>
  <c r="I33" i="23" s="1"/>
  <c r="D33" i="23" s="1"/>
  <c r="Z78" i="16"/>
  <c r="I55" i="23" a="1"/>
  <c r="I55" i="23" s="1"/>
  <c r="D55" i="23" s="1"/>
  <c r="Z66" i="16"/>
  <c r="I43" i="23" a="1"/>
  <c r="I43" i="23" s="1"/>
  <c r="D43" i="23" s="1"/>
  <c r="Z65" i="16"/>
  <c r="AH65" i="16" s="1"/>
  <c r="I42" i="23" a="1"/>
  <c r="I42" i="23" s="1"/>
  <c r="D42" i="23" s="1"/>
  <c r="Z81" i="16"/>
  <c r="I58" i="23" a="1"/>
  <c r="I58" i="23" s="1"/>
  <c r="D58" i="23" s="1"/>
  <c r="Z61" i="16"/>
  <c r="AH61" i="16" s="1"/>
  <c r="I38" i="23" a="1"/>
  <c r="I38" i="23" s="1"/>
  <c r="D38" i="23" s="1"/>
  <c r="Z71" i="16"/>
  <c r="AH71" i="16" s="1"/>
  <c r="I48" i="23" a="1"/>
  <c r="I48" i="23" s="1"/>
  <c r="D48" i="23" s="1"/>
  <c r="Z55" i="16"/>
  <c r="AH55" i="16" s="1"/>
  <c r="I32" i="23" a="1"/>
  <c r="I32" i="23" s="1"/>
  <c r="D32" i="23" s="1"/>
  <c r="I24" i="22"/>
  <c r="I30" i="22"/>
  <c r="I12" i="22"/>
  <c r="I28" i="22"/>
  <c r="I20" i="22"/>
  <c r="I15" i="22"/>
  <c r="I3" i="22"/>
  <c r="I14" i="22"/>
  <c r="I7" i="22"/>
  <c r="I26" i="22"/>
  <c r="I22" i="22"/>
  <c r="I10" i="22"/>
  <c r="I21" i="22"/>
  <c r="I17" i="22"/>
  <c r="I8" i="22"/>
  <c r="I19" i="22"/>
  <c r="I23" i="22"/>
  <c r="I13" i="22"/>
  <c r="I5" i="22"/>
  <c r="I16" i="22"/>
  <c r="I4" i="22"/>
  <c r="I11" i="22"/>
  <c r="I27" i="22"/>
  <c r="I18" i="22"/>
  <c r="M83" i="16"/>
  <c r="AD83" i="16" s="1"/>
  <c r="L83" i="16"/>
  <c r="AC83" i="16" s="1"/>
  <c r="H83" i="16"/>
  <c r="Y83" i="16" s="1"/>
  <c r="G83" i="16"/>
  <c r="X83" i="16" s="1"/>
  <c r="D83" i="16"/>
  <c r="T83" i="16"/>
  <c r="J83" i="16"/>
  <c r="AA83" i="16" s="1"/>
  <c r="I83" i="16"/>
  <c r="M105" i="16"/>
  <c r="AD105" i="16" s="1"/>
  <c r="G105" i="16"/>
  <c r="X105" i="16" s="1"/>
  <c r="D105" i="16"/>
  <c r="L105" i="16"/>
  <c r="AC105" i="16" s="1"/>
  <c r="H105" i="16"/>
  <c r="Y105" i="16" s="1"/>
  <c r="T105" i="16"/>
  <c r="I105" i="16"/>
  <c r="J105" i="16"/>
  <c r="AA105" i="16" s="1"/>
  <c r="G85" i="16"/>
  <c r="X85" i="16" s="1"/>
  <c r="M85" i="16"/>
  <c r="AD85" i="16" s="1"/>
  <c r="H85" i="16"/>
  <c r="Y85" i="16" s="1"/>
  <c r="L85" i="16"/>
  <c r="AC85" i="16" s="1"/>
  <c r="D85" i="16"/>
  <c r="T85" i="16"/>
  <c r="I85" i="16"/>
  <c r="J85" i="16"/>
  <c r="AA85" i="16" s="1"/>
  <c r="M135" i="16"/>
  <c r="AD135" i="16" s="1"/>
  <c r="L135" i="16"/>
  <c r="AC135" i="16" s="1"/>
  <c r="H135" i="16"/>
  <c r="Y135" i="16" s="1"/>
  <c r="G135" i="16"/>
  <c r="X135" i="16" s="1"/>
  <c r="D135" i="16"/>
  <c r="T135" i="16"/>
  <c r="I135" i="16"/>
  <c r="J135" i="16"/>
  <c r="AA135" i="16" s="1"/>
  <c r="M94" i="16"/>
  <c r="AD94" i="16" s="1"/>
  <c r="L94" i="16"/>
  <c r="AC94" i="16" s="1"/>
  <c r="H94" i="16"/>
  <c r="Y94" i="16" s="1"/>
  <c r="G94" i="16"/>
  <c r="X94" i="16" s="1"/>
  <c r="D94" i="16"/>
  <c r="T94" i="16"/>
  <c r="I94" i="16"/>
  <c r="J94" i="16"/>
  <c r="AA94" i="16" s="1"/>
  <c r="L109" i="16"/>
  <c r="AC109" i="16" s="1"/>
  <c r="G109" i="16"/>
  <c r="X109" i="16" s="1"/>
  <c r="D109" i="16"/>
  <c r="H109" i="16"/>
  <c r="Y109" i="16" s="1"/>
  <c r="M109" i="16"/>
  <c r="AD109" i="16" s="1"/>
  <c r="T109" i="16"/>
  <c r="I109" i="16"/>
  <c r="I86" i="13" s="1" a="1"/>
  <c r="I86" i="13" s="1"/>
  <c r="J109" i="16"/>
  <c r="AA109" i="16" s="1"/>
  <c r="M89" i="16"/>
  <c r="AD89" i="16" s="1"/>
  <c r="G89" i="16"/>
  <c r="X89" i="16" s="1"/>
  <c r="L89" i="16"/>
  <c r="AC89" i="16" s="1"/>
  <c r="H89" i="16"/>
  <c r="Y89" i="16" s="1"/>
  <c r="D89" i="16"/>
  <c r="I66" i="6" s="1" a="1"/>
  <c r="I66" i="6" s="1"/>
  <c r="T89" i="16"/>
  <c r="I89" i="16"/>
  <c r="I66" i="13" s="1" a="1"/>
  <c r="I66" i="13" s="1"/>
  <c r="J89" i="16"/>
  <c r="AA89" i="16" s="1"/>
  <c r="M96" i="16"/>
  <c r="AD96" i="16" s="1"/>
  <c r="L96" i="16"/>
  <c r="AC96" i="16" s="1"/>
  <c r="H96" i="16"/>
  <c r="Y96" i="16" s="1"/>
  <c r="G96" i="16"/>
  <c r="X96" i="16" s="1"/>
  <c r="D96" i="16"/>
  <c r="T96" i="16"/>
  <c r="I96" i="16"/>
  <c r="I73" i="13" s="1" a="1"/>
  <c r="I73" i="13" s="1"/>
  <c r="J96" i="16"/>
  <c r="AA96" i="16" s="1"/>
  <c r="M88" i="16"/>
  <c r="AD88" i="16" s="1"/>
  <c r="L88" i="16"/>
  <c r="AC88" i="16" s="1"/>
  <c r="G88" i="16"/>
  <c r="X88" i="16" s="1"/>
  <c r="D88" i="16"/>
  <c r="T88" i="16"/>
  <c r="H88" i="16"/>
  <c r="Y88" i="16" s="1"/>
  <c r="J88" i="16"/>
  <c r="AA88" i="16" s="1"/>
  <c r="I88" i="16"/>
  <c r="M127" i="16"/>
  <c r="AD127" i="16" s="1"/>
  <c r="L127" i="16"/>
  <c r="AC127" i="16" s="1"/>
  <c r="H127" i="16"/>
  <c r="Y127" i="16" s="1"/>
  <c r="G127" i="16"/>
  <c r="X127" i="16" s="1"/>
  <c r="D127" i="16"/>
  <c r="T127" i="16"/>
  <c r="J127" i="16"/>
  <c r="AA127" i="16" s="1"/>
  <c r="I127" i="16"/>
  <c r="M95" i="16"/>
  <c r="AD95" i="16" s="1"/>
  <c r="L95" i="16"/>
  <c r="AC95" i="16" s="1"/>
  <c r="H95" i="16"/>
  <c r="Y95" i="16" s="1"/>
  <c r="G95" i="16"/>
  <c r="X95" i="16" s="1"/>
  <c r="D95" i="16"/>
  <c r="T95" i="16"/>
  <c r="I95" i="16"/>
  <c r="J95" i="16"/>
  <c r="AA95" i="16" s="1"/>
  <c r="M131" i="16"/>
  <c r="AD131" i="16" s="1"/>
  <c r="L131" i="16"/>
  <c r="AC131" i="16" s="1"/>
  <c r="H131" i="16"/>
  <c r="Y131" i="16" s="1"/>
  <c r="G131" i="16"/>
  <c r="X131" i="16" s="1"/>
  <c r="D131" i="16"/>
  <c r="T131" i="16"/>
  <c r="J131" i="16"/>
  <c r="AA131" i="16" s="1"/>
  <c r="I131" i="16"/>
  <c r="M90" i="16"/>
  <c r="AD90" i="16" s="1"/>
  <c r="L90" i="16"/>
  <c r="AC90" i="16" s="1"/>
  <c r="H90" i="16"/>
  <c r="Y90" i="16" s="1"/>
  <c r="D90" i="16"/>
  <c r="G90" i="16"/>
  <c r="X90" i="16" s="1"/>
  <c r="T90" i="16"/>
  <c r="J90" i="16"/>
  <c r="AA90" i="16" s="1"/>
  <c r="I90" i="16"/>
  <c r="M84" i="16"/>
  <c r="AD84" i="16" s="1"/>
  <c r="L84" i="16"/>
  <c r="AC84" i="16" s="1"/>
  <c r="G84" i="16"/>
  <c r="X84" i="16" s="1"/>
  <c r="D84" i="16"/>
  <c r="T84" i="16"/>
  <c r="H84" i="16"/>
  <c r="Y84" i="16" s="1"/>
  <c r="I84" i="16"/>
  <c r="J84" i="16"/>
  <c r="AA84" i="16" s="1"/>
  <c r="G101" i="16"/>
  <c r="X101" i="16" s="1"/>
  <c r="D101" i="16"/>
  <c r="M101" i="16"/>
  <c r="AD101" i="16" s="1"/>
  <c r="H101" i="16"/>
  <c r="Y101" i="16" s="1"/>
  <c r="L101" i="16"/>
  <c r="AC101" i="16" s="1"/>
  <c r="T101" i="16"/>
  <c r="J101" i="16"/>
  <c r="AA101" i="16" s="1"/>
  <c r="I101" i="16"/>
  <c r="I78" i="13" s="1" a="1"/>
  <c r="I78" i="13" s="1"/>
  <c r="L93" i="16"/>
  <c r="AC93" i="16" s="1"/>
  <c r="G93" i="16"/>
  <c r="X93" i="16" s="1"/>
  <c r="M93" i="16"/>
  <c r="AD93" i="16" s="1"/>
  <c r="H93" i="16"/>
  <c r="Y93" i="16" s="1"/>
  <c r="T93" i="16"/>
  <c r="D93" i="16"/>
  <c r="J93" i="16"/>
  <c r="AA93" i="16" s="1"/>
  <c r="I93" i="16"/>
  <c r="M108" i="16"/>
  <c r="AD108" i="16" s="1"/>
  <c r="L108" i="16"/>
  <c r="AC108" i="16" s="1"/>
  <c r="H108" i="16"/>
  <c r="Y108" i="16" s="1"/>
  <c r="G108" i="16"/>
  <c r="X108" i="16" s="1"/>
  <c r="D108" i="16"/>
  <c r="T108" i="16"/>
  <c r="I108" i="16"/>
  <c r="J108" i="16"/>
  <c r="AA108" i="16" s="1"/>
  <c r="M100" i="16"/>
  <c r="AD100" i="16" s="1"/>
  <c r="L100" i="16"/>
  <c r="AC100" i="16" s="1"/>
  <c r="G100" i="16"/>
  <c r="X100" i="16" s="1"/>
  <c r="D100" i="16"/>
  <c r="T100" i="16"/>
  <c r="H100" i="16"/>
  <c r="Y100" i="16" s="1"/>
  <c r="J100" i="16"/>
  <c r="AA100" i="16" s="1"/>
  <c r="I100" i="16"/>
  <c r="M92" i="16"/>
  <c r="AD92" i="16" s="1"/>
  <c r="L92" i="16"/>
  <c r="AC92" i="16" s="1"/>
  <c r="H92" i="16"/>
  <c r="Y92" i="16" s="1"/>
  <c r="G92" i="16"/>
  <c r="X92" i="16" s="1"/>
  <c r="D92" i="16"/>
  <c r="T92" i="16"/>
  <c r="J92" i="16"/>
  <c r="AA92" i="16" s="1"/>
  <c r="I92" i="16"/>
  <c r="I69" i="9" s="1" a="1"/>
  <c r="I69" i="9" s="1"/>
  <c r="M103" i="16"/>
  <c r="AD103" i="16" s="1"/>
  <c r="L103" i="16"/>
  <c r="AC103" i="16" s="1"/>
  <c r="H103" i="16"/>
  <c r="Y103" i="16" s="1"/>
  <c r="G103" i="16"/>
  <c r="X103" i="16" s="1"/>
  <c r="D103" i="16"/>
  <c r="T103" i="16"/>
  <c r="J103" i="16"/>
  <c r="AA103" i="16" s="1"/>
  <c r="I103" i="16"/>
  <c r="I80" i="13" s="1" a="1"/>
  <c r="I80" i="13" s="1"/>
  <c r="M119" i="16"/>
  <c r="AD119" i="16" s="1"/>
  <c r="L119" i="16"/>
  <c r="AC119" i="16" s="1"/>
  <c r="H119" i="16"/>
  <c r="Y119" i="16" s="1"/>
  <c r="G119" i="16"/>
  <c r="X119" i="16" s="1"/>
  <c r="D119" i="16"/>
  <c r="T119" i="16"/>
  <c r="I119" i="16"/>
  <c r="J119" i="16"/>
  <c r="AA119" i="16" s="1"/>
  <c r="M102" i="16"/>
  <c r="AD102" i="16" s="1"/>
  <c r="L102" i="16"/>
  <c r="AC102" i="16" s="1"/>
  <c r="H102" i="16"/>
  <c r="Y102" i="16" s="1"/>
  <c r="T102" i="16"/>
  <c r="G102" i="16"/>
  <c r="X102" i="16" s="1"/>
  <c r="D102" i="16"/>
  <c r="J102" i="16"/>
  <c r="AA102" i="16" s="1"/>
  <c r="I102" i="16"/>
  <c r="M110" i="16"/>
  <c r="AD110" i="16" s="1"/>
  <c r="L110" i="16"/>
  <c r="AC110" i="16" s="1"/>
  <c r="H110" i="16"/>
  <c r="Y110" i="16" s="1"/>
  <c r="G110" i="16"/>
  <c r="X110" i="16" s="1"/>
  <c r="D110" i="16"/>
  <c r="T110" i="16"/>
  <c r="I110" i="16"/>
  <c r="I87" i="9" s="1" a="1"/>
  <c r="I87" i="9" s="1"/>
  <c r="J110" i="16"/>
  <c r="AA110" i="16" s="1"/>
  <c r="M107" i="16"/>
  <c r="AD107" i="16" s="1"/>
  <c r="L107" i="16"/>
  <c r="AC107" i="16" s="1"/>
  <c r="H107" i="16"/>
  <c r="Y107" i="16" s="1"/>
  <c r="G107" i="16"/>
  <c r="X107" i="16" s="1"/>
  <c r="D107" i="16"/>
  <c r="T107" i="16"/>
  <c r="J107" i="16"/>
  <c r="AA107" i="16" s="1"/>
  <c r="I107" i="16"/>
  <c r="M91" i="16"/>
  <c r="AD91" i="16" s="1"/>
  <c r="L91" i="16"/>
  <c r="AC91" i="16" s="1"/>
  <c r="H91" i="16"/>
  <c r="Y91" i="16" s="1"/>
  <c r="G91" i="16"/>
  <c r="X91" i="16" s="1"/>
  <c r="D91" i="16"/>
  <c r="T91" i="16"/>
  <c r="I91" i="16"/>
  <c r="J91" i="16"/>
  <c r="AA91" i="16" s="1"/>
  <c r="M106" i="16"/>
  <c r="AD106" i="16" s="1"/>
  <c r="L106" i="16"/>
  <c r="AC106" i="16" s="1"/>
  <c r="H106" i="16"/>
  <c r="Y106" i="16" s="1"/>
  <c r="G106" i="16"/>
  <c r="X106" i="16" s="1"/>
  <c r="D106" i="16"/>
  <c r="T106" i="16"/>
  <c r="I106" i="16"/>
  <c r="J106" i="16"/>
  <c r="AA106" i="16" s="1"/>
  <c r="H97" i="16"/>
  <c r="Y97" i="16" s="1"/>
  <c r="G97" i="16"/>
  <c r="X97" i="16" s="1"/>
  <c r="M97" i="16"/>
  <c r="AD97" i="16" s="1"/>
  <c r="T97" i="16"/>
  <c r="L97" i="16"/>
  <c r="AC97" i="16" s="1"/>
  <c r="D97" i="16"/>
  <c r="J97" i="16"/>
  <c r="AA97" i="16" s="1"/>
  <c r="I97" i="16"/>
  <c r="M104" i="16"/>
  <c r="AD104" i="16" s="1"/>
  <c r="L104" i="16"/>
  <c r="AC104" i="16" s="1"/>
  <c r="G104" i="16"/>
  <c r="X104" i="16" s="1"/>
  <c r="D104" i="16"/>
  <c r="T104" i="16"/>
  <c r="H104" i="16"/>
  <c r="Y104" i="16" s="1"/>
  <c r="J104" i="16"/>
  <c r="AA104" i="16" s="1"/>
  <c r="I104" i="16"/>
  <c r="M111" i="16"/>
  <c r="AD111" i="16" s="1"/>
  <c r="L111" i="16"/>
  <c r="AC111" i="16" s="1"/>
  <c r="H111" i="16"/>
  <c r="Y111" i="16" s="1"/>
  <c r="G111" i="16"/>
  <c r="X111" i="16" s="1"/>
  <c r="D111" i="16"/>
  <c r="T111" i="16"/>
  <c r="I111" i="16"/>
  <c r="I88" i="9" s="1" a="1"/>
  <c r="I88" i="9" s="1"/>
  <c r="J111" i="16"/>
  <c r="AA111" i="16" s="1"/>
  <c r="M99" i="16"/>
  <c r="AD99" i="16" s="1"/>
  <c r="L99" i="16"/>
  <c r="AC99" i="16" s="1"/>
  <c r="H99" i="16"/>
  <c r="Y99" i="16" s="1"/>
  <c r="G99" i="16"/>
  <c r="X99" i="16" s="1"/>
  <c r="D99" i="16"/>
  <c r="T99" i="16"/>
  <c r="I99" i="16"/>
  <c r="J99" i="16"/>
  <c r="AA99" i="16" s="1"/>
  <c r="M87" i="16"/>
  <c r="AD87" i="16" s="1"/>
  <c r="L87" i="16"/>
  <c r="AC87" i="16" s="1"/>
  <c r="H87" i="16"/>
  <c r="Y87" i="16" s="1"/>
  <c r="G87" i="16"/>
  <c r="X87" i="16" s="1"/>
  <c r="D87" i="16"/>
  <c r="T87" i="16"/>
  <c r="J87" i="16"/>
  <c r="AA87" i="16" s="1"/>
  <c r="I87" i="16"/>
  <c r="M115" i="16"/>
  <c r="AD115" i="16" s="1"/>
  <c r="L115" i="16"/>
  <c r="AC115" i="16" s="1"/>
  <c r="H115" i="16"/>
  <c r="Y115" i="16" s="1"/>
  <c r="G115" i="16"/>
  <c r="X115" i="16" s="1"/>
  <c r="D115" i="16"/>
  <c r="T115" i="16"/>
  <c r="I115" i="16"/>
  <c r="J115" i="16"/>
  <c r="AA115" i="16" s="1"/>
  <c r="M86" i="16"/>
  <c r="AD86" i="16" s="1"/>
  <c r="L86" i="16"/>
  <c r="AC86" i="16" s="1"/>
  <c r="H86" i="16"/>
  <c r="Y86" i="16" s="1"/>
  <c r="T86" i="16"/>
  <c r="G86" i="16"/>
  <c r="X86" i="16" s="1"/>
  <c r="D86" i="16"/>
  <c r="J86" i="16"/>
  <c r="AA86" i="16" s="1"/>
  <c r="I86" i="16"/>
  <c r="Q68" i="16"/>
  <c r="Q64" i="16"/>
  <c r="Q60" i="16"/>
  <c r="Q56" i="16"/>
  <c r="Q63" i="16"/>
  <c r="Q59" i="16"/>
  <c r="Q55" i="16"/>
  <c r="Q74" i="16"/>
  <c r="Q62" i="16"/>
  <c r="Q58" i="16"/>
  <c r="Q77" i="16"/>
  <c r="Q65" i="16"/>
  <c r="Q61" i="16"/>
  <c r="Q75" i="16"/>
  <c r="Q71" i="16"/>
  <c r="Q67" i="16"/>
  <c r="Q78" i="16"/>
  <c r="Q81" i="16"/>
  <c r="Q80" i="16"/>
  <c r="Q76" i="16"/>
  <c r="Q72" i="16"/>
  <c r="Q73" i="16"/>
  <c r="Q69" i="16"/>
  <c r="Q57" i="16"/>
  <c r="Q79" i="16"/>
  <c r="Q82" i="16"/>
  <c r="Q70" i="16"/>
  <c r="Q66" i="16"/>
  <c r="Q54" i="16"/>
  <c r="C139" i="16"/>
  <c r="C130" i="16"/>
  <c r="C114" i="16"/>
  <c r="C125" i="16"/>
  <c r="I73" i="11" a="1"/>
  <c r="I73" i="11" s="1"/>
  <c r="C128" i="16"/>
  <c r="C123" i="16"/>
  <c r="C126" i="16"/>
  <c r="C137" i="16"/>
  <c r="I85" i="9" a="1"/>
  <c r="I85" i="9" s="1"/>
  <c r="I85" i="13" a="1"/>
  <c r="I85" i="13" s="1"/>
  <c r="C121" i="16"/>
  <c r="I69" i="11" a="1"/>
  <c r="I69" i="11" s="1"/>
  <c r="C140" i="16"/>
  <c r="C124" i="16"/>
  <c r="I72" i="12" a="1"/>
  <c r="I72" i="12" s="1"/>
  <c r="I72" i="13" a="1"/>
  <c r="I72" i="13" s="1"/>
  <c r="C138" i="16"/>
  <c r="I86" i="9" a="1"/>
  <c r="I86" i="9" s="1"/>
  <c r="I86" i="11" a="1"/>
  <c r="I86" i="11" s="1"/>
  <c r="C122" i="16"/>
  <c r="I70" i="11" a="1"/>
  <c r="I70" i="11" s="1"/>
  <c r="C133" i="16"/>
  <c r="C117" i="16"/>
  <c r="I65" i="6" a="1"/>
  <c r="I65" i="6" s="1"/>
  <c r="D65" i="6" s="1"/>
  <c r="I65" i="11" a="1"/>
  <c r="I65" i="11" s="1"/>
  <c r="C136" i="16"/>
  <c r="I84" i="11" a="1"/>
  <c r="I84" i="11" s="1"/>
  <c r="I84" i="13" a="1"/>
  <c r="I84" i="13" s="1"/>
  <c r="C120" i="16"/>
  <c r="I60" i="17" a="1"/>
  <c r="I60" i="17" s="1"/>
  <c r="D60" i="17" s="1"/>
  <c r="I60" i="11" a="1"/>
  <c r="I60" i="11" s="1"/>
  <c r="C134" i="16"/>
  <c r="I82" i="12" a="1"/>
  <c r="I82" i="12" s="1"/>
  <c r="I82" i="9" a="1"/>
  <c r="I82" i="9" s="1"/>
  <c r="I82" i="11" a="1"/>
  <c r="I82" i="11" s="1"/>
  <c r="I82" i="13" a="1"/>
  <c r="I82" i="13" s="1"/>
  <c r="C118" i="16"/>
  <c r="I66" i="11" a="1"/>
  <c r="I66" i="11" s="1"/>
  <c r="C129" i="16"/>
  <c r="I77" i="11" a="1"/>
  <c r="I77" i="11" s="1"/>
  <c r="I77" i="13" a="1"/>
  <c r="I77" i="13" s="1"/>
  <c r="C113" i="16"/>
  <c r="C132" i="16"/>
  <c r="C116" i="16"/>
  <c r="I64" i="17" a="1"/>
  <c r="I64" i="17" s="1"/>
  <c r="D64" i="17" s="1"/>
  <c r="I64" i="11" a="1"/>
  <c r="I64" i="11" s="1"/>
  <c r="I64" i="13" a="1"/>
  <c r="I64" i="13" s="1"/>
  <c r="I54" i="6" a="1"/>
  <c r="I54" i="6" s="1"/>
  <c r="D54" i="6" s="1"/>
  <c r="I54" i="12" a="1"/>
  <c r="I54" i="12" s="1"/>
  <c r="I54" i="8" a="1"/>
  <c r="I54" i="8" s="1"/>
  <c r="I54" i="9" a="1"/>
  <c r="I54" i="9" s="1"/>
  <c r="I50" i="9" a="1"/>
  <c r="I50" i="9" s="1"/>
  <c r="I50" i="6" a="1"/>
  <c r="I50" i="6" s="1"/>
  <c r="I50" i="12" a="1"/>
  <c r="I50" i="12" s="1"/>
  <c r="I50" i="8" a="1"/>
  <c r="I50" i="8" s="1"/>
  <c r="I53" i="6" a="1"/>
  <c r="I53" i="6" s="1"/>
  <c r="I53" i="8" a="1"/>
  <c r="I53" i="8" s="1"/>
  <c r="I53" i="9" a="1"/>
  <c r="I53" i="9" s="1"/>
  <c r="I53" i="12" a="1"/>
  <c r="I53" i="12" s="1"/>
  <c r="I44" i="12" a="1"/>
  <c r="I44" i="12" s="1"/>
  <c r="I44" i="8" a="1"/>
  <c r="I44" i="8" s="1"/>
  <c r="I44" i="9" a="1"/>
  <c r="I44" i="9" s="1"/>
  <c r="I44" i="6" a="1"/>
  <c r="I44" i="6" s="1"/>
  <c r="I83" i="13" a="1"/>
  <c r="I83" i="13" s="1"/>
  <c r="I67" i="13" a="1"/>
  <c r="I67" i="13" s="1"/>
  <c r="I60" i="13" a="1"/>
  <c r="I60" i="13" s="1"/>
  <c r="I61" i="13" a="1"/>
  <c r="I61" i="13" s="1"/>
  <c r="I71" i="11" a="1"/>
  <c r="I71" i="11" s="1"/>
  <c r="I79" i="13" a="1"/>
  <c r="I79" i="13" s="1"/>
  <c r="I76" i="13" a="1"/>
  <c r="I76" i="13" s="1"/>
  <c r="I63" i="13" a="1"/>
  <c r="I63" i="13" s="1"/>
  <c r="I70" i="13" a="1"/>
  <c r="I70" i="13" s="1"/>
  <c r="I79" i="11" a="1"/>
  <c r="I79" i="11" s="1"/>
  <c r="I88" i="11" a="1"/>
  <c r="I88" i="11" s="1"/>
  <c r="I81" i="11" a="1"/>
  <c r="I81" i="11" s="1"/>
  <c r="I67" i="11" a="1"/>
  <c r="I67" i="11" s="1"/>
  <c r="I69" i="13" a="1"/>
  <c r="I69" i="13" s="1"/>
  <c r="I63" i="11" a="1"/>
  <c r="I63" i="11" s="1"/>
  <c r="I75" i="11" a="1"/>
  <c r="I75" i="11" s="1"/>
  <c r="I80" i="11" a="1"/>
  <c r="I80" i="11" s="1"/>
  <c r="I78" i="11" a="1"/>
  <c r="I78" i="11" s="1"/>
  <c r="I33" i="9" a="1"/>
  <c r="I33" i="9" s="1"/>
  <c r="I33" i="6" a="1"/>
  <c r="I33" i="6" s="1"/>
  <c r="D33" i="6" s="1"/>
  <c r="I33" i="8" a="1"/>
  <c r="I33" i="8" s="1"/>
  <c r="I33" i="12" a="1"/>
  <c r="I33" i="12" s="1"/>
  <c r="I35" i="8" a="1"/>
  <c r="I35" i="8" s="1"/>
  <c r="I35" i="12" a="1"/>
  <c r="I35" i="12" s="1"/>
  <c r="D35" i="12" s="1"/>
  <c r="I35" i="9" a="1"/>
  <c r="I35" i="9" s="1"/>
  <c r="I35" i="6" a="1"/>
  <c r="I35" i="6" s="1"/>
  <c r="D35" i="6" s="1"/>
  <c r="I38" i="8" a="1"/>
  <c r="I38" i="8" s="1"/>
  <c r="I38" i="12" a="1"/>
  <c r="I38" i="12" s="1"/>
  <c r="D38" i="12" s="1"/>
  <c r="I38" i="9" a="1"/>
  <c r="I38" i="9" s="1"/>
  <c r="I38" i="6" a="1"/>
  <c r="I38" i="6" s="1"/>
  <c r="D38" i="6" s="1"/>
  <c r="I34" i="8" a="1"/>
  <c r="I34" i="8" s="1"/>
  <c r="I34" i="12" a="1"/>
  <c r="I34" i="12" s="1"/>
  <c r="I34" i="9" a="1"/>
  <c r="I34" i="9" s="1"/>
  <c r="I34" i="6" a="1"/>
  <c r="I34" i="6" s="1"/>
  <c r="D34" i="6" s="1"/>
  <c r="I55" i="8" a="1"/>
  <c r="I55" i="8" s="1"/>
  <c r="I55" i="9" a="1"/>
  <c r="I55" i="9" s="1"/>
  <c r="I55" i="12" a="1"/>
  <c r="I55" i="12" s="1"/>
  <c r="I55" i="6" a="1"/>
  <c r="I55" i="6" s="1"/>
  <c r="I37" i="9" a="1"/>
  <c r="I37" i="9" s="1"/>
  <c r="I37" i="12" a="1"/>
  <c r="I37" i="12" s="1"/>
  <c r="I37" i="8" a="1"/>
  <c r="I37" i="8" s="1"/>
  <c r="I37" i="6" a="1"/>
  <c r="I37" i="6" s="1"/>
  <c r="I58" i="12" a="1"/>
  <c r="I58" i="12" s="1"/>
  <c r="I58" i="8" a="1"/>
  <c r="I58" i="8" s="1"/>
  <c r="I58" i="6" a="1"/>
  <c r="I58" i="6" s="1"/>
  <c r="I58" i="9" a="1"/>
  <c r="I58" i="9" s="1"/>
  <c r="I32" i="6" a="1"/>
  <c r="I32" i="6" s="1"/>
  <c r="D32" i="6" s="1"/>
  <c r="I32" i="12" a="1"/>
  <c r="I32" i="12" s="1"/>
  <c r="I32" i="8" a="1"/>
  <c r="I32" i="8" s="1"/>
  <c r="I32" i="9" a="1"/>
  <c r="I32" i="9" s="1"/>
  <c r="I48" i="8" a="1"/>
  <c r="I48" i="8" s="1"/>
  <c r="I48" i="9" a="1"/>
  <c r="I48" i="9" s="1"/>
  <c r="I48" i="12" a="1"/>
  <c r="I48" i="12" s="1"/>
  <c r="I48" i="6" a="1"/>
  <c r="I48" i="6" s="1"/>
  <c r="D48" i="6" s="1"/>
  <c r="I62" i="9" a="1"/>
  <c r="I62" i="9" s="1"/>
  <c r="I46" i="12" a="1"/>
  <c r="I46" i="12" s="1"/>
  <c r="I46" i="9" a="1"/>
  <c r="I46" i="9" s="1"/>
  <c r="I46" i="8" a="1"/>
  <c r="I46" i="8" s="1"/>
  <c r="I46" i="6" a="1"/>
  <c r="I46" i="6" s="1"/>
  <c r="D46" i="6" s="1"/>
  <c r="I57" i="9" a="1"/>
  <c r="I57" i="9" s="1"/>
  <c r="I57" i="8" a="1"/>
  <c r="I57" i="8" s="1"/>
  <c r="I57" i="12" a="1"/>
  <c r="I57" i="12" s="1"/>
  <c r="I57" i="6" a="1"/>
  <c r="I57" i="6" s="1"/>
  <c r="D57" i="6" s="1"/>
  <c r="I51" i="9" a="1"/>
  <c r="I51" i="9" s="1"/>
  <c r="I51" i="8" a="1"/>
  <c r="I51" i="8" s="1"/>
  <c r="I51" i="6" a="1"/>
  <c r="I51" i="6" s="1"/>
  <c r="D51" i="6" s="1"/>
  <c r="I51" i="12" a="1"/>
  <c r="I51" i="12" s="1"/>
  <c r="I83" i="9" a="1"/>
  <c r="I83" i="9" s="1"/>
  <c r="I83" i="12" a="1"/>
  <c r="I83" i="12" s="1"/>
  <c r="I83" i="8" a="1"/>
  <c r="I83" i="8" s="1"/>
  <c r="I49" i="12" a="1"/>
  <c r="I49" i="12" s="1"/>
  <c r="I49" i="6" a="1"/>
  <c r="I49" i="6" s="1"/>
  <c r="D49" i="6" s="1"/>
  <c r="I49" i="8" a="1"/>
  <c r="I49" i="8" s="1"/>
  <c r="I49" i="9" a="1"/>
  <c r="I49" i="9" s="1"/>
  <c r="I39" i="8" a="1"/>
  <c r="I39" i="8" s="1"/>
  <c r="I39" i="9" a="1"/>
  <c r="I39" i="9" s="1"/>
  <c r="I39" i="6" a="1"/>
  <c r="I39" i="6" s="1"/>
  <c r="D39" i="6" s="1"/>
  <c r="I39" i="12" a="1"/>
  <c r="I39" i="12" s="1"/>
  <c r="D39" i="12" s="1"/>
  <c r="I61" i="8" a="1"/>
  <c r="I61" i="8" s="1"/>
  <c r="I42" i="12" a="1"/>
  <c r="I42" i="12" s="1"/>
  <c r="D42" i="12" s="1"/>
  <c r="I42" i="6" a="1"/>
  <c r="I42" i="6" s="1"/>
  <c r="D42" i="6" s="1"/>
  <c r="I42" i="8" a="1"/>
  <c r="I42" i="8" s="1"/>
  <c r="I42" i="9" a="1"/>
  <c r="I42" i="9" s="1"/>
  <c r="I63" i="8" a="1"/>
  <c r="I63" i="8" s="1"/>
  <c r="I63" i="9" a="1"/>
  <c r="I63" i="9" s="1"/>
  <c r="I63" i="6" a="1"/>
  <c r="I63" i="6" s="1"/>
  <c r="D63" i="6" s="1"/>
  <c r="I85" i="12" a="1"/>
  <c r="I85" i="12" s="1"/>
  <c r="D85" i="12" s="1"/>
  <c r="I36" i="8" a="1"/>
  <c r="I36" i="8" s="1"/>
  <c r="I36" i="12" a="1"/>
  <c r="I36" i="12" s="1"/>
  <c r="I36" i="6" a="1"/>
  <c r="I36" i="6" s="1"/>
  <c r="D36" i="6" s="1"/>
  <c r="I36" i="9" a="1"/>
  <c r="I36" i="9" s="1"/>
  <c r="I52" i="12" a="1"/>
  <c r="I52" i="12" s="1"/>
  <c r="D52" i="12" s="1"/>
  <c r="I52" i="8" a="1"/>
  <c r="I52" i="8" s="1"/>
  <c r="I52" i="6" a="1"/>
  <c r="I52" i="6" s="1"/>
  <c r="D52" i="6" s="1"/>
  <c r="I52" i="9" a="1"/>
  <c r="I52" i="9" s="1"/>
  <c r="I72" i="9" a="1"/>
  <c r="I72" i="9" s="1"/>
  <c r="I69" i="17" a="1"/>
  <c r="I69" i="17" s="1"/>
  <c r="D69" i="17" s="1"/>
  <c r="I79" i="17" a="1"/>
  <c r="I79" i="17" s="1"/>
  <c r="D79" i="17" s="1"/>
  <c r="I75" i="13" a="1"/>
  <c r="I75" i="13" s="1"/>
  <c r="I87" i="13" a="1"/>
  <c r="I87" i="13" s="1"/>
  <c r="I43" i="9" a="1"/>
  <c r="I43" i="9" s="1"/>
  <c r="I43" i="12" a="1"/>
  <c r="I43" i="12" s="1"/>
  <c r="I43" i="6" a="1"/>
  <c r="I43" i="6" s="1"/>
  <c r="D43" i="6" s="1"/>
  <c r="I43" i="8" a="1"/>
  <c r="I43" i="8" s="1"/>
  <c r="I75" i="6" a="1"/>
  <c r="I75" i="6" s="1"/>
  <c r="D75" i="6" s="1"/>
  <c r="I75" i="12" a="1"/>
  <c r="I75" i="12" s="1"/>
  <c r="I75" i="9" a="1"/>
  <c r="I75" i="9" s="1"/>
  <c r="I75" i="8" a="1"/>
  <c r="I75" i="8" s="1"/>
  <c r="I65" i="9" a="1"/>
  <c r="I65" i="9" s="1"/>
  <c r="I41" i="12" a="1"/>
  <c r="I41" i="12" s="1"/>
  <c r="I41" i="9" a="1"/>
  <c r="I41" i="9" s="1"/>
  <c r="I41" i="6" a="1"/>
  <c r="I41" i="6" s="1"/>
  <c r="D41" i="6" s="1"/>
  <c r="I41" i="8" a="1"/>
  <c r="I41" i="8" s="1"/>
  <c r="I59" i="9" a="1"/>
  <c r="I59" i="9" s="1"/>
  <c r="I59" i="8" a="1"/>
  <c r="I59" i="8" s="1"/>
  <c r="I59" i="12" a="1"/>
  <c r="I59" i="12" s="1"/>
  <c r="I59" i="6" a="1"/>
  <c r="I59" i="6" s="1"/>
  <c r="D59" i="6" s="1"/>
  <c r="I45" i="9" a="1"/>
  <c r="I45" i="9" s="1"/>
  <c r="I45" i="8" a="1"/>
  <c r="I45" i="8" s="1"/>
  <c r="I45" i="6" a="1"/>
  <c r="I45" i="6" s="1"/>
  <c r="D45" i="6" s="1"/>
  <c r="I45" i="12" a="1"/>
  <c r="I45" i="12" s="1"/>
  <c r="I66" i="9" a="1"/>
  <c r="I66" i="9" s="1"/>
  <c r="I87" i="8" a="1"/>
  <c r="I87" i="8" s="1"/>
  <c r="I47" i="6" a="1"/>
  <c r="I47" i="6" s="1"/>
  <c r="D47" i="6" s="1"/>
  <c r="I47" i="9" a="1"/>
  <c r="I47" i="9" s="1"/>
  <c r="D47" i="9" s="1"/>
  <c r="I47" i="8" a="1"/>
  <c r="I47" i="8" s="1"/>
  <c r="I47" i="12" a="1"/>
  <c r="I47" i="12" s="1"/>
  <c r="I40" i="12" a="1"/>
  <c r="I40" i="12" s="1"/>
  <c r="D40" i="12" s="1"/>
  <c r="I40" i="9" a="1"/>
  <c r="I40" i="9" s="1"/>
  <c r="I40" i="8" a="1"/>
  <c r="I40" i="8" s="1"/>
  <c r="I40" i="6" a="1"/>
  <c r="I40" i="6" s="1"/>
  <c r="D40" i="6" s="1"/>
  <c r="I56" i="8" a="1"/>
  <c r="I56" i="8" s="1"/>
  <c r="I56" i="12" a="1"/>
  <c r="I56" i="12" s="1"/>
  <c r="D56" i="12" s="1"/>
  <c r="I56" i="6" a="1"/>
  <c r="I56" i="6" s="1"/>
  <c r="D56" i="6" s="1"/>
  <c r="I56" i="9" a="1"/>
  <c r="I56" i="9" s="1"/>
  <c r="I75" i="17" a="1"/>
  <c r="I75" i="17" s="1"/>
  <c r="D75" i="17" s="1"/>
  <c r="I72" i="11" a="1"/>
  <c r="I72" i="11" s="1"/>
  <c r="I31" i="8" a="1"/>
  <c r="I31" i="8" s="1"/>
  <c r="I31" i="12" a="1"/>
  <c r="I31" i="12" s="1"/>
  <c r="I31" i="6" a="1"/>
  <c r="I31" i="6" s="1"/>
  <c r="D31" i="6" s="1"/>
  <c r="I31" i="9" a="1"/>
  <c r="I31" i="9" s="1"/>
  <c r="C55" i="12"/>
  <c r="C26" i="12"/>
  <c r="D26" i="12" s="1"/>
  <c r="C113" i="12"/>
  <c r="C84" i="12"/>
  <c r="C21" i="12"/>
  <c r="D21" i="12" s="1"/>
  <c r="C79" i="12"/>
  <c r="C50" i="12"/>
  <c r="C108" i="12"/>
  <c r="C116" i="6"/>
  <c r="C58" i="6"/>
  <c r="C87" i="6"/>
  <c r="C29" i="6"/>
  <c r="D29" i="6" s="1"/>
  <c r="C87" i="12"/>
  <c r="C58" i="12"/>
  <c r="C116" i="12"/>
  <c r="C29" i="12"/>
  <c r="D29" i="12" s="1"/>
  <c r="C116" i="8"/>
  <c r="C87" i="8"/>
  <c r="C29" i="8"/>
  <c r="C58" i="8"/>
  <c r="C21" i="8"/>
  <c r="C79" i="8"/>
  <c r="C108" i="8"/>
  <c r="C50" i="8"/>
  <c r="C108" i="6"/>
  <c r="C50" i="6"/>
  <c r="C21" i="6"/>
  <c r="D21" i="6" s="1"/>
  <c r="C79" i="6"/>
  <c r="C96" i="8"/>
  <c r="C67" i="8"/>
  <c r="C38" i="8"/>
  <c r="C9" i="8"/>
  <c r="C114" i="8"/>
  <c r="C85" i="8"/>
  <c r="C56" i="8"/>
  <c r="C27" i="8"/>
  <c r="C82" i="8"/>
  <c r="C111" i="8"/>
  <c r="C24" i="8"/>
  <c r="C53" i="8"/>
  <c r="C113" i="8"/>
  <c r="C84" i="8"/>
  <c r="C26" i="8"/>
  <c r="C55" i="8"/>
  <c r="C111" i="6"/>
  <c r="C82" i="6"/>
  <c r="C24" i="6"/>
  <c r="D24" i="6" s="1"/>
  <c r="C53" i="6"/>
  <c r="C113" i="6"/>
  <c r="C55" i="6"/>
  <c r="C26" i="6"/>
  <c r="D26" i="6" s="1"/>
  <c r="C84" i="6"/>
  <c r="C75" i="8"/>
  <c r="C104" i="8"/>
  <c r="C17" i="8"/>
  <c r="C46" i="8"/>
  <c r="C89" i="9"/>
  <c r="C31" i="9"/>
  <c r="C60" i="9"/>
  <c r="C2" i="9"/>
  <c r="D2" i="9" s="1"/>
  <c r="C105" i="12"/>
  <c r="C76" i="12"/>
  <c r="C47" i="12"/>
  <c r="C18" i="12"/>
  <c r="D18" i="12" s="1"/>
  <c r="C101" i="9"/>
  <c r="C72" i="9"/>
  <c r="C43" i="9"/>
  <c r="C14" i="9"/>
  <c r="D14" i="9" s="1"/>
  <c r="C78" i="12"/>
  <c r="C20" i="12"/>
  <c r="D20" i="12" s="1"/>
  <c r="C49" i="12"/>
  <c r="C107" i="12"/>
  <c r="C97" i="9"/>
  <c r="C39" i="9"/>
  <c r="C10" i="9"/>
  <c r="D10" i="9" s="1"/>
  <c r="C68" i="9"/>
  <c r="C95" i="8"/>
  <c r="C37" i="8"/>
  <c r="C8" i="8"/>
  <c r="C66" i="8"/>
  <c r="C83" i="8"/>
  <c r="C25" i="8"/>
  <c r="C54" i="8"/>
  <c r="C112" i="8"/>
  <c r="C110" i="8"/>
  <c r="C81" i="8"/>
  <c r="C52" i="8"/>
  <c r="C23" i="8"/>
  <c r="C106" i="8"/>
  <c r="C77" i="8"/>
  <c r="C19" i="8"/>
  <c r="C48" i="8"/>
  <c r="C89" i="12"/>
  <c r="C31" i="12"/>
  <c r="C60" i="12"/>
  <c r="C2" i="12"/>
  <c r="D2" i="12" s="1"/>
  <c r="C101" i="12"/>
  <c r="C72" i="12"/>
  <c r="C14" i="12"/>
  <c r="D14" i="12" s="1"/>
  <c r="C43" i="12"/>
  <c r="C37" i="12"/>
  <c r="C95" i="12"/>
  <c r="C66" i="12"/>
  <c r="C8" i="12"/>
  <c r="D8" i="12" s="1"/>
  <c r="C44" i="12"/>
  <c r="C15" i="12"/>
  <c r="D15" i="12" s="1"/>
  <c r="C73" i="12"/>
  <c r="C102" i="12"/>
  <c r="C59" i="9"/>
  <c r="C30" i="9"/>
  <c r="D30" i="9" s="1"/>
  <c r="C117" i="9"/>
  <c r="C88" i="9"/>
  <c r="C5" i="9"/>
  <c r="D5" i="9" s="1"/>
  <c r="C63" i="9"/>
  <c r="C34" i="9"/>
  <c r="C92" i="9"/>
  <c r="C32" i="9"/>
  <c r="C61" i="9"/>
  <c r="C3" i="9"/>
  <c r="D3" i="9" s="1"/>
  <c r="C90" i="9"/>
  <c r="C91" i="9"/>
  <c r="C33" i="9"/>
  <c r="C62" i="9"/>
  <c r="C4" i="9"/>
  <c r="D4" i="9" s="1"/>
  <c r="C41" i="9"/>
  <c r="C70" i="9"/>
  <c r="C12" i="9"/>
  <c r="D12" i="9" s="1"/>
  <c r="C99" i="9"/>
  <c r="C11" i="9"/>
  <c r="D11" i="9" s="1"/>
  <c r="C69" i="9"/>
  <c r="C98" i="9"/>
  <c r="C40" i="9"/>
  <c r="C80" i="12"/>
  <c r="C109" i="12"/>
  <c r="C51" i="12"/>
  <c r="C22" i="12"/>
  <c r="D22" i="12" s="1"/>
  <c r="C93" i="9"/>
  <c r="C35" i="9"/>
  <c r="C64" i="9"/>
  <c r="C6" i="9"/>
  <c r="D6" i="9" s="1"/>
  <c r="C95" i="9"/>
  <c r="C66" i="9"/>
  <c r="C8" i="9"/>
  <c r="D8" i="9" s="1"/>
  <c r="C37" i="9"/>
  <c r="C73" i="9"/>
  <c r="C102" i="9"/>
  <c r="C15" i="9"/>
  <c r="D15" i="9" s="1"/>
  <c r="C44" i="9"/>
  <c r="C30" i="12"/>
  <c r="D30" i="12" s="1"/>
  <c r="C117" i="12"/>
  <c r="C59" i="12"/>
  <c r="C88" i="12"/>
  <c r="C45" i="9"/>
  <c r="C103" i="9"/>
  <c r="C74" i="9"/>
  <c r="C16" i="9"/>
  <c r="D16" i="9" s="1"/>
  <c r="C57" i="12"/>
  <c r="C86" i="12"/>
  <c r="C115" i="12"/>
  <c r="C28" i="12"/>
  <c r="D28" i="12" s="1"/>
  <c r="C54" i="9"/>
  <c r="C25" i="9"/>
  <c r="D25" i="9" s="1"/>
  <c r="C112" i="9"/>
  <c r="C83" i="9"/>
  <c r="C53" i="12"/>
  <c r="C111" i="12"/>
  <c r="C24" i="12"/>
  <c r="D24" i="12" s="1"/>
  <c r="C82" i="12"/>
  <c r="C92" i="12"/>
  <c r="C34" i="12"/>
  <c r="C5" i="12"/>
  <c r="D5" i="12" s="1"/>
  <c r="C63" i="12"/>
  <c r="C81" i="9"/>
  <c r="C23" i="9"/>
  <c r="D23" i="9" s="1"/>
  <c r="C110" i="9"/>
  <c r="C52" i="9"/>
  <c r="C90" i="12"/>
  <c r="C61" i="12"/>
  <c r="C32" i="12"/>
  <c r="C3" i="12"/>
  <c r="D3" i="12" s="1"/>
  <c r="C65" i="9"/>
  <c r="C36" i="9"/>
  <c r="C7" i="9"/>
  <c r="D7" i="9" s="1"/>
  <c r="C94" i="9"/>
  <c r="C104" i="12"/>
  <c r="C75" i="12"/>
  <c r="C46" i="12"/>
  <c r="C17" i="12"/>
  <c r="D17" i="12" s="1"/>
  <c r="C48" i="9"/>
  <c r="C19" i="9"/>
  <c r="D19" i="9" s="1"/>
  <c r="C106" i="9"/>
  <c r="C77" i="9"/>
  <c r="C44" i="6"/>
  <c r="C15" i="6"/>
  <c r="D15" i="6" s="1"/>
  <c r="C102" i="6"/>
  <c r="C73" i="6"/>
  <c r="C95" i="6"/>
  <c r="C37" i="6"/>
  <c r="C8" i="6"/>
  <c r="D8" i="6" s="1"/>
  <c r="C66" i="6"/>
  <c r="C36" i="8"/>
  <c r="C94" i="8"/>
  <c r="C7" i="8"/>
  <c r="C65" i="8"/>
  <c r="C107" i="9"/>
  <c r="C78" i="9"/>
  <c r="C49" i="9"/>
  <c r="C20" i="9"/>
  <c r="D20" i="9" s="1"/>
  <c r="C62" i="12"/>
  <c r="C4" i="12"/>
  <c r="D4" i="12" s="1"/>
  <c r="C33" i="12"/>
  <c r="C91" i="12"/>
  <c r="C38" i="9"/>
  <c r="C96" i="9"/>
  <c r="C67" i="9"/>
  <c r="C9" i="9"/>
  <c r="D9" i="9" s="1"/>
  <c r="C99" i="12"/>
  <c r="C41" i="12"/>
  <c r="C70" i="12"/>
  <c r="C12" i="12"/>
  <c r="D12" i="12" s="1"/>
  <c r="C27" i="9"/>
  <c r="D27" i="9" s="1"/>
  <c r="C114" i="9"/>
  <c r="C85" i="9"/>
  <c r="C56" i="9"/>
  <c r="C51" i="9"/>
  <c r="C80" i="9"/>
  <c r="C22" i="9"/>
  <c r="D22" i="9" s="1"/>
  <c r="C109" i="9"/>
  <c r="C13" i="9"/>
  <c r="D13" i="9" s="1"/>
  <c r="C100" i="9"/>
  <c r="C42" i="9"/>
  <c r="C71" i="9"/>
  <c r="C103" i="12"/>
  <c r="C45" i="12"/>
  <c r="C74" i="12"/>
  <c r="C16" i="12"/>
  <c r="D16" i="12" s="1"/>
  <c r="C115" i="9"/>
  <c r="C57" i="9"/>
  <c r="C28" i="9"/>
  <c r="D28" i="9" s="1"/>
  <c r="C86" i="9"/>
  <c r="C83" i="12"/>
  <c r="C54" i="12"/>
  <c r="C25" i="12"/>
  <c r="D25" i="12" s="1"/>
  <c r="C112" i="12"/>
  <c r="C111" i="9"/>
  <c r="C82" i="9"/>
  <c r="C24" i="9"/>
  <c r="D24" i="9" s="1"/>
  <c r="C53" i="9"/>
  <c r="C65" i="12"/>
  <c r="C94" i="12"/>
  <c r="C7" i="12"/>
  <c r="D7" i="12" s="1"/>
  <c r="C36" i="12"/>
  <c r="C17" i="9"/>
  <c r="D17" i="9" s="1"/>
  <c r="C75" i="9"/>
  <c r="C46" i="9"/>
  <c r="C104" i="9"/>
  <c r="C48" i="12"/>
  <c r="C106" i="12"/>
  <c r="C77" i="12"/>
  <c r="C19" i="12"/>
  <c r="D19" i="12" s="1"/>
  <c r="C107" i="8"/>
  <c r="C78" i="8"/>
  <c r="C49" i="8"/>
  <c r="C20" i="8"/>
  <c r="C29" i="9"/>
  <c r="D29" i="9" s="1"/>
  <c r="C87" i="9"/>
  <c r="C116" i="9"/>
  <c r="C58" i="9"/>
  <c r="I29" i="2" a="1"/>
  <c r="I29" i="2" s="1"/>
  <c r="C112" i="16"/>
  <c r="F112" i="16" s="1"/>
  <c r="W112" i="16" s="1"/>
  <c r="C116" i="2"/>
  <c r="C29" i="2"/>
  <c r="C87" i="2"/>
  <c r="C58" i="2"/>
  <c r="C31" i="2"/>
  <c r="C2" i="2"/>
  <c r="C89" i="2"/>
  <c r="C60" i="2"/>
  <c r="C101" i="2"/>
  <c r="C43" i="2"/>
  <c r="C14" i="2"/>
  <c r="C72" i="2"/>
  <c r="C39" i="2"/>
  <c r="C97" i="2"/>
  <c r="C10" i="2"/>
  <c r="C68" i="2"/>
  <c r="C93" i="2"/>
  <c r="C35" i="2"/>
  <c r="C6" i="2"/>
  <c r="C64" i="2"/>
  <c r="C81" i="2"/>
  <c r="C23" i="2"/>
  <c r="C110" i="2"/>
  <c r="C52" i="2"/>
  <c r="C109" i="2"/>
  <c r="C51" i="2"/>
  <c r="C22" i="2"/>
  <c r="C80" i="2"/>
  <c r="I9" i="2" a="1"/>
  <c r="I9" i="2" s="1"/>
  <c r="C47" i="2"/>
  <c r="C18" i="2"/>
  <c r="C105" i="2"/>
  <c r="C76" i="2"/>
  <c r="C90" i="2"/>
  <c r="C61" i="2"/>
  <c r="C3" i="2"/>
  <c r="C32" i="2"/>
  <c r="C45" i="2"/>
  <c r="C103" i="2"/>
  <c r="C74" i="2"/>
  <c r="C16" i="2"/>
  <c r="C92" i="2"/>
  <c r="C5" i="2"/>
  <c r="C63" i="2"/>
  <c r="C34" i="2"/>
  <c r="C33" i="2"/>
  <c r="C91" i="2"/>
  <c r="C62" i="2"/>
  <c r="C4" i="2"/>
  <c r="C69" i="2"/>
  <c r="C98" i="2"/>
  <c r="C11" i="2"/>
  <c r="C40" i="2"/>
  <c r="C65" i="2"/>
  <c r="C7" i="2"/>
  <c r="C36" i="2"/>
  <c r="C94" i="2"/>
  <c r="C106" i="2"/>
  <c r="C77" i="2"/>
  <c r="C19" i="2"/>
  <c r="C48" i="2"/>
  <c r="C57" i="2"/>
  <c r="C86" i="2"/>
  <c r="C28" i="2"/>
  <c r="C115" i="2"/>
  <c r="C111" i="2"/>
  <c r="C53" i="2"/>
  <c r="C82" i="2"/>
  <c r="C24" i="2"/>
  <c r="C104" i="2"/>
  <c r="C17" i="2"/>
  <c r="C75" i="2"/>
  <c r="C46" i="2"/>
  <c r="C88" i="2"/>
  <c r="C117" i="2"/>
  <c r="C59" i="2"/>
  <c r="C30" i="2"/>
  <c r="C95" i="2"/>
  <c r="C37" i="2"/>
  <c r="C66" i="2"/>
  <c r="C8" i="2"/>
  <c r="C112" i="2"/>
  <c r="C25" i="2"/>
  <c r="C83" i="2"/>
  <c r="C54" i="2"/>
  <c r="C41" i="2"/>
  <c r="C70" i="2"/>
  <c r="C99" i="2"/>
  <c r="C12" i="2"/>
  <c r="C49" i="2"/>
  <c r="C107" i="2"/>
  <c r="C78" i="2"/>
  <c r="C20" i="2"/>
  <c r="C96" i="2"/>
  <c r="C9" i="2"/>
  <c r="C67" i="2"/>
  <c r="C38" i="2"/>
  <c r="C85" i="2"/>
  <c r="C114" i="2"/>
  <c r="C27" i="2"/>
  <c r="C56" i="2"/>
  <c r="C100" i="2"/>
  <c r="C13" i="2"/>
  <c r="C71" i="2"/>
  <c r="C42" i="2"/>
  <c r="I6" i="2" a="1"/>
  <c r="I6" i="2" s="1"/>
  <c r="I25" i="2" a="1"/>
  <c r="I25" i="2" s="1"/>
  <c r="L180" i="16" a="1"/>
  <c r="E191" i="16" a="1"/>
  <c r="P179" i="16" a="1"/>
  <c r="L176" i="16" a="1"/>
  <c r="K175" i="16" a="1"/>
  <c r="D180" i="16" a="1"/>
  <c r="F191" i="16" a="1"/>
  <c r="D178" i="16" a="1"/>
  <c r="F197" i="16" a="1"/>
  <c r="L194" i="16" a="1"/>
  <c r="L181" i="16" a="1"/>
  <c r="E223" i="16" a="1"/>
  <c r="M154" i="16" a="1"/>
  <c r="F194" i="16" a="1"/>
  <c r="F195" i="16" a="1"/>
  <c r="O158" i="16" a="1"/>
  <c r="F183" i="16" a="1"/>
  <c r="O156" i="16" a="1"/>
  <c r="N195" i="16" a="1"/>
  <c r="E193" i="16" a="1"/>
  <c r="H167" i="16" a="1"/>
  <c r="F189" i="16" a="1"/>
  <c r="P199" i="16" a="1"/>
  <c r="H158" i="16" a="1"/>
  <c r="L177" i="16" a="1"/>
  <c r="O184" i="16" a="1"/>
  <c r="D175" i="16" a="1"/>
  <c r="E192" i="16" a="1"/>
  <c r="O168" i="16" a="1"/>
  <c r="D186" i="16" a="1"/>
  <c r="E187" i="16" a="1"/>
  <c r="D187" i="16" a="1"/>
  <c r="F188" i="16" a="1"/>
  <c r="N196" i="16" a="1"/>
  <c r="H159" i="16" a="1"/>
  <c r="F199" i="16" a="1"/>
  <c r="H149" i="16" a="1"/>
  <c r="N201" i="16" a="1"/>
  <c r="E201" i="16" a="1"/>
  <c r="O148" i="16" a="1"/>
  <c r="N179" i="16" a="1"/>
  <c r="K190" i="16" a="1"/>
  <c r="O152" i="16" a="1"/>
  <c r="L190" i="16" a="1"/>
  <c r="M162" i="16" a="1"/>
  <c r="O164" i="16" a="1"/>
  <c r="L203" i="16" a="1"/>
  <c r="H172" i="16" a="1"/>
  <c r="D184" i="16" a="1"/>
  <c r="L200" i="16" a="1"/>
  <c r="D185" i="16" a="1"/>
  <c r="M150" i="16" a="1"/>
  <c r="M155" i="16" a="1"/>
  <c r="E208" i="16" a="1"/>
  <c r="N178" i="16" a="1"/>
  <c r="O149" i="16" a="1"/>
  <c r="D196" i="16" a="1"/>
  <c r="M160" i="16" a="1"/>
  <c r="N202" i="16" a="1"/>
  <c r="F193" i="16" a="1"/>
  <c r="H156" i="16" a="1"/>
  <c r="N197" i="16" a="1"/>
  <c r="P183" i="16" a="1"/>
  <c r="H150" i="16" a="1"/>
  <c r="F178" i="16" a="1"/>
  <c r="P188" i="16" a="1"/>
  <c r="O159" i="16" a="1"/>
  <c r="F181" i="16" a="1"/>
  <c r="M157" i="16" a="1"/>
  <c r="D173" i="16" a="1"/>
  <c r="F179" i="16" a="1"/>
  <c r="H157" i="16" a="1"/>
  <c r="D209" i="16" a="1"/>
  <c r="E182" i="16" a="1"/>
  <c r="F187" i="16" a="1"/>
  <c r="H163" i="16" a="1"/>
  <c r="P194" i="16" a="1"/>
  <c r="F184" i="16" a="1"/>
  <c r="N180" i="16" a="1"/>
  <c r="E199" i="16" a="1"/>
  <c r="M158" i="16" a="1"/>
  <c r="M149" i="16" a="1"/>
  <c r="E175" i="16" a="1"/>
  <c r="H148" i="16" a="1"/>
  <c r="D207" i="16" a="1"/>
  <c r="P192" i="16" a="1"/>
  <c r="N187" i="16" a="1"/>
  <c r="M172" i="16" a="1"/>
  <c r="D201" i="16" a="1"/>
  <c r="N194" i="16" a="1"/>
  <c r="M148" i="16" a="1"/>
  <c r="D219" i="16" a="1"/>
  <c r="L185" i="16" a="1"/>
  <c r="F180" i="16" a="1"/>
  <c r="D152" i="16" a="1"/>
  <c r="N183" i="16" a="1"/>
  <c r="O161" i="16" a="1"/>
  <c r="P186" i="16" a="1"/>
  <c r="F219" i="16" a="1"/>
  <c r="H160" i="16" a="1"/>
  <c r="H161" i="16" a="1"/>
  <c r="P196" i="16" a="1"/>
  <c r="D179" i="16" a="1"/>
  <c r="D200" i="16" a="1"/>
  <c r="O182" i="16" a="1"/>
  <c r="N182" i="16" a="1"/>
  <c r="O163" i="16" a="1"/>
  <c r="L183" i="16" a="1"/>
  <c r="H153" i="16" a="1"/>
  <c r="H151" i="16" a="1"/>
  <c r="O229" i="16" a="1"/>
  <c r="N199" i="16" a="1"/>
  <c r="P203" i="16" a="1"/>
  <c r="K177" i="16" a="1"/>
  <c r="N176" i="16" a="1"/>
  <c r="P219" i="16" a="1"/>
  <c r="O170" i="16" a="1"/>
  <c r="N186" i="16" a="1"/>
  <c r="L197" i="16" a="1"/>
  <c r="H191" i="16" a="1"/>
  <c r="L198" i="16" a="1"/>
  <c r="O165" i="16" a="1"/>
  <c r="D198" i="16" a="1"/>
  <c r="M156" i="16" a="1"/>
  <c r="N189" i="16" a="1"/>
  <c r="E176" i="16" a="1"/>
  <c r="O160" i="16" a="1"/>
  <c r="F196" i="16" a="1"/>
  <c r="P193" i="16" a="1"/>
  <c r="H147" i="16" a="1"/>
  <c r="N190" i="16" a="1"/>
  <c r="P189" i="16" a="1"/>
  <c r="O147" i="16" a="1"/>
  <c r="N181" i="16" a="1"/>
  <c r="H173" i="16" a="1"/>
  <c r="D159" i="16" a="1"/>
  <c r="P202" i="16" a="1"/>
  <c r="L178" i="16" a="1"/>
  <c r="L187" i="16" a="1"/>
  <c r="E177" i="16" a="1"/>
  <c r="N193" i="16" a="1"/>
  <c r="L175" i="16" a="1"/>
  <c r="N203" i="16" a="1"/>
  <c r="D195" i="16" a="1"/>
  <c r="N219" i="16" a="1"/>
  <c r="L193" i="16" a="1"/>
  <c r="N188" i="16" a="1"/>
  <c r="E213" i="16" a="1"/>
  <c r="L188" i="16" a="1"/>
  <c r="O174" i="16" a="1"/>
  <c r="H152" i="16" a="1"/>
  <c r="L201" i="16" a="1"/>
  <c r="L192" i="16" a="1"/>
  <c r="M146" i="16" a="1"/>
  <c r="L189" i="16" a="1"/>
  <c r="O169" i="16" a="1"/>
  <c r="D192" i="16" a="1"/>
  <c r="P182" i="16" a="1"/>
  <c r="O173" i="16" a="1"/>
  <c r="L179" i="16" a="1"/>
  <c r="H171" i="16" a="1"/>
  <c r="D176" i="16" a="1"/>
  <c r="P181" i="16" a="1"/>
  <c r="D183" i="16" a="1"/>
  <c r="F182" i="16" a="1"/>
  <c r="H155" i="16" a="1"/>
  <c r="N185" i="16" a="1"/>
  <c r="L182" i="16" a="1"/>
  <c r="H166" i="16" a="1"/>
  <c r="N200" i="16" a="1"/>
  <c r="E181" i="16" a="1"/>
  <c r="H174" i="16" a="1"/>
  <c r="N198" i="16" a="1"/>
  <c r="O146" i="16" a="1"/>
  <c r="L184" i="16" a="1"/>
  <c r="M166" i="16" a="1"/>
  <c r="D191" i="16" a="1"/>
  <c r="P191" i="16" a="1"/>
  <c r="O162" i="16" a="1"/>
  <c r="M147" i="16" a="1"/>
  <c r="F202" i="16" a="1"/>
  <c r="O151" i="16" a="1"/>
  <c r="K198" i="16" a="1"/>
  <c r="F200" i="16" a="1"/>
  <c r="N177" i="16" a="1"/>
  <c r="D12" i="16"/>
  <c r="L196" i="16" a="1"/>
  <c r="K185" i="16" a="1"/>
  <c r="D165" i="16" a="1"/>
  <c r="P197" i="16" a="1"/>
  <c r="O166" i="16" a="1"/>
  <c r="F192" i="16" a="1"/>
  <c r="P187" i="16" a="1"/>
  <c r="D203" i="16" a="1"/>
  <c r="L191" i="16" a="1"/>
  <c r="H168" i="16" a="1"/>
  <c r="D177" i="16" a="1"/>
  <c r="P184" i="16" a="1"/>
  <c r="N192" i="16" a="1"/>
  <c r="F176" i="16" a="1"/>
  <c r="P176" i="16" a="1"/>
  <c r="E204" i="16" a="1"/>
  <c r="F186" i="16" a="1"/>
  <c r="P178" i="16" a="1"/>
  <c r="O179" i="16" a="1"/>
  <c r="D13" i="16"/>
  <c r="L195" i="16" a="1"/>
  <c r="D170" i="16" a="1"/>
  <c r="O172" i="16" a="1"/>
  <c r="N191" i="16" a="1"/>
  <c r="E219" i="16" a="1"/>
  <c r="M174" i="16" a="1"/>
  <c r="O183" i="16" a="1"/>
  <c r="D182" i="16" a="1"/>
  <c r="P180" i="16" a="1"/>
  <c r="O186" i="16" a="1"/>
  <c r="P195" i="16" a="1"/>
  <c r="H146" i="16" a="1"/>
  <c r="E179" i="16" a="1"/>
  <c r="L186" i="16" a="1"/>
  <c r="H154" i="16" a="1"/>
  <c r="E189" i="16" a="1"/>
  <c r="H164" i="16" a="1"/>
  <c r="N184" i="16" a="1"/>
  <c r="L199" i="16" a="1"/>
  <c r="H169" i="16" a="1"/>
  <c r="P200" i="16" a="1"/>
  <c r="L202" i="16" a="1"/>
  <c r="D190" i="16" a="1"/>
  <c r="D189" i="16" a="1"/>
  <c r="D168" i="16" a="1"/>
  <c r="D193" i="16" a="1"/>
  <c r="O196" i="16" a="1"/>
  <c r="O200" i="16" a="1"/>
  <c r="P201" i="16" a="1"/>
  <c r="F203" i="16" a="1"/>
  <c r="F201" i="16" a="1"/>
  <c r="H151" i="16" l="1"/>
  <c r="H173" i="16"/>
  <c r="H161" i="16"/>
  <c r="H157" i="16"/>
  <c r="D185" i="16"/>
  <c r="D187" i="16"/>
  <c r="O196" i="16"/>
  <c r="D178" i="16"/>
  <c r="O179" i="16"/>
  <c r="N187" i="16"/>
  <c r="N188" i="16"/>
  <c r="N198" i="16"/>
  <c r="N203" i="16"/>
  <c r="N181" i="16"/>
  <c r="F184" i="16"/>
  <c r="F179" i="16"/>
  <c r="L200" i="16"/>
  <c r="E187" i="16"/>
  <c r="L181" i="16"/>
  <c r="P195" i="16"/>
  <c r="P178" i="16"/>
  <c r="M150" i="16"/>
  <c r="M149" i="16"/>
  <c r="H174" i="16"/>
  <c r="H153" i="16"/>
  <c r="O147" i="16"/>
  <c r="H160" i="16"/>
  <c r="D173" i="16"/>
  <c r="D184" i="16"/>
  <c r="D186" i="16"/>
  <c r="D193" i="16"/>
  <c r="F191" i="16"/>
  <c r="F186" i="16"/>
  <c r="L188" i="16"/>
  <c r="L193" i="16"/>
  <c r="E181" i="16"/>
  <c r="L175" i="16"/>
  <c r="P189" i="16"/>
  <c r="P194" i="16"/>
  <c r="M157" i="16"/>
  <c r="H172" i="16"/>
  <c r="O168" i="16"/>
  <c r="D168" i="16"/>
  <c r="O186" i="16"/>
  <c r="E204" i="16"/>
  <c r="N176" i="16"/>
  <c r="N199" i="16"/>
  <c r="N200" i="16"/>
  <c r="N180" i="16"/>
  <c r="N190" i="16"/>
  <c r="F219" i="16"/>
  <c r="F181" i="16"/>
  <c r="L203" i="16"/>
  <c r="E192" i="16"/>
  <c r="L194" i="16"/>
  <c r="P180" i="16"/>
  <c r="P176" i="16"/>
  <c r="M154" i="16"/>
  <c r="O151" i="16"/>
  <c r="H166" i="16"/>
  <c r="H152" i="16"/>
  <c r="H147" i="16"/>
  <c r="H163" i="16"/>
  <c r="O159" i="16"/>
  <c r="O164" i="16"/>
  <c r="D175" i="16"/>
  <c r="D189" i="16"/>
  <c r="D180" i="16"/>
  <c r="F176" i="16"/>
  <c r="F201" i="16"/>
  <c r="L192" i="16"/>
  <c r="L182" i="16"/>
  <c r="L183" i="16"/>
  <c r="P193" i="16"/>
  <c r="P186" i="16"/>
  <c r="P188" i="16"/>
  <c r="M162" i="16"/>
  <c r="O184" i="16"/>
  <c r="D190" i="16"/>
  <c r="D182" i="16"/>
  <c r="N192" i="16"/>
  <c r="N177" i="16"/>
  <c r="N219" i="16"/>
  <c r="N185" i="16"/>
  <c r="N193" i="16"/>
  <c r="F196" i="16"/>
  <c r="F187" i="16"/>
  <c r="F178" i="16"/>
  <c r="L190" i="16"/>
  <c r="L177" i="16"/>
  <c r="L202" i="16"/>
  <c r="K175" i="16"/>
  <c r="P184" i="16"/>
  <c r="P192" i="16"/>
  <c r="M158" i="16"/>
  <c r="H155" i="16"/>
  <c r="O163" i="16"/>
  <c r="O160" i="16"/>
  <c r="O161" i="16"/>
  <c r="H150" i="16"/>
  <c r="O152" i="16"/>
  <c r="H158" i="16"/>
  <c r="E223" i="16"/>
  <c r="O183" i="16"/>
  <c r="D177" i="16"/>
  <c r="F203" i="16"/>
  <c r="F202" i="16"/>
  <c r="F182" i="16"/>
  <c r="E177" i="16"/>
  <c r="E176" i="16"/>
  <c r="E182" i="16"/>
  <c r="P183" i="16"/>
  <c r="K190" i="16"/>
  <c r="P199" i="16"/>
  <c r="P200" i="16"/>
  <c r="M174" i="16"/>
  <c r="H168" i="16"/>
  <c r="E213" i="16"/>
  <c r="O229" i="16"/>
  <c r="D183" i="16"/>
  <c r="N182" i="16"/>
  <c r="N189" i="16"/>
  <c r="N183" i="16"/>
  <c r="N197" i="16"/>
  <c r="N179" i="16"/>
  <c r="F189" i="16"/>
  <c r="F197" i="16"/>
  <c r="L176" i="16"/>
  <c r="L191" i="16"/>
  <c r="K177" i="16"/>
  <c r="L201" i="16"/>
  <c r="P181" i="16"/>
  <c r="L187" i="16"/>
  <c r="M156" i="16"/>
  <c r="D152" i="16"/>
  <c r="H156" i="16"/>
  <c r="O148" i="16"/>
  <c r="H167" i="16"/>
  <c r="H169" i="16"/>
  <c r="E219" i="16"/>
  <c r="D203" i="16"/>
  <c r="D207" i="16"/>
  <c r="D195" i="16"/>
  <c r="D176" i="16"/>
  <c r="O182" i="16"/>
  <c r="D198" i="16"/>
  <c r="F180" i="16"/>
  <c r="F193" i="16"/>
  <c r="E201" i="16"/>
  <c r="E193" i="16"/>
  <c r="L199" i="16"/>
  <c r="P179" i="16"/>
  <c r="P187" i="16"/>
  <c r="P201" i="16"/>
  <c r="M147" i="16"/>
  <c r="H171" i="16"/>
  <c r="O174" i="16"/>
  <c r="O165" i="16"/>
  <c r="D209" i="16"/>
  <c r="N202" i="16"/>
  <c r="N201" i="16"/>
  <c r="N195" i="16"/>
  <c r="N184" i="16"/>
  <c r="N191" i="16"/>
  <c r="F192" i="16"/>
  <c r="F200" i="16"/>
  <c r="E199" i="16"/>
  <c r="L179" i="16"/>
  <c r="L178" i="16"/>
  <c r="L198" i="16"/>
  <c r="L185" i="16"/>
  <c r="M160" i="16"/>
  <c r="H149" i="16"/>
  <c r="O156" i="16"/>
  <c r="H164" i="16"/>
  <c r="O172" i="16"/>
  <c r="O166" i="16"/>
  <c r="H148" i="16"/>
  <c r="O162" i="16"/>
  <c r="O173" i="16"/>
  <c r="D200" i="16"/>
  <c r="H191" i="16"/>
  <c r="D219" i="16"/>
  <c r="D196" i="16"/>
  <c r="F199" i="16"/>
  <c r="F183" i="16"/>
  <c r="E189" i="16"/>
  <c r="E191" i="16"/>
  <c r="P197" i="16"/>
  <c r="P203" i="16"/>
  <c r="P191" i="16"/>
  <c r="P182" i="16"/>
  <c r="P202" i="16"/>
  <c r="L197" i="16"/>
  <c r="M148" i="16"/>
  <c r="O149" i="16"/>
  <c r="H159" i="16"/>
  <c r="O158" i="16"/>
  <c r="H154" i="16"/>
  <c r="D170" i="16"/>
  <c r="D165" i="16"/>
  <c r="O200" i="16"/>
  <c r="D191" i="16"/>
  <c r="D192" i="16"/>
  <c r="D179" i="16"/>
  <c r="N186" i="16"/>
  <c r="N194" i="16"/>
  <c r="N178" i="16"/>
  <c r="N196" i="16"/>
  <c r="F195" i="16"/>
  <c r="L186" i="16"/>
  <c r="L195" i="16"/>
  <c r="K185" i="16"/>
  <c r="K198" i="16"/>
  <c r="M166" i="16"/>
  <c r="O169" i="16"/>
  <c r="D159" i="16"/>
  <c r="O170" i="16"/>
  <c r="D201" i="16"/>
  <c r="E208" i="16"/>
  <c r="F188" i="16"/>
  <c r="F194" i="16"/>
  <c r="E179" i="16"/>
  <c r="L180" i="16"/>
  <c r="L196" i="16"/>
  <c r="E175" i="16"/>
  <c r="L184" i="16"/>
  <c r="L189" i="16"/>
  <c r="P196" i="16"/>
  <c r="P219" i="16"/>
  <c r="M172" i="16"/>
  <c r="M155" i="16"/>
  <c r="E7" i="9"/>
  <c r="F7" i="9" s="1"/>
  <c r="G7" i="9" s="1"/>
  <c r="H7" i="9" s="1"/>
  <c r="E29" i="9"/>
  <c r="F29" i="9" s="1"/>
  <c r="G29" i="9" s="1"/>
  <c r="H29" i="9" s="1"/>
  <c r="E17" i="9"/>
  <c r="F17" i="9" s="1"/>
  <c r="G17" i="9" s="1"/>
  <c r="H17" i="9" s="1"/>
  <c r="E13" i="9"/>
  <c r="F13" i="9" s="1"/>
  <c r="G13" i="9" s="1"/>
  <c r="H13" i="9" s="1"/>
  <c r="E41" i="6"/>
  <c r="F41" i="6" s="1"/>
  <c r="G41" i="6" s="1"/>
  <c r="H41" i="6" s="1"/>
  <c r="E43" i="6"/>
  <c r="F43" i="6" s="1"/>
  <c r="G43" i="6" s="1"/>
  <c r="H43" i="6" s="1"/>
  <c r="E52" i="12"/>
  <c r="F52" i="12" s="1"/>
  <c r="G52" i="12" s="1"/>
  <c r="H52" i="12" s="1"/>
  <c r="E34" i="6"/>
  <c r="F34" i="6" s="1"/>
  <c r="G34" i="6" s="1"/>
  <c r="H34" i="6" s="1"/>
  <c r="E35" i="12"/>
  <c r="F35" i="12" s="1"/>
  <c r="G35" i="12" s="1"/>
  <c r="H35" i="12" s="1"/>
  <c r="E43" i="23"/>
  <c r="F43" i="23" s="1"/>
  <c r="G43" i="23" s="1"/>
  <c r="H43" i="23" s="1"/>
  <c r="E44" i="23"/>
  <c r="F44" i="23" s="1"/>
  <c r="G44" i="23" s="1"/>
  <c r="H44" i="23" s="1"/>
  <c r="E54" i="23"/>
  <c r="F54" i="23" s="1"/>
  <c r="G54" i="23" s="1"/>
  <c r="H54" i="23" s="1"/>
  <c r="E59" i="23"/>
  <c r="F59" i="23" s="1"/>
  <c r="G59" i="23" s="1"/>
  <c r="H59" i="23" s="1"/>
  <c r="E37" i="23"/>
  <c r="F37" i="23" s="1"/>
  <c r="G37" i="23" s="1"/>
  <c r="H37" i="23" s="1"/>
  <c r="E40" i="24"/>
  <c r="F40" i="24" s="1"/>
  <c r="G40" i="24" s="1"/>
  <c r="H40" i="24" s="1"/>
  <c r="E35" i="24"/>
  <c r="F35" i="24" s="1"/>
  <c r="G35" i="24" s="1"/>
  <c r="H35" i="24" s="1"/>
  <c r="E56" i="25"/>
  <c r="F56" i="25" s="1"/>
  <c r="G56" i="25" s="1"/>
  <c r="H56" i="25" s="1"/>
  <c r="E43" i="17"/>
  <c r="F43" i="17" s="1"/>
  <c r="G43" i="17" s="1"/>
  <c r="H43" i="17" s="1"/>
  <c r="E37" i="25"/>
  <c r="F37" i="25" s="1"/>
  <c r="G37" i="25" s="1"/>
  <c r="H37" i="25" s="1"/>
  <c r="E51" i="27"/>
  <c r="F51" i="27" s="1"/>
  <c r="G51" i="27" s="1"/>
  <c r="H51" i="27" s="1"/>
  <c r="E34" i="27"/>
  <c r="F34" i="27" s="1"/>
  <c r="G34" i="27" s="1"/>
  <c r="H34" i="27" s="1"/>
  <c r="E30" i="9"/>
  <c r="F30" i="9" s="1"/>
  <c r="G30" i="9" s="1"/>
  <c r="H30" i="9" s="1"/>
  <c r="E9" i="9"/>
  <c r="F9" i="9" s="1"/>
  <c r="G9" i="9" s="1"/>
  <c r="H9" i="9" s="1"/>
  <c r="E3" i="12"/>
  <c r="F3" i="12" s="1"/>
  <c r="G3" i="12" s="1"/>
  <c r="H3" i="12" s="1"/>
  <c r="E16" i="9"/>
  <c r="F16" i="9" s="1"/>
  <c r="G16" i="9" s="1"/>
  <c r="H16" i="9" s="1"/>
  <c r="E29" i="6"/>
  <c r="F29" i="6" s="1"/>
  <c r="G29" i="6" s="1"/>
  <c r="H29" i="6" s="1"/>
  <c r="E40" i="6"/>
  <c r="F40" i="6" s="1"/>
  <c r="G40" i="6" s="1"/>
  <c r="H40" i="6" s="1"/>
  <c r="E42" i="6"/>
  <c r="F42" i="6" s="1"/>
  <c r="G42" i="6" s="1"/>
  <c r="H42" i="6" s="1"/>
  <c r="E49" i="6"/>
  <c r="F49" i="6" s="1"/>
  <c r="G49" i="6" s="1"/>
  <c r="H49" i="6" s="1"/>
  <c r="E47" i="24"/>
  <c r="F47" i="24" s="1"/>
  <c r="G47" i="24" s="1"/>
  <c r="H47" i="24" s="1"/>
  <c r="E42" i="24"/>
  <c r="F42" i="24" s="1"/>
  <c r="G42" i="24" s="1"/>
  <c r="H42" i="24" s="1"/>
  <c r="E44" i="25"/>
  <c r="F44" i="25" s="1"/>
  <c r="G44" i="25" s="1"/>
  <c r="H44" i="25" s="1"/>
  <c r="E49" i="25"/>
  <c r="F49" i="25" s="1"/>
  <c r="G49" i="25" s="1"/>
  <c r="H49" i="25" s="1"/>
  <c r="E37" i="17"/>
  <c r="F37" i="17" s="1"/>
  <c r="G37" i="17" s="1"/>
  <c r="H37" i="17" s="1"/>
  <c r="E31" i="25"/>
  <c r="F31" i="25" s="1"/>
  <c r="G31" i="25" s="1"/>
  <c r="H31" i="25" s="1"/>
  <c r="E45" i="27"/>
  <c r="F45" i="27" s="1"/>
  <c r="G45" i="27" s="1"/>
  <c r="H45" i="27" s="1"/>
  <c r="E50" i="27"/>
  <c r="F50" i="27" s="1"/>
  <c r="G50" i="27" s="1"/>
  <c r="H50" i="27" s="1"/>
  <c r="E28" i="9"/>
  <c r="F28" i="9" s="1"/>
  <c r="G28" i="9" s="1"/>
  <c r="H28" i="9" s="1"/>
  <c r="E24" i="12"/>
  <c r="F24" i="12" s="1"/>
  <c r="G24" i="12" s="1"/>
  <c r="H24" i="12" s="1"/>
  <c r="E24" i="6"/>
  <c r="F24" i="6" s="1"/>
  <c r="G24" i="6" s="1"/>
  <c r="H24" i="6" s="1"/>
  <c r="E42" i="12"/>
  <c r="F42" i="12" s="1"/>
  <c r="G42" i="12" s="1"/>
  <c r="H42" i="12" s="1"/>
  <c r="E60" i="17"/>
  <c r="F60" i="17" s="1"/>
  <c r="G60" i="17" s="1"/>
  <c r="H60" i="17" s="1"/>
  <c r="E32" i="23"/>
  <c r="F32" i="23" s="1"/>
  <c r="G32" i="23" s="1"/>
  <c r="H32" i="23" s="1"/>
  <c r="E55" i="23"/>
  <c r="F55" i="23" s="1"/>
  <c r="G55" i="23" s="1"/>
  <c r="H55" i="23" s="1"/>
  <c r="E56" i="23"/>
  <c r="F56" i="23" s="1"/>
  <c r="G56" i="23" s="1"/>
  <c r="H56" i="23" s="1"/>
  <c r="E36" i="23"/>
  <c r="F36" i="23" s="1"/>
  <c r="G36" i="23" s="1"/>
  <c r="H36" i="23" s="1"/>
  <c r="E46" i="23"/>
  <c r="F46" i="23" s="1"/>
  <c r="G46" i="23" s="1"/>
  <c r="H46" i="23" s="1"/>
  <c r="E75" i="24"/>
  <c r="F75" i="24" s="1"/>
  <c r="G75" i="24" s="1"/>
  <c r="H75" i="24" s="1"/>
  <c r="E37" i="24"/>
  <c r="F37" i="24" s="1"/>
  <c r="G37" i="24" s="1"/>
  <c r="H37" i="24" s="1"/>
  <c r="E59" i="25"/>
  <c r="F59" i="25" s="1"/>
  <c r="G59" i="25" s="1"/>
  <c r="H59" i="25" s="1"/>
  <c r="E48" i="17"/>
  <c r="F48" i="17" s="1"/>
  <c r="G48" i="17" s="1"/>
  <c r="H48" i="17" s="1"/>
  <c r="E50" i="25"/>
  <c r="F50" i="25" s="1"/>
  <c r="G50" i="25" s="1"/>
  <c r="H50" i="25" s="1"/>
  <c r="E36" i="27"/>
  <c r="F36" i="27" s="1"/>
  <c r="G36" i="27" s="1"/>
  <c r="H36" i="27" s="1"/>
  <c r="E32" i="27"/>
  <c r="F32" i="27" s="1"/>
  <c r="G32" i="27" s="1"/>
  <c r="H32" i="27" s="1"/>
  <c r="E7" i="12"/>
  <c r="F7" i="12" s="1"/>
  <c r="G7" i="12" s="1"/>
  <c r="H7" i="12" s="1"/>
  <c r="E22" i="9"/>
  <c r="F22" i="9" s="1"/>
  <c r="G22" i="9" s="1"/>
  <c r="H22" i="9" s="1"/>
  <c r="E8" i="9"/>
  <c r="F8" i="9" s="1"/>
  <c r="G8" i="9" s="1"/>
  <c r="H8" i="9" s="1"/>
  <c r="E3" i="9"/>
  <c r="F3" i="9" s="1"/>
  <c r="G3" i="9" s="1"/>
  <c r="H3" i="9" s="1"/>
  <c r="E19" i="9"/>
  <c r="F19" i="9" s="1"/>
  <c r="G19" i="9" s="1"/>
  <c r="H19" i="9" s="1"/>
  <c r="E15" i="12"/>
  <c r="F15" i="12" s="1"/>
  <c r="G15" i="12" s="1"/>
  <c r="H15" i="12" s="1"/>
  <c r="E20" i="12"/>
  <c r="F20" i="12" s="1"/>
  <c r="G20" i="12" s="1"/>
  <c r="H20" i="12" s="1"/>
  <c r="E31" i="6"/>
  <c r="F31" i="6" s="1"/>
  <c r="G31" i="6" s="1"/>
  <c r="H31" i="6" s="1"/>
  <c r="E45" i="6"/>
  <c r="F45" i="6" s="1"/>
  <c r="G45" i="6" s="1"/>
  <c r="H45" i="6" s="1"/>
  <c r="E36" i="6"/>
  <c r="F36" i="6" s="1"/>
  <c r="G36" i="6" s="1"/>
  <c r="H36" i="6" s="1"/>
  <c r="E32" i="24"/>
  <c r="F32" i="24" s="1"/>
  <c r="G32" i="24" s="1"/>
  <c r="H32" i="24" s="1"/>
  <c r="E57" i="24"/>
  <c r="F57" i="24" s="1"/>
  <c r="G57" i="24" s="1"/>
  <c r="H57" i="24" s="1"/>
  <c r="E48" i="25"/>
  <c r="F48" i="25" s="1"/>
  <c r="G48" i="25" s="1"/>
  <c r="H48" i="25" s="1"/>
  <c r="E38" i="25"/>
  <c r="F38" i="25" s="1"/>
  <c r="G38" i="25" s="1"/>
  <c r="H38" i="25" s="1"/>
  <c r="E39" i="25"/>
  <c r="F39" i="25" s="1"/>
  <c r="G39" i="25" s="1"/>
  <c r="H39" i="25" s="1"/>
  <c r="E49" i="27"/>
  <c r="F49" i="27" s="1"/>
  <c r="G49" i="27" s="1"/>
  <c r="H49" i="27" s="1"/>
  <c r="E42" i="27"/>
  <c r="F42" i="27" s="1"/>
  <c r="G42" i="27" s="1"/>
  <c r="H42" i="27" s="1"/>
  <c r="E44" i="27"/>
  <c r="F44" i="27" s="1"/>
  <c r="G44" i="27" s="1"/>
  <c r="H44" i="27" s="1"/>
  <c r="E40" i="12"/>
  <c r="F40" i="12" s="1"/>
  <c r="G40" i="12" s="1"/>
  <c r="H40" i="12" s="1"/>
  <c r="E46" i="6"/>
  <c r="F46" i="6" s="1"/>
  <c r="G46" i="6" s="1"/>
  <c r="H46" i="6" s="1"/>
  <c r="E38" i="6"/>
  <c r="F38" i="6" s="1"/>
  <c r="G38" i="6" s="1"/>
  <c r="H38" i="6" s="1"/>
  <c r="E48" i="23"/>
  <c r="F48" i="23" s="1"/>
  <c r="G48" i="23" s="1"/>
  <c r="H48" i="23" s="1"/>
  <c r="E33" i="23"/>
  <c r="F33" i="23" s="1"/>
  <c r="G33" i="23" s="1"/>
  <c r="H33" i="23" s="1"/>
  <c r="E75" i="23"/>
  <c r="F75" i="23" s="1"/>
  <c r="G75" i="23" s="1"/>
  <c r="H75" i="23" s="1"/>
  <c r="E41" i="23"/>
  <c r="F41" i="23" s="1"/>
  <c r="G41" i="23" s="1"/>
  <c r="H41" i="23" s="1"/>
  <c r="E49" i="23"/>
  <c r="F49" i="23" s="1"/>
  <c r="G49" i="23" s="1"/>
  <c r="H49" i="23" s="1"/>
  <c r="E52" i="24"/>
  <c r="F52" i="24" s="1"/>
  <c r="G52" i="24" s="1"/>
  <c r="H52" i="24" s="1"/>
  <c r="E43" i="24"/>
  <c r="F43" i="24" s="1"/>
  <c r="G43" i="24" s="1"/>
  <c r="H43" i="24" s="1"/>
  <c r="E34" i="24"/>
  <c r="F34" i="24" s="1"/>
  <c r="G34" i="24" s="1"/>
  <c r="H34" i="24" s="1"/>
  <c r="E46" i="25"/>
  <c r="F46" i="25" s="1"/>
  <c r="G46" i="25" s="1"/>
  <c r="H46" i="25" s="1"/>
  <c r="E33" i="25"/>
  <c r="F33" i="25" s="1"/>
  <c r="G33" i="25" s="1"/>
  <c r="H33" i="25" s="1"/>
  <c r="E58" i="25"/>
  <c r="F58" i="25" s="1"/>
  <c r="G58" i="25" s="1"/>
  <c r="H58" i="25" s="1"/>
  <c r="E31" i="26"/>
  <c r="F31" i="26" s="1"/>
  <c r="G31" i="26" s="1"/>
  <c r="H31" i="26" s="1"/>
  <c r="E40" i="27"/>
  <c r="F40" i="27" s="1"/>
  <c r="G40" i="27" s="1"/>
  <c r="H40" i="27" s="1"/>
  <c r="E48" i="27"/>
  <c r="F48" i="27" s="1"/>
  <c r="G48" i="27" s="1"/>
  <c r="H48" i="27" s="1"/>
  <c r="E11" i="9"/>
  <c r="F11" i="9" s="1"/>
  <c r="G11" i="9" s="1"/>
  <c r="H11" i="9" s="1"/>
  <c r="E19" i="12"/>
  <c r="F19" i="12" s="1"/>
  <c r="G19" i="12" s="1"/>
  <c r="H19" i="12" s="1"/>
  <c r="E16" i="12"/>
  <c r="F16" i="12" s="1"/>
  <c r="G16" i="12" s="1"/>
  <c r="H16" i="12" s="1"/>
  <c r="E17" i="12"/>
  <c r="F17" i="12" s="1"/>
  <c r="G17" i="12" s="1"/>
  <c r="H17" i="12" s="1"/>
  <c r="E6" i="9"/>
  <c r="F6" i="9" s="1"/>
  <c r="G6" i="9" s="1"/>
  <c r="H6" i="9" s="1"/>
  <c r="E8" i="12"/>
  <c r="F8" i="12" s="1"/>
  <c r="G8" i="12" s="1"/>
  <c r="H8" i="12" s="1"/>
  <c r="E14" i="9"/>
  <c r="F14" i="9" s="1"/>
  <c r="G14" i="9" s="1"/>
  <c r="H14" i="9" s="1"/>
  <c r="E79" i="17"/>
  <c r="F79" i="17" s="1"/>
  <c r="G79" i="17" s="1"/>
  <c r="H79" i="17" s="1"/>
  <c r="E39" i="12"/>
  <c r="F39" i="12" s="1"/>
  <c r="G39" i="12" s="1"/>
  <c r="H39" i="12" s="1"/>
  <c r="E33" i="6"/>
  <c r="F33" i="6" s="1"/>
  <c r="G33" i="6" s="1"/>
  <c r="H33" i="6" s="1"/>
  <c r="E59" i="24"/>
  <c r="F59" i="24" s="1"/>
  <c r="G59" i="24" s="1"/>
  <c r="H59" i="24" s="1"/>
  <c r="E58" i="24"/>
  <c r="F58" i="24" s="1"/>
  <c r="G58" i="24" s="1"/>
  <c r="H58" i="24" s="1"/>
  <c r="E38" i="24"/>
  <c r="F38" i="24" s="1"/>
  <c r="G38" i="24" s="1"/>
  <c r="H38" i="24" s="1"/>
  <c r="E33" i="17"/>
  <c r="F33" i="17" s="1"/>
  <c r="G33" i="17" s="1"/>
  <c r="H33" i="17" s="1"/>
  <c r="E32" i="17"/>
  <c r="F32" i="17" s="1"/>
  <c r="G32" i="17" s="1"/>
  <c r="H32" i="17" s="1"/>
  <c r="E38" i="17"/>
  <c r="F38" i="17" s="1"/>
  <c r="G38" i="17" s="1"/>
  <c r="H38" i="17" s="1"/>
  <c r="E39" i="27"/>
  <c r="F39" i="27" s="1"/>
  <c r="G39" i="27" s="1"/>
  <c r="H39" i="27" s="1"/>
  <c r="E46" i="26"/>
  <c r="F46" i="26" s="1"/>
  <c r="G46" i="26" s="1"/>
  <c r="H46" i="26" s="1"/>
  <c r="E55" i="27"/>
  <c r="F55" i="27" s="1"/>
  <c r="G55" i="27" s="1"/>
  <c r="H55" i="27" s="1"/>
  <c r="E56" i="27"/>
  <c r="F56" i="27" s="1"/>
  <c r="G56" i="27" s="1"/>
  <c r="H56" i="27" s="1"/>
  <c r="E24" i="9"/>
  <c r="F24" i="9" s="1"/>
  <c r="G24" i="9" s="1"/>
  <c r="H24" i="9" s="1"/>
  <c r="E69" i="17"/>
  <c r="F69" i="17" s="1"/>
  <c r="G69" i="17" s="1"/>
  <c r="H69" i="17" s="1"/>
  <c r="E85" i="12"/>
  <c r="F85" i="12" s="1"/>
  <c r="G85" i="12" s="1"/>
  <c r="H85" i="12" s="1"/>
  <c r="E39" i="6"/>
  <c r="F39" i="6" s="1"/>
  <c r="G39" i="6" s="1"/>
  <c r="H39" i="6" s="1"/>
  <c r="E38" i="23"/>
  <c r="F38" i="23" s="1"/>
  <c r="G38" i="23" s="1"/>
  <c r="H38" i="23" s="1"/>
  <c r="E45" i="23"/>
  <c r="F45" i="23" s="1"/>
  <c r="G45" i="23" s="1"/>
  <c r="H45" i="23" s="1"/>
  <c r="E39" i="23"/>
  <c r="F39" i="23" s="1"/>
  <c r="G39" i="23" s="1"/>
  <c r="H39" i="23" s="1"/>
  <c r="E53" i="23"/>
  <c r="F53" i="23" s="1"/>
  <c r="G53" i="23" s="1"/>
  <c r="H53" i="23" s="1"/>
  <c r="E35" i="23"/>
  <c r="F35" i="23" s="1"/>
  <c r="G35" i="23" s="1"/>
  <c r="H35" i="23" s="1"/>
  <c r="E45" i="24"/>
  <c r="F45" i="24" s="1"/>
  <c r="G45" i="24" s="1"/>
  <c r="H45" i="24" s="1"/>
  <c r="E53" i="24"/>
  <c r="F53" i="24" s="1"/>
  <c r="G53" i="24" s="1"/>
  <c r="H53" i="24" s="1"/>
  <c r="E32" i="25"/>
  <c r="F32" i="25" s="1"/>
  <c r="G32" i="25" s="1"/>
  <c r="H32" i="25" s="1"/>
  <c r="E47" i="25"/>
  <c r="F47" i="25" s="1"/>
  <c r="G47" i="25" s="1"/>
  <c r="H47" i="25" s="1"/>
  <c r="E33" i="26"/>
  <c r="F33" i="26" s="1"/>
  <c r="G33" i="26" s="1"/>
  <c r="H33" i="26" s="1"/>
  <c r="E57" i="25"/>
  <c r="F57" i="25" s="1"/>
  <c r="G57" i="25" s="1"/>
  <c r="H57" i="25" s="1"/>
  <c r="E37" i="27"/>
  <c r="F37" i="27" s="1"/>
  <c r="G37" i="27" s="1"/>
  <c r="H37" i="27" s="1"/>
  <c r="E43" i="25"/>
  <c r="F43" i="25" s="1"/>
  <c r="G43" i="25" s="1"/>
  <c r="H43" i="25" s="1"/>
  <c r="E8" i="6"/>
  <c r="F8" i="6" s="1"/>
  <c r="G8" i="6" s="1"/>
  <c r="H8" i="6" s="1"/>
  <c r="E12" i="9"/>
  <c r="F12" i="9" s="1"/>
  <c r="G12" i="9" s="1"/>
  <c r="H12" i="9" s="1"/>
  <c r="E4" i="12"/>
  <c r="F4" i="12" s="1"/>
  <c r="G4" i="12" s="1"/>
  <c r="H4" i="12" s="1"/>
  <c r="E23" i="9"/>
  <c r="F23" i="9" s="1"/>
  <c r="G23" i="9" s="1"/>
  <c r="H23" i="9" s="1"/>
  <c r="E25" i="9"/>
  <c r="F25" i="9" s="1"/>
  <c r="G25" i="9" s="1"/>
  <c r="H25" i="9" s="1"/>
  <c r="E75" i="17"/>
  <c r="F75" i="17" s="1"/>
  <c r="G75" i="17" s="1"/>
  <c r="H75" i="17" s="1"/>
  <c r="E59" i="6"/>
  <c r="F59" i="6" s="1"/>
  <c r="G59" i="6" s="1"/>
  <c r="H59" i="6" s="1"/>
  <c r="E63" i="6"/>
  <c r="F63" i="6" s="1"/>
  <c r="G63" i="6" s="1"/>
  <c r="H63" i="6" s="1"/>
  <c r="E51" i="6"/>
  <c r="F51" i="6" s="1"/>
  <c r="G51" i="6" s="1"/>
  <c r="H51" i="6" s="1"/>
  <c r="E32" i="6"/>
  <c r="F32" i="6" s="1"/>
  <c r="G32" i="6" s="1"/>
  <c r="H32" i="6" s="1"/>
  <c r="E38" i="12"/>
  <c r="F38" i="12" s="1"/>
  <c r="G38" i="12" s="1"/>
  <c r="H38" i="12" s="1"/>
  <c r="E54" i="6"/>
  <c r="F54" i="6" s="1"/>
  <c r="G54" i="6" s="1"/>
  <c r="H54" i="6" s="1"/>
  <c r="E36" i="24"/>
  <c r="F36" i="24" s="1"/>
  <c r="G36" i="24" s="1"/>
  <c r="H36" i="24" s="1"/>
  <c r="E49" i="24"/>
  <c r="F49" i="24" s="1"/>
  <c r="G49" i="24" s="1"/>
  <c r="H49" i="24" s="1"/>
  <c r="E57" i="17"/>
  <c r="F57" i="17" s="1"/>
  <c r="G57" i="17" s="1"/>
  <c r="H57" i="17" s="1"/>
  <c r="E49" i="17"/>
  <c r="F49" i="17" s="1"/>
  <c r="G49" i="17" s="1"/>
  <c r="H49" i="17" s="1"/>
  <c r="E55" i="25"/>
  <c r="F55" i="25" s="1"/>
  <c r="G55" i="25" s="1"/>
  <c r="H55" i="25" s="1"/>
  <c r="E35" i="27"/>
  <c r="F35" i="27" s="1"/>
  <c r="G35" i="27" s="1"/>
  <c r="H35" i="27" s="1"/>
  <c r="E43" i="27"/>
  <c r="F43" i="27" s="1"/>
  <c r="G43" i="27" s="1"/>
  <c r="H43" i="27" s="1"/>
  <c r="E57" i="27"/>
  <c r="F57" i="27" s="1"/>
  <c r="G57" i="27" s="1"/>
  <c r="H57" i="27" s="1"/>
  <c r="E27" i="9"/>
  <c r="F27" i="9" s="1"/>
  <c r="G27" i="9" s="1"/>
  <c r="H27" i="9" s="1"/>
  <c r="E30" i="12"/>
  <c r="F30" i="12" s="1"/>
  <c r="G30" i="12" s="1"/>
  <c r="H30" i="12" s="1"/>
  <c r="E21" i="12"/>
  <c r="F21" i="12" s="1"/>
  <c r="G21" i="12" s="1"/>
  <c r="H21" i="12" s="1"/>
  <c r="E65" i="6"/>
  <c r="F65" i="6" s="1"/>
  <c r="G65" i="6" s="1"/>
  <c r="H65" i="6" s="1"/>
  <c r="E58" i="23"/>
  <c r="F58" i="23" s="1"/>
  <c r="G58" i="23" s="1"/>
  <c r="H58" i="23" s="1"/>
  <c r="E57" i="23"/>
  <c r="F57" i="23" s="1"/>
  <c r="G57" i="23" s="1"/>
  <c r="H57" i="23" s="1"/>
  <c r="E51" i="23"/>
  <c r="F51" i="23" s="1"/>
  <c r="G51" i="23" s="1"/>
  <c r="H51" i="23" s="1"/>
  <c r="E40" i="23"/>
  <c r="F40" i="23" s="1"/>
  <c r="G40" i="23" s="1"/>
  <c r="H40" i="23" s="1"/>
  <c r="E47" i="23"/>
  <c r="F47" i="23" s="1"/>
  <c r="G47" i="23" s="1"/>
  <c r="H47" i="23" s="1"/>
  <c r="E48" i="24"/>
  <c r="F48" i="24" s="1"/>
  <c r="G48" i="24" s="1"/>
  <c r="H48" i="24" s="1"/>
  <c r="E56" i="24"/>
  <c r="F56" i="24" s="1"/>
  <c r="G56" i="24" s="1"/>
  <c r="H56" i="24" s="1"/>
  <c r="E55" i="17"/>
  <c r="F55" i="17" s="1"/>
  <c r="G55" i="17" s="1"/>
  <c r="H55" i="17" s="1"/>
  <c r="E35" i="25"/>
  <c r="F35" i="25" s="1"/>
  <c r="G35" i="25" s="1"/>
  <c r="H35" i="25" s="1"/>
  <c r="E34" i="25"/>
  <c r="F34" i="25" s="1"/>
  <c r="G34" i="25" s="1"/>
  <c r="H34" i="25" s="1"/>
  <c r="E54" i="25"/>
  <c r="F54" i="25" s="1"/>
  <c r="G54" i="25" s="1"/>
  <c r="H54" i="25" s="1"/>
  <c r="E41" i="25"/>
  <c r="F41" i="25" s="1"/>
  <c r="G41" i="25" s="1"/>
  <c r="H41" i="25" s="1"/>
  <c r="E5" i="9"/>
  <c r="F5" i="9" s="1"/>
  <c r="G5" i="9" s="1"/>
  <c r="H5" i="9" s="1"/>
  <c r="E12" i="12"/>
  <c r="F12" i="12" s="1"/>
  <c r="G12" i="12" s="1"/>
  <c r="H12" i="12" s="1"/>
  <c r="E20" i="9"/>
  <c r="F20" i="9" s="1"/>
  <c r="G20" i="9" s="1"/>
  <c r="H20" i="9" s="1"/>
  <c r="E28" i="12"/>
  <c r="F28" i="12" s="1"/>
  <c r="G28" i="12" s="1"/>
  <c r="H28" i="12" s="1"/>
  <c r="E22" i="12"/>
  <c r="F22" i="12" s="1"/>
  <c r="G22" i="12" s="1"/>
  <c r="H22" i="12" s="1"/>
  <c r="E4" i="9"/>
  <c r="F4" i="9" s="1"/>
  <c r="G4" i="9" s="1"/>
  <c r="H4" i="9" s="1"/>
  <c r="E18" i="12"/>
  <c r="F18" i="12" s="1"/>
  <c r="G18" i="12" s="1"/>
  <c r="H18" i="12" s="1"/>
  <c r="E29" i="12"/>
  <c r="F29" i="12" s="1"/>
  <c r="G29" i="12" s="1"/>
  <c r="H29" i="12" s="1"/>
  <c r="E56" i="6"/>
  <c r="F56" i="6" s="1"/>
  <c r="G56" i="6" s="1"/>
  <c r="H56" i="6" s="1"/>
  <c r="E47" i="9"/>
  <c r="F47" i="9" s="1"/>
  <c r="G47" i="9" s="1"/>
  <c r="H47" i="9" s="1"/>
  <c r="E75" i="6"/>
  <c r="F75" i="6" s="1"/>
  <c r="G75" i="6" s="1"/>
  <c r="H75" i="6" s="1"/>
  <c r="E52" i="6"/>
  <c r="F52" i="6" s="1"/>
  <c r="G52" i="6" s="1"/>
  <c r="H52" i="6" s="1"/>
  <c r="E55" i="24"/>
  <c r="F55" i="24" s="1"/>
  <c r="G55" i="24" s="1"/>
  <c r="H55" i="24" s="1"/>
  <c r="E39" i="24"/>
  <c r="F39" i="24" s="1"/>
  <c r="G39" i="24" s="1"/>
  <c r="H39" i="24" s="1"/>
  <c r="E45" i="17"/>
  <c r="F45" i="17" s="1"/>
  <c r="G45" i="17" s="1"/>
  <c r="H45" i="17" s="1"/>
  <c r="E47" i="17"/>
  <c r="F47" i="17" s="1"/>
  <c r="G47" i="17" s="1"/>
  <c r="H47" i="17" s="1"/>
  <c r="E53" i="27"/>
  <c r="F53" i="27" s="1"/>
  <c r="G53" i="27" s="1"/>
  <c r="H53" i="27" s="1"/>
  <c r="E59" i="27"/>
  <c r="F59" i="27" s="1"/>
  <c r="G59" i="27" s="1"/>
  <c r="H59" i="27" s="1"/>
  <c r="E47" i="27"/>
  <c r="F47" i="27" s="1"/>
  <c r="G47" i="27" s="1"/>
  <c r="H47" i="27" s="1"/>
  <c r="E38" i="27"/>
  <c r="F38" i="27" s="1"/>
  <c r="G38" i="27" s="1"/>
  <c r="H38" i="27" s="1"/>
  <c r="E58" i="27"/>
  <c r="F58" i="27" s="1"/>
  <c r="G58" i="27" s="1"/>
  <c r="H58" i="27" s="1"/>
  <c r="E53" i="25"/>
  <c r="F53" i="25" s="1"/>
  <c r="G53" i="25" s="1"/>
  <c r="H53" i="25" s="1"/>
  <c r="E5" i="12"/>
  <c r="F5" i="12" s="1"/>
  <c r="G5" i="12" s="1"/>
  <c r="H5" i="12" s="1"/>
  <c r="E15" i="9"/>
  <c r="F15" i="9" s="1"/>
  <c r="G15" i="9" s="1"/>
  <c r="H15" i="9" s="1"/>
  <c r="E14" i="12"/>
  <c r="F14" i="12" s="1"/>
  <c r="G14" i="12" s="1"/>
  <c r="H14" i="12" s="1"/>
  <c r="E10" i="9"/>
  <c r="F10" i="9" s="1"/>
  <c r="G10" i="9" s="1"/>
  <c r="H10" i="9" s="1"/>
  <c r="E26" i="6"/>
  <c r="F26" i="6" s="1"/>
  <c r="G26" i="6" s="1"/>
  <c r="H26" i="6" s="1"/>
  <c r="E21" i="6"/>
  <c r="F21" i="6" s="1"/>
  <c r="G21" i="6" s="1"/>
  <c r="H21" i="6" s="1"/>
  <c r="E56" i="12"/>
  <c r="F56" i="12" s="1"/>
  <c r="G56" i="12" s="1"/>
  <c r="H56" i="12" s="1"/>
  <c r="E47" i="6"/>
  <c r="F47" i="6" s="1"/>
  <c r="G47" i="6" s="1"/>
  <c r="H47" i="6" s="1"/>
  <c r="E48" i="6"/>
  <c r="F48" i="6" s="1"/>
  <c r="G48" i="6" s="1"/>
  <c r="H48" i="6" s="1"/>
  <c r="E35" i="6"/>
  <c r="F35" i="6" s="1"/>
  <c r="G35" i="6" s="1"/>
  <c r="H35" i="6" s="1"/>
  <c r="E42" i="23"/>
  <c r="F42" i="23" s="1"/>
  <c r="G42" i="23" s="1"/>
  <c r="H42" i="23" s="1"/>
  <c r="E50" i="23"/>
  <c r="F50" i="23" s="1"/>
  <c r="G50" i="23" s="1"/>
  <c r="H50" i="23" s="1"/>
  <c r="E34" i="23"/>
  <c r="F34" i="23" s="1"/>
  <c r="G34" i="23" s="1"/>
  <c r="H34" i="23" s="1"/>
  <c r="E52" i="23"/>
  <c r="F52" i="23" s="1"/>
  <c r="G52" i="23" s="1"/>
  <c r="H52" i="23" s="1"/>
  <c r="E51" i="24"/>
  <c r="F51" i="24" s="1"/>
  <c r="G51" i="24" s="1"/>
  <c r="H51" i="24" s="1"/>
  <c r="E42" i="25"/>
  <c r="F42" i="25" s="1"/>
  <c r="G42" i="25" s="1"/>
  <c r="H42" i="25" s="1"/>
  <c r="E51" i="25"/>
  <c r="F51" i="25" s="1"/>
  <c r="G51" i="25" s="1"/>
  <c r="H51" i="25" s="1"/>
  <c r="E41" i="26"/>
  <c r="F41" i="26" s="1"/>
  <c r="G41" i="26" s="1"/>
  <c r="H41" i="26" s="1"/>
  <c r="E54" i="26"/>
  <c r="F54" i="26" s="1"/>
  <c r="G54" i="26" s="1"/>
  <c r="H54" i="26" s="1"/>
  <c r="E25" i="12"/>
  <c r="F25" i="12" s="1"/>
  <c r="G25" i="12" s="1"/>
  <c r="H25" i="12" s="1"/>
  <c r="E15" i="6"/>
  <c r="F15" i="6" s="1"/>
  <c r="G15" i="6" s="1"/>
  <c r="H15" i="6" s="1"/>
  <c r="E26" i="12"/>
  <c r="F26" i="12" s="1"/>
  <c r="G26" i="12" s="1"/>
  <c r="H26" i="12" s="1"/>
  <c r="E57" i="6"/>
  <c r="F57" i="6" s="1"/>
  <c r="G57" i="6" s="1"/>
  <c r="H57" i="6" s="1"/>
  <c r="E64" i="17"/>
  <c r="F64" i="17" s="1"/>
  <c r="G64" i="17" s="1"/>
  <c r="H64" i="17" s="1"/>
  <c r="E44" i="24"/>
  <c r="F44" i="24" s="1"/>
  <c r="G44" i="24" s="1"/>
  <c r="H44" i="24" s="1"/>
  <c r="E50" i="24"/>
  <c r="F50" i="24" s="1"/>
  <c r="G50" i="24" s="1"/>
  <c r="H50" i="24" s="1"/>
  <c r="E35" i="17"/>
  <c r="F35" i="17" s="1"/>
  <c r="G35" i="17" s="1"/>
  <c r="H35" i="17" s="1"/>
  <c r="E36" i="25"/>
  <c r="F36" i="25" s="1"/>
  <c r="G36" i="25" s="1"/>
  <c r="H36" i="25" s="1"/>
  <c r="E52" i="25"/>
  <c r="F52" i="25" s="1"/>
  <c r="G52" i="25" s="1"/>
  <c r="H52" i="25" s="1"/>
  <c r="E31" i="17"/>
  <c r="F31" i="17" s="1"/>
  <c r="G31" i="17" s="1"/>
  <c r="H31" i="17" s="1"/>
  <c r="E40" i="25"/>
  <c r="F40" i="25" s="1"/>
  <c r="G40" i="25" s="1"/>
  <c r="H40" i="25" s="1"/>
  <c r="E45" i="25"/>
  <c r="F45" i="25" s="1"/>
  <c r="G45" i="25" s="1"/>
  <c r="H45" i="25" s="1"/>
  <c r="E52" i="27"/>
  <c r="F52" i="27" s="1"/>
  <c r="G52" i="27" s="1"/>
  <c r="H52" i="27" s="1"/>
  <c r="E75" i="27"/>
  <c r="F75" i="27" s="1"/>
  <c r="G75" i="27" s="1"/>
  <c r="H75" i="27" s="1"/>
  <c r="O146" i="16"/>
  <c r="E2" i="12"/>
  <c r="F2" i="12" s="1"/>
  <c r="G2" i="12" s="1"/>
  <c r="H2" i="12" s="1"/>
  <c r="M146" i="16"/>
  <c r="H146" i="16"/>
  <c r="E2" i="9"/>
  <c r="F2" i="9" s="1"/>
  <c r="G2" i="9" s="1"/>
  <c r="H2" i="9" s="1"/>
  <c r="E30" i="8"/>
  <c r="E12" i="8"/>
  <c r="E3" i="8"/>
  <c r="E16" i="8"/>
  <c r="E4" i="8"/>
  <c r="E22" i="8"/>
  <c r="E28" i="8"/>
  <c r="E11" i="8"/>
  <c r="E6" i="8"/>
  <c r="E5" i="8"/>
  <c r="E13" i="8"/>
  <c r="E2" i="8"/>
  <c r="E10" i="8"/>
  <c r="E18" i="8"/>
  <c r="E14" i="8"/>
  <c r="D8" i="8"/>
  <c r="D26" i="8"/>
  <c r="D29" i="8"/>
  <c r="D19" i="8"/>
  <c r="D17" i="8"/>
  <c r="D23" i="8"/>
  <c r="D24" i="8"/>
  <c r="D20" i="8"/>
  <c r="D27" i="8"/>
  <c r="D25" i="8"/>
  <c r="D7" i="8"/>
  <c r="D21" i="8"/>
  <c r="D9" i="8"/>
  <c r="I83" i="11" a="1"/>
  <c r="I83" i="11" s="1"/>
  <c r="I61" i="9" a="1"/>
  <c r="I61" i="9" s="1"/>
  <c r="I74" i="11" a="1"/>
  <c r="I74" i="11" s="1"/>
  <c r="I88" i="13" a="1"/>
  <c r="I88" i="13" s="1"/>
  <c r="I68" i="11" a="1"/>
  <c r="I68" i="11" s="1"/>
  <c r="I73" i="9" a="1"/>
  <c r="I73" i="9" s="1"/>
  <c r="I73" i="8" a="1"/>
  <c r="I73" i="8" s="1"/>
  <c r="I86" i="8" a="1"/>
  <c r="I86" i="8" s="1"/>
  <c r="D86" i="8" s="1"/>
  <c r="I62" i="11" a="1"/>
  <c r="I62" i="11" s="1"/>
  <c r="I87" i="11" a="1"/>
  <c r="I87" i="11" s="1"/>
  <c r="I61" i="11" a="1"/>
  <c r="I61" i="11" s="1"/>
  <c r="I76" i="11" a="1"/>
  <c r="I76" i="11" s="1"/>
  <c r="I85" i="11" a="1"/>
  <c r="I85" i="11" s="1"/>
  <c r="I76" i="9" a="1"/>
  <c r="I76" i="9" s="1"/>
  <c r="D76" i="9" s="1"/>
  <c r="I71" i="13" a="1"/>
  <c r="I71" i="13" s="1"/>
  <c r="I68" i="13" a="1"/>
  <c r="I68" i="13" s="1"/>
  <c r="I62" i="13" a="1"/>
  <c r="I62" i="13" s="1"/>
  <c r="I81" i="13" a="1"/>
  <c r="I81" i="13" s="1"/>
  <c r="I74" i="13" a="1"/>
  <c r="I74" i="13" s="1"/>
  <c r="I60" i="26" a="1"/>
  <c r="I60" i="26" s="1"/>
  <c r="D60" i="26" s="1"/>
  <c r="I65" i="13" a="1"/>
  <c r="I65" i="13" s="1"/>
  <c r="I12" i="16"/>
  <c r="U115" i="16"/>
  <c r="I92" i="27" a="1"/>
  <c r="I92" i="27" s="1"/>
  <c r="D92" i="27" s="1"/>
  <c r="U111" i="16"/>
  <c r="I88" i="27" a="1"/>
  <c r="I88" i="27" s="1"/>
  <c r="D88" i="27" s="1"/>
  <c r="U106" i="16"/>
  <c r="I83" i="27" a="1"/>
  <c r="I83" i="27" s="1"/>
  <c r="D83" i="27" s="1"/>
  <c r="U110" i="16"/>
  <c r="I87" i="27" a="1"/>
  <c r="I87" i="27" s="1"/>
  <c r="D87" i="27" s="1"/>
  <c r="U103" i="16"/>
  <c r="I80" i="27" a="1"/>
  <c r="I80" i="27" s="1"/>
  <c r="D80" i="27" s="1"/>
  <c r="U108" i="16"/>
  <c r="I85" i="27" a="1"/>
  <c r="I85" i="27" s="1"/>
  <c r="D85" i="27" s="1"/>
  <c r="U95" i="16"/>
  <c r="I72" i="27" a="1"/>
  <c r="I72" i="27" s="1"/>
  <c r="D72" i="27" s="1"/>
  <c r="U84" i="16"/>
  <c r="I61" i="27" a="1"/>
  <c r="I61" i="27" s="1"/>
  <c r="D61" i="27" s="1"/>
  <c r="U96" i="16"/>
  <c r="I73" i="27" a="1"/>
  <c r="I73" i="27" s="1"/>
  <c r="D73" i="27" s="1"/>
  <c r="U86" i="16"/>
  <c r="I63" i="27" a="1"/>
  <c r="I63" i="27" s="1"/>
  <c r="D63" i="27" s="1"/>
  <c r="U97" i="16"/>
  <c r="I74" i="27" a="1"/>
  <c r="I74" i="27" s="1"/>
  <c r="D74" i="27" s="1"/>
  <c r="U94" i="16"/>
  <c r="I71" i="27" a="1"/>
  <c r="I71" i="27" s="1"/>
  <c r="D71" i="27" s="1"/>
  <c r="D31" i="27"/>
  <c r="D33" i="27"/>
  <c r="U99" i="16"/>
  <c r="I76" i="27" a="1"/>
  <c r="I76" i="27" s="1"/>
  <c r="D76" i="27" s="1"/>
  <c r="I68" i="25" a="1"/>
  <c r="I68" i="25" s="1"/>
  <c r="D68" i="25" s="1"/>
  <c r="U107" i="16"/>
  <c r="I84" i="27" a="1"/>
  <c r="I84" i="27" s="1"/>
  <c r="D84" i="27" s="1"/>
  <c r="U119" i="16"/>
  <c r="I96" i="27" a="1"/>
  <c r="I96" i="27" s="1"/>
  <c r="D96" i="27" s="1"/>
  <c r="U131" i="16"/>
  <c r="I108" i="27" a="1"/>
  <c r="I108" i="27" s="1"/>
  <c r="D108" i="27" s="1"/>
  <c r="U105" i="16"/>
  <c r="I82" i="27" a="1"/>
  <c r="I82" i="27" s="1"/>
  <c r="D82" i="27" s="1"/>
  <c r="D46" i="27"/>
  <c r="U100" i="16"/>
  <c r="I77" i="27" a="1"/>
  <c r="I77" i="27" s="1"/>
  <c r="D77" i="27" s="1"/>
  <c r="I62" i="25" a="1"/>
  <c r="I62" i="25" s="1"/>
  <c r="D62" i="25" s="1"/>
  <c r="D54" i="27"/>
  <c r="U88" i="16"/>
  <c r="I65" i="27" a="1"/>
  <c r="I65" i="27" s="1"/>
  <c r="D65" i="27" s="1"/>
  <c r="U85" i="16"/>
  <c r="I62" i="27" a="1"/>
  <c r="I62" i="27" s="1"/>
  <c r="D62" i="27" s="1"/>
  <c r="I80" i="25" a="1"/>
  <c r="I80" i="25" s="1"/>
  <c r="D80" i="25" s="1"/>
  <c r="I67" i="26" a="1"/>
  <c r="I67" i="26" s="1"/>
  <c r="D67" i="26" s="1"/>
  <c r="U87" i="16"/>
  <c r="I64" i="27" a="1"/>
  <c r="I64" i="27" s="1"/>
  <c r="D64" i="27" s="1"/>
  <c r="U102" i="16"/>
  <c r="I79" i="27" a="1"/>
  <c r="I79" i="27" s="1"/>
  <c r="D79" i="27" s="1"/>
  <c r="U93" i="16"/>
  <c r="I70" i="27" a="1"/>
  <c r="I70" i="27" s="1"/>
  <c r="D70" i="27" s="1"/>
  <c r="U101" i="16"/>
  <c r="I78" i="27" a="1"/>
  <c r="I78" i="27" s="1"/>
  <c r="D78" i="27" s="1"/>
  <c r="U109" i="16"/>
  <c r="I86" i="27" a="1"/>
  <c r="I86" i="27" s="1"/>
  <c r="D86" i="27" s="1"/>
  <c r="U104" i="16"/>
  <c r="I81" i="27" a="1"/>
  <c r="I81" i="27" s="1"/>
  <c r="D81" i="27" s="1"/>
  <c r="U91" i="16"/>
  <c r="I68" i="27" a="1"/>
  <c r="I68" i="27" s="1"/>
  <c r="D68" i="27" s="1"/>
  <c r="U92" i="16"/>
  <c r="I69" i="27" a="1"/>
  <c r="I69" i="27" s="1"/>
  <c r="D69" i="27" s="1"/>
  <c r="U90" i="16"/>
  <c r="I67" i="27" a="1"/>
  <c r="I67" i="27" s="1"/>
  <c r="U127" i="16"/>
  <c r="I104" i="27" a="1"/>
  <c r="I104" i="27" s="1"/>
  <c r="D104" i="27" s="1"/>
  <c r="U89" i="16"/>
  <c r="I66" i="27" a="1"/>
  <c r="I66" i="27" s="1"/>
  <c r="D66" i="27" s="1"/>
  <c r="U135" i="16"/>
  <c r="I112" i="27" a="1"/>
  <c r="I112" i="27" s="1"/>
  <c r="D112" i="27" s="1"/>
  <c r="U83" i="16"/>
  <c r="I60" i="27" a="1"/>
  <c r="I60" i="27" s="1"/>
  <c r="D41" i="27"/>
  <c r="I13" i="16"/>
  <c r="D31" i="23"/>
  <c r="W19" i="16"/>
  <c r="I62" i="12" a="1"/>
  <c r="I62" i="12" s="1"/>
  <c r="D62" i="12" s="1"/>
  <c r="V20" i="16"/>
  <c r="D46" i="24"/>
  <c r="D41" i="24"/>
  <c r="D31" i="24"/>
  <c r="D54" i="24"/>
  <c r="D33" i="24"/>
  <c r="D52" i="26"/>
  <c r="D49" i="26"/>
  <c r="D50" i="26"/>
  <c r="D35" i="26"/>
  <c r="D44" i="26"/>
  <c r="D43" i="26"/>
  <c r="D42" i="26"/>
  <c r="D55" i="26"/>
  <c r="D37" i="26"/>
  <c r="D59" i="26"/>
  <c r="D58" i="26"/>
  <c r="D75" i="26"/>
  <c r="D34" i="26"/>
  <c r="D51" i="26"/>
  <c r="D38" i="26"/>
  <c r="D48" i="26"/>
  <c r="D57" i="26"/>
  <c r="D32" i="26"/>
  <c r="D56" i="26"/>
  <c r="D45" i="26"/>
  <c r="D40" i="26"/>
  <c r="D39" i="26"/>
  <c r="D47" i="26"/>
  <c r="D36" i="26"/>
  <c r="D53" i="26"/>
  <c r="D61" i="8"/>
  <c r="D35" i="8"/>
  <c r="D47" i="8"/>
  <c r="D59" i="8"/>
  <c r="D34" i="8"/>
  <c r="D33" i="8"/>
  <c r="D43" i="8"/>
  <c r="D32" i="8"/>
  <c r="D51" i="8"/>
  <c r="D41" i="8"/>
  <c r="D39" i="8"/>
  <c r="D31" i="8"/>
  <c r="D63" i="8"/>
  <c r="D40" i="8"/>
  <c r="D42" i="8"/>
  <c r="D45" i="8"/>
  <c r="D57" i="8"/>
  <c r="I66" i="25" a="1"/>
  <c r="I66" i="25" s="1"/>
  <c r="D66" i="25" s="1"/>
  <c r="I73" i="25" a="1"/>
  <c r="I73" i="25" s="1"/>
  <c r="I61" i="6" a="1"/>
  <c r="I61" i="6" s="1"/>
  <c r="I83" i="6" a="1"/>
  <c r="I83" i="6" s="1"/>
  <c r="D83" i="6" s="1"/>
  <c r="I73" i="12" a="1"/>
  <c r="I73" i="12" s="1"/>
  <c r="D73" i="12" s="1"/>
  <c r="I87" i="6" a="1"/>
  <c r="I87" i="6" s="1"/>
  <c r="I87" i="25" a="1"/>
  <c r="I87" i="25" s="1"/>
  <c r="AH58" i="16"/>
  <c r="I64" i="25" a="1"/>
  <c r="I64" i="25" s="1"/>
  <c r="D64" i="25" s="1"/>
  <c r="I82" i="26" a="1"/>
  <c r="I82" i="26" s="1"/>
  <c r="AH66" i="16"/>
  <c r="AH67" i="16"/>
  <c r="I76" i="12" a="1"/>
  <c r="I76" i="12" s="1"/>
  <c r="D76" i="12" s="1"/>
  <c r="AH72" i="16"/>
  <c r="I73" i="17" a="1"/>
  <c r="I73" i="17" s="1"/>
  <c r="I70" i="25" a="1"/>
  <c r="I70" i="25" s="1"/>
  <c r="D70" i="25" s="1"/>
  <c r="I74" i="25" a="1"/>
  <c r="I74" i="25" s="1"/>
  <c r="D74" i="25" s="1"/>
  <c r="AH73" i="16"/>
  <c r="AH75" i="16"/>
  <c r="I63" i="12" a="1"/>
  <c r="I63" i="12" s="1"/>
  <c r="D63" i="12" s="1"/>
  <c r="I66" i="26" a="1"/>
  <c r="I66" i="26" s="1"/>
  <c r="I66" i="12" a="1"/>
  <c r="I66" i="12" s="1"/>
  <c r="D66" i="12" s="1"/>
  <c r="I62" i="8" a="1"/>
  <c r="I62" i="8" s="1"/>
  <c r="I78" i="25" a="1"/>
  <c r="I78" i="25" s="1"/>
  <c r="D78" i="25" s="1"/>
  <c r="I69" i="25" a="1"/>
  <c r="I69" i="25" s="1"/>
  <c r="D69" i="25" s="1"/>
  <c r="I77" i="25" a="1"/>
  <c r="I77" i="25" s="1"/>
  <c r="D77" i="25" s="1"/>
  <c r="AH82" i="16"/>
  <c r="AH60" i="16"/>
  <c r="I88" i="8" a="1"/>
  <c r="I88" i="8" s="1"/>
  <c r="AH78" i="16"/>
  <c r="I66" i="17" a="1"/>
  <c r="I66" i="17" s="1"/>
  <c r="I67" i="17" a="1"/>
  <c r="I67" i="17" s="1"/>
  <c r="AH81" i="16"/>
  <c r="I76" i="25" a="1"/>
  <c r="I76" i="25" s="1"/>
  <c r="D76" i="25" s="1"/>
  <c r="I82" i="6" a="1"/>
  <c r="I82" i="6" s="1"/>
  <c r="D82" i="6" s="1"/>
  <c r="I84" i="25" a="1"/>
  <c r="I84" i="25" s="1"/>
  <c r="D84" i="25" s="1"/>
  <c r="I65" i="17" a="1"/>
  <c r="I65" i="17" s="1"/>
  <c r="I63" i="25" a="1"/>
  <c r="I63" i="25" s="1"/>
  <c r="I82" i="8" a="1"/>
  <c r="I82" i="8" s="1"/>
  <c r="I88" i="17" a="1"/>
  <c r="I88" i="17" s="1"/>
  <c r="Q98" i="16"/>
  <c r="I85" i="25" a="1"/>
  <c r="I85" i="25" s="1"/>
  <c r="D85" i="25" s="1"/>
  <c r="AH98" i="16"/>
  <c r="I65" i="8" a="1"/>
  <c r="I65" i="8" s="1"/>
  <c r="I81" i="17" a="1"/>
  <c r="I81" i="17" s="1"/>
  <c r="D81" i="17" s="1"/>
  <c r="I88" i="12" a="1"/>
  <c r="I88" i="12" s="1"/>
  <c r="D88" i="12" s="1"/>
  <c r="I86" i="25" a="1"/>
  <c r="I86" i="25" s="1"/>
  <c r="I75" i="25" a="1"/>
  <c r="I75" i="25" s="1"/>
  <c r="I76" i="8" a="1"/>
  <c r="I76" i="8" s="1"/>
  <c r="I83" i="17" a="1"/>
  <c r="I83" i="17" s="1"/>
  <c r="I61" i="17" a="1"/>
  <c r="I61" i="17" s="1"/>
  <c r="I72" i="17" a="1"/>
  <c r="I72" i="17" s="1"/>
  <c r="I65" i="26" a="1"/>
  <c r="I65" i="26" s="1"/>
  <c r="I65" i="12" a="1"/>
  <c r="I65" i="12" s="1"/>
  <c r="I61" i="25" a="1"/>
  <c r="I61" i="25" s="1"/>
  <c r="I72" i="26" a="1"/>
  <c r="I72" i="26" s="1"/>
  <c r="I73" i="6" a="1"/>
  <c r="I73" i="6" s="1"/>
  <c r="I80" i="17" a="1"/>
  <c r="I80" i="17" s="1"/>
  <c r="I83" i="25" a="1"/>
  <c r="I83" i="25" s="1"/>
  <c r="I68" i="26" a="1"/>
  <c r="I68" i="26" s="1"/>
  <c r="I60" i="25" a="1"/>
  <c r="I60" i="25" s="1"/>
  <c r="D60" i="25" s="1"/>
  <c r="I65" i="25" a="1"/>
  <c r="I65" i="25" s="1"/>
  <c r="D65" i="25" s="1"/>
  <c r="I71" i="25" a="1"/>
  <c r="I71" i="25" s="1"/>
  <c r="D71" i="25" s="1"/>
  <c r="I80" i="26" a="1"/>
  <c r="I80" i="26" s="1"/>
  <c r="I79" i="25" a="1"/>
  <c r="I79" i="25" s="1"/>
  <c r="D79" i="25" s="1"/>
  <c r="I81" i="25" a="1"/>
  <c r="I81" i="25" s="1"/>
  <c r="D81" i="25" s="1"/>
  <c r="I78" i="26" a="1"/>
  <c r="I78" i="26" s="1"/>
  <c r="I77" i="26" a="1"/>
  <c r="I77" i="26" s="1"/>
  <c r="I76" i="26" a="1"/>
  <c r="I76" i="26" s="1"/>
  <c r="I71" i="26" a="1"/>
  <c r="I71" i="26" s="1"/>
  <c r="I85" i="17" a="1"/>
  <c r="I85" i="17" s="1"/>
  <c r="I82" i="25" a="1"/>
  <c r="I82" i="25" s="1"/>
  <c r="D82" i="25" s="1"/>
  <c r="I85" i="26" a="1"/>
  <c r="I85" i="26" s="1"/>
  <c r="I70" i="17" a="1"/>
  <c r="I70" i="17" s="1"/>
  <c r="I62" i="26" a="1"/>
  <c r="I62" i="26" s="1"/>
  <c r="W85" i="16"/>
  <c r="I70" i="26" a="1"/>
  <c r="I70" i="26" s="1"/>
  <c r="W93" i="16"/>
  <c r="I84" i="26" a="1"/>
  <c r="I84" i="26" s="1"/>
  <c r="I67" i="25" a="1"/>
  <c r="I67" i="25" s="1"/>
  <c r="D67" i="25" s="1"/>
  <c r="I79" i="26" a="1"/>
  <c r="I79" i="26" s="1"/>
  <c r="W102" i="16"/>
  <c r="I69" i="26" a="1"/>
  <c r="I69" i="26" s="1"/>
  <c r="W92" i="16"/>
  <c r="I72" i="6" a="1"/>
  <c r="I72" i="6" s="1"/>
  <c r="D72" i="6" s="1"/>
  <c r="I81" i="26" a="1"/>
  <c r="I81" i="26" s="1"/>
  <c r="W104" i="16"/>
  <c r="I86" i="26" a="1"/>
  <c r="I86" i="26" s="1"/>
  <c r="W109" i="16"/>
  <c r="I73" i="26" a="1"/>
  <c r="I73" i="26" s="1"/>
  <c r="W96" i="16"/>
  <c r="I63" i="26" a="1"/>
  <c r="I63" i="26" s="1"/>
  <c r="W86" i="16"/>
  <c r="I77" i="17" a="1"/>
  <c r="I77" i="17" s="1"/>
  <c r="I72" i="25" a="1"/>
  <c r="I72" i="25" s="1"/>
  <c r="D72" i="25" s="1"/>
  <c r="I87" i="26" a="1"/>
  <c r="I87" i="26" s="1"/>
  <c r="W110" i="16"/>
  <c r="I61" i="26" a="1"/>
  <c r="I61" i="26" s="1"/>
  <c r="W84" i="16"/>
  <c r="I86" i="6" a="1"/>
  <c r="I86" i="6" s="1"/>
  <c r="I74" i="26" a="1"/>
  <c r="I74" i="26" s="1"/>
  <c r="I64" i="26" a="1"/>
  <c r="I64" i="26" s="1"/>
  <c r="I88" i="26" a="1"/>
  <c r="I88" i="26" s="1"/>
  <c r="W111" i="16"/>
  <c r="I68" i="17" a="1"/>
  <c r="I68" i="17" s="1"/>
  <c r="I83" i="26" a="1"/>
  <c r="I83" i="26" s="1"/>
  <c r="W106" i="16"/>
  <c r="E125" i="16"/>
  <c r="V125" i="16" s="1"/>
  <c r="F125" i="16"/>
  <c r="W125" i="16" s="1"/>
  <c r="E138" i="16"/>
  <c r="V138" i="16" s="1"/>
  <c r="F138" i="16"/>
  <c r="W138" i="16" s="1"/>
  <c r="E140" i="16"/>
  <c r="V140" i="16" s="1"/>
  <c r="F140" i="16"/>
  <c r="W140" i="16" s="1"/>
  <c r="E135" i="16"/>
  <c r="V135" i="16" s="1"/>
  <c r="F135" i="16"/>
  <c r="W135" i="16" s="1"/>
  <c r="E134" i="16"/>
  <c r="V134" i="16" s="1"/>
  <c r="F134" i="16"/>
  <c r="E120" i="16"/>
  <c r="V120" i="16" s="1"/>
  <c r="F120" i="16"/>
  <c r="W120" i="16" s="1"/>
  <c r="E137" i="16"/>
  <c r="V137" i="16" s="1"/>
  <c r="F137" i="16"/>
  <c r="W137" i="16" s="1"/>
  <c r="I92" i="26" a="1"/>
  <c r="I92" i="26" s="1"/>
  <c r="E113" i="16"/>
  <c r="V113" i="16" s="1"/>
  <c r="F113" i="16"/>
  <c r="W113" i="16" s="1"/>
  <c r="E128" i="16"/>
  <c r="V128" i="16" s="1"/>
  <c r="F128" i="16"/>
  <c r="W128" i="16" s="1"/>
  <c r="E119" i="16"/>
  <c r="V119" i="16" s="1"/>
  <c r="F119" i="16"/>
  <c r="W119" i="16" s="1"/>
  <c r="E122" i="16"/>
  <c r="V122" i="16" s="1"/>
  <c r="F122" i="16"/>
  <c r="E139" i="16"/>
  <c r="V139" i="16" s="1"/>
  <c r="F139" i="16"/>
  <c r="W139" i="16" s="1"/>
  <c r="E116" i="16"/>
  <c r="V116" i="16" s="1"/>
  <c r="F116" i="16"/>
  <c r="W116" i="16" s="1"/>
  <c r="E117" i="16"/>
  <c r="V117" i="16" s="1"/>
  <c r="F117" i="16"/>
  <c r="W117" i="16" s="1"/>
  <c r="I104" i="26" a="1"/>
  <c r="I104" i="26" s="1"/>
  <c r="E118" i="16"/>
  <c r="V118" i="16" s="1"/>
  <c r="F118" i="16"/>
  <c r="W118" i="16" s="1"/>
  <c r="E126" i="16"/>
  <c r="V126" i="16" s="1"/>
  <c r="F126" i="16"/>
  <c r="E114" i="16"/>
  <c r="V114" i="16" s="1"/>
  <c r="F114" i="16"/>
  <c r="W114" i="16" s="1"/>
  <c r="E121" i="16"/>
  <c r="V121" i="16" s="1"/>
  <c r="F121" i="16"/>
  <c r="W121" i="16" s="1"/>
  <c r="E132" i="16"/>
  <c r="V132" i="16" s="1"/>
  <c r="F132" i="16"/>
  <c r="E136" i="16"/>
  <c r="V136" i="16" s="1"/>
  <c r="F136" i="16"/>
  <c r="E124" i="16"/>
  <c r="V124" i="16" s="1"/>
  <c r="F124" i="16"/>
  <c r="E123" i="16"/>
  <c r="V123" i="16" s="1"/>
  <c r="F123" i="16"/>
  <c r="I88" i="25" a="1"/>
  <c r="I88" i="25" s="1"/>
  <c r="D88" i="25" s="1"/>
  <c r="E129" i="16"/>
  <c r="V129" i="16" s="1"/>
  <c r="F129" i="16"/>
  <c r="E133" i="16"/>
  <c r="V133" i="16" s="1"/>
  <c r="F133" i="16"/>
  <c r="W133" i="16" s="1"/>
  <c r="E130" i="16"/>
  <c r="V130" i="16" s="1"/>
  <c r="F130" i="16"/>
  <c r="I108" i="26" a="1"/>
  <c r="I108" i="26" s="1"/>
  <c r="I84" i="17" a="1"/>
  <c r="I84" i="17" s="1"/>
  <c r="I86" i="17" a="1"/>
  <c r="I86" i="17" s="1"/>
  <c r="I72" i="8" a="1"/>
  <c r="I72" i="8" s="1"/>
  <c r="I66" i="8" a="1"/>
  <c r="I66" i="8" s="1"/>
  <c r="I88" i="6" a="1"/>
  <c r="I88" i="6" s="1"/>
  <c r="I69" i="8" a="1"/>
  <c r="I69" i="8" s="1"/>
  <c r="I83" i="24" a="1"/>
  <c r="I83" i="24" s="1"/>
  <c r="D83" i="24" s="1"/>
  <c r="I68" i="24" a="1"/>
  <c r="I68" i="24" s="1"/>
  <c r="D68" i="24" s="1"/>
  <c r="I79" i="24" a="1"/>
  <c r="I79" i="24" s="1"/>
  <c r="D79" i="24" s="1"/>
  <c r="I69" i="24" a="1"/>
  <c r="I69" i="24" s="1"/>
  <c r="D69" i="24" s="1"/>
  <c r="I65" i="24" a="1"/>
  <c r="I65" i="24" s="1"/>
  <c r="D65" i="24" s="1"/>
  <c r="I85" i="24" a="1"/>
  <c r="I85" i="24" s="1"/>
  <c r="D85" i="24" s="1"/>
  <c r="I80" i="24" a="1"/>
  <c r="I80" i="24" s="1"/>
  <c r="D80" i="24" s="1"/>
  <c r="I81" i="24" a="1"/>
  <c r="I81" i="24" s="1"/>
  <c r="D81" i="24" s="1"/>
  <c r="I71" i="24" a="1"/>
  <c r="I71" i="24" s="1"/>
  <c r="D71" i="24" s="1"/>
  <c r="I76" i="24" a="1"/>
  <c r="I76" i="24" s="1"/>
  <c r="D76" i="24" s="1"/>
  <c r="I88" i="24" a="1"/>
  <c r="I88" i="24" s="1"/>
  <c r="D88" i="24" s="1"/>
  <c r="I60" i="24" a="1"/>
  <c r="I60" i="24" s="1"/>
  <c r="I77" i="24" a="1"/>
  <c r="I77" i="24" s="1"/>
  <c r="D77" i="24" s="1"/>
  <c r="I74" i="24" a="1"/>
  <c r="I74" i="24" s="1"/>
  <c r="D74" i="24" s="1"/>
  <c r="I67" i="24" a="1"/>
  <c r="I67" i="24" s="1"/>
  <c r="I66" i="24" a="1"/>
  <c r="I66" i="24" s="1"/>
  <c r="D66" i="24" s="1"/>
  <c r="I61" i="24" a="1"/>
  <c r="I61" i="24" s="1"/>
  <c r="D61" i="24" s="1"/>
  <c r="I85" i="6" a="1"/>
  <c r="I85" i="6" s="1"/>
  <c r="I72" i="24" a="1"/>
  <c r="I72" i="24" s="1"/>
  <c r="D72" i="24" s="1"/>
  <c r="I87" i="24" a="1"/>
  <c r="I87" i="24" s="1"/>
  <c r="D87" i="24" s="1"/>
  <c r="I64" i="24" a="1"/>
  <c r="I64" i="24" s="1"/>
  <c r="D64" i="24" s="1"/>
  <c r="I63" i="24" a="1"/>
  <c r="I63" i="24" s="1"/>
  <c r="D63" i="24" s="1"/>
  <c r="I70" i="24" a="1"/>
  <c r="I70" i="24" s="1"/>
  <c r="D70" i="24" s="1"/>
  <c r="I85" i="8" a="1"/>
  <c r="I85" i="8" s="1"/>
  <c r="D85" i="8" s="1"/>
  <c r="I73" i="24" a="1"/>
  <c r="I73" i="24" s="1"/>
  <c r="D73" i="24" s="1"/>
  <c r="I82" i="24" a="1"/>
  <c r="I82" i="24" s="1"/>
  <c r="D82" i="24" s="1"/>
  <c r="I62" i="24" a="1"/>
  <c r="I62" i="24" s="1"/>
  <c r="D62" i="24" s="1"/>
  <c r="I86" i="24" a="1"/>
  <c r="I86" i="24" s="1"/>
  <c r="D86" i="24" s="1"/>
  <c r="I78" i="24" a="1"/>
  <c r="I78" i="24" s="1"/>
  <c r="D78" i="24" s="1"/>
  <c r="I84" i="24" a="1"/>
  <c r="I84" i="24" s="1"/>
  <c r="D84" i="24" s="1"/>
  <c r="E112" i="16"/>
  <c r="V112" i="16" s="1"/>
  <c r="I87" i="17" a="1"/>
  <c r="I87" i="17" s="1"/>
  <c r="I74" i="17" a="1"/>
  <c r="I74" i="17" s="1"/>
  <c r="D74" i="17" s="1"/>
  <c r="I87" i="12" a="1"/>
  <c r="I87" i="12" s="1"/>
  <c r="D87" i="12" s="1"/>
  <c r="I76" i="17" a="1"/>
  <c r="I76" i="17" s="1"/>
  <c r="D76" i="17" s="1"/>
  <c r="I112" i="25" a="1"/>
  <c r="I112" i="25" s="1"/>
  <c r="D112" i="25" s="1"/>
  <c r="I104" i="25" a="1"/>
  <c r="I104" i="25" s="1"/>
  <c r="D104" i="25" s="1"/>
  <c r="I62" i="6" a="1"/>
  <c r="I62" i="6" s="1"/>
  <c r="D62" i="6" s="1"/>
  <c r="I108" i="24" a="1"/>
  <c r="I108" i="24" s="1"/>
  <c r="D108" i="24" s="1"/>
  <c r="I104" i="24" a="1"/>
  <c r="I104" i="24" s="1"/>
  <c r="D104" i="24" s="1"/>
  <c r="I108" i="25" a="1"/>
  <c r="I108" i="25" s="1"/>
  <c r="D108" i="25" s="1"/>
  <c r="I92" i="24" a="1"/>
  <c r="I92" i="24" s="1"/>
  <c r="D92" i="24" s="1"/>
  <c r="I112" i="24" a="1"/>
  <c r="I112" i="24" s="1"/>
  <c r="D112" i="24" s="1"/>
  <c r="I92" i="25" a="1"/>
  <c r="I92" i="25" s="1"/>
  <c r="D92" i="25" s="1"/>
  <c r="I78" i="17" a="1"/>
  <c r="I78" i="17" s="1"/>
  <c r="Z87" i="16"/>
  <c r="AH87" i="16" s="1"/>
  <c r="I64" i="23" a="1"/>
  <c r="I64" i="23" s="1"/>
  <c r="D64" i="23" s="1"/>
  <c r="Z104" i="16"/>
  <c r="AH104" i="16" s="1"/>
  <c r="I81" i="23" a="1"/>
  <c r="I81" i="23" s="1"/>
  <c r="D81" i="23" s="1"/>
  <c r="Z109" i="16"/>
  <c r="AH109" i="16" s="1"/>
  <c r="I86" i="23" a="1"/>
  <c r="I86" i="23" s="1"/>
  <c r="D86" i="23" s="1"/>
  <c r="I76" i="6" a="1"/>
  <c r="I76" i="6" s="1"/>
  <c r="Z103" i="16"/>
  <c r="AH103" i="16" s="1"/>
  <c r="I80" i="23" a="1"/>
  <c r="I80" i="23" s="1"/>
  <c r="D80" i="23" s="1"/>
  <c r="Z85" i="16"/>
  <c r="AH85" i="16" s="1"/>
  <c r="I62" i="23" a="1"/>
  <c r="I62" i="23" s="1"/>
  <c r="D62" i="23" s="1"/>
  <c r="Z102" i="16"/>
  <c r="AH102" i="16" s="1"/>
  <c r="I79" i="23" a="1"/>
  <c r="I79" i="23" s="1"/>
  <c r="D79" i="23" s="1"/>
  <c r="Z108" i="16"/>
  <c r="I85" i="23" a="1"/>
  <c r="I85" i="23" s="1"/>
  <c r="D85" i="23" s="1"/>
  <c r="Z84" i="16"/>
  <c r="AH84" i="16" s="1"/>
  <c r="I61" i="23" a="1"/>
  <c r="I61" i="23" s="1"/>
  <c r="D61" i="23" s="1"/>
  <c r="Z127" i="16"/>
  <c r="AH127" i="16" s="1"/>
  <c r="I104" i="23" a="1"/>
  <c r="I104" i="23" s="1"/>
  <c r="D104" i="23" s="1"/>
  <c r="Z89" i="16"/>
  <c r="AH89" i="16" s="1"/>
  <c r="I66" i="23" a="1"/>
  <c r="I66" i="23" s="1"/>
  <c r="D66" i="23" s="1"/>
  <c r="Z83" i="16"/>
  <c r="AH83" i="16" s="1"/>
  <c r="I60" i="23" a="1"/>
  <c r="I60" i="23" s="1"/>
  <c r="D60" i="23" s="1"/>
  <c r="I63" i="17" a="1"/>
  <c r="I63" i="17" s="1"/>
  <c r="D63" i="17" s="1"/>
  <c r="I62" i="17" a="1"/>
  <c r="I62" i="17" s="1"/>
  <c r="Z115" i="16"/>
  <c r="AH115" i="16" s="1"/>
  <c r="I92" i="23" a="1"/>
  <c r="I92" i="23" s="1"/>
  <c r="D92" i="23" s="1"/>
  <c r="Z111" i="16"/>
  <c r="I88" i="23" a="1"/>
  <c r="I88" i="23" s="1"/>
  <c r="D88" i="23" s="1"/>
  <c r="Z100" i="16"/>
  <c r="AH100" i="16" s="1"/>
  <c r="I77" i="23" a="1"/>
  <c r="I77" i="23" s="1"/>
  <c r="D77" i="23" s="1"/>
  <c r="Z101" i="16"/>
  <c r="AH101" i="16" s="1"/>
  <c r="I78" i="23" a="1"/>
  <c r="I78" i="23" s="1"/>
  <c r="D78" i="23" s="1"/>
  <c r="Z135" i="16"/>
  <c r="I112" i="23" a="1"/>
  <c r="I112" i="23" s="1"/>
  <c r="D112" i="23" s="1"/>
  <c r="Z106" i="16"/>
  <c r="I83" i="23" a="1"/>
  <c r="I83" i="23" s="1"/>
  <c r="D83" i="23" s="1"/>
  <c r="Z119" i="16"/>
  <c r="AH119" i="16" s="1"/>
  <c r="I96" i="23" a="1"/>
  <c r="I96" i="23" s="1"/>
  <c r="D96" i="23" s="1"/>
  <c r="Z91" i="16"/>
  <c r="AH91" i="16" s="1"/>
  <c r="I68" i="23" a="1"/>
  <c r="I68" i="23" s="1"/>
  <c r="D68" i="23" s="1"/>
  <c r="I71" i="17" a="1"/>
  <c r="I71" i="17" s="1"/>
  <c r="Z110" i="16"/>
  <c r="AH110" i="16" s="1"/>
  <c r="I87" i="23" a="1"/>
  <c r="I87" i="23" s="1"/>
  <c r="D87" i="23" s="1"/>
  <c r="Z95" i="16"/>
  <c r="AH95" i="16" s="1"/>
  <c r="I72" i="23" a="1"/>
  <c r="I72" i="23" s="1"/>
  <c r="D72" i="23" s="1"/>
  <c r="Q90" i="16"/>
  <c r="Z86" i="16"/>
  <c r="AH86" i="16" s="1"/>
  <c r="I63" i="23" a="1"/>
  <c r="I63" i="23" s="1"/>
  <c r="D63" i="23" s="1"/>
  <c r="Z97" i="16"/>
  <c r="AH97" i="16" s="1"/>
  <c r="I74" i="23" a="1"/>
  <c r="I74" i="23" s="1"/>
  <c r="D74" i="23" s="1"/>
  <c r="Z96" i="16"/>
  <c r="I73" i="23" a="1"/>
  <c r="I73" i="23" s="1"/>
  <c r="D73" i="23" s="1"/>
  <c r="I86" i="12" a="1"/>
  <c r="I86" i="12" s="1"/>
  <c r="D86" i="12" s="1"/>
  <c r="I69" i="6" a="1"/>
  <c r="I69" i="6" s="1"/>
  <c r="Q102" i="16"/>
  <c r="Z99" i="16"/>
  <c r="AH99" i="16" s="1"/>
  <c r="I76" i="23" a="1"/>
  <c r="I76" i="23" s="1"/>
  <c r="D76" i="23" s="1"/>
  <c r="Z92" i="16"/>
  <c r="AH92" i="16" s="1"/>
  <c r="I69" i="23" a="1"/>
  <c r="I69" i="23" s="1"/>
  <c r="D69" i="23" s="1"/>
  <c r="Z93" i="16"/>
  <c r="AH93" i="16" s="1"/>
  <c r="I70" i="23" a="1"/>
  <c r="I70" i="23" s="1"/>
  <c r="D70" i="23" s="1"/>
  <c r="Z94" i="16"/>
  <c r="AH94" i="16" s="1"/>
  <c r="I71" i="23" a="1"/>
  <c r="I71" i="23" s="1"/>
  <c r="D71" i="23" s="1"/>
  <c r="Z105" i="16"/>
  <c r="AH105" i="16" s="1"/>
  <c r="I82" i="23" a="1"/>
  <c r="I82" i="23" s="1"/>
  <c r="D82" i="23" s="1"/>
  <c r="I82" i="17" a="1"/>
  <c r="I82" i="17" s="1"/>
  <c r="Z107" i="16"/>
  <c r="AH107" i="16" s="1"/>
  <c r="I84" i="23" a="1"/>
  <c r="I84" i="23" s="1"/>
  <c r="D84" i="23" s="1"/>
  <c r="Z90" i="16"/>
  <c r="AH90" i="16" s="1"/>
  <c r="I67" i="23" a="1"/>
  <c r="I67" i="23" s="1"/>
  <c r="D67" i="23" s="1"/>
  <c r="Z131" i="16"/>
  <c r="AH131" i="16" s="1"/>
  <c r="I108" i="23" a="1"/>
  <c r="I108" i="23" s="1"/>
  <c r="D108" i="23" s="1"/>
  <c r="I61" i="12" a="1"/>
  <c r="I61" i="12" s="1"/>
  <c r="D61" i="12" s="1"/>
  <c r="I69" i="12" a="1"/>
  <c r="I69" i="12" s="1"/>
  <c r="D69" i="12" s="1"/>
  <c r="Z88" i="16"/>
  <c r="AH88" i="16" s="1"/>
  <c r="I65" i="23" a="1"/>
  <c r="I65" i="23" s="1"/>
  <c r="D65" i="23" s="1"/>
  <c r="C28" i="22"/>
  <c r="C11" i="22"/>
  <c r="C17" i="22"/>
  <c r="C7" i="22"/>
  <c r="C18" i="22"/>
  <c r="C27" i="22"/>
  <c r="C8" i="22"/>
  <c r="C30" i="22"/>
  <c r="C23" i="22"/>
  <c r="C19" i="22"/>
  <c r="C20" i="22"/>
  <c r="C12" i="22"/>
  <c r="C5" i="22"/>
  <c r="C22" i="22"/>
  <c r="C10" i="22"/>
  <c r="C14" i="22"/>
  <c r="C13" i="22"/>
  <c r="C24" i="22"/>
  <c r="C4" i="22"/>
  <c r="C16" i="22"/>
  <c r="C3" i="22"/>
  <c r="C71" i="22"/>
  <c r="C67" i="22"/>
  <c r="C78" i="22"/>
  <c r="C99" i="22"/>
  <c r="C54" i="22"/>
  <c r="C104" i="22"/>
  <c r="C111" i="22"/>
  <c r="C57" i="22"/>
  <c r="C106" i="22"/>
  <c r="C65" i="22"/>
  <c r="C69" i="22"/>
  <c r="C33" i="22"/>
  <c r="C92" i="22"/>
  <c r="C45" i="22"/>
  <c r="C90" i="22"/>
  <c r="C47" i="22"/>
  <c r="C51" i="22"/>
  <c r="C35" i="22"/>
  <c r="C97" i="22"/>
  <c r="C43" i="22"/>
  <c r="C29" i="22"/>
  <c r="C107" i="22"/>
  <c r="C66" i="22"/>
  <c r="C48" i="22"/>
  <c r="C34" i="22"/>
  <c r="C76" i="22"/>
  <c r="C81" i="22"/>
  <c r="C101" i="22"/>
  <c r="C9" i="22"/>
  <c r="C83" i="22"/>
  <c r="C46" i="22"/>
  <c r="I9" i="22"/>
  <c r="C93" i="22"/>
  <c r="C31" i="22"/>
  <c r="C100" i="22"/>
  <c r="C85" i="22"/>
  <c r="C96" i="22"/>
  <c r="C49" i="22"/>
  <c r="C41" i="22"/>
  <c r="C25" i="22"/>
  <c r="C37" i="22"/>
  <c r="C117" i="22"/>
  <c r="C75" i="22"/>
  <c r="C82" i="22"/>
  <c r="C36" i="22"/>
  <c r="C62" i="22"/>
  <c r="C63" i="22"/>
  <c r="C74" i="22"/>
  <c r="C105" i="22"/>
  <c r="C80" i="22"/>
  <c r="C52" i="22"/>
  <c r="C64" i="22"/>
  <c r="C68" i="22"/>
  <c r="C72" i="22"/>
  <c r="C60" i="22"/>
  <c r="C58" i="22"/>
  <c r="I6" i="22"/>
  <c r="C114" i="22"/>
  <c r="C70" i="22"/>
  <c r="C59" i="22"/>
  <c r="C115" i="22"/>
  <c r="C94" i="22"/>
  <c r="C40" i="22"/>
  <c r="C32" i="22"/>
  <c r="C109" i="22"/>
  <c r="C39" i="22"/>
  <c r="C116" i="22"/>
  <c r="I25" i="22"/>
  <c r="C42" i="22"/>
  <c r="C56" i="22"/>
  <c r="C38" i="22"/>
  <c r="C112" i="22"/>
  <c r="C95" i="22"/>
  <c r="C88" i="22"/>
  <c r="C53" i="22"/>
  <c r="C86" i="22"/>
  <c r="C77" i="22"/>
  <c r="C98" i="22"/>
  <c r="C91" i="22"/>
  <c r="C103" i="22"/>
  <c r="C61" i="22"/>
  <c r="C110" i="22"/>
  <c r="C6" i="22"/>
  <c r="C89" i="22"/>
  <c r="C87" i="22"/>
  <c r="I29" i="22"/>
  <c r="C2" i="22"/>
  <c r="D24" i="2"/>
  <c r="D12" i="2"/>
  <c r="D27" i="2"/>
  <c r="D8" i="2"/>
  <c r="D30" i="2"/>
  <c r="D23" i="2"/>
  <c r="D13" i="2"/>
  <c r="D16" i="2"/>
  <c r="D28" i="2"/>
  <c r="D19" i="2"/>
  <c r="D11" i="2"/>
  <c r="D3" i="2"/>
  <c r="D4" i="2"/>
  <c r="D20" i="2"/>
  <c r="D17" i="2"/>
  <c r="D7" i="2"/>
  <c r="D5" i="2"/>
  <c r="D18" i="2"/>
  <c r="D22" i="2"/>
  <c r="D10" i="2"/>
  <c r="D14" i="2"/>
  <c r="M112" i="16"/>
  <c r="AD112" i="16" s="1"/>
  <c r="L112" i="16"/>
  <c r="AC112" i="16" s="1"/>
  <c r="H112" i="16"/>
  <c r="Y112" i="16" s="1"/>
  <c r="G112" i="16"/>
  <c r="X112" i="16" s="1"/>
  <c r="D112" i="16"/>
  <c r="T112" i="16"/>
  <c r="J112" i="16"/>
  <c r="AA112" i="16" s="1"/>
  <c r="I112" i="16"/>
  <c r="M132" i="16"/>
  <c r="AD132" i="16" s="1"/>
  <c r="L132" i="16"/>
  <c r="AC132" i="16" s="1"/>
  <c r="G132" i="16"/>
  <c r="X132" i="16" s="1"/>
  <c r="D132" i="16"/>
  <c r="T132" i="16"/>
  <c r="H132" i="16"/>
  <c r="Y132" i="16" s="1"/>
  <c r="I132" i="16"/>
  <c r="I109" i="13" s="1" a="1"/>
  <c r="I109" i="13" s="1"/>
  <c r="J132" i="16"/>
  <c r="AA132" i="16" s="1"/>
  <c r="H113" i="16"/>
  <c r="Y113" i="16" s="1"/>
  <c r="G113" i="16"/>
  <c r="X113" i="16" s="1"/>
  <c r="D113" i="16"/>
  <c r="M113" i="16"/>
  <c r="AD113" i="16" s="1"/>
  <c r="L113" i="16"/>
  <c r="AC113" i="16" s="1"/>
  <c r="T113" i="16"/>
  <c r="I113" i="16"/>
  <c r="J113" i="16"/>
  <c r="AA113" i="16" s="1"/>
  <c r="M118" i="16"/>
  <c r="AD118" i="16" s="1"/>
  <c r="L118" i="16"/>
  <c r="AC118" i="16" s="1"/>
  <c r="H118" i="16"/>
  <c r="Y118" i="16" s="1"/>
  <c r="T118" i="16"/>
  <c r="G118" i="16"/>
  <c r="X118" i="16" s="1"/>
  <c r="D118" i="16"/>
  <c r="J118" i="16"/>
  <c r="AA118" i="16" s="1"/>
  <c r="I118" i="16"/>
  <c r="M136" i="16"/>
  <c r="AD136" i="16" s="1"/>
  <c r="L136" i="16"/>
  <c r="AC136" i="16" s="1"/>
  <c r="G136" i="16"/>
  <c r="X136" i="16" s="1"/>
  <c r="D136" i="16"/>
  <c r="T136" i="16"/>
  <c r="H136" i="16"/>
  <c r="Y136" i="16" s="1"/>
  <c r="I136" i="16"/>
  <c r="I113" i="13" s="1" a="1"/>
  <c r="I113" i="13" s="1"/>
  <c r="J136" i="16"/>
  <c r="AA136" i="16" s="1"/>
  <c r="M122" i="16"/>
  <c r="AD122" i="16" s="1"/>
  <c r="L122" i="16"/>
  <c r="AC122" i="16" s="1"/>
  <c r="H122" i="16"/>
  <c r="Y122" i="16" s="1"/>
  <c r="G122" i="16"/>
  <c r="X122" i="16" s="1"/>
  <c r="D122" i="16"/>
  <c r="T122" i="16"/>
  <c r="J122" i="16"/>
  <c r="AA122" i="16" s="1"/>
  <c r="I122" i="16"/>
  <c r="M140" i="16"/>
  <c r="AD140" i="16" s="1"/>
  <c r="L140" i="16"/>
  <c r="AC140" i="16" s="1"/>
  <c r="H140" i="16"/>
  <c r="Y140" i="16" s="1"/>
  <c r="G140" i="16"/>
  <c r="X140" i="16" s="1"/>
  <c r="D140" i="16"/>
  <c r="T140" i="16"/>
  <c r="I140" i="16"/>
  <c r="J140" i="16"/>
  <c r="AA140" i="16" s="1"/>
  <c r="L125" i="16"/>
  <c r="AC125" i="16" s="1"/>
  <c r="G125" i="16"/>
  <c r="X125" i="16" s="1"/>
  <c r="D125" i="16"/>
  <c r="M125" i="16"/>
  <c r="AD125" i="16" s="1"/>
  <c r="H125" i="16"/>
  <c r="Y125" i="16" s="1"/>
  <c r="T125" i="16"/>
  <c r="I125" i="16"/>
  <c r="I102" i="13" s="1" a="1"/>
  <c r="I102" i="13" s="1"/>
  <c r="J125" i="16"/>
  <c r="AA125" i="16" s="1"/>
  <c r="M114" i="16"/>
  <c r="AD114" i="16" s="1"/>
  <c r="L114" i="16"/>
  <c r="AC114" i="16" s="1"/>
  <c r="D114" i="16"/>
  <c r="H114" i="16"/>
  <c r="Y114" i="16" s="1"/>
  <c r="G114" i="16"/>
  <c r="X114" i="16" s="1"/>
  <c r="T114" i="16"/>
  <c r="I114" i="16"/>
  <c r="J114" i="16"/>
  <c r="AA114" i="16" s="1"/>
  <c r="AH108" i="16"/>
  <c r="M116" i="16"/>
  <c r="AD116" i="16" s="1"/>
  <c r="L116" i="16"/>
  <c r="AC116" i="16" s="1"/>
  <c r="G116" i="16"/>
  <c r="X116" i="16" s="1"/>
  <c r="D116" i="16"/>
  <c r="I93" i="6" s="1" a="1"/>
  <c r="I93" i="6" s="1"/>
  <c r="D93" i="6" s="1"/>
  <c r="T116" i="16"/>
  <c r="H116" i="16"/>
  <c r="Y116" i="16" s="1"/>
  <c r="J116" i="16"/>
  <c r="AA116" i="16" s="1"/>
  <c r="I116" i="16"/>
  <c r="I93" i="13" s="1" a="1"/>
  <c r="I93" i="13" s="1"/>
  <c r="M134" i="16"/>
  <c r="AD134" i="16" s="1"/>
  <c r="L134" i="16"/>
  <c r="AC134" i="16" s="1"/>
  <c r="H134" i="16"/>
  <c r="Y134" i="16" s="1"/>
  <c r="T134" i="16"/>
  <c r="G134" i="16"/>
  <c r="X134" i="16" s="1"/>
  <c r="D134" i="16"/>
  <c r="I134" i="16"/>
  <c r="J134" i="16"/>
  <c r="AA134" i="16" s="1"/>
  <c r="M120" i="16"/>
  <c r="AD120" i="16" s="1"/>
  <c r="L120" i="16"/>
  <c r="AC120" i="16" s="1"/>
  <c r="G120" i="16"/>
  <c r="X120" i="16" s="1"/>
  <c r="D120" i="16"/>
  <c r="T120" i="16"/>
  <c r="H120" i="16"/>
  <c r="Y120" i="16" s="1"/>
  <c r="I120" i="16"/>
  <c r="J120" i="16"/>
  <c r="AA120" i="16" s="1"/>
  <c r="G117" i="16"/>
  <c r="X117" i="16" s="1"/>
  <c r="D117" i="16"/>
  <c r="I94" i="6" s="1" a="1"/>
  <c r="I94" i="6" s="1"/>
  <c r="M117" i="16"/>
  <c r="AD117" i="16" s="1"/>
  <c r="H117" i="16"/>
  <c r="Y117" i="16" s="1"/>
  <c r="L117" i="16"/>
  <c r="AC117" i="16" s="1"/>
  <c r="T117" i="16"/>
  <c r="J117" i="16"/>
  <c r="AA117" i="16" s="1"/>
  <c r="I117" i="16"/>
  <c r="M121" i="16"/>
  <c r="AD121" i="16" s="1"/>
  <c r="G121" i="16"/>
  <c r="X121" i="16" s="1"/>
  <c r="D121" i="16"/>
  <c r="L121" i="16"/>
  <c r="AC121" i="16" s="1"/>
  <c r="H121" i="16"/>
  <c r="Y121" i="16" s="1"/>
  <c r="T121" i="16"/>
  <c r="I121" i="16"/>
  <c r="J121" i="16"/>
  <c r="AA121" i="16" s="1"/>
  <c r="M130" i="16"/>
  <c r="AD130" i="16" s="1"/>
  <c r="L130" i="16"/>
  <c r="AC130" i="16" s="1"/>
  <c r="H130" i="16"/>
  <c r="Y130" i="16" s="1"/>
  <c r="D130" i="16"/>
  <c r="T130" i="16"/>
  <c r="G130" i="16"/>
  <c r="X130" i="16" s="1"/>
  <c r="I130" i="16"/>
  <c r="J130" i="16"/>
  <c r="AA130" i="16" s="1"/>
  <c r="M139" i="16"/>
  <c r="AD139" i="16" s="1"/>
  <c r="L139" i="16"/>
  <c r="AC139" i="16" s="1"/>
  <c r="H139" i="16"/>
  <c r="Y139" i="16" s="1"/>
  <c r="G139" i="16"/>
  <c r="X139" i="16" s="1"/>
  <c r="D139" i="16"/>
  <c r="T139" i="16"/>
  <c r="I139" i="16"/>
  <c r="J139" i="16"/>
  <c r="AA139" i="16" s="1"/>
  <c r="Q106" i="16"/>
  <c r="G133" i="16"/>
  <c r="X133" i="16" s="1"/>
  <c r="D133" i="16"/>
  <c r="M133" i="16"/>
  <c r="AD133" i="16" s="1"/>
  <c r="H133" i="16"/>
  <c r="Y133" i="16" s="1"/>
  <c r="L133" i="16"/>
  <c r="AC133" i="16" s="1"/>
  <c r="T133" i="16"/>
  <c r="J133" i="16"/>
  <c r="AA133" i="16" s="1"/>
  <c r="I133" i="16"/>
  <c r="M138" i="16"/>
  <c r="AD138" i="16" s="1"/>
  <c r="L138" i="16"/>
  <c r="AC138" i="16" s="1"/>
  <c r="H138" i="16"/>
  <c r="Y138" i="16" s="1"/>
  <c r="G138" i="16"/>
  <c r="X138" i="16" s="1"/>
  <c r="D138" i="16"/>
  <c r="T138" i="16"/>
  <c r="J138" i="16"/>
  <c r="AA138" i="16" s="1"/>
  <c r="I138" i="16"/>
  <c r="M124" i="16"/>
  <c r="AD124" i="16" s="1"/>
  <c r="L124" i="16"/>
  <c r="AC124" i="16" s="1"/>
  <c r="H124" i="16"/>
  <c r="Y124" i="16" s="1"/>
  <c r="G124" i="16"/>
  <c r="X124" i="16" s="1"/>
  <c r="D124" i="16"/>
  <c r="T124" i="16"/>
  <c r="J124" i="16"/>
  <c r="AA124" i="16" s="1"/>
  <c r="I124" i="16"/>
  <c r="M137" i="16"/>
  <c r="AD137" i="16" s="1"/>
  <c r="G137" i="16"/>
  <c r="X137" i="16" s="1"/>
  <c r="D137" i="16"/>
  <c r="L137" i="16"/>
  <c r="AC137" i="16" s="1"/>
  <c r="H137" i="16"/>
  <c r="Y137" i="16" s="1"/>
  <c r="T137" i="16"/>
  <c r="J137" i="16"/>
  <c r="AA137" i="16" s="1"/>
  <c r="I137" i="16"/>
  <c r="Q86" i="16"/>
  <c r="H129" i="16"/>
  <c r="Y129" i="16" s="1"/>
  <c r="G129" i="16"/>
  <c r="X129" i="16" s="1"/>
  <c r="D129" i="16"/>
  <c r="M129" i="16"/>
  <c r="AD129" i="16" s="1"/>
  <c r="T129" i="16"/>
  <c r="L129" i="16"/>
  <c r="AC129" i="16" s="1"/>
  <c r="J129" i="16"/>
  <c r="AA129" i="16" s="1"/>
  <c r="I129" i="16"/>
  <c r="I106" i="13" s="1" a="1"/>
  <c r="I106" i="13" s="1"/>
  <c r="M126" i="16"/>
  <c r="AD126" i="16" s="1"/>
  <c r="L126" i="16"/>
  <c r="AC126" i="16" s="1"/>
  <c r="H126" i="16"/>
  <c r="Y126" i="16" s="1"/>
  <c r="G126" i="16"/>
  <c r="X126" i="16" s="1"/>
  <c r="D126" i="16"/>
  <c r="T126" i="16"/>
  <c r="I126" i="16"/>
  <c r="J126" i="16"/>
  <c r="AA126" i="16" s="1"/>
  <c r="M123" i="16"/>
  <c r="AD123" i="16" s="1"/>
  <c r="L123" i="16"/>
  <c r="AC123" i="16" s="1"/>
  <c r="H123" i="16"/>
  <c r="Y123" i="16" s="1"/>
  <c r="G123" i="16"/>
  <c r="X123" i="16" s="1"/>
  <c r="D123" i="16"/>
  <c r="T123" i="16"/>
  <c r="J123" i="16"/>
  <c r="AA123" i="16" s="1"/>
  <c r="I123" i="16"/>
  <c r="M128" i="16"/>
  <c r="AD128" i="16" s="1"/>
  <c r="L128" i="16"/>
  <c r="AC128" i="16" s="1"/>
  <c r="H128" i="16"/>
  <c r="Y128" i="16" s="1"/>
  <c r="G128" i="16"/>
  <c r="X128" i="16" s="1"/>
  <c r="D128" i="16"/>
  <c r="T128" i="16"/>
  <c r="J128" i="16"/>
  <c r="AA128" i="16" s="1"/>
  <c r="I128" i="16"/>
  <c r="Q103" i="16"/>
  <c r="Q84" i="16"/>
  <c r="Q100" i="16"/>
  <c r="Q119" i="16"/>
  <c r="Q109" i="16"/>
  <c r="Q131" i="16"/>
  <c r="Q83" i="16"/>
  <c r="Q95" i="16"/>
  <c r="Q115" i="16"/>
  <c r="Q104" i="16"/>
  <c r="Q94" i="16"/>
  <c r="Q135" i="16"/>
  <c r="Q101" i="16"/>
  <c r="Q110" i="16"/>
  <c r="Q87" i="16"/>
  <c r="Q89" i="16"/>
  <c r="Q105" i="16"/>
  <c r="Q88" i="16"/>
  <c r="Q97" i="16"/>
  <c r="Q85" i="16"/>
  <c r="Q91" i="16"/>
  <c r="Q107" i="16"/>
  <c r="Q93" i="16"/>
  <c r="Q111" i="16"/>
  <c r="Q92" i="16"/>
  <c r="Q108" i="16"/>
  <c r="Q99" i="16"/>
  <c r="Q127" i="16"/>
  <c r="Q96" i="16"/>
  <c r="I106" i="9" a="1"/>
  <c r="I106" i="9" s="1"/>
  <c r="D106" i="9" s="1"/>
  <c r="I106" i="11" a="1"/>
  <c r="I106" i="11" s="1"/>
  <c r="I113" i="9" a="1"/>
  <c r="I113" i="9" s="1"/>
  <c r="I113" i="11" a="1"/>
  <c r="I113" i="11" s="1"/>
  <c r="I115" i="13" a="1"/>
  <c r="I115" i="13" s="1"/>
  <c r="I102" i="11" a="1"/>
  <c r="I102" i="11" s="1"/>
  <c r="I89" i="13" a="1"/>
  <c r="I89" i="13" s="1"/>
  <c r="I93" i="11" a="1"/>
  <c r="I93" i="11" s="1"/>
  <c r="I95" i="6" a="1"/>
  <c r="I95" i="6" s="1"/>
  <c r="D95" i="6" s="1"/>
  <c r="I95" i="13" a="1"/>
  <c r="I95" i="13" s="1"/>
  <c r="I94" i="8" a="1"/>
  <c r="I94" i="8" s="1"/>
  <c r="I94" i="11" a="1"/>
  <c r="I94" i="11" s="1"/>
  <c r="I101" i="9" a="1"/>
  <c r="I101" i="9" s="1"/>
  <c r="D101" i="9" s="1"/>
  <c r="I101" i="13" a="1"/>
  <c r="I101" i="13" s="1"/>
  <c r="I103" i="11" a="1"/>
  <c r="I103" i="11" s="1"/>
  <c r="I103" i="13" a="1"/>
  <c r="I103" i="13" s="1"/>
  <c r="I91" i="9" a="1"/>
  <c r="I91" i="9" s="1"/>
  <c r="D91" i="9" s="1"/>
  <c r="I91" i="11" a="1"/>
  <c r="I91" i="11" s="1"/>
  <c r="I91" i="13" a="1"/>
  <c r="I91" i="13" s="1"/>
  <c r="I109" i="9" a="1"/>
  <c r="I109" i="9" s="1"/>
  <c r="D109" i="9" s="1"/>
  <c r="I109" i="11" a="1"/>
  <c r="I109" i="11" s="1"/>
  <c r="I111" i="8" a="1"/>
  <c r="I111" i="8" s="1"/>
  <c r="I111" i="9" a="1"/>
  <c r="I111" i="9" s="1"/>
  <c r="D111" i="9" s="1"/>
  <c r="I111" i="13" a="1"/>
  <c r="I111" i="13" s="1"/>
  <c r="I110" i="8" a="1"/>
  <c r="I110" i="8" s="1"/>
  <c r="I110" i="13" a="1"/>
  <c r="I110" i="13" s="1"/>
  <c r="I117" i="8" a="1"/>
  <c r="I117" i="8" s="1"/>
  <c r="I117" i="11" a="1"/>
  <c r="I117" i="11" s="1"/>
  <c r="I117" i="13" a="1"/>
  <c r="I117" i="13" s="1"/>
  <c r="I100" i="8" a="1"/>
  <c r="I100" i="8" s="1"/>
  <c r="I100" i="6" a="1"/>
  <c r="I100" i="6" s="1"/>
  <c r="D100" i="6" s="1"/>
  <c r="I100" i="9" a="1"/>
  <c r="I100" i="9" s="1"/>
  <c r="D100" i="9" s="1"/>
  <c r="I100" i="11" a="1"/>
  <c r="I100" i="11" s="1"/>
  <c r="I100" i="13" a="1"/>
  <c r="I100" i="13" s="1"/>
  <c r="I107" i="9" a="1"/>
  <c r="I107" i="9" s="1"/>
  <c r="D107" i="9" s="1"/>
  <c r="I107" i="11" a="1"/>
  <c r="I107" i="11" s="1"/>
  <c r="I107" i="13" a="1"/>
  <c r="I107" i="13" s="1"/>
  <c r="I90" i="9" a="1"/>
  <c r="I90" i="9" s="1"/>
  <c r="D90" i="9" s="1"/>
  <c r="I90" i="11" a="1"/>
  <c r="I90" i="11" s="1"/>
  <c r="I90" i="13" a="1"/>
  <c r="I90" i="13" s="1"/>
  <c r="I97" i="9" a="1"/>
  <c r="I97" i="9" s="1"/>
  <c r="D97" i="9" s="1"/>
  <c r="I97" i="11" a="1"/>
  <c r="I97" i="11" s="1"/>
  <c r="I97" i="13" a="1"/>
  <c r="I97" i="13" s="1"/>
  <c r="I99" i="8" a="1"/>
  <c r="I99" i="8" s="1"/>
  <c r="I99" i="9" a="1"/>
  <c r="I99" i="9" s="1"/>
  <c r="D99" i="9" s="1"/>
  <c r="I99" i="11" a="1"/>
  <c r="I99" i="11" s="1"/>
  <c r="I99" i="13" a="1"/>
  <c r="I99" i="13" s="1"/>
  <c r="I98" i="8" a="1"/>
  <c r="I98" i="8" s="1"/>
  <c r="I98" i="12" a="1"/>
  <c r="I98" i="12" s="1"/>
  <c r="D98" i="12" s="1"/>
  <c r="I98" i="9" a="1"/>
  <c r="I98" i="9" s="1"/>
  <c r="D98" i="9" s="1"/>
  <c r="I98" i="11" a="1"/>
  <c r="I98" i="11" s="1"/>
  <c r="I98" i="13" a="1"/>
  <c r="I98" i="13" s="1"/>
  <c r="I105" i="12" a="1"/>
  <c r="I105" i="12" s="1"/>
  <c r="D105" i="12" s="1"/>
  <c r="I105" i="6" a="1"/>
  <c r="I105" i="6" s="1"/>
  <c r="D105" i="6" s="1"/>
  <c r="I105" i="17" a="1"/>
  <c r="I105" i="17" s="1"/>
  <c r="D105" i="17" s="1"/>
  <c r="I105" i="9" a="1"/>
  <c r="I105" i="9" s="1"/>
  <c r="D105" i="9" s="1"/>
  <c r="I105" i="11" a="1"/>
  <c r="I105" i="11" s="1"/>
  <c r="I105" i="13" a="1"/>
  <c r="I105" i="13" s="1"/>
  <c r="I116" i="6" a="1"/>
  <c r="I116" i="6" s="1"/>
  <c r="D116" i="6" s="1"/>
  <c r="I116" i="17" a="1"/>
  <c r="I116" i="17" s="1"/>
  <c r="D116" i="17" s="1"/>
  <c r="I116" i="9" a="1"/>
  <c r="I116" i="9" s="1"/>
  <c r="D116" i="9" s="1"/>
  <c r="I116" i="11" a="1"/>
  <c r="I116" i="11" s="1"/>
  <c r="I116" i="13" a="1"/>
  <c r="I116" i="13" s="1"/>
  <c r="D54" i="9"/>
  <c r="D50" i="6"/>
  <c r="D53" i="12"/>
  <c r="D44" i="6"/>
  <c r="D44" i="12"/>
  <c r="D53" i="6"/>
  <c r="D50" i="8"/>
  <c r="D37" i="6"/>
  <c r="D58" i="6"/>
  <c r="D85" i="9"/>
  <c r="D54" i="12"/>
  <c r="D34" i="12"/>
  <c r="D35" i="9"/>
  <c r="D55" i="6"/>
  <c r="D87" i="6"/>
  <c r="D48" i="12"/>
  <c r="D32" i="9"/>
  <c r="D87" i="9"/>
  <c r="D75" i="12"/>
  <c r="D61" i="9"/>
  <c r="D72" i="12"/>
  <c r="D58" i="9"/>
  <c r="D53" i="9"/>
  <c r="D54" i="8"/>
  <c r="D50" i="12"/>
  <c r="D65" i="12"/>
  <c r="D41" i="9"/>
  <c r="D55" i="12"/>
  <c r="D66" i="6"/>
  <c r="D58" i="8"/>
  <c r="D49" i="9"/>
  <c r="D62" i="9"/>
  <c r="D36" i="12"/>
  <c r="D82" i="12"/>
  <c r="D37" i="9"/>
  <c r="D53" i="8"/>
  <c r="D56" i="9"/>
  <c r="D65" i="8"/>
  <c r="D73" i="6"/>
  <c r="D43" i="12"/>
  <c r="D66" i="8"/>
  <c r="D46" i="12"/>
  <c r="D49" i="12"/>
  <c r="D57" i="9"/>
  <c r="D83" i="12"/>
  <c r="D38" i="9"/>
  <c r="D52" i="9"/>
  <c r="D83" i="9"/>
  <c r="D44" i="9"/>
  <c r="D48" i="8"/>
  <c r="D55" i="8"/>
  <c r="D51" i="9"/>
  <c r="D36" i="8"/>
  <c r="D48" i="9"/>
  <c r="D65" i="9"/>
  <c r="D57" i="12"/>
  <c r="D45" i="9"/>
  <c r="D73" i="9"/>
  <c r="D59" i="9"/>
  <c r="D37" i="12"/>
  <c r="D83" i="8"/>
  <c r="D75" i="8"/>
  <c r="D82" i="8"/>
  <c r="D86" i="9"/>
  <c r="D40" i="9"/>
  <c r="D88" i="9"/>
  <c r="D46" i="8"/>
  <c r="D56" i="8"/>
  <c r="D49" i="8"/>
  <c r="D46" i="9"/>
  <c r="D42" i="9"/>
  <c r="D47" i="12"/>
  <c r="D38" i="8"/>
  <c r="D33" i="12"/>
  <c r="D32" i="12"/>
  <c r="D59" i="12"/>
  <c r="D51" i="12"/>
  <c r="D34" i="9"/>
  <c r="D52" i="8"/>
  <c r="D43" i="9"/>
  <c r="D75" i="9"/>
  <c r="D82" i="9"/>
  <c r="D45" i="12"/>
  <c r="D41" i="12"/>
  <c r="D36" i="9"/>
  <c r="D66" i="9"/>
  <c r="D69" i="9"/>
  <c r="D33" i="9"/>
  <c r="D63" i="9"/>
  <c r="D37" i="8"/>
  <c r="D39" i="9"/>
  <c r="D72" i="9"/>
  <c r="D87" i="8"/>
  <c r="D58" i="12"/>
  <c r="D31" i="12"/>
  <c r="D31" i="9"/>
  <c r="I103" i="9" a="1"/>
  <c r="I103" i="9" s="1"/>
  <c r="D103" i="9" s="1"/>
  <c r="I92" i="11" a="1"/>
  <c r="I92" i="11" s="1"/>
  <c r="I100" i="17" a="1"/>
  <c r="I100" i="17" s="1"/>
  <c r="D100" i="17" s="1"/>
  <c r="I90" i="12" a="1"/>
  <c r="I90" i="12" s="1"/>
  <c r="D90" i="12" s="1"/>
  <c r="I107" i="12" a="1"/>
  <c r="I107" i="12" s="1"/>
  <c r="D107" i="12" s="1"/>
  <c r="I102" i="9" a="1"/>
  <c r="I102" i="9" s="1"/>
  <c r="D102" i="9" s="1"/>
  <c r="I91" i="17" a="1"/>
  <c r="I91" i="17" s="1"/>
  <c r="I106" i="12" a="1"/>
  <c r="I106" i="12" s="1"/>
  <c r="D106" i="12" s="1"/>
  <c r="I90" i="17" a="1"/>
  <c r="I90" i="17" s="1"/>
  <c r="D90" i="17" s="1"/>
  <c r="I92" i="17" a="1"/>
  <c r="I92" i="17" s="1"/>
  <c r="D92" i="17" s="1"/>
  <c r="I102" i="17" a="1"/>
  <c r="I102" i="17" s="1"/>
  <c r="D102" i="17" s="1"/>
  <c r="I109" i="12" a="1"/>
  <c r="I109" i="12" s="1"/>
  <c r="D109" i="12" s="1"/>
  <c r="I108" i="17" a="1"/>
  <c r="I108" i="17" s="1"/>
  <c r="D108" i="17" s="1"/>
  <c r="I95" i="17" a="1"/>
  <c r="I95" i="17" s="1"/>
  <c r="D95" i="17" s="1"/>
  <c r="I108" i="11" a="1"/>
  <c r="I108" i="11" s="1"/>
  <c r="I108" i="8" a="1"/>
  <c r="I108" i="8" s="1"/>
  <c r="I96" i="13" a="1"/>
  <c r="I96" i="13" s="1"/>
  <c r="I108" i="12" a="1"/>
  <c r="I108" i="12" s="1"/>
  <c r="D108" i="12" s="1"/>
  <c r="I117" i="17" a="1"/>
  <c r="I117" i="17" s="1"/>
  <c r="D117" i="17" s="1"/>
  <c r="I91" i="12" a="1"/>
  <c r="I91" i="12" s="1"/>
  <c r="D91" i="12" s="1"/>
  <c r="I104" i="12" a="1"/>
  <c r="I104" i="12" s="1"/>
  <c r="D104" i="12" s="1"/>
  <c r="I111" i="17" a="1"/>
  <c r="I111" i="17" s="1"/>
  <c r="D111" i="17" s="1"/>
  <c r="I112" i="11" a="1"/>
  <c r="I112" i="11" s="1"/>
  <c r="I104" i="11" a="1"/>
  <c r="I104" i="11" s="1"/>
  <c r="I108" i="13" a="1"/>
  <c r="I108" i="13" s="1"/>
  <c r="I96" i="17" a="1"/>
  <c r="I96" i="17" s="1"/>
  <c r="D96" i="17" s="1"/>
  <c r="I92" i="13" a="1"/>
  <c r="I92" i="13" s="1"/>
  <c r="I112" i="17" a="1"/>
  <c r="I112" i="17" s="1"/>
  <c r="D112" i="17" s="1"/>
  <c r="I97" i="17" a="1"/>
  <c r="I97" i="17" s="1"/>
  <c r="D97" i="17" s="1"/>
  <c r="I98" i="17" a="1"/>
  <c r="I98" i="17" s="1"/>
  <c r="D98" i="17" s="1"/>
  <c r="I99" i="17" a="1"/>
  <c r="I99" i="17" s="1"/>
  <c r="D99" i="17" s="1"/>
  <c r="I114" i="17" a="1"/>
  <c r="I114" i="17" s="1"/>
  <c r="D114" i="17" s="1"/>
  <c r="I111" i="12" a="1"/>
  <c r="I111" i="12" s="1"/>
  <c r="D111" i="12" s="1"/>
  <c r="I112" i="13" a="1"/>
  <c r="I112" i="13" s="1"/>
  <c r="I97" i="12" a="1"/>
  <c r="I97" i="12" s="1"/>
  <c r="D97" i="12" s="1"/>
  <c r="I92" i="8" a="1"/>
  <c r="I92" i="8" s="1"/>
  <c r="I92" i="12" a="1"/>
  <c r="I92" i="12" s="1"/>
  <c r="D92" i="12" s="1"/>
  <c r="I104" i="13" a="1"/>
  <c r="I104" i="13" s="1"/>
  <c r="I104" i="17" a="1"/>
  <c r="I104" i="17" s="1"/>
  <c r="I89" i="17" a="1"/>
  <c r="I89" i="17" s="1"/>
  <c r="D89" i="17" s="1"/>
  <c r="I93" i="17" a="1"/>
  <c r="I93" i="17" s="1"/>
  <c r="D93" i="17" s="1"/>
  <c r="I96" i="11" a="1"/>
  <c r="I96" i="11" s="1"/>
  <c r="I108" i="6" a="1"/>
  <c r="I108" i="6" s="1"/>
  <c r="D108" i="6" s="1"/>
  <c r="I92" i="6" a="1"/>
  <c r="I92" i="6" s="1"/>
  <c r="D92" i="6" s="1"/>
  <c r="I81" i="9" a="1"/>
  <c r="I81" i="9" s="1"/>
  <c r="D81" i="9" s="1"/>
  <c r="I81" i="6" a="1"/>
  <c r="I81" i="6" s="1"/>
  <c r="I81" i="8" a="1"/>
  <c r="I81" i="8" s="1"/>
  <c r="I81" i="12" a="1"/>
  <c r="I81" i="12" s="1"/>
  <c r="D81" i="12" s="1"/>
  <c r="I60" i="12" a="1"/>
  <c r="I60" i="12" s="1"/>
  <c r="D60" i="12" s="1"/>
  <c r="I60" i="8" a="1"/>
  <c r="I60" i="8" s="1"/>
  <c r="I60" i="6" a="1"/>
  <c r="I60" i="6" s="1"/>
  <c r="D60" i="6" s="1"/>
  <c r="I60" i="9" a="1"/>
  <c r="I60" i="9" s="1"/>
  <c r="D60" i="9" s="1"/>
  <c r="I112" i="8" a="1"/>
  <c r="I112" i="8" s="1"/>
  <c r="I112" i="9" a="1"/>
  <c r="I112" i="9" s="1"/>
  <c r="D112" i="9" s="1"/>
  <c r="I112" i="12" a="1"/>
  <c r="I112" i="12" s="1"/>
  <c r="D112" i="12" s="1"/>
  <c r="I112" i="6" a="1"/>
  <c r="I112" i="6" s="1"/>
  <c r="D112" i="6" s="1"/>
  <c r="I74" i="12" a="1"/>
  <c r="I74" i="12" s="1"/>
  <c r="D74" i="12" s="1"/>
  <c r="I74" i="8" a="1"/>
  <c r="I74" i="8" s="1"/>
  <c r="I74" i="6" a="1"/>
  <c r="I74" i="6" s="1"/>
  <c r="I74" i="9" a="1"/>
  <c r="I74" i="9" s="1"/>
  <c r="D74" i="9" s="1"/>
  <c r="I93" i="9" a="1"/>
  <c r="I93" i="9" s="1"/>
  <c r="D93" i="9" s="1"/>
  <c r="I113" i="12" a="1"/>
  <c r="I113" i="12" s="1"/>
  <c r="D113" i="12" s="1"/>
  <c r="I108" i="9" a="1"/>
  <c r="I108" i="9" s="1"/>
  <c r="I104" i="9" a="1"/>
  <c r="I104" i="9" s="1"/>
  <c r="D104" i="9" s="1"/>
  <c r="I79" i="9" a="1"/>
  <c r="I79" i="9" s="1"/>
  <c r="I79" i="6" a="1"/>
  <c r="I79" i="6" s="1"/>
  <c r="D79" i="6" s="1"/>
  <c r="I79" i="12" a="1"/>
  <c r="I79" i="12" s="1"/>
  <c r="D79" i="12" s="1"/>
  <c r="I79" i="8" a="1"/>
  <c r="I79" i="8" s="1"/>
  <c r="I96" i="12" a="1"/>
  <c r="I96" i="12" s="1"/>
  <c r="D96" i="12" s="1"/>
  <c r="I96" i="9" a="1"/>
  <c r="I96" i="9" s="1"/>
  <c r="D96" i="9" s="1"/>
  <c r="I96" i="8" a="1"/>
  <c r="I96" i="8" s="1"/>
  <c r="I96" i="6" a="1"/>
  <c r="I96" i="6" s="1"/>
  <c r="D96" i="6" s="1"/>
  <c r="I71" i="8" a="1"/>
  <c r="I71" i="8" s="1"/>
  <c r="I71" i="6" a="1"/>
  <c r="I71" i="6" s="1"/>
  <c r="I71" i="9" a="1"/>
  <c r="I71" i="9" s="1"/>
  <c r="D71" i="9" s="1"/>
  <c r="I71" i="12" a="1"/>
  <c r="I71" i="12" s="1"/>
  <c r="D71" i="12" s="1"/>
  <c r="I70" i="12" a="1"/>
  <c r="I70" i="12" s="1"/>
  <c r="D70" i="12" s="1"/>
  <c r="I70" i="6" a="1"/>
  <c r="I70" i="6" s="1"/>
  <c r="D70" i="6" s="1"/>
  <c r="I70" i="8" a="1"/>
  <c r="I70" i="8" s="1"/>
  <c r="I70" i="9" a="1"/>
  <c r="I70" i="9" s="1"/>
  <c r="D70" i="9" s="1"/>
  <c r="I78" i="12" a="1"/>
  <c r="I78" i="12" s="1"/>
  <c r="D78" i="12" s="1"/>
  <c r="I78" i="9" a="1"/>
  <c r="I78" i="9" s="1"/>
  <c r="D78" i="9" s="1"/>
  <c r="I78" i="8" a="1"/>
  <c r="I78" i="8" s="1"/>
  <c r="I78" i="6" a="1"/>
  <c r="I78" i="6" s="1"/>
  <c r="I92" i="9" a="1"/>
  <c r="I92" i="9" s="1"/>
  <c r="D92" i="9" s="1"/>
  <c r="I104" i="8" a="1"/>
  <c r="I104" i="8" s="1"/>
  <c r="I84" i="12" a="1"/>
  <c r="I84" i="12" s="1"/>
  <c r="D84" i="12" s="1"/>
  <c r="I84" i="9" a="1"/>
  <c r="I84" i="9" s="1"/>
  <c r="I84" i="6" a="1"/>
  <c r="I84" i="6" s="1"/>
  <c r="D84" i="6" s="1"/>
  <c r="I84" i="8" a="1"/>
  <c r="I84" i="8" s="1"/>
  <c r="I80" i="8" a="1"/>
  <c r="I80" i="8" s="1"/>
  <c r="I80" i="9" a="1"/>
  <c r="I80" i="9" s="1"/>
  <c r="D80" i="9" s="1"/>
  <c r="I80" i="6" a="1"/>
  <c r="I80" i="6" s="1"/>
  <c r="I80" i="12" a="1"/>
  <c r="I80" i="12" s="1"/>
  <c r="D80" i="12" s="1"/>
  <c r="I117" i="9" a="1"/>
  <c r="I117" i="9" s="1"/>
  <c r="D117" i="9" s="1"/>
  <c r="I110" i="12" a="1"/>
  <c r="I110" i="12" s="1"/>
  <c r="D110" i="12" s="1"/>
  <c r="I110" i="9" a="1"/>
  <c r="I110" i="9" s="1"/>
  <c r="D110" i="9" s="1"/>
  <c r="I115" i="12" a="1"/>
  <c r="I115" i="12" s="1"/>
  <c r="D115" i="12" s="1"/>
  <c r="I104" i="6" a="1"/>
  <c r="I104" i="6" s="1"/>
  <c r="D104" i="6" s="1"/>
  <c r="I68" i="12" a="1"/>
  <c r="I68" i="12" s="1"/>
  <c r="D68" i="12" s="1"/>
  <c r="I68" i="9" a="1"/>
  <c r="I68" i="9" s="1"/>
  <c r="D68" i="9" s="1"/>
  <c r="I68" i="8" a="1"/>
  <c r="I68" i="8" s="1"/>
  <c r="I68" i="6" a="1"/>
  <c r="I68" i="6" s="1"/>
  <c r="D68" i="6" s="1"/>
  <c r="I77" i="9" a="1"/>
  <c r="I77" i="9" s="1"/>
  <c r="D77" i="9" s="1"/>
  <c r="I77" i="12" a="1"/>
  <c r="I77" i="12" s="1"/>
  <c r="D77" i="12" s="1"/>
  <c r="I77" i="8" a="1"/>
  <c r="I77" i="8" s="1"/>
  <c r="I77" i="6" a="1"/>
  <c r="I77" i="6" s="1"/>
  <c r="D77" i="6" s="1"/>
  <c r="I67" i="6" a="1"/>
  <c r="I67" i="6" s="1"/>
  <c r="I67" i="12" a="1"/>
  <c r="I67" i="12" s="1"/>
  <c r="D67" i="12" s="1"/>
  <c r="I67" i="8" a="1"/>
  <c r="I67" i="8" s="1"/>
  <c r="I67" i="9" a="1"/>
  <c r="I67" i="9" s="1"/>
  <c r="D67" i="9" s="1"/>
  <c r="I64" i="8" a="1"/>
  <c r="I64" i="8" s="1"/>
  <c r="I64" i="12" a="1"/>
  <c r="I64" i="12" s="1"/>
  <c r="D64" i="12" s="1"/>
  <c r="I64" i="6" a="1"/>
  <c r="I64" i="6" s="1"/>
  <c r="D64" i="6" s="1"/>
  <c r="I64" i="9" a="1"/>
  <c r="I64" i="9" s="1"/>
  <c r="D64" i="9" s="1"/>
  <c r="I95" i="9" a="1"/>
  <c r="I95" i="9" s="1"/>
  <c r="D95" i="9" s="1"/>
  <c r="I114" i="9" a="1"/>
  <c r="I114" i="9" s="1"/>
  <c r="D114" i="9" s="1"/>
  <c r="C109" i="11"/>
  <c r="C80" i="11"/>
  <c r="D80" i="11" s="1"/>
  <c r="C51" i="11"/>
  <c r="C22" i="11"/>
  <c r="C51" i="13"/>
  <c r="D51" i="13" s="1"/>
  <c r="C22" i="13"/>
  <c r="D22" i="13" s="1"/>
  <c r="C80" i="13"/>
  <c r="D80" i="13" s="1"/>
  <c r="C109" i="13"/>
  <c r="C85" i="11"/>
  <c r="D85" i="11" s="1"/>
  <c r="C27" i="11"/>
  <c r="C114" i="11"/>
  <c r="C56" i="11"/>
  <c r="C114" i="13"/>
  <c r="C85" i="13"/>
  <c r="D85" i="13" s="1"/>
  <c r="C27" i="13"/>
  <c r="D27" i="13" s="1"/>
  <c r="C56" i="13"/>
  <c r="D56" i="13" s="1"/>
  <c r="C77" i="11"/>
  <c r="D77" i="11" s="1"/>
  <c r="C19" i="11"/>
  <c r="C106" i="11"/>
  <c r="C48" i="11"/>
  <c r="C77" i="13"/>
  <c r="D77" i="13" s="1"/>
  <c r="C48" i="13"/>
  <c r="D48" i="13" s="1"/>
  <c r="C106" i="13"/>
  <c r="C19" i="13"/>
  <c r="D19" i="13" s="1"/>
  <c r="C97" i="13"/>
  <c r="C39" i="13"/>
  <c r="D39" i="13" s="1"/>
  <c r="C10" i="13"/>
  <c r="D10" i="13" s="1"/>
  <c r="C68" i="13"/>
  <c r="D68" i="13" s="1"/>
  <c r="C97" i="11"/>
  <c r="C39" i="11"/>
  <c r="C68" i="11"/>
  <c r="D68" i="11" s="1"/>
  <c r="C10" i="11"/>
  <c r="C69" i="11"/>
  <c r="D69" i="11" s="1"/>
  <c r="C11" i="11"/>
  <c r="C98" i="11"/>
  <c r="C40" i="11"/>
  <c r="C98" i="13"/>
  <c r="C69" i="13"/>
  <c r="D69" i="13" s="1"/>
  <c r="C11" i="13"/>
  <c r="D11" i="13" s="1"/>
  <c r="C40" i="13"/>
  <c r="D40" i="13" s="1"/>
  <c r="C62" i="13"/>
  <c r="D62" i="13" s="1"/>
  <c r="C33" i="13"/>
  <c r="D33" i="13" s="1"/>
  <c r="C91" i="13"/>
  <c r="C4" i="13"/>
  <c r="D4" i="13" s="1"/>
  <c r="C4" i="11"/>
  <c r="C91" i="11"/>
  <c r="C33" i="11"/>
  <c r="C62" i="11"/>
  <c r="C84" i="9"/>
  <c r="C55" i="9"/>
  <c r="D55" i="9" s="1"/>
  <c r="C113" i="9"/>
  <c r="C26" i="9"/>
  <c r="D26" i="9" s="1"/>
  <c r="C17" i="11"/>
  <c r="C104" i="11"/>
  <c r="C46" i="11"/>
  <c r="C75" i="11"/>
  <c r="C46" i="13"/>
  <c r="D46" i="13" s="1"/>
  <c r="C104" i="13"/>
  <c r="C75" i="13"/>
  <c r="D75" i="13" s="1"/>
  <c r="C17" i="13"/>
  <c r="D17" i="13" s="1"/>
  <c r="C61" i="11"/>
  <c r="C90" i="11"/>
  <c r="C3" i="11"/>
  <c r="C32" i="11"/>
  <c r="C90" i="13"/>
  <c r="C32" i="13"/>
  <c r="D32" i="13" s="1"/>
  <c r="C3" i="13"/>
  <c r="D3" i="13" s="1"/>
  <c r="C61" i="13"/>
  <c r="D61" i="13" s="1"/>
  <c r="C101" i="11"/>
  <c r="C72" i="11"/>
  <c r="D72" i="11" s="1"/>
  <c r="C43" i="11"/>
  <c r="C14" i="11"/>
  <c r="C101" i="13"/>
  <c r="C72" i="13"/>
  <c r="D72" i="13" s="1"/>
  <c r="C43" i="13"/>
  <c r="D43" i="13" s="1"/>
  <c r="C14" i="13"/>
  <c r="D14" i="13" s="1"/>
  <c r="C47" i="11"/>
  <c r="C76" i="11"/>
  <c r="D76" i="11" s="1"/>
  <c r="C18" i="11"/>
  <c r="C105" i="11"/>
  <c r="C105" i="13"/>
  <c r="C18" i="13"/>
  <c r="D18" i="13" s="1"/>
  <c r="C76" i="13"/>
  <c r="D76" i="13" s="1"/>
  <c r="C47" i="13"/>
  <c r="D47" i="13" s="1"/>
  <c r="C103" i="11"/>
  <c r="C74" i="11"/>
  <c r="C45" i="11"/>
  <c r="C16" i="11"/>
  <c r="C45" i="13"/>
  <c r="D45" i="13" s="1"/>
  <c r="C74" i="13"/>
  <c r="D74" i="13" s="1"/>
  <c r="C16" i="13"/>
  <c r="D16" i="13" s="1"/>
  <c r="C103" i="13"/>
  <c r="C99" i="11"/>
  <c r="C41" i="11"/>
  <c r="C12" i="11"/>
  <c r="C70" i="11"/>
  <c r="D70" i="11" s="1"/>
  <c r="C41" i="13"/>
  <c r="D41" i="13" s="1"/>
  <c r="C99" i="13"/>
  <c r="C70" i="13"/>
  <c r="D70" i="13" s="1"/>
  <c r="C12" i="13"/>
  <c r="D12" i="13" s="1"/>
  <c r="C111" i="13"/>
  <c r="C53" i="13"/>
  <c r="D53" i="13" s="1"/>
  <c r="C82" i="13"/>
  <c r="D82" i="13" s="1"/>
  <c r="C24" i="13"/>
  <c r="D24" i="13" s="1"/>
  <c r="C82" i="11"/>
  <c r="D82" i="11" s="1"/>
  <c r="C53" i="11"/>
  <c r="C24" i="11"/>
  <c r="C111" i="11"/>
  <c r="C63" i="11"/>
  <c r="D63" i="11" s="1"/>
  <c r="C34" i="11"/>
  <c r="C92" i="11"/>
  <c r="C5" i="11"/>
  <c r="C92" i="13"/>
  <c r="C63" i="13"/>
  <c r="D63" i="13" s="1"/>
  <c r="C5" i="13"/>
  <c r="C34" i="13"/>
  <c r="D34" i="13" s="1"/>
  <c r="C94" i="11"/>
  <c r="C36" i="11"/>
  <c r="C65" i="11"/>
  <c r="D65" i="11" s="1"/>
  <c r="C7" i="11"/>
  <c r="C94" i="13"/>
  <c r="C65" i="13"/>
  <c r="C36" i="13"/>
  <c r="D36" i="13" s="1"/>
  <c r="C7" i="13"/>
  <c r="D7" i="13" s="1"/>
  <c r="C108" i="9"/>
  <c r="C21" i="9"/>
  <c r="D21" i="9" s="1"/>
  <c r="C50" i="9"/>
  <c r="D50" i="9" s="1"/>
  <c r="C79" i="9"/>
  <c r="C115" i="13"/>
  <c r="C86" i="13"/>
  <c r="D86" i="13" s="1"/>
  <c r="C57" i="13"/>
  <c r="D57" i="13" s="1"/>
  <c r="C28" i="13"/>
  <c r="D28" i="13" s="1"/>
  <c r="C115" i="11"/>
  <c r="C57" i="11"/>
  <c r="C86" i="11"/>
  <c r="D86" i="11" s="1"/>
  <c r="C28" i="11"/>
  <c r="C6" i="11"/>
  <c r="C93" i="11"/>
  <c r="C64" i="11"/>
  <c r="D64" i="11" s="1"/>
  <c r="C35" i="11"/>
  <c r="C93" i="13"/>
  <c r="C35" i="13"/>
  <c r="D35" i="13" s="1"/>
  <c r="C6" i="13"/>
  <c r="D6" i="13" s="1"/>
  <c r="C64" i="13"/>
  <c r="D64" i="13" s="1"/>
  <c r="C88" i="13"/>
  <c r="D88" i="13" s="1"/>
  <c r="C59" i="13"/>
  <c r="D59" i="13" s="1"/>
  <c r="C117" i="13"/>
  <c r="C30" i="13"/>
  <c r="D30" i="13" s="1"/>
  <c r="C30" i="11"/>
  <c r="C117" i="11"/>
  <c r="C88" i="11"/>
  <c r="D88" i="11" s="1"/>
  <c r="C59" i="11"/>
  <c r="C49" i="13"/>
  <c r="D49" i="13" s="1"/>
  <c r="C107" i="13"/>
  <c r="C78" i="13"/>
  <c r="D78" i="13" s="1"/>
  <c r="C20" i="13"/>
  <c r="D20" i="13" s="1"/>
  <c r="C107" i="11"/>
  <c r="C49" i="11"/>
  <c r="C78" i="11"/>
  <c r="D78" i="11" s="1"/>
  <c r="C20" i="11"/>
  <c r="C100" i="11"/>
  <c r="C71" i="11"/>
  <c r="D71" i="11" s="1"/>
  <c r="C42" i="11"/>
  <c r="C13" i="11"/>
  <c r="C71" i="13"/>
  <c r="C100" i="13"/>
  <c r="C42" i="13"/>
  <c r="C13" i="13"/>
  <c r="C60" i="13"/>
  <c r="D60" i="13" s="1"/>
  <c r="C89" i="13"/>
  <c r="C31" i="13"/>
  <c r="D31" i="13" s="1"/>
  <c r="C2" i="13"/>
  <c r="D2" i="13" s="1"/>
  <c r="C31" i="11"/>
  <c r="C60" i="11"/>
  <c r="D60" i="11" s="1"/>
  <c r="C2" i="11"/>
  <c r="C89" i="11"/>
  <c r="C110" i="11"/>
  <c r="C52" i="11"/>
  <c r="C23" i="11"/>
  <c r="C81" i="11"/>
  <c r="D81" i="11" s="1"/>
  <c r="C52" i="13"/>
  <c r="D52" i="13" s="1"/>
  <c r="C110" i="13"/>
  <c r="C23" i="13"/>
  <c r="D23" i="13" s="1"/>
  <c r="C81" i="13"/>
  <c r="D81" i="13" s="1"/>
  <c r="C96" i="11"/>
  <c r="C9" i="11"/>
  <c r="C38" i="11"/>
  <c r="C67" i="11"/>
  <c r="D67" i="11" s="1"/>
  <c r="C96" i="13"/>
  <c r="C67" i="13"/>
  <c r="D67" i="13" s="1"/>
  <c r="C38" i="13"/>
  <c r="D38" i="13" s="1"/>
  <c r="C9" i="13"/>
  <c r="D9" i="13" s="1"/>
  <c r="C112" i="11"/>
  <c r="C25" i="11"/>
  <c r="C54" i="11"/>
  <c r="C83" i="11"/>
  <c r="D83" i="11" s="1"/>
  <c r="C112" i="13"/>
  <c r="C25" i="13"/>
  <c r="D25" i="13" s="1"/>
  <c r="C54" i="13"/>
  <c r="D54" i="13" s="1"/>
  <c r="C83" i="13"/>
  <c r="D83" i="13" s="1"/>
  <c r="C37" i="13"/>
  <c r="D37" i="13" s="1"/>
  <c r="C66" i="13"/>
  <c r="D66" i="13" s="1"/>
  <c r="C95" i="13"/>
  <c r="C8" i="13"/>
  <c r="D8" i="13" s="1"/>
  <c r="C66" i="11"/>
  <c r="D66" i="11" s="1"/>
  <c r="C8" i="11"/>
  <c r="C37" i="11"/>
  <c r="C95" i="11"/>
  <c r="C73" i="8"/>
  <c r="D73" i="8" s="1"/>
  <c r="C44" i="8"/>
  <c r="D44" i="8" s="1"/>
  <c r="C15" i="8"/>
  <c r="C102" i="8"/>
  <c r="D29" i="2"/>
  <c r="D9" i="2"/>
  <c r="C108" i="2"/>
  <c r="C21" i="2"/>
  <c r="C79" i="2"/>
  <c r="C50" i="2"/>
  <c r="C55" i="2"/>
  <c r="C113" i="2"/>
  <c r="C26" i="2"/>
  <c r="C84" i="2"/>
  <c r="D25" i="2"/>
  <c r="C73" i="2"/>
  <c r="C15" i="2"/>
  <c r="C102" i="2"/>
  <c r="C44" i="2"/>
  <c r="D6" i="2"/>
  <c r="L226" i="16" a="1"/>
  <c r="M210" i="16" a="1"/>
  <c r="J224" i="16" a="1"/>
  <c r="M185" i="16" a="1"/>
  <c r="N217" i="16" a="1"/>
  <c r="D240" i="16" a="1"/>
  <c r="I167" i="16" a="1"/>
  <c r="P190" i="16" a="1"/>
  <c r="F252" i="16" a="1"/>
  <c r="M219" i="16" a="1"/>
  <c r="H170" i="16" a="1"/>
  <c r="I177" i="16" a="1"/>
  <c r="F230" i="16" a="1"/>
  <c r="I195" i="16" a="1"/>
  <c r="P205" i="16" a="1"/>
  <c r="M163" i="16" a="1"/>
  <c r="F228" i="16" a="1"/>
  <c r="D231" i="16" a="1"/>
  <c r="O225" i="16" a="1"/>
  <c r="H194" i="16" a="1"/>
  <c r="K179" i="16" a="1"/>
  <c r="M194" i="16" a="1"/>
  <c r="K201" i="16" a="1"/>
  <c r="G147" i="16" a="1"/>
  <c r="H209" i="16" a="1"/>
  <c r="L211" i="16" a="1"/>
  <c r="I192" i="16" a="1"/>
  <c r="H250" i="16" a="1"/>
  <c r="J209" i="16" a="1"/>
  <c r="P224" i="16" a="1"/>
  <c r="D217" i="16" a="1"/>
  <c r="G156" i="16" a="1"/>
  <c r="J210" i="16" a="1"/>
  <c r="O185" i="16" a="1"/>
  <c r="I221" i="16" a="1"/>
  <c r="E220" i="16" a="1"/>
  <c r="M151" i="16" a="1"/>
  <c r="F227" i="16" a="1"/>
  <c r="M199" i="16" a="1"/>
  <c r="I229" i="16" a="1"/>
  <c r="D227" i="16" a="1"/>
  <c r="N209" i="16" a="1"/>
  <c r="O180" i="16" a="1"/>
  <c r="O222" i="16" a="1"/>
  <c r="P208" i="16" a="1"/>
  <c r="N230" i="16" a="1"/>
  <c r="O191" i="16" a="1"/>
  <c r="I158" i="16" a="1"/>
  <c r="I207" i="16" a="1"/>
  <c r="F248" i="16" a="1"/>
  <c r="H181" i="16" a="1"/>
  <c r="J221" i="16" a="1"/>
  <c r="P220" i="16" a="1"/>
  <c r="L212" i="16" a="1"/>
  <c r="F236" i="16" a="1"/>
  <c r="D223" i="16" a="1"/>
  <c r="J208" i="16" a="1"/>
  <c r="K192" i="16" a="1"/>
  <c r="O192" i="16" a="1"/>
  <c r="O223" i="16" a="1"/>
  <c r="J229" i="16" a="1"/>
  <c r="M203" i="16" a="1"/>
  <c r="G162" i="16" a="1"/>
  <c r="H184" i="16" a="1"/>
  <c r="M188" i="16" a="1"/>
  <c r="F215" i="16" a="1"/>
  <c r="O201" i="16" a="1"/>
  <c r="J216" i="16" a="1"/>
  <c r="E225" i="16" a="1"/>
  <c r="H245" i="16" a="1"/>
  <c r="H183" i="16" a="1"/>
  <c r="I201" i="16" a="1"/>
  <c r="P218" i="16" a="1"/>
  <c r="F214" i="16" a="1"/>
  <c r="H188" i="16" a="1"/>
  <c r="D221" i="16" a="1"/>
  <c r="K181" i="16" a="1"/>
  <c r="G160" i="16" a="1"/>
  <c r="M229" i="16" a="1"/>
  <c r="G153" i="16" a="1"/>
  <c r="P229" i="16" a="1"/>
  <c r="L214" i="16" a="1"/>
  <c r="H224" i="16" a="1"/>
  <c r="J215" i="16" a="1"/>
  <c r="L206" i="16" a="1"/>
  <c r="J232" i="16" a="1"/>
  <c r="M168" i="16" a="1"/>
  <c r="O242" i="16" a="1"/>
  <c r="K184" i="16" a="1"/>
  <c r="P212" i="16" a="1"/>
  <c r="D237" i="16" a="1"/>
  <c r="H217" i="16" a="1"/>
  <c r="P215" i="16" a="1"/>
  <c r="F217" i="16" a="1"/>
  <c r="H190" i="16" a="1"/>
  <c r="I216" i="16" a="1"/>
  <c r="L204" i="16" a="1"/>
  <c r="G172" i="16" a="1"/>
  <c r="I171" i="16" a="1"/>
  <c r="I184" i="16" a="1"/>
  <c r="K196" i="16" a="1"/>
  <c r="N226" i="16" a="1"/>
  <c r="E236" i="16" a="1"/>
  <c r="I151" i="16" a="1"/>
  <c r="M170" i="16" a="1"/>
  <c r="N221" i="16" a="1"/>
  <c r="I189" i="16" a="1"/>
  <c r="P223" i="16" a="1"/>
  <c r="N175" i="16" a="1"/>
  <c r="N210" i="16" a="1"/>
  <c r="H236" i="16" a="1"/>
  <c r="I198" i="16" a="1"/>
  <c r="M186" i="16" a="1"/>
  <c r="M202" i="16" a="1"/>
  <c r="H261" i="16" a="1"/>
  <c r="J226" i="16" a="1"/>
  <c r="O210" i="16" a="1"/>
  <c r="H255" i="16" a="1"/>
  <c r="H207" i="16" a="1"/>
  <c r="P231" i="16" a="1"/>
  <c r="E218" i="16" a="1"/>
  <c r="H178" i="16" a="1"/>
  <c r="I230" i="16" a="1"/>
  <c r="F207" i="16" a="1"/>
  <c r="H260" i="16" a="1"/>
  <c r="E241" i="16" a="1"/>
  <c r="I222" i="16" a="1"/>
  <c r="P230" i="16" a="1"/>
  <c r="N208" i="16" a="1"/>
  <c r="M200" i="16" a="1"/>
  <c r="I161" i="16" a="1"/>
  <c r="M176" i="16" a="1"/>
  <c r="G154" i="16" a="1"/>
  <c r="E243" i="16" a="1"/>
  <c r="O211" i="16" a="1"/>
  <c r="K211" i="16" a="1"/>
  <c r="L248" i="16" a="1"/>
  <c r="H226" i="16" a="1"/>
  <c r="D216" i="16" a="1"/>
  <c r="G161" i="16" a="1"/>
  <c r="M227" i="16" a="1"/>
  <c r="I154" i="16" a="1"/>
  <c r="I225" i="16" a="1"/>
  <c r="K219" i="16" a="1"/>
  <c r="D249" i="16" a="1"/>
  <c r="E255" i="16" a="1"/>
  <c r="I174" i="16" a="1"/>
  <c r="P185" i="16" a="1"/>
  <c r="G152" i="16" a="1"/>
  <c r="M226" i="16" a="1"/>
  <c r="M217" i="16" a="1"/>
  <c r="P213" i="16" a="1"/>
  <c r="K204" i="16" a="1"/>
  <c r="N222" i="16" a="1"/>
  <c r="H201" i="16" a="1"/>
  <c r="O224" i="16" a="1"/>
  <c r="G169" i="16" a="1"/>
  <c r="L208" i="16" a="1"/>
  <c r="H221" i="16" a="1"/>
  <c r="I193" i="16" a="1"/>
  <c r="F225" i="16" a="1"/>
  <c r="H251" i="16" a="1"/>
  <c r="E244" i="16" a="1"/>
  <c r="P207" i="16" a="1"/>
  <c r="E207" i="16" a="1"/>
  <c r="M181" i="16" a="1"/>
  <c r="I210" i="16" a="1"/>
  <c r="N223" i="16" a="1"/>
  <c r="D181" i="16" a="1"/>
  <c r="E237" i="16" a="1"/>
  <c r="I182" i="16" a="1"/>
  <c r="P210" i="16" a="1"/>
  <c r="H187" i="16" a="1"/>
  <c r="I191" i="16" a="1"/>
  <c r="L221" i="16" a="1"/>
  <c r="H204" i="16" a="1"/>
  <c r="I183" i="16" a="1"/>
  <c r="H248" i="16" a="1"/>
  <c r="G155" i="16" a="1"/>
  <c r="I205" i="16" a="1"/>
  <c r="H176" i="16" a="1"/>
  <c r="E233" i="16" a="1"/>
  <c r="K189" i="16" a="1"/>
  <c r="N229" i="16" a="1"/>
  <c r="O226" i="16" a="1"/>
  <c r="I178" i="16" a="1"/>
  <c r="O194" i="16" a="1"/>
  <c r="I172" i="16" a="1"/>
  <c r="N240" i="16" a="1"/>
  <c r="O255" i="16" a="1"/>
  <c r="H179" i="16" a="1"/>
  <c r="P198" i="16" a="1"/>
  <c r="I164" i="16" a="1"/>
  <c r="H203" i="16" a="1"/>
  <c r="O230" i="16" a="1"/>
  <c r="I150" i="16" a="1"/>
  <c r="N214" i="16" a="1"/>
  <c r="N225" i="16" a="1"/>
  <c r="M231" i="16" a="1"/>
  <c r="F212" i="16" a="1"/>
  <c r="H186" i="16" a="1"/>
  <c r="I155" i="16" a="1"/>
  <c r="K180" i="16" a="1"/>
  <c r="O197" i="16" a="1"/>
  <c r="J227" i="16" a="1"/>
  <c r="G163" i="16" a="1"/>
  <c r="L252" i="16" a="1"/>
  <c r="K194" i="16" a="1"/>
  <c r="N228" i="16" a="1"/>
  <c r="D212" i="16" a="1"/>
  <c r="L229" i="16" a="1"/>
  <c r="D208" i="16" a="1"/>
  <c r="F231" i="16" a="1"/>
  <c r="D260" i="16" a="1"/>
  <c r="P209" i="16" a="1"/>
  <c r="O234" i="16" a="1"/>
  <c r="N227" i="16" a="1"/>
  <c r="H218" i="16" a="1"/>
  <c r="O231" i="16" a="1"/>
  <c r="O205" i="16" a="1"/>
  <c r="I208" i="16" a="1"/>
  <c r="O216" i="16" a="1"/>
  <c r="I213" i="16" a="1"/>
  <c r="F198" i="16" a="1"/>
  <c r="P175" i="16" a="1"/>
  <c r="O202" i="16" a="1"/>
  <c r="M152" i="16" a="1"/>
  <c r="O177" i="16" a="1"/>
  <c r="I224" i="16" a="1"/>
  <c r="F224" i="16" a="1"/>
  <c r="J213" i="16" a="1"/>
  <c r="N252" i="16" a="1"/>
  <c r="I166" i="16" a="1"/>
  <c r="D252" i="16" a="1"/>
  <c r="D194" i="16" a="1"/>
  <c r="H212" i="16" a="1"/>
  <c r="O241" i="16" a="1"/>
  <c r="D239" i="16" a="1"/>
  <c r="H177" i="16" a="1"/>
  <c r="G157" i="16" a="1"/>
  <c r="H239" i="16" a="1"/>
  <c r="M169" i="16" a="1"/>
  <c r="O257" i="16" a="1"/>
  <c r="I200" i="16" a="1"/>
  <c r="E252" i="16" a="1"/>
  <c r="M178" i="16" a="1"/>
  <c r="L220" i="16" a="1"/>
  <c r="I204" i="16" a="1"/>
  <c r="H199" i="16" a="1"/>
  <c r="I156" i="16" a="1"/>
  <c r="I206" i="16" a="1"/>
  <c r="M191" i="16" a="1"/>
  <c r="F208" i="16" a="1"/>
  <c r="O188" i="16" a="1"/>
  <c r="G164" i="16" a="1"/>
  <c r="P225" i="16" a="1"/>
  <c r="H249" i="16" a="1"/>
  <c r="G158" i="16" a="1"/>
  <c r="H253" i="16" a="1"/>
  <c r="H225" i="16" a="1"/>
  <c r="K193" i="16" a="1"/>
  <c r="M182" i="16" a="1"/>
  <c r="K182" i="16" a="1"/>
  <c r="M180" i="16" a="1"/>
  <c r="I197" i="16" a="1"/>
  <c r="O227" i="16" a="1"/>
  <c r="I181" i="16" a="1"/>
  <c r="O204" i="16" a="1"/>
  <c r="N213" i="16" a="1"/>
  <c r="M164" i="16" a="1"/>
  <c r="O219" i="16" a="1"/>
  <c r="G173" i="16" a="1"/>
  <c r="F185" i="16" a="1"/>
  <c r="H216" i="16" a="1"/>
  <c r="L216" i="16" a="1"/>
  <c r="H214" i="16" a="1"/>
  <c r="H198" i="16" a="1"/>
  <c r="O235" i="16" a="1"/>
  <c r="F226" i="16" a="1"/>
  <c r="I214" i="16" a="1"/>
  <c r="H202" i="16" a="1"/>
  <c r="K197" i="16" a="1"/>
  <c r="O175" i="16" a="1"/>
  <c r="M184" i="16" a="1"/>
  <c r="M161" i="16" a="1"/>
  <c r="I211" i="16" a="1"/>
  <c r="D214" i="16" a="1"/>
  <c r="H242" i="16" a="1"/>
  <c r="I185" i="16" a="1"/>
  <c r="K183" i="16" a="1"/>
  <c r="N205" i="16" a="1"/>
  <c r="O248" i="16" a="1"/>
  <c r="L209" i="16" a="1"/>
  <c r="L215" i="16" a="1"/>
  <c r="F209" i="16" a="1"/>
  <c r="P217" i="16" a="1"/>
  <c r="N256" i="16" a="1"/>
  <c r="K200" i="16" a="1"/>
  <c r="H205" i="16" a="1"/>
  <c r="I232" i="16" a="1"/>
  <c r="O198" i="16" a="1"/>
  <c r="H220" i="16" a="1"/>
  <c r="E239" i="16" a="1"/>
  <c r="O221" i="16" a="1"/>
  <c r="M171" i="16" a="1"/>
  <c r="P221" i="16" a="1"/>
  <c r="I162" i="16" a="1"/>
  <c r="E261" i="16" a="1"/>
  <c r="P256" i="16" a="1"/>
  <c r="N215" i="16" a="1"/>
  <c r="O250" i="16" a="1"/>
  <c r="M165" i="16" a="1"/>
  <c r="F218" i="16" a="1"/>
  <c r="H235" i="16" a="1"/>
  <c r="O189" i="16" a="1"/>
  <c r="I187" i="16" a="1"/>
  <c r="I218" i="16" a="1"/>
  <c r="M183" i="16" a="1"/>
  <c r="O178" i="16" a="1"/>
  <c r="H256" i="16" a="1"/>
  <c r="D199" i="16" a="1"/>
  <c r="K178" i="16" a="1"/>
  <c r="G151" i="16" a="1"/>
  <c r="H180" i="16" a="1"/>
  <c r="N231" i="16" a="1"/>
  <c r="K195" i="16" a="1"/>
  <c r="M179" i="16" a="1"/>
  <c r="G174" i="16" a="1"/>
  <c r="H230" i="16" a="1"/>
  <c r="O208" i="16" a="1"/>
  <c r="I169" i="16" a="1"/>
  <c r="L225" i="16" a="1"/>
  <c r="H192" i="16" a="1"/>
  <c r="I148" i="16" a="1"/>
  <c r="I179" i="16" a="1"/>
  <c r="L236" i="16" a="1"/>
  <c r="O228" i="16" a="1"/>
  <c r="P222" i="16" a="1"/>
  <c r="E260" i="16" a="1"/>
  <c r="E256" i="16" a="1"/>
  <c r="P240" i="16" a="1"/>
  <c r="N207" i="16" a="1"/>
  <c r="O209" i="16" a="1"/>
  <c r="O240" i="16" a="1"/>
  <c r="H258" i="16" a="1"/>
  <c r="H175" i="16" a="1"/>
  <c r="K199" i="16" a="1"/>
  <c r="H234" i="16" a="1"/>
  <c r="H246" i="16" a="1"/>
  <c r="I153" i="16" a="1"/>
  <c r="L256" i="16" a="1"/>
  <c r="O199" i="16" a="1"/>
  <c r="O259" i="16" a="1"/>
  <c r="G150" i="16" a="1"/>
  <c r="H241" i="16" a="1"/>
  <c r="O217" i="16" a="1"/>
  <c r="D244" i="16" a="1"/>
  <c r="M205" i="16" a="1"/>
  <c r="O176" i="16" a="1"/>
  <c r="O232" i="16" a="1"/>
  <c r="N206" i="16" a="1"/>
  <c r="P248" i="16" a="1"/>
  <c r="F190" i="16" a="1"/>
  <c r="O252" i="16" a="1"/>
  <c r="H244" i="16" a="1"/>
  <c r="J230" i="16" a="1"/>
  <c r="M173" i="16" a="1"/>
  <c r="F256" i="16" a="1"/>
  <c r="H193" i="16" a="1"/>
  <c r="H227" i="16" a="1"/>
  <c r="D204" i="16" a="1"/>
  <c r="O193" i="16" a="1"/>
  <c r="F213" i="16" a="1"/>
  <c r="L223" i="16" a="1"/>
  <c r="N216" i="16" a="1"/>
  <c r="H189" i="16" a="1"/>
  <c r="N218" i="16" a="1"/>
  <c r="F221" i="16" a="1"/>
  <c r="O190" i="16" a="1"/>
  <c r="N248" i="16" a="1"/>
  <c r="N224" i="16" a="1"/>
  <c r="O215" i="16" a="1"/>
  <c r="H232" i="16" a="1"/>
  <c r="P206" i="16" a="1"/>
  <c r="O220" i="16" a="1"/>
  <c r="H195" i="16" a="1"/>
  <c r="H247" i="16" a="1"/>
  <c r="K176" i="16" a="1"/>
  <c r="L213" i="16" a="1"/>
  <c r="K202" i="16" a="1"/>
  <c r="F205" i="16" a="1"/>
  <c r="O206" i="16" a="1"/>
  <c r="M177" i="16" a="1"/>
  <c r="H185" i="16" a="1"/>
  <c r="G171" i="16" a="1"/>
  <c r="D210" i="16" a="1"/>
  <c r="O251" i="16" a="1"/>
  <c r="K203" i="16" a="1"/>
  <c r="H229" i="16" a="1"/>
  <c r="E258" i="16" a="1"/>
  <c r="P226" i="16" a="1"/>
  <c r="D206" i="16" a="1"/>
  <c r="O249" i="16" a="1"/>
  <c r="E234" i="16" a="1"/>
  <c r="I180" i="16" a="1"/>
  <c r="M153" i="16" a="1"/>
  <c r="L218" i="16" a="1"/>
  <c r="H222" i="16" a="1"/>
  <c r="M197" i="16" a="1"/>
  <c r="M175" i="16" a="1"/>
  <c r="E249" i="16" a="1"/>
  <c r="E246" i="16" a="1"/>
  <c r="I176" i="16" a="1"/>
  <c r="M207" i="16" a="1"/>
  <c r="O207" i="16" a="1"/>
  <c r="G149" i="16" a="1"/>
  <c r="H213" i="16" a="1"/>
  <c r="J212" i="16" a="1"/>
  <c r="P227" i="16" a="1"/>
  <c r="F216" i="16" a="1"/>
  <c r="O203" i="16" a="1"/>
  <c r="I168" i="16" a="1"/>
  <c r="M167" i="16" a="1"/>
  <c r="N204" i="16" a="1"/>
  <c r="M198" i="16" a="1"/>
  <c r="I190" i="16" a="1"/>
  <c r="K187" i="16" a="1"/>
  <c r="H231" i="16" a="1"/>
  <c r="O214" i="16" a="1"/>
  <c r="K186" i="16" a="1"/>
  <c r="G168" i="16" a="1"/>
  <c r="M209" i="16" a="1"/>
  <c r="H254" i="16" a="1"/>
  <c r="J214" i="16" a="1"/>
  <c r="H165" i="16" a="1"/>
  <c r="M187" i="16" a="1"/>
  <c r="D202" i="16" a="1"/>
  <c r="E242" i="16" a="1"/>
  <c r="I203" i="16" a="1"/>
  <c r="N236" i="16" a="1"/>
  <c r="O187" i="16" a="1"/>
  <c r="J207" i="16" a="1"/>
  <c r="I146" i="16" a="1"/>
  <c r="F177" i="16" a="1"/>
  <c r="P236" i="16" a="1"/>
  <c r="D188" i="16" a="1"/>
  <c r="I147" i="16" a="1"/>
  <c r="P228" i="16" a="1"/>
  <c r="O254" i="16" a="1"/>
  <c r="J204" i="16" a="1"/>
  <c r="M192" i="16" a="1"/>
  <c r="J222" i="16" a="1"/>
  <c r="H210" i="16" a="1"/>
  <c r="H243" i="16" a="1"/>
  <c r="J211" i="16" a="1"/>
  <c r="H206" i="16" a="1"/>
  <c r="I219" i="16" a="1"/>
  <c r="P252" i="16" a="1"/>
  <c r="M195" i="16" a="1"/>
  <c r="N232" i="16" a="1"/>
  <c r="P216" i="16" a="1"/>
  <c r="F223" i="16" a="1"/>
  <c r="O256" i="16" a="1"/>
  <c r="I160" i="16" a="1"/>
  <c r="N211" i="16" a="1"/>
  <c r="G148" i="16" a="1"/>
  <c r="H237" i="16" a="1"/>
  <c r="M189" i="16" a="1"/>
  <c r="L228" i="16" a="1"/>
  <c r="D248" i="16" a="1"/>
  <c r="K191" i="16" a="1"/>
  <c r="N212" i="16" a="1"/>
  <c r="D226" i="16" a="1"/>
  <c r="D236" i="16" a="1"/>
  <c r="I175" i="16" a="1"/>
  <c r="P177" i="16" a="1"/>
  <c r="F206" i="16" a="1"/>
  <c r="I212" i="16" a="1"/>
  <c r="O253" i="16" a="1"/>
  <c r="F210" i="16" a="1"/>
  <c r="H197" i="16" a="1"/>
  <c r="H211" i="16" a="1"/>
  <c r="P232" i="16" a="1"/>
  <c r="F222" i="16" a="1"/>
  <c r="F229" i="16" a="1"/>
  <c r="D197" i="16" a="1"/>
  <c r="O236" i="16" a="1"/>
  <c r="I226" i="16" a="1"/>
  <c r="P214" i="16" a="1"/>
  <c r="N220" i="16" a="1"/>
  <c r="E240" i="16" a="1"/>
  <c r="I227" i="16" a="1"/>
  <c r="K188" i="16" a="1"/>
  <c r="G167" i="16" a="1"/>
  <c r="H182" i="16" a="1"/>
  <c r="D256" i="16" a="1"/>
  <c r="M201" i="16" a="1"/>
  <c r="H200" i="16" a="1"/>
  <c r="H208" i="16" a="1"/>
  <c r="L210" i="16" a="1"/>
  <c r="G166" i="16" a="1"/>
  <c r="M190" i="16" a="1"/>
  <c r="I220" i="16" a="1"/>
  <c r="J225" i="16" a="1"/>
  <c r="M230" i="16" a="1"/>
  <c r="L232" i="16" a="1"/>
  <c r="H240" i="16" a="1"/>
  <c r="L224" i="16" a="1"/>
  <c r="O213" i="16" a="1"/>
  <c r="M193" i="16" a="1"/>
  <c r="I196" i="16" a="1"/>
  <c r="O218" i="16" a="1"/>
  <c r="J220" i="16" a="1"/>
  <c r="H196" i="16" a="1"/>
  <c r="L222" i="16" a="1"/>
  <c r="M196" i="16" a="1"/>
  <c r="I152" i="16" a="1"/>
  <c r="F232" i="16" a="1"/>
  <c r="D228" i="16" a="1"/>
  <c r="F175" i="16" a="1"/>
  <c r="H219" i="16" a="1"/>
  <c r="O181" i="16" a="1"/>
  <c r="O212" i="16" a="1"/>
  <c r="H215" i="16" a="1"/>
  <c r="O195" i="16" a="1"/>
  <c r="F220" i="16" a="1"/>
  <c r="I163" i="16" a="1"/>
  <c r="D65" i="13" l="1"/>
  <c r="D62" i="11"/>
  <c r="E62" i="11" s="1"/>
  <c r="F62" i="11" s="1"/>
  <c r="G62" i="11" s="1"/>
  <c r="H62" i="11" s="1"/>
  <c r="H244" i="16"/>
  <c r="G150" i="16"/>
  <c r="I213" i="16"/>
  <c r="I183" i="16"/>
  <c r="O211" i="16"/>
  <c r="G153" i="16"/>
  <c r="J210" i="16"/>
  <c r="I196" i="16"/>
  <c r="I204" i="16"/>
  <c r="I232" i="16"/>
  <c r="J207" i="16"/>
  <c r="I185" i="16"/>
  <c r="O259" i="16"/>
  <c r="H214" i="16"/>
  <c r="H204" i="16"/>
  <c r="E243" i="16"/>
  <c r="E261" i="16"/>
  <c r="M229" i="16"/>
  <c r="H219" i="16"/>
  <c r="M193" i="16"/>
  <c r="H203" i="16"/>
  <c r="M192" i="16"/>
  <c r="O187" i="16"/>
  <c r="O199" i="16"/>
  <c r="O216" i="16"/>
  <c r="G154" i="16"/>
  <c r="G164" i="16"/>
  <c r="G160" i="16"/>
  <c r="G156" i="16"/>
  <c r="O213" i="16"/>
  <c r="N218" i="16"/>
  <c r="N240" i="16"/>
  <c r="N236" i="16"/>
  <c r="N229" i="16"/>
  <c r="L256" i="16"/>
  <c r="L216" i="16"/>
  <c r="L221" i="16"/>
  <c r="M176" i="16"/>
  <c r="K184" i="16"/>
  <c r="K181" i="16"/>
  <c r="F175" i="16"/>
  <c r="L224" i="16"/>
  <c r="P252" i="16"/>
  <c r="M169" i="16"/>
  <c r="I203" i="16"/>
  <c r="I153" i="16"/>
  <c r="I208" i="16"/>
  <c r="I191" i="16"/>
  <c r="I161" i="16"/>
  <c r="I163" i="16"/>
  <c r="D221" i="16"/>
  <c r="D228" i="16"/>
  <c r="H240" i="16"/>
  <c r="H237" i="16"/>
  <c r="D204" i="16"/>
  <c r="E242" i="16"/>
  <c r="O252" i="16"/>
  <c r="H246" i="16"/>
  <c r="H216" i="16"/>
  <c r="H187" i="16"/>
  <c r="M200" i="16"/>
  <c r="H217" i="16"/>
  <c r="H188" i="16"/>
  <c r="D217" i="16"/>
  <c r="H185" i="16"/>
  <c r="H205" i="16"/>
  <c r="D202" i="16"/>
  <c r="H242" i="16"/>
  <c r="H234" i="16"/>
  <c r="O205" i="16"/>
  <c r="N214" i="16"/>
  <c r="N208" i="16"/>
  <c r="E220" i="16"/>
  <c r="F214" i="16"/>
  <c r="F232" i="16"/>
  <c r="L232" i="16"/>
  <c r="L220" i="16"/>
  <c r="L213" i="16"/>
  <c r="M187" i="16"/>
  <c r="K189" i="16"/>
  <c r="K199" i="16"/>
  <c r="F185" i="16"/>
  <c r="P210" i="16"/>
  <c r="P230" i="16"/>
  <c r="P206" i="16"/>
  <c r="P218" i="16"/>
  <c r="P224" i="16"/>
  <c r="M230" i="16"/>
  <c r="M171" i="16"/>
  <c r="J204" i="16"/>
  <c r="H165" i="16"/>
  <c r="I166" i="16"/>
  <c r="H175" i="16"/>
  <c r="O231" i="16"/>
  <c r="O188" i="16"/>
  <c r="I152" i="16"/>
  <c r="J225" i="16"/>
  <c r="I164" i="16"/>
  <c r="I172" i="16"/>
  <c r="J214" i="16"/>
  <c r="H258" i="16"/>
  <c r="G173" i="16"/>
  <c r="I182" i="16"/>
  <c r="I222" i="16"/>
  <c r="I150" i="16"/>
  <c r="I201" i="16"/>
  <c r="J209" i="16"/>
  <c r="I220" i="16"/>
  <c r="I219" i="16"/>
  <c r="H239" i="16"/>
  <c r="H254" i="16"/>
  <c r="D214" i="16"/>
  <c r="O240" i="16"/>
  <c r="H218" i="16"/>
  <c r="E237" i="16"/>
  <c r="E241" i="16"/>
  <c r="O251" i="16"/>
  <c r="H183" i="16"/>
  <c r="M196" i="16"/>
  <c r="M190" i="16"/>
  <c r="H189" i="16"/>
  <c r="H227" i="16"/>
  <c r="M209" i="16"/>
  <c r="O209" i="16"/>
  <c r="O219" i="16"/>
  <c r="D181" i="16"/>
  <c r="H260" i="16"/>
  <c r="O242" i="16"/>
  <c r="H245" i="16"/>
  <c r="H250" i="16"/>
  <c r="G166" i="16"/>
  <c r="G148" i="16"/>
  <c r="G157" i="16"/>
  <c r="G168" i="16"/>
  <c r="N252" i="16"/>
  <c r="N207" i="16"/>
  <c r="N227" i="16"/>
  <c r="N223" i="16"/>
  <c r="F207" i="16"/>
  <c r="F220" i="16"/>
  <c r="E225" i="16"/>
  <c r="L222" i="16"/>
  <c r="L210" i="16"/>
  <c r="M177" i="16"/>
  <c r="K200" i="16"/>
  <c r="K186" i="16"/>
  <c r="F190" i="16"/>
  <c r="P240" i="16"/>
  <c r="M164" i="16"/>
  <c r="I210" i="16"/>
  <c r="I230" i="16"/>
  <c r="I162" i="16"/>
  <c r="J216" i="16"/>
  <c r="I192" i="16"/>
  <c r="H208" i="16"/>
  <c r="O221" i="16"/>
  <c r="O254" i="16"/>
  <c r="O214" i="16"/>
  <c r="E233" i="16"/>
  <c r="E256" i="16"/>
  <c r="O234" i="16"/>
  <c r="M181" i="16"/>
  <c r="H178" i="16"/>
  <c r="H232" i="16"/>
  <c r="O201" i="16"/>
  <c r="H196" i="16"/>
  <c r="H200" i="16"/>
  <c r="H206" i="16"/>
  <c r="O194" i="16"/>
  <c r="H231" i="16"/>
  <c r="E260" i="16"/>
  <c r="N213" i="16"/>
  <c r="E207" i="16"/>
  <c r="E218" i="16"/>
  <c r="F208" i="16"/>
  <c r="F215" i="16"/>
  <c r="L211" i="16"/>
  <c r="M201" i="16"/>
  <c r="M178" i="16"/>
  <c r="K176" i="16"/>
  <c r="K187" i="16"/>
  <c r="P248" i="16"/>
  <c r="P222" i="16"/>
  <c r="P209" i="16"/>
  <c r="P207" i="16"/>
  <c r="P231" i="16"/>
  <c r="M168" i="16"/>
  <c r="M188" i="16"/>
  <c r="J220" i="16"/>
  <c r="D256" i="16"/>
  <c r="I190" i="16"/>
  <c r="J213" i="16"/>
  <c r="O228" i="16"/>
  <c r="O204" i="16"/>
  <c r="E244" i="16"/>
  <c r="H207" i="16"/>
  <c r="O195" i="16"/>
  <c r="H184" i="16"/>
  <c r="H209" i="16"/>
  <c r="H182" i="16"/>
  <c r="H193" i="16"/>
  <c r="M198" i="16"/>
  <c r="H176" i="16"/>
  <c r="D260" i="16"/>
  <c r="H251" i="16"/>
  <c r="H255" i="16"/>
  <c r="D237" i="16"/>
  <c r="G162" i="16"/>
  <c r="G147" i="16"/>
  <c r="G167" i="16"/>
  <c r="N211" i="16"/>
  <c r="N256" i="16"/>
  <c r="N204" i="16"/>
  <c r="N206" i="16"/>
  <c r="L236" i="16"/>
  <c r="F231" i="16"/>
  <c r="F225" i="16"/>
  <c r="O210" i="16"/>
  <c r="M189" i="16"/>
  <c r="M203" i="16"/>
  <c r="K201" i="16"/>
  <c r="K188" i="16"/>
  <c r="O206" i="16"/>
  <c r="P228" i="16"/>
  <c r="M167" i="16"/>
  <c r="I211" i="16"/>
  <c r="I179" i="16"/>
  <c r="I181" i="16"/>
  <c r="I193" i="16"/>
  <c r="J226" i="16"/>
  <c r="I221" i="16"/>
  <c r="J229" i="16"/>
  <c r="I227" i="16"/>
  <c r="J211" i="16"/>
  <c r="I178" i="16"/>
  <c r="I168" i="16"/>
  <c r="I205" i="16"/>
  <c r="I148" i="16"/>
  <c r="D208" i="16"/>
  <c r="H221" i="16"/>
  <c r="H261" i="16"/>
  <c r="O215" i="16"/>
  <c r="O223" i="16"/>
  <c r="O218" i="16"/>
  <c r="E240" i="16"/>
  <c r="E239" i="16"/>
  <c r="H177" i="16"/>
  <c r="O203" i="16"/>
  <c r="O232" i="16"/>
  <c r="H192" i="16"/>
  <c r="O227" i="16"/>
  <c r="M202" i="16"/>
  <c r="O192" i="16"/>
  <c r="M194" i="16"/>
  <c r="N220" i="16"/>
  <c r="N216" i="16"/>
  <c r="F256" i="16"/>
  <c r="F216" i="16"/>
  <c r="F224" i="16"/>
  <c r="L225" i="16"/>
  <c r="L229" i="16"/>
  <c r="L208" i="16"/>
  <c r="M186" i="16"/>
  <c r="M191" i="16"/>
  <c r="K192" i="16"/>
  <c r="K179" i="16"/>
  <c r="P214" i="16"/>
  <c r="P198" i="16"/>
  <c r="P217" i="16"/>
  <c r="P227" i="16"/>
  <c r="M161" i="16"/>
  <c r="I169" i="16"/>
  <c r="I197" i="16"/>
  <c r="G169" i="16"/>
  <c r="I198" i="16"/>
  <c r="J232" i="16"/>
  <c r="J208" i="16"/>
  <c r="H194" i="16"/>
  <c r="I226" i="16"/>
  <c r="I160" i="16"/>
  <c r="I147" i="16"/>
  <c r="J212" i="16"/>
  <c r="I224" i="16"/>
  <c r="O208" i="16"/>
  <c r="D212" i="16"/>
  <c r="O224" i="16"/>
  <c r="H236" i="16"/>
  <c r="H215" i="16"/>
  <c r="D223" i="16"/>
  <c r="O225" i="16"/>
  <c r="O236" i="16"/>
  <c r="E252" i="16"/>
  <c r="H247" i="16"/>
  <c r="H213" i="16"/>
  <c r="O176" i="16"/>
  <c r="H230" i="16"/>
  <c r="M180" i="16"/>
  <c r="H201" i="16"/>
  <c r="D210" i="16"/>
  <c r="D231" i="16"/>
  <c r="D197" i="16"/>
  <c r="H243" i="16"/>
  <c r="D239" i="16"/>
  <c r="G149" i="16"/>
  <c r="G155" i="16"/>
  <c r="G174" i="16"/>
  <c r="N228" i="16"/>
  <c r="N222" i="16"/>
  <c r="N210" i="16"/>
  <c r="N224" i="16"/>
  <c r="F236" i="16"/>
  <c r="F228" i="16"/>
  <c r="F229" i="16"/>
  <c r="L223" i="16"/>
  <c r="O207" i="16"/>
  <c r="M184" i="16"/>
  <c r="M179" i="16"/>
  <c r="K182" i="16"/>
  <c r="K204" i="16"/>
  <c r="N175" i="16"/>
  <c r="L206" i="16"/>
  <c r="L212" i="16"/>
  <c r="M163" i="16"/>
  <c r="F222" i="16"/>
  <c r="F205" i="16"/>
  <c r="F209" i="16"/>
  <c r="M207" i="16"/>
  <c r="M205" i="16"/>
  <c r="K195" i="16"/>
  <c r="K194" i="16"/>
  <c r="P213" i="16"/>
  <c r="P223" i="16"/>
  <c r="P221" i="16"/>
  <c r="P220" i="16"/>
  <c r="P205" i="16"/>
  <c r="P232" i="16"/>
  <c r="H220" i="16"/>
  <c r="M173" i="16"/>
  <c r="I176" i="16"/>
  <c r="O177" i="16"/>
  <c r="N231" i="16"/>
  <c r="L252" i="16"/>
  <c r="M217" i="16"/>
  <c r="I189" i="16"/>
  <c r="I206" i="16"/>
  <c r="J221" i="16"/>
  <c r="I195" i="16"/>
  <c r="H211" i="16"/>
  <c r="O256" i="16"/>
  <c r="O241" i="16"/>
  <c r="E246" i="16"/>
  <c r="O175" i="16"/>
  <c r="H180" i="16"/>
  <c r="M182" i="16"/>
  <c r="M226" i="16"/>
  <c r="H181" i="16"/>
  <c r="H197" i="16"/>
  <c r="H179" i="16"/>
  <c r="D188" i="16"/>
  <c r="E249" i="16"/>
  <c r="D244" i="16"/>
  <c r="G151" i="16"/>
  <c r="G163" i="16"/>
  <c r="G152" i="16"/>
  <c r="N221" i="16"/>
  <c r="N248" i="16"/>
  <c r="F248" i="16"/>
  <c r="F230" i="16"/>
  <c r="F210" i="16"/>
  <c r="F213" i="16"/>
  <c r="L215" i="16"/>
  <c r="M175" i="16"/>
  <c r="K197" i="16"/>
  <c r="K178" i="16"/>
  <c r="K193" i="16"/>
  <c r="P185" i="16"/>
  <c r="M170" i="16"/>
  <c r="J215" i="16"/>
  <c r="I207" i="16"/>
  <c r="I177" i="16"/>
  <c r="O253" i="16"/>
  <c r="H210" i="16"/>
  <c r="H195" i="16"/>
  <c r="M197" i="16"/>
  <c r="D199" i="16"/>
  <c r="J227" i="16"/>
  <c r="I174" i="16"/>
  <c r="I151" i="16"/>
  <c r="I156" i="16"/>
  <c r="I158" i="16"/>
  <c r="H170" i="16"/>
  <c r="I212" i="16"/>
  <c r="I200" i="16"/>
  <c r="H212" i="16"/>
  <c r="H222" i="16"/>
  <c r="H248" i="16"/>
  <c r="H256" i="16"/>
  <c r="H225" i="16"/>
  <c r="E255" i="16"/>
  <c r="E236" i="16"/>
  <c r="O185" i="16"/>
  <c r="O191" i="16"/>
  <c r="M219" i="16"/>
  <c r="O193" i="16"/>
  <c r="O226" i="16"/>
  <c r="H202" i="16"/>
  <c r="O178" i="16"/>
  <c r="O197" i="16"/>
  <c r="D249" i="16"/>
  <c r="N226" i="16"/>
  <c r="O230" i="16"/>
  <c r="N230" i="16"/>
  <c r="F252" i="16"/>
  <c r="F206" i="16"/>
  <c r="F223" i="16"/>
  <c r="L209" i="16"/>
  <c r="L218" i="16"/>
  <c r="O217" i="16"/>
  <c r="M183" i="16"/>
  <c r="K180" i="16"/>
  <c r="K219" i="16"/>
  <c r="K196" i="16"/>
  <c r="P212" i="16"/>
  <c r="P208" i="16"/>
  <c r="P190" i="16"/>
  <c r="P177" i="16"/>
  <c r="P216" i="16"/>
  <c r="P236" i="16"/>
  <c r="M153" i="16"/>
  <c r="M152" i="16"/>
  <c r="I218" i="16"/>
  <c r="H253" i="16"/>
  <c r="I225" i="16"/>
  <c r="I184" i="16"/>
  <c r="H224" i="16"/>
  <c r="I167" i="16"/>
  <c r="I175" i="16"/>
  <c r="J222" i="16"/>
  <c r="J230" i="16"/>
  <c r="I180" i="16"/>
  <c r="I214" i="16"/>
  <c r="I187" i="16"/>
  <c r="I155" i="16"/>
  <c r="I154" i="16"/>
  <c r="I171" i="16"/>
  <c r="O212" i="16"/>
  <c r="O222" i="16"/>
  <c r="D240" i="16"/>
  <c r="D236" i="16"/>
  <c r="O255" i="16"/>
  <c r="O248" i="16"/>
  <c r="E234" i="16"/>
  <c r="O202" i="16"/>
  <c r="O189" i="16"/>
  <c r="H186" i="16"/>
  <c r="M227" i="16"/>
  <c r="O190" i="16"/>
  <c r="O180" i="16"/>
  <c r="D226" i="16"/>
  <c r="O198" i="16"/>
  <c r="D194" i="16"/>
  <c r="O249" i="16"/>
  <c r="H241" i="16"/>
  <c r="H235" i="16"/>
  <c r="G158" i="16"/>
  <c r="G161" i="16"/>
  <c r="G172" i="16"/>
  <c r="G171" i="16"/>
  <c r="N209" i="16"/>
  <c r="N217" i="16"/>
  <c r="N212" i="16"/>
  <c r="N232" i="16"/>
  <c r="N205" i="16"/>
  <c r="D206" i="16"/>
  <c r="F226" i="16"/>
  <c r="F218" i="16"/>
  <c r="F212" i="16"/>
  <c r="D216" i="16"/>
  <c r="L204" i="16"/>
  <c r="L214" i="16"/>
  <c r="D227" i="16"/>
  <c r="M185" i="16"/>
  <c r="K191" i="16"/>
  <c r="K202" i="16"/>
  <c r="F177" i="16"/>
  <c r="P226" i="16"/>
  <c r="P175" i="16"/>
  <c r="M165" i="16"/>
  <c r="H249" i="16"/>
  <c r="I216" i="16"/>
  <c r="H199" i="16"/>
  <c r="I229" i="16"/>
  <c r="J224" i="16"/>
  <c r="D248" i="16"/>
  <c r="O257" i="16"/>
  <c r="D252" i="16"/>
  <c r="E258" i="16"/>
  <c r="O235" i="16"/>
  <c r="O250" i="16"/>
  <c r="M231" i="16"/>
  <c r="H226" i="16"/>
  <c r="H190" i="16"/>
  <c r="O181" i="16"/>
  <c r="M199" i="16"/>
  <c r="M210" i="16"/>
  <c r="O220" i="16"/>
  <c r="H229" i="16"/>
  <c r="H198" i="16"/>
  <c r="N215" i="16"/>
  <c r="N225" i="16"/>
  <c r="L248" i="16"/>
  <c r="F217" i="16"/>
  <c r="F221" i="16"/>
  <c r="F227" i="16"/>
  <c r="L226" i="16"/>
  <c r="L228" i="16"/>
  <c r="M195" i="16"/>
  <c r="K183" i="16"/>
  <c r="K203" i="16"/>
  <c r="F198" i="16"/>
  <c r="P256" i="16"/>
  <c r="P225" i="16"/>
  <c r="K211" i="16"/>
  <c r="P215" i="16"/>
  <c r="P229" i="16"/>
  <c r="M151" i="16"/>
  <c r="E100" i="9"/>
  <c r="F100" i="9" s="1"/>
  <c r="G100" i="9" s="1"/>
  <c r="H100" i="9" s="1"/>
  <c r="E69" i="13"/>
  <c r="F69" i="13" s="1"/>
  <c r="G69" i="13" s="1"/>
  <c r="H69" i="13" s="1"/>
  <c r="E39" i="13"/>
  <c r="F39" i="13" s="1"/>
  <c r="G39" i="13" s="1"/>
  <c r="H39" i="13" s="1"/>
  <c r="E67" i="12"/>
  <c r="F67" i="12" s="1"/>
  <c r="G67" i="12" s="1"/>
  <c r="H67" i="12" s="1"/>
  <c r="E66" i="11"/>
  <c r="F66" i="11" s="1"/>
  <c r="G66" i="11" s="1"/>
  <c r="H66" i="11" s="1"/>
  <c r="E52" i="13"/>
  <c r="F52" i="13" s="1"/>
  <c r="G52" i="13" s="1"/>
  <c r="H52" i="13" s="1"/>
  <c r="E60" i="13"/>
  <c r="F60" i="13" s="1"/>
  <c r="G60" i="13" s="1"/>
  <c r="H60" i="13" s="1"/>
  <c r="E88" i="13"/>
  <c r="F88" i="13" s="1"/>
  <c r="G88" i="13" s="1"/>
  <c r="H88" i="13" s="1"/>
  <c r="E63" i="11"/>
  <c r="F63" i="11" s="1"/>
  <c r="G63" i="11" s="1"/>
  <c r="H63" i="11" s="1"/>
  <c r="E41" i="13"/>
  <c r="F41" i="13" s="1"/>
  <c r="G41" i="13" s="1"/>
  <c r="H41" i="13" s="1"/>
  <c r="E115" i="12"/>
  <c r="F115" i="12" s="1"/>
  <c r="G115" i="12" s="1"/>
  <c r="H115" i="12" s="1"/>
  <c r="E70" i="9"/>
  <c r="F70" i="9" s="1"/>
  <c r="G70" i="9" s="1"/>
  <c r="H70" i="9" s="1"/>
  <c r="E60" i="9"/>
  <c r="F60" i="9" s="1"/>
  <c r="G60" i="9" s="1"/>
  <c r="H60" i="9" s="1"/>
  <c r="E99" i="17"/>
  <c r="F99" i="17" s="1"/>
  <c r="G99" i="17" s="1"/>
  <c r="H99" i="17" s="1"/>
  <c r="E117" i="17"/>
  <c r="F117" i="17" s="1"/>
  <c r="G117" i="17" s="1"/>
  <c r="H117" i="17" s="1"/>
  <c r="E85" i="8"/>
  <c r="F85" i="8" s="1"/>
  <c r="G85" i="8" s="1"/>
  <c r="H85" i="8" s="1"/>
  <c r="E75" i="9"/>
  <c r="F75" i="9" s="1"/>
  <c r="G75" i="9" s="1"/>
  <c r="H75" i="9" s="1"/>
  <c r="E49" i="8"/>
  <c r="F49" i="8" s="1"/>
  <c r="G49" i="8" s="1"/>
  <c r="H49" i="8" s="1"/>
  <c r="E59" i="9"/>
  <c r="F59" i="9" s="1"/>
  <c r="G59" i="9" s="1"/>
  <c r="H59" i="9" s="1"/>
  <c r="E48" i="8"/>
  <c r="F48" i="8" s="1"/>
  <c r="G48" i="8" s="1"/>
  <c r="H48" i="8" s="1"/>
  <c r="E43" i="12"/>
  <c r="F43" i="12" s="1"/>
  <c r="G43" i="12" s="1"/>
  <c r="H43" i="12" s="1"/>
  <c r="E55" i="12"/>
  <c r="F55" i="12" s="1"/>
  <c r="G55" i="12" s="1"/>
  <c r="H55" i="12" s="1"/>
  <c r="E72" i="12"/>
  <c r="F72" i="12" s="1"/>
  <c r="G72" i="12" s="1"/>
  <c r="H72" i="12" s="1"/>
  <c r="E69" i="12"/>
  <c r="F69" i="12" s="1"/>
  <c r="G69" i="12" s="1"/>
  <c r="H69" i="12" s="1"/>
  <c r="E74" i="23"/>
  <c r="F74" i="23" s="1"/>
  <c r="G74" i="23" s="1"/>
  <c r="H74" i="23" s="1"/>
  <c r="E96" i="23"/>
  <c r="F96" i="23" s="1"/>
  <c r="G96" i="23" s="1"/>
  <c r="H96" i="23" s="1"/>
  <c r="E92" i="23"/>
  <c r="F92" i="23" s="1"/>
  <c r="G92" i="23" s="1"/>
  <c r="H92" i="23" s="1"/>
  <c r="E85" i="23"/>
  <c r="F85" i="23" s="1"/>
  <c r="G85" i="23" s="1"/>
  <c r="H85" i="23" s="1"/>
  <c r="E112" i="25"/>
  <c r="F112" i="25" s="1"/>
  <c r="G112" i="25" s="1"/>
  <c r="H112" i="25" s="1"/>
  <c r="E72" i="25"/>
  <c r="F72" i="25" s="1"/>
  <c r="G72" i="25" s="1"/>
  <c r="H72" i="25" s="1"/>
  <c r="E77" i="25"/>
  <c r="F77" i="25" s="1"/>
  <c r="G77" i="25" s="1"/>
  <c r="H77" i="25" s="1"/>
  <c r="E32" i="8"/>
  <c r="F32" i="8" s="1"/>
  <c r="G32" i="8" s="1"/>
  <c r="H32" i="8" s="1"/>
  <c r="E80" i="25"/>
  <c r="F80" i="25" s="1"/>
  <c r="G80" i="25" s="1"/>
  <c r="H80" i="25" s="1"/>
  <c r="E108" i="27"/>
  <c r="F108" i="27" s="1"/>
  <c r="G108" i="27" s="1"/>
  <c r="H108" i="27" s="1"/>
  <c r="E59" i="13"/>
  <c r="F59" i="13" s="1"/>
  <c r="G59" i="13" s="1"/>
  <c r="H59" i="13" s="1"/>
  <c r="E9" i="13"/>
  <c r="F9" i="13" s="1"/>
  <c r="G9" i="13" s="1"/>
  <c r="H9" i="13" s="1"/>
  <c r="E64" i="13"/>
  <c r="F64" i="13" s="1"/>
  <c r="G64" i="13" s="1"/>
  <c r="H64" i="13" s="1"/>
  <c r="E47" i="13"/>
  <c r="F47" i="13" s="1"/>
  <c r="G47" i="13" s="1"/>
  <c r="H47" i="13" s="1"/>
  <c r="E17" i="13"/>
  <c r="F17" i="13" s="1"/>
  <c r="G17" i="13" s="1"/>
  <c r="H17" i="13" s="1"/>
  <c r="E19" i="13"/>
  <c r="F19" i="13" s="1"/>
  <c r="G19" i="13" s="1"/>
  <c r="H19" i="13" s="1"/>
  <c r="E77" i="6"/>
  <c r="F77" i="6" s="1"/>
  <c r="G77" i="6" s="1"/>
  <c r="H77" i="6" s="1"/>
  <c r="E84" i="6"/>
  <c r="F84" i="6" s="1"/>
  <c r="G84" i="6" s="1"/>
  <c r="H84" i="6" s="1"/>
  <c r="E96" i="9"/>
  <c r="F96" i="9" s="1"/>
  <c r="G96" i="9" s="1"/>
  <c r="H96" i="9" s="1"/>
  <c r="E93" i="9"/>
  <c r="F93" i="9" s="1"/>
  <c r="G93" i="9" s="1"/>
  <c r="H93" i="9" s="1"/>
  <c r="E60" i="6"/>
  <c r="F60" i="6" s="1"/>
  <c r="G60" i="6" s="1"/>
  <c r="H60" i="6" s="1"/>
  <c r="E98" i="17"/>
  <c r="F98" i="17" s="1"/>
  <c r="G98" i="17" s="1"/>
  <c r="H98" i="17" s="1"/>
  <c r="E108" i="12"/>
  <c r="F108" i="12" s="1"/>
  <c r="G108" i="12" s="1"/>
  <c r="H108" i="12" s="1"/>
  <c r="E102" i="9"/>
  <c r="F102" i="9" s="1"/>
  <c r="G102" i="9" s="1"/>
  <c r="H102" i="9" s="1"/>
  <c r="E72" i="9"/>
  <c r="F72" i="9" s="1"/>
  <c r="G72" i="9" s="1"/>
  <c r="H72" i="9" s="1"/>
  <c r="E43" i="9"/>
  <c r="F43" i="9" s="1"/>
  <c r="G43" i="9" s="1"/>
  <c r="H43" i="9" s="1"/>
  <c r="E56" i="8"/>
  <c r="F56" i="8" s="1"/>
  <c r="G56" i="8" s="1"/>
  <c r="H56" i="8" s="1"/>
  <c r="E73" i="9"/>
  <c r="F73" i="9" s="1"/>
  <c r="G73" i="9" s="1"/>
  <c r="H73" i="9" s="1"/>
  <c r="E44" i="9"/>
  <c r="F44" i="9" s="1"/>
  <c r="G44" i="9" s="1"/>
  <c r="H44" i="9" s="1"/>
  <c r="E73" i="6"/>
  <c r="F73" i="6" s="1"/>
  <c r="G73" i="6" s="1"/>
  <c r="H73" i="6" s="1"/>
  <c r="E41" i="9"/>
  <c r="F41" i="9" s="1"/>
  <c r="G41" i="9" s="1"/>
  <c r="H41" i="9" s="1"/>
  <c r="E61" i="9"/>
  <c r="F61" i="9" s="1"/>
  <c r="G61" i="9" s="1"/>
  <c r="H61" i="9" s="1"/>
  <c r="E58" i="6"/>
  <c r="F58" i="6" s="1"/>
  <c r="G58" i="6" s="1"/>
  <c r="H58" i="6" s="1"/>
  <c r="E98" i="9"/>
  <c r="F98" i="9" s="1"/>
  <c r="G98" i="9" s="1"/>
  <c r="H98" i="9" s="1"/>
  <c r="E90" i="9"/>
  <c r="F90" i="9" s="1"/>
  <c r="G90" i="9" s="1"/>
  <c r="H90" i="9" s="1"/>
  <c r="E61" i="12"/>
  <c r="F61" i="12" s="1"/>
  <c r="G61" i="12" s="1"/>
  <c r="H61" i="12" s="1"/>
  <c r="E70" i="23"/>
  <c r="F70" i="23" s="1"/>
  <c r="G70" i="23" s="1"/>
  <c r="H70" i="23" s="1"/>
  <c r="E64" i="23"/>
  <c r="F64" i="23" s="1"/>
  <c r="G64" i="23" s="1"/>
  <c r="H64" i="23" s="1"/>
  <c r="E76" i="17"/>
  <c r="F76" i="17" s="1"/>
  <c r="G76" i="17" s="1"/>
  <c r="H76" i="17" s="1"/>
  <c r="E70" i="24"/>
  <c r="F70" i="24" s="1"/>
  <c r="G70" i="24" s="1"/>
  <c r="H70" i="24" s="1"/>
  <c r="E88" i="24"/>
  <c r="F88" i="24" s="1"/>
  <c r="G88" i="24" s="1"/>
  <c r="H88" i="24" s="1"/>
  <c r="E88" i="25"/>
  <c r="F88" i="25" s="1"/>
  <c r="G88" i="25" s="1"/>
  <c r="H88" i="25" s="1"/>
  <c r="E76" i="25"/>
  <c r="F76" i="25" s="1"/>
  <c r="G76" i="25" s="1"/>
  <c r="H76" i="25" s="1"/>
  <c r="E69" i="25"/>
  <c r="F69" i="25" s="1"/>
  <c r="G69" i="25" s="1"/>
  <c r="H69" i="25" s="1"/>
  <c r="E43" i="8"/>
  <c r="F43" i="8" s="1"/>
  <c r="G43" i="8" s="1"/>
  <c r="H43" i="8" s="1"/>
  <c r="E66" i="27"/>
  <c r="F66" i="27" s="1"/>
  <c r="G66" i="27" s="1"/>
  <c r="H66" i="27" s="1"/>
  <c r="E86" i="27"/>
  <c r="F86" i="27" s="1"/>
  <c r="G86" i="27" s="1"/>
  <c r="H86" i="27" s="1"/>
  <c r="E62" i="27"/>
  <c r="F62" i="27" s="1"/>
  <c r="G62" i="27" s="1"/>
  <c r="H62" i="27" s="1"/>
  <c r="E74" i="27"/>
  <c r="F74" i="27" s="1"/>
  <c r="G74" i="27" s="1"/>
  <c r="H74" i="27" s="1"/>
  <c r="E80" i="27"/>
  <c r="F80" i="27" s="1"/>
  <c r="G80" i="27" s="1"/>
  <c r="H80" i="27" s="1"/>
  <c r="E86" i="8"/>
  <c r="F86" i="8" s="1"/>
  <c r="G86" i="8" s="1"/>
  <c r="H86" i="8" s="1"/>
  <c r="E60" i="11"/>
  <c r="F60" i="11" s="1"/>
  <c r="G60" i="11" s="1"/>
  <c r="H60" i="11" s="1"/>
  <c r="E21" i="9"/>
  <c r="F21" i="9" s="1"/>
  <c r="G21" i="9" s="1"/>
  <c r="H21" i="9" s="1"/>
  <c r="E22" i="13"/>
  <c r="F22" i="13" s="1"/>
  <c r="G22" i="13" s="1"/>
  <c r="H22" i="13" s="1"/>
  <c r="E31" i="9"/>
  <c r="F31" i="9" s="1"/>
  <c r="G31" i="9" s="1"/>
  <c r="H31" i="9" s="1"/>
  <c r="E87" i="12"/>
  <c r="F87" i="12" s="1"/>
  <c r="G87" i="12" s="1"/>
  <c r="H87" i="12" s="1"/>
  <c r="E44" i="12"/>
  <c r="F44" i="12" s="1"/>
  <c r="G44" i="12" s="1"/>
  <c r="H44" i="12" s="1"/>
  <c r="E8" i="13"/>
  <c r="F8" i="13" s="1"/>
  <c r="G8" i="13" s="1"/>
  <c r="H8" i="13" s="1"/>
  <c r="E81" i="11"/>
  <c r="F81" i="11" s="1"/>
  <c r="G81" i="11" s="1"/>
  <c r="H81" i="11" s="1"/>
  <c r="E20" i="13"/>
  <c r="F20" i="13" s="1"/>
  <c r="G20" i="13" s="1"/>
  <c r="H20" i="13" s="1"/>
  <c r="E28" i="13"/>
  <c r="F28" i="13" s="1"/>
  <c r="G28" i="13" s="1"/>
  <c r="H28" i="13" s="1"/>
  <c r="E70" i="11"/>
  <c r="F70" i="11" s="1"/>
  <c r="G70" i="11" s="1"/>
  <c r="H70" i="11" s="1"/>
  <c r="E114" i="9"/>
  <c r="F114" i="9" s="1"/>
  <c r="G114" i="9" s="1"/>
  <c r="H114" i="9" s="1"/>
  <c r="E38" i="13"/>
  <c r="F38" i="13" s="1"/>
  <c r="G38" i="13" s="1"/>
  <c r="H38" i="13" s="1"/>
  <c r="E78" i="13"/>
  <c r="F78" i="13" s="1"/>
  <c r="G78" i="13" s="1"/>
  <c r="H78" i="13" s="1"/>
  <c r="E6" i="13"/>
  <c r="F6" i="13" s="1"/>
  <c r="G6" i="13" s="1"/>
  <c r="H6" i="13" s="1"/>
  <c r="E57" i="13"/>
  <c r="F57" i="13" s="1"/>
  <c r="G57" i="13" s="1"/>
  <c r="H57" i="13" s="1"/>
  <c r="E65" i="11"/>
  <c r="F65" i="11" s="1"/>
  <c r="G65" i="11" s="1"/>
  <c r="H65" i="11" s="1"/>
  <c r="E76" i="13"/>
  <c r="F76" i="13" s="1"/>
  <c r="G76" i="13" s="1"/>
  <c r="H76" i="13" s="1"/>
  <c r="E75" i="13"/>
  <c r="F75" i="13" s="1"/>
  <c r="G75" i="13" s="1"/>
  <c r="H75" i="13" s="1"/>
  <c r="E95" i="9"/>
  <c r="F95" i="9" s="1"/>
  <c r="G95" i="9" s="1"/>
  <c r="H95" i="9" s="1"/>
  <c r="E110" i="9"/>
  <c r="F110" i="9" s="1"/>
  <c r="G110" i="9" s="1"/>
  <c r="H110" i="9" s="1"/>
  <c r="E70" i="6"/>
  <c r="F70" i="6" s="1"/>
  <c r="G70" i="6" s="1"/>
  <c r="H70" i="6" s="1"/>
  <c r="E96" i="12"/>
  <c r="F96" i="12" s="1"/>
  <c r="G96" i="12" s="1"/>
  <c r="H96" i="12" s="1"/>
  <c r="E74" i="9"/>
  <c r="F74" i="9" s="1"/>
  <c r="G74" i="9" s="1"/>
  <c r="H74" i="9" s="1"/>
  <c r="E93" i="17"/>
  <c r="F93" i="17" s="1"/>
  <c r="G93" i="17" s="1"/>
  <c r="H93" i="17" s="1"/>
  <c r="E97" i="17"/>
  <c r="F97" i="17" s="1"/>
  <c r="G97" i="17" s="1"/>
  <c r="H97" i="17" s="1"/>
  <c r="E107" i="12"/>
  <c r="F107" i="12" s="1"/>
  <c r="G107" i="12" s="1"/>
  <c r="H107" i="12" s="1"/>
  <c r="E39" i="9"/>
  <c r="F39" i="9" s="1"/>
  <c r="G39" i="9" s="1"/>
  <c r="H39" i="9" s="1"/>
  <c r="E52" i="8"/>
  <c r="F52" i="8" s="1"/>
  <c r="G52" i="8" s="1"/>
  <c r="H52" i="8" s="1"/>
  <c r="E46" i="8"/>
  <c r="F46" i="8" s="1"/>
  <c r="G46" i="8" s="1"/>
  <c r="H46" i="8" s="1"/>
  <c r="E45" i="9"/>
  <c r="F45" i="9" s="1"/>
  <c r="G45" i="9" s="1"/>
  <c r="H45" i="9" s="1"/>
  <c r="E83" i="9"/>
  <c r="F83" i="9" s="1"/>
  <c r="G83" i="9" s="1"/>
  <c r="H83" i="9" s="1"/>
  <c r="E65" i="8"/>
  <c r="F65" i="8" s="1"/>
  <c r="G65" i="8" s="1"/>
  <c r="H65" i="8" s="1"/>
  <c r="E65" i="12"/>
  <c r="F65" i="12" s="1"/>
  <c r="G65" i="12" s="1"/>
  <c r="H65" i="12" s="1"/>
  <c r="E75" i="12"/>
  <c r="F75" i="12" s="1"/>
  <c r="G75" i="12" s="1"/>
  <c r="H75" i="12" s="1"/>
  <c r="E37" i="6"/>
  <c r="F37" i="6" s="1"/>
  <c r="G37" i="6" s="1"/>
  <c r="H37" i="6" s="1"/>
  <c r="E116" i="9"/>
  <c r="F116" i="9" s="1"/>
  <c r="G116" i="9" s="1"/>
  <c r="H116" i="9" s="1"/>
  <c r="E98" i="12"/>
  <c r="F98" i="12" s="1"/>
  <c r="G98" i="12" s="1"/>
  <c r="H98" i="12" s="1"/>
  <c r="E101" i="9"/>
  <c r="F101" i="9" s="1"/>
  <c r="G101" i="9" s="1"/>
  <c r="H101" i="9" s="1"/>
  <c r="E106" i="9"/>
  <c r="F106" i="9" s="1"/>
  <c r="G106" i="9" s="1"/>
  <c r="H106" i="9" s="1"/>
  <c r="E108" i="23"/>
  <c r="F108" i="23" s="1"/>
  <c r="G108" i="23" s="1"/>
  <c r="H108" i="23" s="1"/>
  <c r="E63" i="23"/>
  <c r="F63" i="23" s="1"/>
  <c r="G63" i="23" s="1"/>
  <c r="H63" i="23" s="1"/>
  <c r="E83" i="23"/>
  <c r="F83" i="23" s="1"/>
  <c r="G83" i="23" s="1"/>
  <c r="H83" i="23" s="1"/>
  <c r="E79" i="23"/>
  <c r="F79" i="23" s="1"/>
  <c r="G79" i="23" s="1"/>
  <c r="H79" i="23" s="1"/>
  <c r="E63" i="24"/>
  <c r="F63" i="24" s="1"/>
  <c r="G63" i="24" s="1"/>
  <c r="H63" i="24" s="1"/>
  <c r="E76" i="24"/>
  <c r="F76" i="24" s="1"/>
  <c r="G76" i="24" s="1"/>
  <c r="H76" i="24" s="1"/>
  <c r="E81" i="17"/>
  <c r="F81" i="17" s="1"/>
  <c r="G81" i="17" s="1"/>
  <c r="H81" i="17" s="1"/>
  <c r="E78" i="25"/>
  <c r="F78" i="25" s="1"/>
  <c r="G78" i="25" s="1"/>
  <c r="H78" i="25" s="1"/>
  <c r="E66" i="25"/>
  <c r="F66" i="25" s="1"/>
  <c r="G66" i="25" s="1"/>
  <c r="H66" i="25" s="1"/>
  <c r="E33" i="8"/>
  <c r="F33" i="8" s="1"/>
  <c r="G33" i="8" s="1"/>
  <c r="H33" i="8" s="1"/>
  <c r="E96" i="27"/>
  <c r="F96" i="27" s="1"/>
  <c r="G96" i="27" s="1"/>
  <c r="H96" i="27" s="1"/>
  <c r="E66" i="13"/>
  <c r="F66" i="13" s="1"/>
  <c r="G66" i="13" s="1"/>
  <c r="H66" i="13" s="1"/>
  <c r="E86" i="13"/>
  <c r="F86" i="13" s="1"/>
  <c r="G86" i="13" s="1"/>
  <c r="H86" i="13" s="1"/>
  <c r="E18" i="13"/>
  <c r="F18" i="13" s="1"/>
  <c r="G18" i="13" s="1"/>
  <c r="H18" i="13" s="1"/>
  <c r="E72" i="11"/>
  <c r="F72" i="11" s="1"/>
  <c r="G72" i="11" s="1"/>
  <c r="H72" i="11" s="1"/>
  <c r="E48" i="13"/>
  <c r="F48" i="13" s="1"/>
  <c r="G48" i="13" s="1"/>
  <c r="H48" i="13" s="1"/>
  <c r="E64" i="9"/>
  <c r="F64" i="9" s="1"/>
  <c r="G64" i="9" s="1"/>
  <c r="H64" i="9" s="1"/>
  <c r="E77" i="12"/>
  <c r="F77" i="12" s="1"/>
  <c r="G77" i="12" s="1"/>
  <c r="H77" i="12" s="1"/>
  <c r="E110" i="12"/>
  <c r="F110" i="12" s="1"/>
  <c r="G110" i="12" s="1"/>
  <c r="H110" i="12" s="1"/>
  <c r="E70" i="12"/>
  <c r="F70" i="12" s="1"/>
  <c r="G70" i="12" s="1"/>
  <c r="H70" i="12" s="1"/>
  <c r="E89" i="17"/>
  <c r="F89" i="17" s="1"/>
  <c r="G89" i="17" s="1"/>
  <c r="H89" i="17" s="1"/>
  <c r="E112" i="17"/>
  <c r="F112" i="17" s="1"/>
  <c r="G112" i="17" s="1"/>
  <c r="H112" i="17" s="1"/>
  <c r="E90" i="12"/>
  <c r="F90" i="12" s="1"/>
  <c r="G90" i="12" s="1"/>
  <c r="H90" i="12" s="1"/>
  <c r="E37" i="8"/>
  <c r="F37" i="8" s="1"/>
  <c r="G37" i="8" s="1"/>
  <c r="H37" i="8" s="1"/>
  <c r="E34" i="9"/>
  <c r="F34" i="9" s="1"/>
  <c r="G34" i="9" s="1"/>
  <c r="H34" i="9" s="1"/>
  <c r="E88" i="9"/>
  <c r="F88" i="9" s="1"/>
  <c r="G88" i="9" s="1"/>
  <c r="H88" i="9" s="1"/>
  <c r="E57" i="12"/>
  <c r="F57" i="12" s="1"/>
  <c r="G57" i="12" s="1"/>
  <c r="H57" i="12" s="1"/>
  <c r="E52" i="9"/>
  <c r="F52" i="9" s="1"/>
  <c r="G52" i="9" s="1"/>
  <c r="H52" i="9" s="1"/>
  <c r="E56" i="9"/>
  <c r="F56" i="9" s="1"/>
  <c r="G56" i="9" s="1"/>
  <c r="H56" i="9" s="1"/>
  <c r="E62" i="9"/>
  <c r="F62" i="9" s="1"/>
  <c r="G62" i="9" s="1"/>
  <c r="H62" i="9" s="1"/>
  <c r="E50" i="12"/>
  <c r="F50" i="12" s="1"/>
  <c r="G50" i="12" s="1"/>
  <c r="H50" i="12" s="1"/>
  <c r="E87" i="9"/>
  <c r="F87" i="9" s="1"/>
  <c r="G87" i="9" s="1"/>
  <c r="H87" i="9" s="1"/>
  <c r="E116" i="17"/>
  <c r="F116" i="17" s="1"/>
  <c r="G116" i="17" s="1"/>
  <c r="H116" i="17" s="1"/>
  <c r="E69" i="23"/>
  <c r="F69" i="23" s="1"/>
  <c r="G69" i="23" s="1"/>
  <c r="H69" i="23" s="1"/>
  <c r="E63" i="17"/>
  <c r="F63" i="17" s="1"/>
  <c r="G63" i="17" s="1"/>
  <c r="H63" i="17" s="1"/>
  <c r="E74" i="17"/>
  <c r="F74" i="17" s="1"/>
  <c r="G74" i="17" s="1"/>
  <c r="H74" i="17" s="1"/>
  <c r="E64" i="24"/>
  <c r="F64" i="24" s="1"/>
  <c r="G64" i="24" s="1"/>
  <c r="H64" i="24" s="1"/>
  <c r="E71" i="24"/>
  <c r="F71" i="24" s="1"/>
  <c r="G71" i="24" s="1"/>
  <c r="H71" i="24" s="1"/>
  <c r="E67" i="25"/>
  <c r="F67" i="25" s="1"/>
  <c r="G67" i="25" s="1"/>
  <c r="H67" i="25" s="1"/>
  <c r="E57" i="8"/>
  <c r="F57" i="8" s="1"/>
  <c r="G57" i="8" s="1"/>
  <c r="H57" i="8" s="1"/>
  <c r="E34" i="8"/>
  <c r="F34" i="8" s="1"/>
  <c r="G34" i="8" s="1"/>
  <c r="H34" i="8" s="1"/>
  <c r="E104" i="27"/>
  <c r="F104" i="27" s="1"/>
  <c r="G104" i="27" s="1"/>
  <c r="H104" i="27" s="1"/>
  <c r="E78" i="27"/>
  <c r="F78" i="27" s="1"/>
  <c r="G78" i="27" s="1"/>
  <c r="H78" i="27" s="1"/>
  <c r="E65" i="27"/>
  <c r="F65" i="27" s="1"/>
  <c r="G65" i="27" s="1"/>
  <c r="H65" i="27" s="1"/>
  <c r="E63" i="27"/>
  <c r="F63" i="27" s="1"/>
  <c r="G63" i="27" s="1"/>
  <c r="H63" i="27" s="1"/>
  <c r="E87" i="27"/>
  <c r="F87" i="27" s="1"/>
  <c r="G87" i="27" s="1"/>
  <c r="H87" i="27" s="1"/>
  <c r="E44" i="8"/>
  <c r="F44" i="8" s="1"/>
  <c r="G44" i="8" s="1"/>
  <c r="H44" i="8" s="1"/>
  <c r="E76" i="11"/>
  <c r="F76" i="11" s="1"/>
  <c r="G76" i="11" s="1"/>
  <c r="H76" i="11" s="1"/>
  <c r="E112" i="6"/>
  <c r="F112" i="6" s="1"/>
  <c r="G112" i="6" s="1"/>
  <c r="H112" i="6" s="1"/>
  <c r="E46" i="13"/>
  <c r="F46" i="13" s="1"/>
  <c r="G46" i="13" s="1"/>
  <c r="H46" i="13" s="1"/>
  <c r="E69" i="11"/>
  <c r="F69" i="11" s="1"/>
  <c r="G69" i="11" s="1"/>
  <c r="H69" i="11" s="1"/>
  <c r="E84" i="12"/>
  <c r="F84" i="12" s="1"/>
  <c r="G84" i="12" s="1"/>
  <c r="H84" i="12" s="1"/>
  <c r="E60" i="12"/>
  <c r="F60" i="12" s="1"/>
  <c r="G60" i="12" s="1"/>
  <c r="H60" i="12" s="1"/>
  <c r="E100" i="17"/>
  <c r="F100" i="17" s="1"/>
  <c r="G100" i="17" s="1"/>
  <c r="H100" i="17" s="1"/>
  <c r="E63" i="9"/>
  <c r="F63" i="9" s="1"/>
  <c r="G63" i="9" s="1"/>
  <c r="H63" i="9" s="1"/>
  <c r="E51" i="12"/>
  <c r="F51" i="12" s="1"/>
  <c r="G51" i="12" s="1"/>
  <c r="H51" i="12" s="1"/>
  <c r="E40" i="9"/>
  <c r="F40" i="9" s="1"/>
  <c r="G40" i="9" s="1"/>
  <c r="H40" i="9" s="1"/>
  <c r="E65" i="9"/>
  <c r="F65" i="9" s="1"/>
  <c r="G65" i="9" s="1"/>
  <c r="H65" i="9" s="1"/>
  <c r="E38" i="9"/>
  <c r="F38" i="9" s="1"/>
  <c r="G38" i="9" s="1"/>
  <c r="H38" i="9" s="1"/>
  <c r="E49" i="9"/>
  <c r="F49" i="9" s="1"/>
  <c r="G49" i="9" s="1"/>
  <c r="H49" i="9" s="1"/>
  <c r="E54" i="8"/>
  <c r="F54" i="8" s="1"/>
  <c r="G54" i="8" s="1"/>
  <c r="H54" i="8" s="1"/>
  <c r="E32" i="9"/>
  <c r="F32" i="9" s="1"/>
  <c r="G32" i="9" s="1"/>
  <c r="H32" i="9" s="1"/>
  <c r="E116" i="6"/>
  <c r="F116" i="6" s="1"/>
  <c r="G116" i="6" s="1"/>
  <c r="H116" i="6" s="1"/>
  <c r="E107" i="9"/>
  <c r="F107" i="9" s="1"/>
  <c r="G107" i="9" s="1"/>
  <c r="H107" i="9" s="1"/>
  <c r="E111" i="9"/>
  <c r="F111" i="9" s="1"/>
  <c r="G111" i="9" s="1"/>
  <c r="H111" i="9" s="1"/>
  <c r="E93" i="6"/>
  <c r="F93" i="6" s="1"/>
  <c r="G93" i="6" s="1"/>
  <c r="H93" i="6" s="1"/>
  <c r="E67" i="23"/>
  <c r="F67" i="23" s="1"/>
  <c r="G67" i="23" s="1"/>
  <c r="H67" i="23" s="1"/>
  <c r="E112" i="23"/>
  <c r="F112" i="23" s="1"/>
  <c r="G112" i="23" s="1"/>
  <c r="H112" i="23" s="1"/>
  <c r="E60" i="23"/>
  <c r="F60" i="23" s="1"/>
  <c r="G60" i="23" s="1"/>
  <c r="H60" i="23" s="1"/>
  <c r="E62" i="23"/>
  <c r="F62" i="23" s="1"/>
  <c r="G62" i="23" s="1"/>
  <c r="H62" i="23" s="1"/>
  <c r="E92" i="25"/>
  <c r="F92" i="25" s="1"/>
  <c r="G92" i="25" s="1"/>
  <c r="H92" i="25" s="1"/>
  <c r="E87" i="24"/>
  <c r="F87" i="24" s="1"/>
  <c r="G87" i="24" s="1"/>
  <c r="H87" i="24" s="1"/>
  <c r="E81" i="24"/>
  <c r="F81" i="24" s="1"/>
  <c r="G81" i="24" s="1"/>
  <c r="H81" i="24" s="1"/>
  <c r="E66" i="12"/>
  <c r="F66" i="12" s="1"/>
  <c r="G66" i="12" s="1"/>
  <c r="H66" i="12" s="1"/>
  <c r="E45" i="8"/>
  <c r="F45" i="8" s="1"/>
  <c r="G45" i="8" s="1"/>
  <c r="H45" i="8" s="1"/>
  <c r="E59" i="8"/>
  <c r="F59" i="8" s="1"/>
  <c r="G59" i="8" s="1"/>
  <c r="H59" i="8" s="1"/>
  <c r="E62" i="12"/>
  <c r="F62" i="12" s="1"/>
  <c r="G62" i="12" s="1"/>
  <c r="H62" i="12" s="1"/>
  <c r="E84" i="27"/>
  <c r="F84" i="27" s="1"/>
  <c r="G84" i="27" s="1"/>
  <c r="H84" i="27" s="1"/>
  <c r="E67" i="13"/>
  <c r="F67" i="13" s="1"/>
  <c r="G67" i="13" s="1"/>
  <c r="H67" i="13" s="1"/>
  <c r="E35" i="13"/>
  <c r="F35" i="13" s="1"/>
  <c r="G35" i="13" s="1"/>
  <c r="H35" i="13" s="1"/>
  <c r="E37" i="13"/>
  <c r="F37" i="13" s="1"/>
  <c r="G37" i="13" s="1"/>
  <c r="H37" i="13" s="1"/>
  <c r="E49" i="13"/>
  <c r="F49" i="13" s="1"/>
  <c r="G49" i="13" s="1"/>
  <c r="H49" i="13" s="1"/>
  <c r="E82" i="11"/>
  <c r="F82" i="11" s="1"/>
  <c r="G82" i="11" s="1"/>
  <c r="H82" i="11" s="1"/>
  <c r="E77" i="13"/>
  <c r="F77" i="13" s="1"/>
  <c r="G77" i="13" s="1"/>
  <c r="H77" i="13" s="1"/>
  <c r="E85" i="11"/>
  <c r="F85" i="11" s="1"/>
  <c r="G85" i="11" s="1"/>
  <c r="H85" i="11" s="1"/>
  <c r="E83" i="13"/>
  <c r="F83" i="13" s="1"/>
  <c r="G83" i="13" s="1"/>
  <c r="H83" i="13" s="1"/>
  <c r="E67" i="11"/>
  <c r="F67" i="11" s="1"/>
  <c r="G67" i="11" s="1"/>
  <c r="H67" i="11" s="1"/>
  <c r="E34" i="13"/>
  <c r="F34" i="13" s="1"/>
  <c r="G34" i="13" s="1"/>
  <c r="H34" i="13" s="1"/>
  <c r="E24" i="13"/>
  <c r="F24" i="13" s="1"/>
  <c r="G24" i="13" s="1"/>
  <c r="H24" i="13" s="1"/>
  <c r="E61" i="13"/>
  <c r="F61" i="13" s="1"/>
  <c r="G61" i="13" s="1"/>
  <c r="H61" i="13" s="1"/>
  <c r="E4" i="13"/>
  <c r="F4" i="13" s="1"/>
  <c r="G4" i="13" s="1"/>
  <c r="H4" i="13" s="1"/>
  <c r="E64" i="6"/>
  <c r="F64" i="6" s="1"/>
  <c r="G64" i="6" s="1"/>
  <c r="H64" i="6" s="1"/>
  <c r="E77" i="9"/>
  <c r="F77" i="9" s="1"/>
  <c r="G77" i="9" s="1"/>
  <c r="H77" i="9" s="1"/>
  <c r="E117" i="9"/>
  <c r="F117" i="9" s="1"/>
  <c r="G117" i="9" s="1"/>
  <c r="H117" i="9" s="1"/>
  <c r="E71" i="12"/>
  <c r="F71" i="12" s="1"/>
  <c r="G71" i="12" s="1"/>
  <c r="H71" i="12" s="1"/>
  <c r="E79" i="12"/>
  <c r="F79" i="12" s="1"/>
  <c r="G79" i="12" s="1"/>
  <c r="H79" i="12" s="1"/>
  <c r="E74" i="12"/>
  <c r="F74" i="12" s="1"/>
  <c r="G74" i="12" s="1"/>
  <c r="H74" i="12" s="1"/>
  <c r="E96" i="17"/>
  <c r="F96" i="17" s="1"/>
  <c r="G96" i="17" s="1"/>
  <c r="H96" i="17" s="1"/>
  <c r="E95" i="17"/>
  <c r="F95" i="17" s="1"/>
  <c r="G95" i="17" s="1"/>
  <c r="H95" i="17" s="1"/>
  <c r="E33" i="9"/>
  <c r="F33" i="9" s="1"/>
  <c r="G33" i="9" s="1"/>
  <c r="H33" i="9" s="1"/>
  <c r="E59" i="12"/>
  <c r="F59" i="12" s="1"/>
  <c r="G59" i="12" s="1"/>
  <c r="H59" i="12" s="1"/>
  <c r="E88" i="12"/>
  <c r="F88" i="12" s="1"/>
  <c r="G88" i="12" s="1"/>
  <c r="H88" i="12" s="1"/>
  <c r="E48" i="9"/>
  <c r="F48" i="9" s="1"/>
  <c r="G48" i="9" s="1"/>
  <c r="H48" i="9" s="1"/>
  <c r="E83" i="12"/>
  <c r="F83" i="12" s="1"/>
  <c r="G83" i="12" s="1"/>
  <c r="H83" i="12" s="1"/>
  <c r="E58" i="8"/>
  <c r="F58" i="8" s="1"/>
  <c r="G58" i="8" s="1"/>
  <c r="H58" i="8" s="1"/>
  <c r="E48" i="12"/>
  <c r="F48" i="12" s="1"/>
  <c r="G48" i="12" s="1"/>
  <c r="H48" i="12" s="1"/>
  <c r="E50" i="8"/>
  <c r="F50" i="8" s="1"/>
  <c r="G50" i="8" s="1"/>
  <c r="H50" i="8" s="1"/>
  <c r="E76" i="23"/>
  <c r="F76" i="23" s="1"/>
  <c r="G76" i="23" s="1"/>
  <c r="H76" i="23" s="1"/>
  <c r="E72" i="23"/>
  <c r="F72" i="23" s="1"/>
  <c r="G72" i="23" s="1"/>
  <c r="H72" i="23" s="1"/>
  <c r="E112" i="24"/>
  <c r="F112" i="24" s="1"/>
  <c r="G112" i="24" s="1"/>
  <c r="H112" i="24" s="1"/>
  <c r="E72" i="24"/>
  <c r="F72" i="24" s="1"/>
  <c r="G72" i="24" s="1"/>
  <c r="H72" i="24" s="1"/>
  <c r="E80" i="24"/>
  <c r="F80" i="24" s="1"/>
  <c r="G80" i="24" s="1"/>
  <c r="H80" i="24" s="1"/>
  <c r="E81" i="25"/>
  <c r="F81" i="25" s="1"/>
  <c r="G81" i="25" s="1"/>
  <c r="H81" i="25" s="1"/>
  <c r="E85" i="25"/>
  <c r="F85" i="25" s="1"/>
  <c r="G85" i="25" s="1"/>
  <c r="H85" i="25" s="1"/>
  <c r="E64" i="25"/>
  <c r="F64" i="25" s="1"/>
  <c r="G64" i="25" s="1"/>
  <c r="H64" i="25" s="1"/>
  <c r="E42" i="8"/>
  <c r="F42" i="8" s="1"/>
  <c r="G42" i="8" s="1"/>
  <c r="H42" i="8" s="1"/>
  <c r="E47" i="8"/>
  <c r="F47" i="8" s="1"/>
  <c r="G47" i="8" s="1"/>
  <c r="H47" i="8" s="1"/>
  <c r="E70" i="27"/>
  <c r="F70" i="27" s="1"/>
  <c r="G70" i="27" s="1"/>
  <c r="H70" i="27" s="1"/>
  <c r="E54" i="27"/>
  <c r="F54" i="27" s="1"/>
  <c r="G54" i="27" s="1"/>
  <c r="H54" i="27" s="1"/>
  <c r="E73" i="27"/>
  <c r="F73" i="27" s="1"/>
  <c r="G73" i="27" s="1"/>
  <c r="H73" i="27" s="1"/>
  <c r="E83" i="27"/>
  <c r="F83" i="27" s="1"/>
  <c r="G83" i="27" s="1"/>
  <c r="H83" i="27" s="1"/>
  <c r="E25" i="13"/>
  <c r="F25" i="13" s="1"/>
  <c r="G25" i="13" s="1"/>
  <c r="H25" i="13" s="1"/>
  <c r="E53" i="13"/>
  <c r="F53" i="13" s="1"/>
  <c r="G53" i="13" s="1"/>
  <c r="H53" i="13" s="1"/>
  <c r="E54" i="13"/>
  <c r="F54" i="13" s="1"/>
  <c r="G54" i="13" s="1"/>
  <c r="H54" i="13" s="1"/>
  <c r="E88" i="11"/>
  <c r="F88" i="11" s="1"/>
  <c r="G88" i="11" s="1"/>
  <c r="H88" i="11" s="1"/>
  <c r="E64" i="11"/>
  <c r="F64" i="11" s="1"/>
  <c r="G64" i="11" s="1"/>
  <c r="H64" i="11" s="1"/>
  <c r="E50" i="9"/>
  <c r="F50" i="9" s="1"/>
  <c r="G50" i="9" s="1"/>
  <c r="H50" i="9" s="1"/>
  <c r="E82" i="13"/>
  <c r="F82" i="13" s="1"/>
  <c r="G82" i="13" s="1"/>
  <c r="H82" i="13" s="1"/>
  <c r="E16" i="13"/>
  <c r="F16" i="13" s="1"/>
  <c r="G16" i="13" s="1"/>
  <c r="H16" i="13" s="1"/>
  <c r="E3" i="13"/>
  <c r="F3" i="13" s="1"/>
  <c r="G3" i="13" s="1"/>
  <c r="H3" i="13" s="1"/>
  <c r="E68" i="11"/>
  <c r="F68" i="11" s="1"/>
  <c r="G68" i="11" s="1"/>
  <c r="H68" i="11" s="1"/>
  <c r="E80" i="13"/>
  <c r="F80" i="13" s="1"/>
  <c r="G80" i="13" s="1"/>
  <c r="H80" i="13" s="1"/>
  <c r="E64" i="12"/>
  <c r="F64" i="12" s="1"/>
  <c r="G64" i="12" s="1"/>
  <c r="H64" i="12" s="1"/>
  <c r="E68" i="6"/>
  <c r="F68" i="6" s="1"/>
  <c r="G68" i="6" s="1"/>
  <c r="H68" i="6" s="1"/>
  <c r="E80" i="12"/>
  <c r="F80" i="12" s="1"/>
  <c r="G80" i="12" s="1"/>
  <c r="H80" i="12" s="1"/>
  <c r="E92" i="9"/>
  <c r="F92" i="9" s="1"/>
  <c r="G92" i="9" s="1"/>
  <c r="H92" i="9" s="1"/>
  <c r="E71" i="9"/>
  <c r="F71" i="9" s="1"/>
  <c r="G71" i="9" s="1"/>
  <c r="H71" i="9" s="1"/>
  <c r="E79" i="6"/>
  <c r="F79" i="6" s="1"/>
  <c r="G79" i="6" s="1"/>
  <c r="H79" i="6" s="1"/>
  <c r="E81" i="12"/>
  <c r="F81" i="12" s="1"/>
  <c r="G81" i="12" s="1"/>
  <c r="H81" i="12" s="1"/>
  <c r="E92" i="12"/>
  <c r="F92" i="12" s="1"/>
  <c r="G92" i="12" s="1"/>
  <c r="H92" i="12" s="1"/>
  <c r="E108" i="17"/>
  <c r="F108" i="17" s="1"/>
  <c r="G108" i="17" s="1"/>
  <c r="H108" i="17" s="1"/>
  <c r="E103" i="9"/>
  <c r="F103" i="9" s="1"/>
  <c r="G103" i="9" s="1"/>
  <c r="H103" i="9" s="1"/>
  <c r="E69" i="9"/>
  <c r="F69" i="9" s="1"/>
  <c r="G69" i="9" s="1"/>
  <c r="H69" i="9" s="1"/>
  <c r="E32" i="12"/>
  <c r="F32" i="12" s="1"/>
  <c r="G32" i="12" s="1"/>
  <c r="H32" i="12" s="1"/>
  <c r="E86" i="9"/>
  <c r="F86" i="9" s="1"/>
  <c r="G86" i="9" s="1"/>
  <c r="H86" i="9" s="1"/>
  <c r="E36" i="8"/>
  <c r="F36" i="8" s="1"/>
  <c r="G36" i="8" s="1"/>
  <c r="H36" i="8" s="1"/>
  <c r="E57" i="9"/>
  <c r="F57" i="9" s="1"/>
  <c r="G57" i="9" s="1"/>
  <c r="H57" i="9" s="1"/>
  <c r="E66" i="6"/>
  <c r="F66" i="6" s="1"/>
  <c r="G66" i="6" s="1"/>
  <c r="H66" i="6" s="1"/>
  <c r="E87" i="6"/>
  <c r="F87" i="6" s="1"/>
  <c r="G87" i="6" s="1"/>
  <c r="H87" i="6" s="1"/>
  <c r="E53" i="6"/>
  <c r="F53" i="6" s="1"/>
  <c r="G53" i="6" s="1"/>
  <c r="H53" i="6" s="1"/>
  <c r="E99" i="9"/>
  <c r="F99" i="9" s="1"/>
  <c r="G99" i="9" s="1"/>
  <c r="H99" i="9" s="1"/>
  <c r="E95" i="6"/>
  <c r="F95" i="6" s="1"/>
  <c r="G95" i="6" s="1"/>
  <c r="H95" i="6" s="1"/>
  <c r="E84" i="23"/>
  <c r="F84" i="23" s="1"/>
  <c r="G84" i="23" s="1"/>
  <c r="H84" i="23" s="1"/>
  <c r="E78" i="23"/>
  <c r="F78" i="23" s="1"/>
  <c r="G78" i="23" s="1"/>
  <c r="H78" i="23" s="1"/>
  <c r="E66" i="23"/>
  <c r="F66" i="23" s="1"/>
  <c r="G66" i="23" s="1"/>
  <c r="H66" i="23" s="1"/>
  <c r="E80" i="23"/>
  <c r="F80" i="23" s="1"/>
  <c r="G80" i="23" s="1"/>
  <c r="H80" i="23" s="1"/>
  <c r="E92" i="24"/>
  <c r="F92" i="24" s="1"/>
  <c r="G92" i="24" s="1"/>
  <c r="H92" i="24" s="1"/>
  <c r="E84" i="24"/>
  <c r="F84" i="24" s="1"/>
  <c r="G84" i="24" s="1"/>
  <c r="H84" i="24" s="1"/>
  <c r="E85" i="24"/>
  <c r="F85" i="24" s="1"/>
  <c r="G85" i="24" s="1"/>
  <c r="H85" i="24" s="1"/>
  <c r="E79" i="25"/>
  <c r="F79" i="25" s="1"/>
  <c r="G79" i="25" s="1"/>
  <c r="H79" i="25" s="1"/>
  <c r="E63" i="12"/>
  <c r="F63" i="12" s="1"/>
  <c r="G63" i="12" s="1"/>
  <c r="H63" i="12" s="1"/>
  <c r="E40" i="8"/>
  <c r="F40" i="8" s="1"/>
  <c r="G40" i="8" s="1"/>
  <c r="H40" i="8" s="1"/>
  <c r="E35" i="8"/>
  <c r="F35" i="8" s="1"/>
  <c r="G35" i="8" s="1"/>
  <c r="H35" i="8" s="1"/>
  <c r="E60" i="26"/>
  <c r="F60" i="26" s="1"/>
  <c r="G60" i="26" s="1"/>
  <c r="H60" i="26" s="1"/>
  <c r="E31" i="23"/>
  <c r="F31" i="23" s="1"/>
  <c r="G31" i="23" s="1"/>
  <c r="H31" i="23" s="1"/>
  <c r="E62" i="25"/>
  <c r="F62" i="25" s="1"/>
  <c r="G62" i="25" s="1"/>
  <c r="H62" i="25" s="1"/>
  <c r="E68" i="25"/>
  <c r="F68" i="25" s="1"/>
  <c r="G68" i="25" s="1"/>
  <c r="H68" i="25" s="1"/>
  <c r="E78" i="24"/>
  <c r="F78" i="24" s="1"/>
  <c r="G78" i="24" s="1"/>
  <c r="H78" i="24" s="1"/>
  <c r="E61" i="24"/>
  <c r="F61" i="24" s="1"/>
  <c r="G61" i="24" s="1"/>
  <c r="H61" i="24" s="1"/>
  <c r="E65" i="24"/>
  <c r="F65" i="24" s="1"/>
  <c r="G65" i="24" s="1"/>
  <c r="H65" i="24" s="1"/>
  <c r="E63" i="8"/>
  <c r="F63" i="8" s="1"/>
  <c r="G63" i="8" s="1"/>
  <c r="H63" i="8" s="1"/>
  <c r="E61" i="8"/>
  <c r="F61" i="8" s="1"/>
  <c r="G61" i="8" s="1"/>
  <c r="H61" i="8" s="1"/>
  <c r="E69" i="27"/>
  <c r="F69" i="27" s="1"/>
  <c r="G69" i="27" s="1"/>
  <c r="H69" i="27" s="1"/>
  <c r="E79" i="27"/>
  <c r="F79" i="27" s="1"/>
  <c r="G79" i="27" s="1"/>
  <c r="H79" i="27" s="1"/>
  <c r="E77" i="27"/>
  <c r="F77" i="27" s="1"/>
  <c r="G77" i="27" s="1"/>
  <c r="H77" i="27" s="1"/>
  <c r="E76" i="27"/>
  <c r="F76" i="27" s="1"/>
  <c r="G76" i="27" s="1"/>
  <c r="H76" i="27" s="1"/>
  <c r="E61" i="27"/>
  <c r="F61" i="27" s="1"/>
  <c r="G61" i="27" s="1"/>
  <c r="H61" i="27" s="1"/>
  <c r="E88" i="27"/>
  <c r="F88" i="27" s="1"/>
  <c r="G88" i="27" s="1"/>
  <c r="H88" i="27" s="1"/>
  <c r="E76" i="9"/>
  <c r="F76" i="9" s="1"/>
  <c r="G76" i="9" s="1"/>
  <c r="H76" i="9" s="1"/>
  <c r="E32" i="13"/>
  <c r="F32" i="13" s="1"/>
  <c r="G32" i="13" s="1"/>
  <c r="H32" i="13" s="1"/>
  <c r="E33" i="12"/>
  <c r="F33" i="12" s="1"/>
  <c r="G33" i="12" s="1"/>
  <c r="H33" i="12" s="1"/>
  <c r="E87" i="23"/>
  <c r="F87" i="23" s="1"/>
  <c r="G87" i="23" s="1"/>
  <c r="H87" i="23" s="1"/>
  <c r="E108" i="25"/>
  <c r="F108" i="25" s="1"/>
  <c r="G108" i="25" s="1"/>
  <c r="H108" i="25" s="1"/>
  <c r="E73" i="8"/>
  <c r="F73" i="8" s="1"/>
  <c r="G73" i="8" s="1"/>
  <c r="H73" i="8" s="1"/>
  <c r="E45" i="13"/>
  <c r="F45" i="13" s="1"/>
  <c r="G45" i="13" s="1"/>
  <c r="H45" i="13" s="1"/>
  <c r="E62" i="13"/>
  <c r="F62" i="13" s="1"/>
  <c r="G62" i="13" s="1"/>
  <c r="H62" i="13" s="1"/>
  <c r="E77" i="11"/>
  <c r="F77" i="11" s="1"/>
  <c r="G77" i="11" s="1"/>
  <c r="H77" i="11" s="1"/>
  <c r="E51" i="13"/>
  <c r="F51" i="13" s="1"/>
  <c r="G51" i="13" s="1"/>
  <c r="H51" i="13" s="1"/>
  <c r="E67" i="9"/>
  <c r="F67" i="9" s="1"/>
  <c r="G67" i="9" s="1"/>
  <c r="H67" i="9" s="1"/>
  <c r="E112" i="12"/>
  <c r="F112" i="12" s="1"/>
  <c r="G112" i="12" s="1"/>
  <c r="H112" i="12" s="1"/>
  <c r="E97" i="12"/>
  <c r="F97" i="12" s="1"/>
  <c r="G97" i="12" s="1"/>
  <c r="H97" i="12" s="1"/>
  <c r="E102" i="17"/>
  <c r="F102" i="17" s="1"/>
  <c r="G102" i="17" s="1"/>
  <c r="H102" i="17" s="1"/>
  <c r="E31" i="12"/>
  <c r="F31" i="12" s="1"/>
  <c r="G31" i="12" s="1"/>
  <c r="H31" i="12" s="1"/>
  <c r="E36" i="9"/>
  <c r="F36" i="9" s="1"/>
  <c r="G36" i="9" s="1"/>
  <c r="H36" i="9" s="1"/>
  <c r="E38" i="8"/>
  <c r="F38" i="8" s="1"/>
  <c r="G38" i="8" s="1"/>
  <c r="H38" i="8" s="1"/>
  <c r="E82" i="8"/>
  <c r="F82" i="8" s="1"/>
  <c r="G82" i="8" s="1"/>
  <c r="H82" i="8" s="1"/>
  <c r="E37" i="9"/>
  <c r="F37" i="9" s="1"/>
  <c r="G37" i="9" s="1"/>
  <c r="H37" i="9" s="1"/>
  <c r="E53" i="9"/>
  <c r="F53" i="9" s="1"/>
  <c r="G53" i="9" s="1"/>
  <c r="H53" i="9" s="1"/>
  <c r="E35" i="9"/>
  <c r="F35" i="9" s="1"/>
  <c r="G35" i="9" s="1"/>
  <c r="H35" i="9" s="1"/>
  <c r="E44" i="6"/>
  <c r="F44" i="6" s="1"/>
  <c r="G44" i="6" s="1"/>
  <c r="H44" i="6" s="1"/>
  <c r="E105" i="17"/>
  <c r="F105" i="17" s="1"/>
  <c r="G105" i="17" s="1"/>
  <c r="H105" i="17" s="1"/>
  <c r="E100" i="6"/>
  <c r="F100" i="6" s="1"/>
  <c r="G100" i="6" s="1"/>
  <c r="H100" i="6" s="1"/>
  <c r="E77" i="23"/>
  <c r="F77" i="23" s="1"/>
  <c r="G77" i="23" s="1"/>
  <c r="H77" i="23" s="1"/>
  <c r="E104" i="23"/>
  <c r="F104" i="23" s="1"/>
  <c r="G104" i="23" s="1"/>
  <c r="H104" i="23" s="1"/>
  <c r="E104" i="24"/>
  <c r="F104" i="24" s="1"/>
  <c r="G104" i="24" s="1"/>
  <c r="H104" i="24" s="1"/>
  <c r="E86" i="24"/>
  <c r="F86" i="24" s="1"/>
  <c r="G86" i="24" s="1"/>
  <c r="H86" i="24" s="1"/>
  <c r="E66" i="24"/>
  <c r="F66" i="24" s="1"/>
  <c r="G66" i="24" s="1"/>
  <c r="H66" i="24" s="1"/>
  <c r="E69" i="24"/>
  <c r="F69" i="24" s="1"/>
  <c r="G69" i="24" s="1"/>
  <c r="H69" i="24" s="1"/>
  <c r="E71" i="25"/>
  <c r="F71" i="25" s="1"/>
  <c r="G71" i="25" s="1"/>
  <c r="H71" i="25" s="1"/>
  <c r="E31" i="8"/>
  <c r="F31" i="8" s="1"/>
  <c r="G31" i="8" s="1"/>
  <c r="H31" i="8" s="1"/>
  <c r="E41" i="27"/>
  <c r="F41" i="27" s="1"/>
  <c r="G41" i="27" s="1"/>
  <c r="H41" i="27" s="1"/>
  <c r="E71" i="11"/>
  <c r="F71" i="11" s="1"/>
  <c r="G71" i="11" s="1"/>
  <c r="H71" i="11" s="1"/>
  <c r="E63" i="13"/>
  <c r="F63" i="13" s="1"/>
  <c r="G63" i="13" s="1"/>
  <c r="H63" i="13" s="1"/>
  <c r="E33" i="13"/>
  <c r="F33" i="13" s="1"/>
  <c r="G33" i="13" s="1"/>
  <c r="H33" i="13" s="1"/>
  <c r="E109" i="12"/>
  <c r="F109" i="12" s="1"/>
  <c r="G109" i="12" s="1"/>
  <c r="H109" i="12" s="1"/>
  <c r="E66" i="9"/>
  <c r="F66" i="9" s="1"/>
  <c r="G66" i="9" s="1"/>
  <c r="H66" i="9" s="1"/>
  <c r="E51" i="9"/>
  <c r="F51" i="9" s="1"/>
  <c r="G51" i="9" s="1"/>
  <c r="H51" i="9" s="1"/>
  <c r="E53" i="8"/>
  <c r="F53" i="8" s="1"/>
  <c r="G53" i="8" s="1"/>
  <c r="H53" i="8" s="1"/>
  <c r="E55" i="6"/>
  <c r="F55" i="6" s="1"/>
  <c r="G55" i="6" s="1"/>
  <c r="H55" i="6" s="1"/>
  <c r="E83" i="11"/>
  <c r="F83" i="11" s="1"/>
  <c r="G83" i="11" s="1"/>
  <c r="H83" i="11" s="1"/>
  <c r="E30" i="13"/>
  <c r="F30" i="13" s="1"/>
  <c r="G30" i="13" s="1"/>
  <c r="H30" i="13" s="1"/>
  <c r="E7" i="13"/>
  <c r="F7" i="13" s="1"/>
  <c r="G7" i="13" s="1"/>
  <c r="H7" i="13" s="1"/>
  <c r="E12" i="13"/>
  <c r="F12" i="13" s="1"/>
  <c r="G12" i="13" s="1"/>
  <c r="H12" i="13" s="1"/>
  <c r="E14" i="13"/>
  <c r="F14" i="13" s="1"/>
  <c r="G14" i="13" s="1"/>
  <c r="H14" i="13" s="1"/>
  <c r="E26" i="9"/>
  <c r="F26" i="9" s="1"/>
  <c r="G26" i="9" s="1"/>
  <c r="H26" i="9" s="1"/>
  <c r="E68" i="13"/>
  <c r="F68" i="13" s="1"/>
  <c r="G68" i="13" s="1"/>
  <c r="H68" i="13" s="1"/>
  <c r="E56" i="13"/>
  <c r="F56" i="13" s="1"/>
  <c r="G56" i="13" s="1"/>
  <c r="H56" i="13" s="1"/>
  <c r="E68" i="9"/>
  <c r="F68" i="9" s="1"/>
  <c r="G68" i="9" s="1"/>
  <c r="H68" i="9" s="1"/>
  <c r="E78" i="9"/>
  <c r="F78" i="9" s="1"/>
  <c r="G78" i="9" s="1"/>
  <c r="H78" i="9" s="1"/>
  <c r="E104" i="9"/>
  <c r="F104" i="9" s="1"/>
  <c r="G104" i="9" s="1"/>
  <c r="H104" i="9" s="1"/>
  <c r="E112" i="9"/>
  <c r="F112" i="9" s="1"/>
  <c r="G112" i="9" s="1"/>
  <c r="H112" i="9" s="1"/>
  <c r="E81" i="9"/>
  <c r="F81" i="9" s="1"/>
  <c r="G81" i="9" s="1"/>
  <c r="H81" i="9" s="1"/>
  <c r="E111" i="17"/>
  <c r="F111" i="17" s="1"/>
  <c r="G111" i="17" s="1"/>
  <c r="H111" i="17" s="1"/>
  <c r="E92" i="17"/>
  <c r="F92" i="17" s="1"/>
  <c r="G92" i="17" s="1"/>
  <c r="H92" i="17" s="1"/>
  <c r="E41" i="12"/>
  <c r="F41" i="12" s="1"/>
  <c r="G41" i="12" s="1"/>
  <c r="H41" i="12" s="1"/>
  <c r="E47" i="12"/>
  <c r="F47" i="12" s="1"/>
  <c r="G47" i="12" s="1"/>
  <c r="H47" i="12" s="1"/>
  <c r="E49" i="12"/>
  <c r="F49" i="12" s="1"/>
  <c r="G49" i="12" s="1"/>
  <c r="H49" i="12" s="1"/>
  <c r="E82" i="12"/>
  <c r="F82" i="12" s="1"/>
  <c r="G82" i="12" s="1"/>
  <c r="H82" i="12" s="1"/>
  <c r="E58" i="9"/>
  <c r="F58" i="9" s="1"/>
  <c r="G58" i="9" s="1"/>
  <c r="H58" i="9" s="1"/>
  <c r="E34" i="12"/>
  <c r="F34" i="12" s="1"/>
  <c r="G34" i="12" s="1"/>
  <c r="H34" i="12" s="1"/>
  <c r="E53" i="12"/>
  <c r="F53" i="12" s="1"/>
  <c r="G53" i="12" s="1"/>
  <c r="H53" i="12" s="1"/>
  <c r="E105" i="6"/>
  <c r="F105" i="6" s="1"/>
  <c r="G105" i="6" s="1"/>
  <c r="H105" i="6" s="1"/>
  <c r="E82" i="23"/>
  <c r="F82" i="23" s="1"/>
  <c r="G82" i="23" s="1"/>
  <c r="H82" i="23" s="1"/>
  <c r="E86" i="12"/>
  <c r="F86" i="12" s="1"/>
  <c r="G86" i="12" s="1"/>
  <c r="H86" i="12" s="1"/>
  <c r="E86" i="23"/>
  <c r="F86" i="23" s="1"/>
  <c r="G86" i="23" s="1"/>
  <c r="H86" i="23" s="1"/>
  <c r="E108" i="24"/>
  <c r="F108" i="24" s="1"/>
  <c r="G108" i="24" s="1"/>
  <c r="H108" i="24" s="1"/>
  <c r="E62" i="24"/>
  <c r="F62" i="24" s="1"/>
  <c r="G62" i="24" s="1"/>
  <c r="H62" i="24" s="1"/>
  <c r="E79" i="24"/>
  <c r="F79" i="24" s="1"/>
  <c r="G79" i="24" s="1"/>
  <c r="H79" i="24" s="1"/>
  <c r="E65" i="25"/>
  <c r="F65" i="25" s="1"/>
  <c r="G65" i="25" s="1"/>
  <c r="H65" i="25" s="1"/>
  <c r="E74" i="25"/>
  <c r="F74" i="25" s="1"/>
  <c r="G74" i="25" s="1"/>
  <c r="H74" i="25" s="1"/>
  <c r="E73" i="12"/>
  <c r="F73" i="12" s="1"/>
  <c r="G73" i="12" s="1"/>
  <c r="H73" i="12" s="1"/>
  <c r="E39" i="8"/>
  <c r="F39" i="8" s="1"/>
  <c r="G39" i="8" s="1"/>
  <c r="H39" i="8" s="1"/>
  <c r="E68" i="27"/>
  <c r="F68" i="27" s="1"/>
  <c r="G68" i="27" s="1"/>
  <c r="H68" i="27" s="1"/>
  <c r="E64" i="27"/>
  <c r="F64" i="27" s="1"/>
  <c r="G64" i="27" s="1"/>
  <c r="H64" i="27" s="1"/>
  <c r="E46" i="27"/>
  <c r="F46" i="27" s="1"/>
  <c r="G46" i="27" s="1"/>
  <c r="H46" i="27" s="1"/>
  <c r="E33" i="27"/>
  <c r="F33" i="27" s="1"/>
  <c r="G33" i="27" s="1"/>
  <c r="H33" i="27" s="1"/>
  <c r="E72" i="27"/>
  <c r="F72" i="27" s="1"/>
  <c r="G72" i="27" s="1"/>
  <c r="H72" i="27" s="1"/>
  <c r="E92" i="27"/>
  <c r="F92" i="27" s="1"/>
  <c r="G92" i="27" s="1"/>
  <c r="H92" i="27" s="1"/>
  <c r="E74" i="13"/>
  <c r="F74" i="13" s="1"/>
  <c r="G74" i="13" s="1"/>
  <c r="H74" i="13" s="1"/>
  <c r="E109" i="9"/>
  <c r="F109" i="9" s="1"/>
  <c r="G109" i="9" s="1"/>
  <c r="H109" i="9" s="1"/>
  <c r="E81" i="13"/>
  <c r="F81" i="13" s="1"/>
  <c r="G81" i="13" s="1"/>
  <c r="H81" i="13" s="1"/>
  <c r="E40" i="13"/>
  <c r="F40" i="13" s="1"/>
  <c r="G40" i="13" s="1"/>
  <c r="H40" i="13" s="1"/>
  <c r="E80" i="9"/>
  <c r="F80" i="9" s="1"/>
  <c r="G80" i="9" s="1"/>
  <c r="H80" i="9" s="1"/>
  <c r="E23" i="13"/>
  <c r="F23" i="13" s="1"/>
  <c r="G23" i="13" s="1"/>
  <c r="H23" i="13" s="1"/>
  <c r="E31" i="13"/>
  <c r="F31" i="13" s="1"/>
  <c r="G31" i="13" s="1"/>
  <c r="H31" i="13" s="1"/>
  <c r="E78" i="11"/>
  <c r="F78" i="11" s="1"/>
  <c r="G78" i="11" s="1"/>
  <c r="H78" i="11" s="1"/>
  <c r="E86" i="11"/>
  <c r="F86" i="11" s="1"/>
  <c r="G86" i="11" s="1"/>
  <c r="H86" i="11" s="1"/>
  <c r="E36" i="13"/>
  <c r="F36" i="13" s="1"/>
  <c r="G36" i="13" s="1"/>
  <c r="H36" i="13" s="1"/>
  <c r="E70" i="13"/>
  <c r="F70" i="13" s="1"/>
  <c r="G70" i="13" s="1"/>
  <c r="H70" i="13" s="1"/>
  <c r="E43" i="13"/>
  <c r="F43" i="13" s="1"/>
  <c r="G43" i="13" s="1"/>
  <c r="H43" i="13" s="1"/>
  <c r="E11" i="13"/>
  <c r="F11" i="13" s="1"/>
  <c r="G11" i="13" s="1"/>
  <c r="H11" i="13" s="1"/>
  <c r="E10" i="13"/>
  <c r="F10" i="13" s="1"/>
  <c r="G10" i="13" s="1"/>
  <c r="H10" i="13" s="1"/>
  <c r="E27" i="13"/>
  <c r="F27" i="13" s="1"/>
  <c r="G27" i="13" s="1"/>
  <c r="H27" i="13" s="1"/>
  <c r="E68" i="12"/>
  <c r="F68" i="12" s="1"/>
  <c r="G68" i="12" s="1"/>
  <c r="H68" i="12" s="1"/>
  <c r="E78" i="12"/>
  <c r="F78" i="12" s="1"/>
  <c r="G78" i="12" s="1"/>
  <c r="H78" i="12" s="1"/>
  <c r="E96" i="6"/>
  <c r="F96" i="6" s="1"/>
  <c r="G96" i="6" s="1"/>
  <c r="H96" i="6" s="1"/>
  <c r="E92" i="6"/>
  <c r="F92" i="6" s="1"/>
  <c r="G92" i="6" s="1"/>
  <c r="H92" i="6" s="1"/>
  <c r="E111" i="12"/>
  <c r="F111" i="12" s="1"/>
  <c r="G111" i="12" s="1"/>
  <c r="H111" i="12" s="1"/>
  <c r="E104" i="12"/>
  <c r="F104" i="12" s="1"/>
  <c r="G104" i="12" s="1"/>
  <c r="H104" i="12" s="1"/>
  <c r="E90" i="17"/>
  <c r="F90" i="17" s="1"/>
  <c r="G90" i="17" s="1"/>
  <c r="H90" i="17" s="1"/>
  <c r="E58" i="12"/>
  <c r="F58" i="12" s="1"/>
  <c r="G58" i="12" s="1"/>
  <c r="H58" i="12" s="1"/>
  <c r="E45" i="12"/>
  <c r="F45" i="12" s="1"/>
  <c r="G45" i="12" s="1"/>
  <c r="H45" i="12" s="1"/>
  <c r="E42" i="9"/>
  <c r="F42" i="9" s="1"/>
  <c r="G42" i="9" s="1"/>
  <c r="H42" i="9" s="1"/>
  <c r="E83" i="8"/>
  <c r="F83" i="8" s="1"/>
  <c r="G83" i="8" s="1"/>
  <c r="H83" i="8" s="1"/>
  <c r="E46" i="12"/>
  <c r="F46" i="12" s="1"/>
  <c r="G46" i="12" s="1"/>
  <c r="H46" i="12" s="1"/>
  <c r="E36" i="12"/>
  <c r="F36" i="12" s="1"/>
  <c r="G36" i="12" s="1"/>
  <c r="H36" i="12" s="1"/>
  <c r="E82" i="6"/>
  <c r="F82" i="6" s="1"/>
  <c r="G82" i="6" s="1"/>
  <c r="H82" i="6" s="1"/>
  <c r="E54" i="12"/>
  <c r="F54" i="12" s="1"/>
  <c r="G54" i="12" s="1"/>
  <c r="H54" i="12" s="1"/>
  <c r="E50" i="6"/>
  <c r="F50" i="6" s="1"/>
  <c r="G50" i="6" s="1"/>
  <c r="H50" i="6" s="1"/>
  <c r="E105" i="12"/>
  <c r="F105" i="12" s="1"/>
  <c r="G105" i="12" s="1"/>
  <c r="H105" i="12" s="1"/>
  <c r="E97" i="9"/>
  <c r="F97" i="9" s="1"/>
  <c r="G97" i="9" s="1"/>
  <c r="H97" i="9" s="1"/>
  <c r="E91" i="9"/>
  <c r="F91" i="9" s="1"/>
  <c r="G91" i="9" s="1"/>
  <c r="H91" i="9" s="1"/>
  <c r="E65" i="23"/>
  <c r="F65" i="23" s="1"/>
  <c r="G65" i="23" s="1"/>
  <c r="H65" i="23" s="1"/>
  <c r="E73" i="23"/>
  <c r="F73" i="23" s="1"/>
  <c r="G73" i="23" s="1"/>
  <c r="H73" i="23" s="1"/>
  <c r="E68" i="23"/>
  <c r="F68" i="23" s="1"/>
  <c r="G68" i="23" s="1"/>
  <c r="H68" i="23" s="1"/>
  <c r="E88" i="23"/>
  <c r="F88" i="23" s="1"/>
  <c r="G88" i="23" s="1"/>
  <c r="H88" i="23" s="1"/>
  <c r="E61" i="23"/>
  <c r="F61" i="23" s="1"/>
  <c r="G61" i="23" s="1"/>
  <c r="H61" i="23" s="1"/>
  <c r="E62" i="6"/>
  <c r="F62" i="6" s="1"/>
  <c r="G62" i="6" s="1"/>
  <c r="H62" i="6" s="1"/>
  <c r="E82" i="24"/>
  <c r="F82" i="24" s="1"/>
  <c r="G82" i="24" s="1"/>
  <c r="H82" i="24" s="1"/>
  <c r="E74" i="24"/>
  <c r="F74" i="24" s="1"/>
  <c r="G74" i="24" s="1"/>
  <c r="H74" i="24" s="1"/>
  <c r="E68" i="24"/>
  <c r="F68" i="24" s="1"/>
  <c r="G68" i="24" s="1"/>
  <c r="H68" i="24" s="1"/>
  <c r="E72" i="6"/>
  <c r="F72" i="6" s="1"/>
  <c r="G72" i="6" s="1"/>
  <c r="H72" i="6" s="1"/>
  <c r="E60" i="25"/>
  <c r="F60" i="25" s="1"/>
  <c r="G60" i="25" s="1"/>
  <c r="H60" i="25" s="1"/>
  <c r="E70" i="25"/>
  <c r="F70" i="25" s="1"/>
  <c r="G70" i="25" s="1"/>
  <c r="H70" i="25" s="1"/>
  <c r="E83" i="6"/>
  <c r="F83" i="6" s="1"/>
  <c r="G83" i="6" s="1"/>
  <c r="H83" i="6" s="1"/>
  <c r="E41" i="8"/>
  <c r="F41" i="8" s="1"/>
  <c r="G41" i="8" s="1"/>
  <c r="H41" i="8" s="1"/>
  <c r="E82" i="27"/>
  <c r="F82" i="27" s="1"/>
  <c r="G82" i="27" s="1"/>
  <c r="H82" i="27" s="1"/>
  <c r="E31" i="27"/>
  <c r="F31" i="27" s="1"/>
  <c r="G31" i="27" s="1"/>
  <c r="H31" i="27" s="1"/>
  <c r="E105" i="9"/>
  <c r="F105" i="9" s="1"/>
  <c r="G105" i="9" s="1"/>
  <c r="H105" i="9" s="1"/>
  <c r="E65" i="13"/>
  <c r="F65" i="13" s="1"/>
  <c r="G65" i="13" s="1"/>
  <c r="H65" i="13" s="1"/>
  <c r="E72" i="13"/>
  <c r="F72" i="13" s="1"/>
  <c r="G72" i="13" s="1"/>
  <c r="H72" i="13" s="1"/>
  <c r="E55" i="9"/>
  <c r="F55" i="9" s="1"/>
  <c r="G55" i="9" s="1"/>
  <c r="H55" i="9" s="1"/>
  <c r="E85" i="13"/>
  <c r="F85" i="13" s="1"/>
  <c r="G85" i="13" s="1"/>
  <c r="H85" i="13" s="1"/>
  <c r="E80" i="11"/>
  <c r="F80" i="11" s="1"/>
  <c r="G80" i="11" s="1"/>
  <c r="H80" i="11" s="1"/>
  <c r="E104" i="6"/>
  <c r="F104" i="6" s="1"/>
  <c r="G104" i="6" s="1"/>
  <c r="H104" i="6" s="1"/>
  <c r="E113" i="12"/>
  <c r="F113" i="12" s="1"/>
  <c r="G113" i="12" s="1"/>
  <c r="H113" i="12" s="1"/>
  <c r="E108" i="6"/>
  <c r="F108" i="6" s="1"/>
  <c r="G108" i="6" s="1"/>
  <c r="H108" i="6" s="1"/>
  <c r="E114" i="17"/>
  <c r="F114" i="17" s="1"/>
  <c r="G114" i="17" s="1"/>
  <c r="H114" i="17" s="1"/>
  <c r="E91" i="12"/>
  <c r="F91" i="12" s="1"/>
  <c r="G91" i="12" s="1"/>
  <c r="H91" i="12" s="1"/>
  <c r="E106" i="12"/>
  <c r="F106" i="12" s="1"/>
  <c r="G106" i="12" s="1"/>
  <c r="H106" i="12" s="1"/>
  <c r="E87" i="8"/>
  <c r="F87" i="8" s="1"/>
  <c r="G87" i="8" s="1"/>
  <c r="H87" i="8" s="1"/>
  <c r="E82" i="9"/>
  <c r="F82" i="9" s="1"/>
  <c r="G82" i="9" s="1"/>
  <c r="H82" i="9" s="1"/>
  <c r="E46" i="9"/>
  <c r="F46" i="9" s="1"/>
  <c r="G46" i="9" s="1"/>
  <c r="H46" i="9" s="1"/>
  <c r="E37" i="12"/>
  <c r="F37" i="12" s="1"/>
  <c r="G37" i="12" s="1"/>
  <c r="H37" i="12" s="1"/>
  <c r="E55" i="8"/>
  <c r="F55" i="8" s="1"/>
  <c r="G55" i="8" s="1"/>
  <c r="H55" i="8" s="1"/>
  <c r="E66" i="8"/>
  <c r="F66" i="8" s="1"/>
  <c r="G66" i="8" s="1"/>
  <c r="H66" i="8" s="1"/>
  <c r="E76" i="12"/>
  <c r="F76" i="12" s="1"/>
  <c r="G76" i="12" s="1"/>
  <c r="H76" i="12" s="1"/>
  <c r="E85" i="9"/>
  <c r="F85" i="9" s="1"/>
  <c r="G85" i="9" s="1"/>
  <c r="H85" i="9" s="1"/>
  <c r="E54" i="9"/>
  <c r="F54" i="9" s="1"/>
  <c r="G54" i="9" s="1"/>
  <c r="H54" i="9" s="1"/>
  <c r="E71" i="23"/>
  <c r="F71" i="23" s="1"/>
  <c r="G71" i="23" s="1"/>
  <c r="H71" i="23" s="1"/>
  <c r="E81" i="23"/>
  <c r="F81" i="23" s="1"/>
  <c r="G81" i="23" s="1"/>
  <c r="H81" i="23" s="1"/>
  <c r="E104" i="25"/>
  <c r="F104" i="25" s="1"/>
  <c r="G104" i="25" s="1"/>
  <c r="H104" i="25" s="1"/>
  <c r="E73" i="24"/>
  <c r="F73" i="24" s="1"/>
  <c r="G73" i="24" s="1"/>
  <c r="H73" i="24" s="1"/>
  <c r="E77" i="24"/>
  <c r="F77" i="24" s="1"/>
  <c r="G77" i="24" s="1"/>
  <c r="H77" i="24" s="1"/>
  <c r="E83" i="24"/>
  <c r="F83" i="24" s="1"/>
  <c r="G83" i="24" s="1"/>
  <c r="H83" i="24" s="1"/>
  <c r="E82" i="25"/>
  <c r="F82" i="25" s="1"/>
  <c r="G82" i="25" s="1"/>
  <c r="H82" i="25" s="1"/>
  <c r="E84" i="25"/>
  <c r="F84" i="25" s="1"/>
  <c r="G84" i="25" s="1"/>
  <c r="H84" i="25" s="1"/>
  <c r="E51" i="8"/>
  <c r="F51" i="8" s="1"/>
  <c r="G51" i="8" s="1"/>
  <c r="H51" i="8" s="1"/>
  <c r="E112" i="27"/>
  <c r="F112" i="27" s="1"/>
  <c r="G112" i="27" s="1"/>
  <c r="H112" i="27" s="1"/>
  <c r="E81" i="27"/>
  <c r="F81" i="27" s="1"/>
  <c r="G81" i="27" s="1"/>
  <c r="H81" i="27" s="1"/>
  <c r="E67" i="26"/>
  <c r="F67" i="26" s="1"/>
  <c r="G67" i="26" s="1"/>
  <c r="H67" i="26" s="1"/>
  <c r="E71" i="27"/>
  <c r="F71" i="27" s="1"/>
  <c r="G71" i="27" s="1"/>
  <c r="H71" i="27" s="1"/>
  <c r="E85" i="27"/>
  <c r="F85" i="27" s="1"/>
  <c r="G85" i="27" s="1"/>
  <c r="H85" i="27" s="1"/>
  <c r="I146" i="16"/>
  <c r="E2" i="13"/>
  <c r="F2" i="13" s="1"/>
  <c r="G2" i="13" s="1"/>
  <c r="H2" i="13" s="1"/>
  <c r="F6" i="8"/>
  <c r="G6" i="8" s="1"/>
  <c r="H6" i="8" s="1"/>
  <c r="F11" i="8"/>
  <c r="G11" i="8" s="1"/>
  <c r="H11" i="8" s="1"/>
  <c r="F28" i="8"/>
  <c r="G28" i="8" s="1"/>
  <c r="H28" i="8" s="1"/>
  <c r="F22" i="8"/>
  <c r="G22" i="8" s="1"/>
  <c r="H22" i="8" s="1"/>
  <c r="F4" i="8"/>
  <c r="G4" i="8" s="1"/>
  <c r="H4" i="8" s="1"/>
  <c r="F16" i="8"/>
  <c r="G16" i="8" s="1"/>
  <c r="H16" i="8" s="1"/>
  <c r="F14" i="8"/>
  <c r="G14" i="8" s="1"/>
  <c r="H14" i="8" s="1"/>
  <c r="F3" i="8"/>
  <c r="G3" i="8" s="1"/>
  <c r="H3" i="8" s="1"/>
  <c r="F18" i="8"/>
  <c r="G18" i="8" s="1"/>
  <c r="H18" i="8" s="1"/>
  <c r="F12" i="8"/>
  <c r="G12" i="8" s="1"/>
  <c r="H12" i="8" s="1"/>
  <c r="F10" i="8"/>
  <c r="G10" i="8" s="1"/>
  <c r="H10" i="8" s="1"/>
  <c r="F30" i="8"/>
  <c r="G30" i="8" s="1"/>
  <c r="H30" i="8" s="1"/>
  <c r="F2" i="8"/>
  <c r="G2" i="8" s="1"/>
  <c r="H2" i="8" s="1"/>
  <c r="F13" i="8"/>
  <c r="G13" i="8" s="1"/>
  <c r="H13" i="8" s="1"/>
  <c r="F5" i="8"/>
  <c r="G5" i="8" s="1"/>
  <c r="H5" i="8" s="1"/>
  <c r="E39" i="26"/>
  <c r="E59" i="26"/>
  <c r="E33" i="24"/>
  <c r="E17" i="8"/>
  <c r="D71" i="13"/>
  <c r="E45" i="26"/>
  <c r="E55" i="26"/>
  <c r="E31" i="24"/>
  <c r="E29" i="8"/>
  <c r="E56" i="26"/>
  <c r="E42" i="26"/>
  <c r="E41" i="24"/>
  <c r="E26" i="8"/>
  <c r="E40" i="26"/>
  <c r="E37" i="26"/>
  <c r="E54" i="24"/>
  <c r="E19" i="8"/>
  <c r="E32" i="26"/>
  <c r="E43" i="26"/>
  <c r="E46" i="24"/>
  <c r="E9" i="8"/>
  <c r="E8" i="8"/>
  <c r="E57" i="26"/>
  <c r="E44" i="26"/>
  <c r="E21" i="8"/>
  <c r="E48" i="26"/>
  <c r="E35" i="26"/>
  <c r="E7" i="8"/>
  <c r="E75" i="8"/>
  <c r="E38" i="26"/>
  <c r="E25" i="8"/>
  <c r="E51" i="26"/>
  <c r="E50" i="26"/>
  <c r="E27" i="8"/>
  <c r="E53" i="26"/>
  <c r="E34" i="26"/>
  <c r="E49" i="26"/>
  <c r="E20" i="8"/>
  <c r="D74" i="11"/>
  <c r="E36" i="26"/>
  <c r="E75" i="26"/>
  <c r="E52" i="26"/>
  <c r="E24" i="8"/>
  <c r="E47" i="26"/>
  <c r="E58" i="26"/>
  <c r="E23" i="8"/>
  <c r="D40" i="11"/>
  <c r="D56" i="11"/>
  <c r="D23" i="11"/>
  <c r="D42" i="13"/>
  <c r="D24" i="11"/>
  <c r="D12" i="11"/>
  <c r="D43" i="11"/>
  <c r="D33" i="11"/>
  <c r="D52" i="11"/>
  <c r="D36" i="11"/>
  <c r="D53" i="11"/>
  <c r="D41" i="11"/>
  <c r="D11" i="11"/>
  <c r="D27" i="11"/>
  <c r="D4" i="11"/>
  <c r="D13" i="13"/>
  <c r="D10" i="11"/>
  <c r="D48" i="11"/>
  <c r="D13" i="11"/>
  <c r="D18" i="11"/>
  <c r="D46" i="11"/>
  <c r="D42" i="11"/>
  <c r="D5" i="13"/>
  <c r="D9" i="11"/>
  <c r="D39" i="11"/>
  <c r="D19" i="11"/>
  <c r="D30" i="11"/>
  <c r="D6" i="11"/>
  <c r="D47" i="11"/>
  <c r="D17" i="11"/>
  <c r="D38" i="11"/>
  <c r="D31" i="11"/>
  <c r="D20" i="11"/>
  <c r="D28" i="11"/>
  <c r="D5" i="11"/>
  <c r="D16" i="11"/>
  <c r="D32" i="11"/>
  <c r="D22" i="11"/>
  <c r="D59" i="11"/>
  <c r="D15" i="8"/>
  <c r="D2" i="11"/>
  <c r="D37" i="11"/>
  <c r="D54" i="11"/>
  <c r="D45" i="11"/>
  <c r="D3" i="11"/>
  <c r="D51" i="11"/>
  <c r="D35" i="11"/>
  <c r="D75" i="11"/>
  <c r="D25" i="11"/>
  <c r="D49" i="11"/>
  <c r="D57" i="11"/>
  <c r="D34" i="11"/>
  <c r="D8" i="11"/>
  <c r="D7" i="11"/>
  <c r="D14" i="11"/>
  <c r="D61" i="11"/>
  <c r="V21" i="16"/>
  <c r="I111" i="11" a="1"/>
  <c r="I111" i="11" s="1"/>
  <c r="D111" i="11" s="1"/>
  <c r="I94" i="9" a="1"/>
  <c r="I94" i="9" s="1"/>
  <c r="D94" i="9" s="1"/>
  <c r="I115" i="9" a="1"/>
  <c r="I115" i="9" s="1"/>
  <c r="D115" i="9" s="1"/>
  <c r="I96" i="24" a="1"/>
  <c r="I96" i="24" s="1"/>
  <c r="D96" i="24" s="1"/>
  <c r="I110" i="11" a="1"/>
  <c r="I110" i="11" s="1"/>
  <c r="D110" i="11" s="1"/>
  <c r="I94" i="13" a="1"/>
  <c r="I94" i="13" s="1"/>
  <c r="D94" i="13" s="1"/>
  <c r="I114" i="11" a="1"/>
  <c r="I114" i="11" s="1"/>
  <c r="I101" i="11" a="1"/>
  <c r="I101" i="11" s="1"/>
  <c r="I95" i="11" a="1"/>
  <c r="I95" i="11" s="1"/>
  <c r="D95" i="11" s="1"/>
  <c r="I89" i="11" a="1"/>
  <c r="I89" i="11" s="1"/>
  <c r="D89" i="11" s="1"/>
  <c r="I115" i="11" a="1"/>
  <c r="I115" i="11" s="1"/>
  <c r="D115" i="11" s="1"/>
  <c r="AH135" i="16"/>
  <c r="AH111" i="16"/>
  <c r="I114" i="13" a="1"/>
  <c r="I114" i="13" s="1"/>
  <c r="U139" i="16"/>
  <c r="I116" i="27" a="1"/>
  <c r="I116" i="27" s="1"/>
  <c r="D116" i="27" s="1"/>
  <c r="U118" i="16"/>
  <c r="I95" i="27" a="1"/>
  <c r="I95" i="27" s="1"/>
  <c r="D95" i="27" s="1"/>
  <c r="I116" i="25" a="1"/>
  <c r="I116" i="25" s="1"/>
  <c r="D116" i="25" s="1"/>
  <c r="I89" i="26" a="1"/>
  <c r="I89" i="26" s="1"/>
  <c r="D67" i="27"/>
  <c r="U123" i="16"/>
  <c r="I100" i="27" a="1"/>
  <c r="I100" i="27" s="1"/>
  <c r="D100" i="27" s="1"/>
  <c r="U116" i="16"/>
  <c r="I93" i="27" a="1"/>
  <c r="I93" i="27" s="1"/>
  <c r="D93" i="27" s="1"/>
  <c r="U140" i="16"/>
  <c r="I117" i="27" a="1"/>
  <c r="I117" i="27" s="1"/>
  <c r="D117" i="27" s="1"/>
  <c r="U112" i="16"/>
  <c r="I89" i="27" a="1"/>
  <c r="I89" i="27" s="1"/>
  <c r="I111" i="25" a="1"/>
  <c r="I111" i="25" s="1"/>
  <c r="I98" i="25" a="1"/>
  <c r="I98" i="25" s="1"/>
  <c r="I114" i="25" a="1"/>
  <c r="I114" i="25" s="1"/>
  <c r="D114" i="25" s="1"/>
  <c r="I94" i="25" a="1"/>
  <c r="I94" i="25" s="1"/>
  <c r="U117" i="16"/>
  <c r="I94" i="27" a="1"/>
  <c r="I94" i="27" s="1"/>
  <c r="D94" i="27" s="1"/>
  <c r="U134" i="16"/>
  <c r="I111" i="27" a="1"/>
  <c r="I111" i="27" s="1"/>
  <c r="D111" i="27" s="1"/>
  <c r="I117" i="25" a="1"/>
  <c r="I117" i="25" s="1"/>
  <c r="I90" i="25" a="1"/>
  <c r="I90" i="25" s="1"/>
  <c r="D90" i="25" s="1"/>
  <c r="I101" i="25" a="1"/>
  <c r="I101" i="25" s="1"/>
  <c r="D101" i="25" s="1"/>
  <c r="U137" i="16"/>
  <c r="I114" i="27" a="1"/>
  <c r="I114" i="27" s="1"/>
  <c r="D114" i="27" s="1"/>
  <c r="I110" i="25" a="1"/>
  <c r="I110" i="25" s="1"/>
  <c r="I91" i="25" a="1"/>
  <c r="I91" i="25" s="1"/>
  <c r="D91" i="25" s="1"/>
  <c r="D60" i="27"/>
  <c r="U128" i="16"/>
  <c r="I105" i="27" a="1"/>
  <c r="I105" i="27" s="1"/>
  <c r="D105" i="27" s="1"/>
  <c r="U133" i="16"/>
  <c r="I110" i="27" a="1"/>
  <c r="I110" i="27" s="1"/>
  <c r="D110" i="27" s="1"/>
  <c r="I105" i="25" a="1"/>
  <c r="I105" i="25" s="1"/>
  <c r="D105" i="25" s="1"/>
  <c r="I103" i="25" a="1"/>
  <c r="I103" i="25" s="1"/>
  <c r="D103" i="25" s="1"/>
  <c r="I107" i="25" a="1"/>
  <c r="I107" i="25" s="1"/>
  <c r="D107" i="25" s="1"/>
  <c r="U138" i="16"/>
  <c r="I115" i="27" a="1"/>
  <c r="I115" i="27" s="1"/>
  <c r="D115" i="27" s="1"/>
  <c r="U121" i="16"/>
  <c r="I98" i="27" a="1"/>
  <c r="I98" i="27" s="1"/>
  <c r="D98" i="27" s="1"/>
  <c r="U136" i="16"/>
  <c r="I113" i="27" a="1"/>
  <c r="I113" i="27" s="1"/>
  <c r="D113" i="27" s="1"/>
  <c r="U132" i="16"/>
  <c r="I109" i="27" a="1"/>
  <c r="I109" i="27" s="1"/>
  <c r="D109" i="27" s="1"/>
  <c r="I97" i="25" a="1"/>
  <c r="I97" i="25" s="1"/>
  <c r="D97" i="25" s="1"/>
  <c r="U129" i="16"/>
  <c r="I106" i="27" a="1"/>
  <c r="I106" i="27" s="1"/>
  <c r="D106" i="27" s="1"/>
  <c r="U125" i="16"/>
  <c r="I102" i="27" a="1"/>
  <c r="I102" i="27" s="1"/>
  <c r="D102" i="27" s="1"/>
  <c r="I100" i="25" a="1"/>
  <c r="I100" i="25" s="1"/>
  <c r="I115" i="25" a="1"/>
  <c r="I115" i="25" s="1"/>
  <c r="D115" i="25" s="1"/>
  <c r="I93" i="25" a="1"/>
  <c r="I93" i="25" s="1"/>
  <c r="D93" i="25" s="1"/>
  <c r="U126" i="16"/>
  <c r="I103" i="27" a="1"/>
  <c r="I103" i="27" s="1"/>
  <c r="D103" i="27" s="1"/>
  <c r="U130" i="16"/>
  <c r="I107" i="27" a="1"/>
  <c r="I107" i="27" s="1"/>
  <c r="D107" i="27" s="1"/>
  <c r="U120" i="16"/>
  <c r="I97" i="27" a="1"/>
  <c r="I97" i="27" s="1"/>
  <c r="D97" i="27" s="1"/>
  <c r="U122" i="16"/>
  <c r="I99" i="27" a="1"/>
  <c r="I99" i="27" s="1"/>
  <c r="D99" i="27" s="1"/>
  <c r="I113" i="25" a="1"/>
  <c r="I113" i="25" s="1"/>
  <c r="D113" i="25" s="1"/>
  <c r="U124" i="16"/>
  <c r="I101" i="27" a="1"/>
  <c r="I101" i="27" s="1"/>
  <c r="D101" i="27" s="1"/>
  <c r="I102" i="25" a="1"/>
  <c r="I102" i="25" s="1"/>
  <c r="D102" i="25" s="1"/>
  <c r="I109" i="25" a="1"/>
  <c r="I109" i="25" s="1"/>
  <c r="D109" i="25" s="1"/>
  <c r="U114" i="16"/>
  <c r="I91" i="27" a="1"/>
  <c r="I91" i="27" s="1"/>
  <c r="D91" i="27" s="1"/>
  <c r="U113" i="16"/>
  <c r="I90" i="27" a="1"/>
  <c r="I90" i="27" s="1"/>
  <c r="D90" i="27" s="1"/>
  <c r="AG19" i="16"/>
  <c r="W20" i="16"/>
  <c r="I106" i="25" a="1"/>
  <c r="I106" i="25" s="1"/>
  <c r="D106" i="25" s="1"/>
  <c r="AH96" i="16"/>
  <c r="I96" i="25" a="1"/>
  <c r="I96" i="25" s="1"/>
  <c r="D67" i="24"/>
  <c r="D60" i="24"/>
  <c r="D79" i="26"/>
  <c r="D76" i="26"/>
  <c r="D89" i="26"/>
  <c r="D77" i="26"/>
  <c r="D72" i="26"/>
  <c r="D88" i="26"/>
  <c r="D84" i="26"/>
  <c r="D78" i="26"/>
  <c r="D82" i="26"/>
  <c r="D108" i="26"/>
  <c r="D104" i="26"/>
  <c r="D64" i="26"/>
  <c r="D66" i="26"/>
  <c r="D74" i="26"/>
  <c r="D70" i="26"/>
  <c r="D65" i="26"/>
  <c r="D80" i="26"/>
  <c r="D92" i="26"/>
  <c r="D62" i="26"/>
  <c r="D81" i="26"/>
  <c r="D85" i="26"/>
  <c r="D68" i="26"/>
  <c r="D69" i="26"/>
  <c r="D71" i="26"/>
  <c r="D61" i="26"/>
  <c r="D63" i="25"/>
  <c r="D87" i="26"/>
  <c r="D75" i="25"/>
  <c r="D83" i="25"/>
  <c r="D86" i="25"/>
  <c r="D83" i="26"/>
  <c r="D73" i="25"/>
  <c r="D63" i="26"/>
  <c r="D61" i="25"/>
  <c r="D73" i="26"/>
  <c r="D86" i="26"/>
  <c r="D87" i="25"/>
  <c r="D104" i="8"/>
  <c r="D100" i="8"/>
  <c r="D110" i="8"/>
  <c r="D76" i="8"/>
  <c r="D64" i="8"/>
  <c r="D81" i="8"/>
  <c r="D108" i="8"/>
  <c r="D94" i="8"/>
  <c r="D69" i="8"/>
  <c r="D78" i="8"/>
  <c r="D71" i="8"/>
  <c r="D67" i="8"/>
  <c r="D80" i="8"/>
  <c r="D98" i="8"/>
  <c r="D72" i="8"/>
  <c r="D96" i="8"/>
  <c r="D112" i="8"/>
  <c r="D62" i="8"/>
  <c r="D84" i="8"/>
  <c r="D70" i="8"/>
  <c r="D92" i="8"/>
  <c r="D111" i="8"/>
  <c r="D77" i="8"/>
  <c r="D60" i="8"/>
  <c r="D79" i="8"/>
  <c r="D74" i="8"/>
  <c r="D88" i="8"/>
  <c r="I106" i="17" a="1"/>
  <c r="I106" i="17" s="1"/>
  <c r="D106" i="17" s="1"/>
  <c r="I109" i="6" a="1"/>
  <c r="I109" i="6" s="1"/>
  <c r="D109" i="6" s="1"/>
  <c r="I102" i="8" a="1"/>
  <c r="I102" i="8" s="1"/>
  <c r="D102" i="8" s="1"/>
  <c r="I95" i="25" a="1"/>
  <c r="I95" i="25" s="1"/>
  <c r="D95" i="25" s="1"/>
  <c r="I115" i="17" a="1"/>
  <c r="I115" i="17" s="1"/>
  <c r="D115" i="17" s="1"/>
  <c r="I97" i="8" a="1"/>
  <c r="I97" i="8" s="1"/>
  <c r="I114" i="8" a="1"/>
  <c r="I114" i="8" s="1"/>
  <c r="D61" i="6"/>
  <c r="I112" i="26" a="1"/>
  <c r="I112" i="26" s="1"/>
  <c r="I109" i="17" a="1"/>
  <c r="I109" i="17" s="1"/>
  <c r="D109" i="17" s="1"/>
  <c r="I93" i="26" a="1"/>
  <c r="I93" i="26" s="1"/>
  <c r="I97" i="26" a="1"/>
  <c r="I97" i="26" s="1"/>
  <c r="I98" i="26" a="1"/>
  <c r="I98" i="26" s="1"/>
  <c r="D73" i="17"/>
  <c r="I101" i="6" a="1"/>
  <c r="I101" i="6" s="1"/>
  <c r="D101" i="6" s="1"/>
  <c r="I96" i="26" a="1"/>
  <c r="I96" i="26" s="1"/>
  <c r="D67" i="17"/>
  <c r="D66" i="17"/>
  <c r="I103" i="8" a="1"/>
  <c r="I103" i="8" s="1"/>
  <c r="I91" i="8" a="1"/>
  <c r="I91" i="8" s="1"/>
  <c r="I90" i="6" a="1"/>
  <c r="I90" i="6" s="1"/>
  <c r="D90" i="6" s="1"/>
  <c r="I101" i="8" a="1"/>
  <c r="I101" i="8" s="1"/>
  <c r="I113" i="17" a="1"/>
  <c r="I113" i="17" s="1"/>
  <c r="D113" i="17" s="1"/>
  <c r="I97" i="6" a="1"/>
  <c r="I97" i="6" s="1"/>
  <c r="D97" i="6" s="1"/>
  <c r="I103" i="6" a="1"/>
  <c r="I103" i="6" s="1"/>
  <c r="D103" i="6" s="1"/>
  <c r="D88" i="17"/>
  <c r="D65" i="17"/>
  <c r="I114" i="12" a="1"/>
  <c r="I114" i="12" s="1"/>
  <c r="D114" i="12" s="1"/>
  <c r="D80" i="17"/>
  <c r="I116" i="12" a="1"/>
  <c r="I116" i="12" s="1"/>
  <c r="D116" i="12" s="1"/>
  <c r="I99" i="6" a="1"/>
  <c r="I99" i="6" s="1"/>
  <c r="D99" i="6" s="1"/>
  <c r="I114" i="26" a="1"/>
  <c r="I114" i="26" s="1"/>
  <c r="I94" i="17" a="1"/>
  <c r="I94" i="17" s="1"/>
  <c r="D94" i="17" s="1"/>
  <c r="AH106" i="16"/>
  <c r="AG20" i="16" s="1"/>
  <c r="I91" i="6" a="1"/>
  <c r="I91" i="6" s="1"/>
  <c r="D91" i="6" s="1"/>
  <c r="D72" i="17"/>
  <c r="D61" i="17"/>
  <c r="I90" i="8" a="1"/>
  <c r="I90" i="8" s="1"/>
  <c r="I110" i="6" a="1"/>
  <c r="I110" i="6" s="1"/>
  <c r="D110" i="6" s="1"/>
  <c r="I93" i="8" a="1"/>
  <c r="I93" i="8" s="1"/>
  <c r="D93" i="8" s="1"/>
  <c r="D83" i="17"/>
  <c r="I99" i="25" a="1"/>
  <c r="I99" i="25" s="1"/>
  <c r="I100" i="12" a="1"/>
  <c r="I100" i="12" s="1"/>
  <c r="D100" i="12" s="1"/>
  <c r="I101" i="17" a="1"/>
  <c r="I101" i="17" s="1"/>
  <c r="D101" i="17" s="1"/>
  <c r="I116" i="26" a="1"/>
  <c r="I116" i="26" s="1"/>
  <c r="I102" i="6" a="1"/>
  <c r="I102" i="6" s="1"/>
  <c r="D102" i="6" s="1"/>
  <c r="I91" i="26" a="1"/>
  <c r="I91" i="26" s="1"/>
  <c r="I89" i="25" a="1"/>
  <c r="I89" i="25" s="1"/>
  <c r="D89" i="25" s="1"/>
  <c r="I90" i="26" a="1"/>
  <c r="I90" i="26" s="1"/>
  <c r="I114" i="6" a="1"/>
  <c r="I114" i="6" s="1"/>
  <c r="D114" i="6" s="1"/>
  <c r="I105" i="26" a="1"/>
  <c r="I105" i="26" s="1"/>
  <c r="I94" i="26" a="1"/>
  <c r="I94" i="26" s="1"/>
  <c r="D85" i="17"/>
  <c r="I117" i="26" a="1"/>
  <c r="I117" i="26" s="1"/>
  <c r="I100" i="26" a="1"/>
  <c r="I100" i="26" s="1"/>
  <c r="W123" i="16"/>
  <c r="I111" i="26" a="1"/>
  <c r="I111" i="26" s="1"/>
  <c r="W134" i="16"/>
  <c r="I102" i="26" a="1"/>
  <c r="I102" i="26" s="1"/>
  <c r="D77" i="17"/>
  <c r="I110" i="26" a="1"/>
  <c r="I110" i="26" s="1"/>
  <c r="D68" i="17"/>
  <c r="I107" i="26" a="1"/>
  <c r="I107" i="26" s="1"/>
  <c r="W130" i="16"/>
  <c r="I101" i="26" a="1"/>
  <c r="I101" i="26" s="1"/>
  <c r="W124" i="16"/>
  <c r="I115" i="26" a="1"/>
  <c r="I115" i="26" s="1"/>
  <c r="I113" i="26" a="1"/>
  <c r="I113" i="26" s="1"/>
  <c r="W136" i="16"/>
  <c r="I103" i="26" a="1"/>
  <c r="I103" i="26" s="1"/>
  <c r="W126" i="16"/>
  <c r="I106" i="26" a="1"/>
  <c r="I106" i="26" s="1"/>
  <c r="W129" i="16"/>
  <c r="I109" i="26" a="1"/>
  <c r="I109" i="26" s="1"/>
  <c r="W132" i="16"/>
  <c r="D86" i="6"/>
  <c r="I99" i="26" a="1"/>
  <c r="I99" i="26" s="1"/>
  <c r="W122" i="16"/>
  <c r="I95" i="26" a="1"/>
  <c r="I95" i="26" s="1"/>
  <c r="D70" i="17"/>
  <c r="D84" i="17"/>
  <c r="D86" i="17"/>
  <c r="D88" i="6"/>
  <c r="I102" i="12" a="1"/>
  <c r="I102" i="12" s="1"/>
  <c r="D102" i="12" s="1"/>
  <c r="I103" i="17" a="1"/>
  <c r="I103" i="17" s="1"/>
  <c r="D103" i="17" s="1"/>
  <c r="I111" i="24" a="1"/>
  <c r="I111" i="24" s="1"/>
  <c r="D111" i="24" s="1"/>
  <c r="I109" i="24" a="1"/>
  <c r="I109" i="24" s="1"/>
  <c r="D109" i="24" s="1"/>
  <c r="I93" i="24" a="1"/>
  <c r="I93" i="24" s="1"/>
  <c r="D93" i="24" s="1"/>
  <c r="I102" i="24" a="1"/>
  <c r="I102" i="24" s="1"/>
  <c r="D102" i="24" s="1"/>
  <c r="I94" i="24" a="1"/>
  <c r="I94" i="24" s="1"/>
  <c r="D94" i="24" s="1"/>
  <c r="I103" i="24" a="1"/>
  <c r="I103" i="24" s="1"/>
  <c r="D103" i="24" s="1"/>
  <c r="I107" i="24" a="1"/>
  <c r="I107" i="24" s="1"/>
  <c r="D107" i="24" s="1"/>
  <c r="I116" i="24" a="1"/>
  <c r="I116" i="24" s="1"/>
  <c r="D116" i="24" s="1"/>
  <c r="I97" i="24" a="1"/>
  <c r="I97" i="24" s="1"/>
  <c r="D97" i="24" s="1"/>
  <c r="I98" i="24" a="1"/>
  <c r="I98" i="24" s="1"/>
  <c r="D98" i="24" s="1"/>
  <c r="I90" i="24" a="1"/>
  <c r="I90" i="24" s="1"/>
  <c r="D90" i="24" s="1"/>
  <c r="I110" i="24" a="1"/>
  <c r="I110" i="24" s="1"/>
  <c r="D110" i="24" s="1"/>
  <c r="I91" i="24" a="1"/>
  <c r="I91" i="24" s="1"/>
  <c r="D91" i="24" s="1"/>
  <c r="I106" i="24" a="1"/>
  <c r="I106" i="24" s="1"/>
  <c r="D106" i="24" s="1"/>
  <c r="D85" i="6"/>
  <c r="I114" i="24" a="1"/>
  <c r="I114" i="24" s="1"/>
  <c r="D114" i="24" s="1"/>
  <c r="I89" i="24" a="1"/>
  <c r="I89" i="24" s="1"/>
  <c r="I113" i="24" a="1"/>
  <c r="I113" i="24" s="1"/>
  <c r="D113" i="24" s="1"/>
  <c r="I115" i="24" a="1"/>
  <c r="I115" i="24" s="1"/>
  <c r="D115" i="24" s="1"/>
  <c r="I105" i="24" a="1"/>
  <c r="I105" i="24" s="1"/>
  <c r="D105" i="24" s="1"/>
  <c r="I99" i="24" a="1"/>
  <c r="I99" i="24" s="1"/>
  <c r="D99" i="24" s="1"/>
  <c r="I101" i="24" a="1"/>
  <c r="I101" i="24" s="1"/>
  <c r="D101" i="24" s="1"/>
  <c r="I95" i="24" a="1"/>
  <c r="I95" i="24" s="1"/>
  <c r="D95" i="24" s="1"/>
  <c r="AE21" i="16"/>
  <c r="I117" i="24" a="1"/>
  <c r="I117" i="24" s="1"/>
  <c r="D117" i="24" s="1"/>
  <c r="I100" i="24" a="1"/>
  <c r="I100" i="24" s="1"/>
  <c r="D100" i="24" s="1"/>
  <c r="AC21" i="16"/>
  <c r="X21" i="16"/>
  <c r="AB21" i="16"/>
  <c r="D87" i="17"/>
  <c r="I106" i="6" a="1"/>
  <c r="I106" i="6" s="1"/>
  <c r="D106" i="6" s="1"/>
  <c r="AB18" i="16"/>
  <c r="AE18" i="16"/>
  <c r="AF18" i="16"/>
  <c r="I113" i="6" a="1"/>
  <c r="I113" i="6" s="1"/>
  <c r="D113" i="6" s="1"/>
  <c r="Z19" i="16"/>
  <c r="Z20" i="16"/>
  <c r="I105" i="8" a="1"/>
  <c r="I105" i="8" s="1"/>
  <c r="Z137" i="16"/>
  <c r="I114" i="23" a="1"/>
  <c r="I114" i="23" s="1"/>
  <c r="D114" i="23" s="1"/>
  <c r="Z133" i="16"/>
  <c r="I110" i="23" a="1"/>
  <c r="I110" i="23" s="1"/>
  <c r="U19" i="16"/>
  <c r="AF20" i="16"/>
  <c r="D69" i="6"/>
  <c r="AE19" i="16"/>
  <c r="AC19" i="16"/>
  <c r="I93" i="12" a="1"/>
  <c r="I93" i="12" s="1"/>
  <c r="D93" i="12" s="1"/>
  <c r="Z128" i="16"/>
  <c r="I105" i="23" a="1"/>
  <c r="I105" i="23" s="1"/>
  <c r="D105" i="23" s="1"/>
  <c r="Z129" i="16"/>
  <c r="I106" i="23" a="1"/>
  <c r="I106" i="23" s="1"/>
  <c r="D106" i="23" s="1"/>
  <c r="Z121" i="16"/>
  <c r="I98" i="23" a="1"/>
  <c r="I98" i="23" s="1"/>
  <c r="D98" i="23" s="1"/>
  <c r="Z134" i="16"/>
  <c r="AH134" i="16" s="1"/>
  <c r="I111" i="23" a="1"/>
  <c r="I111" i="23" s="1"/>
  <c r="AD20" i="16"/>
  <c r="Z18" i="16"/>
  <c r="I107" i="6" a="1"/>
  <c r="I107" i="6" s="1"/>
  <c r="D107" i="6" s="1"/>
  <c r="I115" i="6" a="1"/>
  <c r="I115" i="6" s="1"/>
  <c r="D115" i="6" s="1"/>
  <c r="Z118" i="16"/>
  <c r="I95" i="23" a="1"/>
  <c r="I95" i="23" s="1"/>
  <c r="D95" i="23" s="1"/>
  <c r="Z112" i="16"/>
  <c r="I89" i="23" a="1"/>
  <c r="I89" i="23" s="1"/>
  <c r="D89" i="23" s="1"/>
  <c r="I115" i="8" a="1"/>
  <c r="I115" i="8" s="1"/>
  <c r="Z140" i="16"/>
  <c r="AH140" i="16" s="1"/>
  <c r="I117" i="23" a="1"/>
  <c r="I117" i="23" s="1"/>
  <c r="D117" i="23" s="1"/>
  <c r="U21" i="16"/>
  <c r="AD18" i="16"/>
  <c r="X20" i="16"/>
  <c r="I107" i="17" a="1"/>
  <c r="I107" i="17" s="1"/>
  <c r="D107" i="17" s="1"/>
  <c r="I107" i="8" a="1"/>
  <c r="I107" i="8" s="1"/>
  <c r="I117" i="6" a="1"/>
  <c r="I117" i="6" s="1"/>
  <c r="D117" i="6" s="1"/>
  <c r="I106" i="8" a="1"/>
  <c r="I106" i="8" s="1"/>
  <c r="Z138" i="16"/>
  <c r="I115" i="23" a="1"/>
  <c r="I115" i="23" s="1"/>
  <c r="D115" i="23" s="1"/>
  <c r="U18" i="16"/>
  <c r="Y21" i="16"/>
  <c r="Y19" i="16"/>
  <c r="AA19" i="16"/>
  <c r="Z130" i="16"/>
  <c r="I107" i="23" a="1"/>
  <c r="I107" i="23" s="1"/>
  <c r="D107" i="23" s="1"/>
  <c r="Z120" i="16"/>
  <c r="I97" i="23" a="1"/>
  <c r="I97" i="23" s="1"/>
  <c r="D97" i="23" s="1"/>
  <c r="D62" i="17"/>
  <c r="X18" i="16"/>
  <c r="Z126" i="16"/>
  <c r="I103" i="23" a="1"/>
  <c r="I103" i="23" s="1"/>
  <c r="D103" i="23" s="1"/>
  <c r="AB19" i="16"/>
  <c r="D71" i="17"/>
  <c r="AA18" i="16"/>
  <c r="AD21" i="16"/>
  <c r="I111" i="6" a="1"/>
  <c r="I111" i="6" s="1"/>
  <c r="D111" i="6" s="1"/>
  <c r="I95" i="8" a="1"/>
  <c r="I95" i="8" s="1"/>
  <c r="Z125" i="16"/>
  <c r="AH125" i="16" s="1"/>
  <c r="I102" i="23" a="1"/>
  <c r="I102" i="23" s="1"/>
  <c r="D102" i="23" s="1"/>
  <c r="Z136" i="16"/>
  <c r="AH136" i="16" s="1"/>
  <c r="I113" i="23" a="1"/>
  <c r="I113" i="23" s="1"/>
  <c r="D113" i="23" s="1"/>
  <c r="Z132" i="16"/>
  <c r="I109" i="23" a="1"/>
  <c r="I109" i="23" s="1"/>
  <c r="D109" i="23" s="1"/>
  <c r="AD19" i="16"/>
  <c r="Z124" i="16"/>
  <c r="AH124" i="16" s="1"/>
  <c r="I101" i="23" a="1"/>
  <c r="I101" i="23" s="1"/>
  <c r="D101" i="23" s="1"/>
  <c r="Z117" i="16"/>
  <c r="AH117" i="16" s="1"/>
  <c r="I94" i="23" a="1"/>
  <c r="I94" i="23" s="1"/>
  <c r="D94" i="23" s="1"/>
  <c r="Z116" i="16"/>
  <c r="AH116" i="16" s="1"/>
  <c r="I93" i="23" a="1"/>
  <c r="I93" i="23" s="1"/>
  <c r="D93" i="23" s="1"/>
  <c r="X19" i="16"/>
  <c r="Y18" i="16"/>
  <c r="D78" i="17"/>
  <c r="Z123" i="16"/>
  <c r="AH123" i="16" s="1"/>
  <c r="I100" i="23" a="1"/>
  <c r="I100" i="23" s="1"/>
  <c r="Z139" i="16"/>
  <c r="I116" i="23" a="1"/>
  <c r="I116" i="23" s="1"/>
  <c r="D116" i="23" s="1"/>
  <c r="D82" i="17"/>
  <c r="AB20" i="16"/>
  <c r="AA21" i="16"/>
  <c r="AF21" i="16"/>
  <c r="Z122" i="16"/>
  <c r="AH122" i="16" s="1"/>
  <c r="I99" i="23" a="1"/>
  <c r="I99" i="23" s="1"/>
  <c r="D99" i="23" s="1"/>
  <c r="AC20" i="16"/>
  <c r="AF19" i="16"/>
  <c r="Y20" i="16"/>
  <c r="D76" i="6"/>
  <c r="AC18" i="16"/>
  <c r="U20" i="16"/>
  <c r="Z114" i="16"/>
  <c r="AH114" i="16" s="1"/>
  <c r="I91" i="23" a="1"/>
  <c r="I91" i="23" s="1"/>
  <c r="D91" i="23" s="1"/>
  <c r="Z113" i="16"/>
  <c r="AH113" i="16" s="1"/>
  <c r="I90" i="23" a="1"/>
  <c r="I90" i="23" s="1"/>
  <c r="AA20" i="16"/>
  <c r="AE20" i="16"/>
  <c r="D25" i="22"/>
  <c r="C55" i="22"/>
  <c r="D29" i="22"/>
  <c r="D14" i="22"/>
  <c r="D22" i="22"/>
  <c r="D5" i="22"/>
  <c r="D17" i="22"/>
  <c r="D4" i="22"/>
  <c r="D11" i="22"/>
  <c r="D28" i="22"/>
  <c r="D13" i="22"/>
  <c r="D30" i="22"/>
  <c r="D27" i="22"/>
  <c r="D24" i="22"/>
  <c r="C50" i="22"/>
  <c r="C26" i="22"/>
  <c r="D9" i="22"/>
  <c r="D10" i="22"/>
  <c r="D18" i="22"/>
  <c r="D7" i="22"/>
  <c r="D20" i="22"/>
  <c r="D3" i="22"/>
  <c r="D19" i="22"/>
  <c r="D16" i="22"/>
  <c r="D23" i="22"/>
  <c r="D8" i="22"/>
  <c r="D12" i="22"/>
  <c r="C15" i="22"/>
  <c r="D6" i="22"/>
  <c r="C44" i="22"/>
  <c r="C21" i="22"/>
  <c r="C84" i="22"/>
  <c r="C73" i="22"/>
  <c r="C79" i="22"/>
  <c r="C113" i="22"/>
  <c r="C102" i="22"/>
  <c r="C108" i="22"/>
  <c r="D26" i="2"/>
  <c r="E10" i="2"/>
  <c r="E18" i="2"/>
  <c r="E7" i="2"/>
  <c r="E20" i="2"/>
  <c r="E3" i="2"/>
  <c r="E19" i="2"/>
  <c r="E16" i="2"/>
  <c r="E23" i="2"/>
  <c r="E8" i="2"/>
  <c r="E12" i="2"/>
  <c r="E25" i="2"/>
  <c r="D21" i="2"/>
  <c r="E6" i="2"/>
  <c r="E9" i="2"/>
  <c r="D15" i="2"/>
  <c r="E29" i="2"/>
  <c r="E14" i="2"/>
  <c r="E22" i="2"/>
  <c r="E5" i="2"/>
  <c r="E17" i="2"/>
  <c r="E4" i="2"/>
  <c r="E11" i="2"/>
  <c r="E28" i="2"/>
  <c r="E13" i="2"/>
  <c r="E30" i="2"/>
  <c r="E27" i="2"/>
  <c r="E24" i="2"/>
  <c r="AH137" i="16"/>
  <c r="I117" i="12" a="1"/>
  <c r="I117" i="12" s="1"/>
  <c r="D117" i="12" s="1"/>
  <c r="I99" i="12" a="1"/>
  <c r="I99" i="12" s="1"/>
  <c r="D99" i="12" s="1"/>
  <c r="I109" i="8" a="1"/>
  <c r="I109" i="8" s="1"/>
  <c r="AH139" i="16"/>
  <c r="AH121" i="16"/>
  <c r="AH120" i="16"/>
  <c r="I95" i="12" a="1"/>
  <c r="I95" i="12" s="1"/>
  <c r="D95" i="12" s="1"/>
  <c r="I110" i="17" a="1"/>
  <c r="I110" i="17" s="1"/>
  <c r="D110" i="17" s="1"/>
  <c r="I103" i="12" a="1"/>
  <c r="I103" i="12" s="1"/>
  <c r="D103" i="12" s="1"/>
  <c r="I94" i="12" a="1"/>
  <c r="I94" i="12" s="1"/>
  <c r="D94" i="12" s="1"/>
  <c r="I113" i="8" a="1"/>
  <c r="I113" i="8" s="1"/>
  <c r="AH126" i="16"/>
  <c r="I116" i="8" a="1"/>
  <c r="I116" i="8" s="1"/>
  <c r="I98" i="6" a="1"/>
  <c r="I98" i="6" s="1"/>
  <c r="D98" i="6" s="1"/>
  <c r="I101" i="12" a="1"/>
  <c r="I101" i="12" s="1"/>
  <c r="D101" i="12" s="1"/>
  <c r="AH128" i="16"/>
  <c r="AH129" i="16"/>
  <c r="AH138" i="16"/>
  <c r="AH133" i="16"/>
  <c r="AH118" i="16"/>
  <c r="AH132" i="16"/>
  <c r="AH112" i="16"/>
  <c r="Q126" i="16"/>
  <c r="Q124" i="16"/>
  <c r="Q117" i="16"/>
  <c r="Q133" i="16"/>
  <c r="Q134" i="16"/>
  <c r="Q132" i="16"/>
  <c r="Q114" i="16"/>
  <c r="Q112" i="16"/>
  <c r="Q138" i="16"/>
  <c r="Q136" i="16"/>
  <c r="Q129" i="16"/>
  <c r="Q139" i="16"/>
  <c r="Q128" i="16"/>
  <c r="Q140" i="16"/>
  <c r="Q116" i="16"/>
  <c r="Q137" i="16"/>
  <c r="Q121" i="16"/>
  <c r="Q122" i="16"/>
  <c r="Q120" i="16"/>
  <c r="Q113" i="16"/>
  <c r="Q130" i="16"/>
  <c r="Q123" i="16"/>
  <c r="Q118" i="16"/>
  <c r="Q125" i="16"/>
  <c r="D93" i="13"/>
  <c r="D96" i="13"/>
  <c r="D107" i="11"/>
  <c r="D99" i="11"/>
  <c r="D98" i="13"/>
  <c r="D90" i="13"/>
  <c r="D99" i="13"/>
  <c r="D103" i="13"/>
  <c r="D109" i="13"/>
  <c r="D105" i="11"/>
  <c r="D117" i="13"/>
  <c r="D89" i="13"/>
  <c r="D100" i="13"/>
  <c r="D93" i="11"/>
  <c r="D90" i="11"/>
  <c r="D97" i="13"/>
  <c r="D96" i="11"/>
  <c r="D115" i="13"/>
  <c r="D111" i="13"/>
  <c r="D92" i="11"/>
  <c r="D106" i="11"/>
  <c r="D100" i="11"/>
  <c r="D103" i="11"/>
  <c r="D97" i="11"/>
  <c r="D114" i="13"/>
  <c r="D110" i="13"/>
  <c r="D91" i="11"/>
  <c r="D112" i="11"/>
  <c r="D94" i="11"/>
  <c r="D101" i="13"/>
  <c r="D95" i="13"/>
  <c r="D106" i="13"/>
  <c r="D114" i="11"/>
  <c r="D91" i="13"/>
  <c r="D104" i="13"/>
  <c r="D101" i="11"/>
  <c r="D109" i="11"/>
  <c r="D79" i="9"/>
  <c r="D107" i="13"/>
  <c r="D117" i="11"/>
  <c r="D104" i="11"/>
  <c r="D112" i="13"/>
  <c r="D108" i="9"/>
  <c r="D92" i="13"/>
  <c r="D105" i="13"/>
  <c r="D84" i="9"/>
  <c r="D94" i="6"/>
  <c r="D99" i="8"/>
  <c r="D117" i="8"/>
  <c r="D74" i="6"/>
  <c r="D113" i="9"/>
  <c r="D98" i="11"/>
  <c r="D80" i="6"/>
  <c r="D78" i="6"/>
  <c r="D91" i="8"/>
  <c r="D104" i="17"/>
  <c r="D67" i="6"/>
  <c r="D68" i="8"/>
  <c r="I89" i="12" a="1"/>
  <c r="I89" i="12" s="1"/>
  <c r="D89" i="12" s="1"/>
  <c r="I89" i="6" a="1"/>
  <c r="I89" i="6" s="1"/>
  <c r="D89" i="6" s="1"/>
  <c r="I89" i="9" a="1"/>
  <c r="I89" i="9" s="1"/>
  <c r="D89" i="9" s="1"/>
  <c r="I89" i="8" a="1"/>
  <c r="I89" i="8" s="1"/>
  <c r="D71" i="6"/>
  <c r="D81" i="6"/>
  <c r="D91" i="17"/>
  <c r="C55" i="13"/>
  <c r="D55" i="13" s="1"/>
  <c r="C26" i="13"/>
  <c r="D26" i="13" s="1"/>
  <c r="C113" i="13"/>
  <c r="D113" i="13" s="1"/>
  <c r="C84" i="13"/>
  <c r="D84" i="13" s="1"/>
  <c r="C113" i="11"/>
  <c r="D113" i="11" s="1"/>
  <c r="C55" i="11"/>
  <c r="C26" i="11"/>
  <c r="C84" i="11"/>
  <c r="C79" i="11"/>
  <c r="C50" i="11"/>
  <c r="C21" i="11"/>
  <c r="C108" i="11"/>
  <c r="C108" i="13"/>
  <c r="D108" i="13" s="1"/>
  <c r="C79" i="13"/>
  <c r="D79" i="13" s="1"/>
  <c r="C21" i="13"/>
  <c r="D21" i="13" s="1"/>
  <c r="C50" i="13"/>
  <c r="D50" i="13" s="1"/>
  <c r="C44" i="11"/>
  <c r="C15" i="11"/>
  <c r="C102" i="11"/>
  <c r="D102" i="11" s="1"/>
  <c r="C73" i="11"/>
  <c r="C102" i="13"/>
  <c r="D102" i="13" s="1"/>
  <c r="C44" i="13"/>
  <c r="D44" i="13" s="1"/>
  <c r="C15" i="13"/>
  <c r="D15" i="13" s="1"/>
  <c r="C73" i="13"/>
  <c r="D73" i="13" s="1"/>
  <c r="C116" i="11"/>
  <c r="D116" i="11" s="1"/>
  <c r="C87" i="11"/>
  <c r="C58" i="11"/>
  <c r="C29" i="11"/>
  <c r="C87" i="13"/>
  <c r="D87" i="13" s="1"/>
  <c r="C116" i="13"/>
  <c r="D116" i="13" s="1"/>
  <c r="C58" i="13"/>
  <c r="D58" i="13" s="1"/>
  <c r="C29" i="13"/>
  <c r="D29" i="13" s="1"/>
  <c r="I209" i="16" a="1"/>
  <c r="J206" i="16" a="1"/>
  <c r="L207" i="16" a="1"/>
  <c r="D233" i="16" a="1"/>
  <c r="P250" i="16" a="1"/>
  <c r="F257" i="16" a="1"/>
  <c r="I243" i="16" a="1"/>
  <c r="P260" i="16" a="1"/>
  <c r="E214" i="16" a="1"/>
  <c r="J200" i="16" a="1"/>
  <c r="M240" i="16" a="1"/>
  <c r="N237" i="16" a="1"/>
  <c r="L230" i="16" a="1"/>
  <c r="O245" i="16" a="1"/>
  <c r="I186" i="16" a="1"/>
  <c r="M206" i="16" a="1"/>
  <c r="L258" i="16" a="1"/>
  <c r="D245" i="16" a="1"/>
  <c r="J244" i="16" a="1"/>
  <c r="P204" i="16" a="1"/>
  <c r="O237" i="16" a="1"/>
  <c r="I233" i="16" a="1"/>
  <c r="D238" i="16" a="1"/>
  <c r="K252" i="16" a="1"/>
  <c r="D261" i="16" a="1"/>
  <c r="I173" i="16" a="1"/>
  <c r="F211" i="16" a="1"/>
  <c r="N249" i="16" a="1"/>
  <c r="J147" i="16" a="1"/>
  <c r="D229" i="16" a="1"/>
  <c r="N247" i="16" a="1"/>
  <c r="K205" i="16" a="1"/>
  <c r="N259" i="16" a="1"/>
  <c r="M248" i="16" a="1"/>
  <c r="K233" i="16" a="1"/>
  <c r="J240" i="16" a="1"/>
  <c r="F251" i="16" a="1"/>
  <c r="E250" i="16" a="1"/>
  <c r="M208" i="16" a="1"/>
  <c r="I157" i="16" a="1"/>
  <c r="D247" i="16" a="1"/>
  <c r="L253" i="16" a="1"/>
  <c r="J247" i="16" a="1"/>
  <c r="E206" i="16" a="1"/>
  <c r="K248" i="16" a="1"/>
  <c r="P253" i="16" a="1"/>
  <c r="N253" i="16" a="1"/>
  <c r="L231" i="16" a="1"/>
  <c r="D242" i="16" a="1"/>
  <c r="E217" i="16" a="1"/>
  <c r="E216" i="16" a="1"/>
  <c r="N241" i="16" a="1"/>
  <c r="I228" i="16" a="1"/>
  <c r="J177" i="16" a="1"/>
  <c r="P251" i="16" a="1"/>
  <c r="O247" i="16" a="1"/>
  <c r="M211" i="16" a="1"/>
  <c r="M237" i="16" a="1"/>
  <c r="H223" i="16" a="1"/>
  <c r="J246" i="16" a="1"/>
  <c r="E231" i="16" a="1"/>
  <c r="L245" i="16" a="1"/>
  <c r="J171" i="16" a="1"/>
  <c r="J167" i="16" a="1"/>
  <c r="I253" i="16" a="1"/>
  <c r="M246" i="16" a="1"/>
  <c r="L235" i="16" a="1"/>
  <c r="I235" i="16" a="1"/>
  <c r="D259" i="16" a="1"/>
  <c r="M212" i="16" a="1"/>
  <c r="K212" i="16" a="1"/>
  <c r="J260" i="16" a="1"/>
  <c r="N239" i="16" a="1"/>
  <c r="O261" i="16" a="1"/>
  <c r="J180" i="16" a="1"/>
  <c r="J148" i="16" a="1"/>
  <c r="I249" i="16" a="1"/>
  <c r="I248" i="16" a="1"/>
  <c r="J243" i="16" a="1"/>
  <c r="E222" i="16" a="1"/>
  <c r="D220" i="16" a="1"/>
  <c r="I223" i="16" a="1"/>
  <c r="P255" i="16" a="1"/>
  <c r="M224" i="16" a="1"/>
  <c r="I202" i="16" a="1"/>
  <c r="K214" i="16" a="1"/>
  <c r="N242" i="16" a="1"/>
  <c r="J238" i="16" a="1"/>
  <c r="L251" i="16" a="1"/>
  <c r="F259" i="16" a="1"/>
  <c r="J163" i="16" a="1"/>
  <c r="E238" i="16" a="1"/>
  <c r="M256" i="16" a="1"/>
  <c r="J236" i="16" a="1"/>
  <c r="J150" i="16" a="1"/>
  <c r="P242" i="16" a="1"/>
  <c r="K226" i="16" a="1"/>
  <c r="L205" i="16" a="1"/>
  <c r="K213" i="16" a="1"/>
  <c r="J186" i="16" a="1"/>
  <c r="J182" i="16" a="1"/>
  <c r="K230" i="16" a="1"/>
  <c r="E227" i="16" a="1"/>
  <c r="K236" i="16" a="1"/>
  <c r="L239" i="16" a="1"/>
  <c r="J251" i="16" a="1"/>
  <c r="I194" i="16" a="1"/>
  <c r="F237" i="16" a="1"/>
  <c r="J235" i="16" a="1"/>
  <c r="J197" i="16" a="1"/>
  <c r="M223" i="16" a="1"/>
  <c r="K231" i="16" a="1"/>
  <c r="E215" i="16" a="1"/>
  <c r="J261" i="16" a="1"/>
  <c r="P243" i="16" a="1"/>
  <c r="D250" i="16" a="1"/>
  <c r="J166" i="16" a="1"/>
  <c r="E228" i="16" a="1"/>
  <c r="I247" i="16" a="1"/>
  <c r="J174" i="16" a="1"/>
  <c r="D253" i="16" a="1"/>
  <c r="I250" i="16" a="1"/>
  <c r="M159" i="16" a="1"/>
  <c r="D241" i="16" a="1"/>
  <c r="J249" i="16" a="1"/>
  <c r="L237" i="16" a="1"/>
  <c r="L233" i="16" a="1"/>
  <c r="M235" i="16" a="1"/>
  <c r="K229" i="16" a="1"/>
  <c r="N246" i="16" a="1"/>
  <c r="H228" i="16" a="1"/>
  <c r="I246" i="16" a="1"/>
  <c r="M213" i="16" a="1"/>
  <c r="I244" i="16" a="1"/>
  <c r="J162" i="16" a="1"/>
  <c r="K217" i="16" a="1"/>
  <c r="F204" i="16" a="1"/>
  <c r="I242" i="16" a="1"/>
  <c r="J172" i="16" a="1"/>
  <c r="M204" i="16" a="1"/>
  <c r="O238" i="16" a="1"/>
  <c r="N261" i="16" a="1"/>
  <c r="H252" i="16" a="1"/>
  <c r="D235" i="16" a="1"/>
  <c r="D222" i="16" a="1"/>
  <c r="E221" i="16" a="1"/>
  <c r="K207" i="16" a="1"/>
  <c r="E248" i="16" a="1"/>
  <c r="J187" i="16" a="1"/>
  <c r="J241" i="16" a="1"/>
  <c r="M222" i="16" a="1"/>
  <c r="J234" i="16" a="1"/>
  <c r="D205" i="16" a="1"/>
  <c r="F249" i="16" a="1"/>
  <c r="J201" i="16" a="1"/>
  <c r="L260" i="16" a="1"/>
  <c r="L250" i="16" a="1"/>
  <c r="M238" i="16" a="1"/>
  <c r="J157" i="16" a="1"/>
  <c r="J189" i="16" a="1"/>
  <c r="K215" i="16" a="1"/>
  <c r="I260" i="16" a="1"/>
  <c r="K218" i="16" a="1"/>
  <c r="L247" i="16" a="1"/>
  <c r="F240" i="16" a="1"/>
  <c r="E245" i="16" a="1"/>
  <c r="H257" i="16" a="1"/>
  <c r="M220" i="16" a="1"/>
  <c r="J250" i="16" a="1"/>
  <c r="N238" i="16" a="1"/>
  <c r="M225" i="16" a="1"/>
  <c r="J152" i="16" a="1"/>
  <c r="I261" i="16" a="1"/>
  <c r="F254" i="16" a="1"/>
  <c r="F261" i="16" a="1"/>
  <c r="J164" i="16" a="1"/>
  <c r="K210" i="16" a="1"/>
  <c r="I149" i="16" a="1"/>
  <c r="D243" i="16" a="1"/>
  <c r="J185" i="16" a="1"/>
  <c r="M244" i="16" a="1"/>
  <c r="N260" i="16" a="1"/>
  <c r="J193" i="16" a="1"/>
  <c r="F260" i="16" a="1"/>
  <c r="I255" i="16" a="1"/>
  <c r="J203" i="16" a="1"/>
  <c r="E257" i="16" a="1"/>
  <c r="J178" i="16" a="1"/>
  <c r="L246" i="16" a="1"/>
  <c r="I199" i="16" a="1"/>
  <c r="N243" i="16" a="1"/>
  <c r="M236" i="16" a="1"/>
  <c r="J175" i="16" a="1"/>
  <c r="K208" i="16" a="1"/>
  <c r="J195" i="16" a="1"/>
  <c r="M261" i="16" a="1"/>
  <c r="K221" i="16" a="1"/>
  <c r="D246" i="16" a="1"/>
  <c r="I217" i="16" a="1"/>
  <c r="I215" i="16" a="1"/>
  <c r="I170" i="16" a="1"/>
  <c r="J245" i="16" a="1"/>
  <c r="P237" i="16" a="1"/>
  <c r="J149" i="16" a="1"/>
  <c r="F238" i="16" a="1"/>
  <c r="J153" i="16" a="1"/>
  <c r="M242" i="16" a="1"/>
  <c r="H233" i="16" a="1"/>
  <c r="N245" i="16" a="1"/>
  <c r="J254" i="16" a="1"/>
  <c r="I239" i="16" a="1"/>
  <c r="D224" i="16" a="1"/>
  <c r="D232" i="16" a="1"/>
  <c r="O246" i="16" a="1"/>
  <c r="G170" i="16" a="1"/>
  <c r="E211" i="16" a="1"/>
  <c r="M255" i="16" a="1"/>
  <c r="I254" i="16" a="1"/>
  <c r="O260" i="16" a="1"/>
  <c r="E230" i="16" a="1"/>
  <c r="J156" i="16" a="1"/>
  <c r="J205" i="16" a="1"/>
  <c r="J179" i="16" a="1"/>
  <c r="J160" i="16" a="1"/>
  <c r="M218" i="16" a="1"/>
  <c r="J184" i="16" a="1"/>
  <c r="K209" i="16" a="1"/>
  <c r="E226" i="16" a="1"/>
  <c r="P246" i="16" a="1"/>
  <c r="N235" i="16" a="1"/>
  <c r="I256" i="16" a="1"/>
  <c r="I238" i="16" a="1"/>
  <c r="D225" i="16" a="1"/>
  <c r="L259" i="16" a="1"/>
  <c r="F242" i="16" a="1"/>
  <c r="O239" i="16" a="1"/>
  <c r="K222" i="16" a="1"/>
  <c r="F234" i="16" a="1"/>
  <c r="M214" i="16" a="1"/>
  <c r="E209" i="16" a="1"/>
  <c r="E210" i="16" a="1"/>
  <c r="H238" i="16" a="1"/>
  <c r="I234" i="16" a="1"/>
  <c r="J219" i="16" a="1"/>
  <c r="E253" i="16" a="1"/>
  <c r="J155" i="16" a="1"/>
  <c r="L219" i="16" a="1"/>
  <c r="J239" i="16" a="1"/>
  <c r="L257" i="16" a="1"/>
  <c r="J242" i="16" a="1"/>
  <c r="P239" i="16" a="1"/>
  <c r="F241" i="16" a="1"/>
  <c r="I237" i="16" a="1"/>
  <c r="P245" i="16" a="1"/>
  <c r="F245" i="16" a="1"/>
  <c r="J218" i="16" a="1"/>
  <c r="K225" i="16" a="1"/>
  <c r="F239" i="16" a="1"/>
  <c r="J192" i="16" a="1"/>
  <c r="E259" i="16" a="1"/>
  <c r="J198" i="16" a="1"/>
  <c r="D258" i="16" a="1"/>
  <c r="D211" i="16" a="1"/>
  <c r="J259" i="16" a="1"/>
  <c r="O258" i="16" a="1"/>
  <c r="M215" i="16" a="1"/>
  <c r="M243" i="16" a="1"/>
  <c r="P254" i="16" a="1"/>
  <c r="E229" i="16" a="1"/>
  <c r="I252" i="16" a="1"/>
  <c r="P241" i="16" a="1"/>
  <c r="J256" i="16" a="1"/>
  <c r="P261" i="16" a="1"/>
  <c r="J176" i="16" a="1"/>
  <c r="M216" i="16" a="1"/>
  <c r="I245" i="16" a="1"/>
  <c r="K224" i="16" a="1"/>
  <c r="I188" i="16" a="1"/>
  <c r="P259" i="16" a="1"/>
  <c r="I236" i="16" a="1"/>
  <c r="K206" i="16" a="1"/>
  <c r="J154" i="16" a="1"/>
  <c r="M252" i="16" a="1"/>
  <c r="J181" i="16" a="1"/>
  <c r="J233" i="16" a="1"/>
  <c r="F255" i="16" a="1"/>
  <c r="P238" i="16" a="1"/>
  <c r="J196" i="16" a="1"/>
  <c r="J257" i="16" a="1"/>
  <c r="P234" i="16" a="1"/>
  <c r="F258" i="16" a="1"/>
  <c r="P235" i="16" a="1"/>
  <c r="L249" i="16" a="1"/>
  <c r="H259" i="16" a="1"/>
  <c r="D234" i="16" a="1"/>
  <c r="J183" i="16" a="1"/>
  <c r="M254" i="16" a="1"/>
  <c r="I259" i="16" a="1"/>
  <c r="K216" i="16" a="1"/>
  <c r="D215" i="16" a="1"/>
  <c r="P258" i="16" a="1"/>
  <c r="F243" i="16" a="1"/>
  <c r="J258" i="16" a="1"/>
  <c r="K228" i="16" a="1"/>
  <c r="N251" i="16" a="1"/>
  <c r="J168" i="16" a="1"/>
  <c r="L217" i="16" a="1"/>
  <c r="D257" i="16" a="1"/>
  <c r="J161" i="16" a="1"/>
  <c r="E232" i="16" a="1"/>
  <c r="J255" i="16" a="1"/>
  <c r="J158" i="16" a="1"/>
  <c r="E212" i="16" a="1"/>
  <c r="I257" i="16" a="1"/>
  <c r="P244" i="16" a="1"/>
  <c r="D254" i="16" a="1"/>
  <c r="E254" i="16" a="1"/>
  <c r="M221" i="16" a="1"/>
  <c r="O233" i="16" a="1"/>
  <c r="O243" i="16" a="1"/>
  <c r="L241" i="16" a="1"/>
  <c r="F246" i="16" a="1"/>
  <c r="J146" i="16" a="1"/>
  <c r="D213" i="16" a="1"/>
  <c r="D251" i="16" a="1"/>
  <c r="J237" i="16" a="1"/>
  <c r="I165" i="16" a="1"/>
  <c r="F253" i="16" a="1"/>
  <c r="E224" i="16" a="1"/>
  <c r="F247" i="16" a="1"/>
  <c r="J253" i="16" a="1"/>
  <c r="E205" i="16" a="1"/>
  <c r="D218" i="16" a="1"/>
  <c r="E251" i="16" a="1"/>
  <c r="P211" i="16" a="1"/>
  <c r="P247" i="16" a="1"/>
  <c r="F244" i="16" a="1"/>
  <c r="N250" i="16" a="1"/>
  <c r="N233" i="16" a="1"/>
  <c r="K220" i="16" a="1"/>
  <c r="I251" i="16" a="1"/>
  <c r="L234" i="16" a="1"/>
  <c r="O244" i="16" a="1"/>
  <c r="G159" i="16" a="1"/>
  <c r="J169" i="16" a="1"/>
  <c r="M232" i="16" a="1"/>
  <c r="J248" i="16" a="1"/>
  <c r="L227" i="16" a="1"/>
  <c r="G165" i="16" a="1"/>
  <c r="I159" i="16" a="1"/>
  <c r="K232" i="16" a="1"/>
  <c r="D255" i="16" a="1"/>
  <c r="E235" i="16" a="1"/>
  <c r="K227" i="16" a="1"/>
  <c r="J191" i="16" a="1"/>
  <c r="M228" i="16" a="1"/>
  <c r="I240" i="16" a="1"/>
  <c r="J151" i="16" a="1"/>
  <c r="E247" i="16" a="1"/>
  <c r="I258" i="16" a="1"/>
  <c r="P257" i="16" a="1"/>
  <c r="F235" i="16" a="1"/>
  <c r="N257" i="16" a="1"/>
  <c r="P249" i="16" a="1"/>
  <c r="F250" i="16" a="1"/>
  <c r="J190" i="16" a="1"/>
  <c r="D230" i="16" a="1"/>
  <c r="I231" i="16" a="1"/>
  <c r="I241" i="16" a="1"/>
  <c r="K223" i="16" a="1"/>
  <c r="N258" i="16" a="1"/>
  <c r="J206" i="16" l="1"/>
  <c r="I209" i="16"/>
  <c r="I252" i="16"/>
  <c r="I260" i="16"/>
  <c r="M261" i="16"/>
  <c r="O238" i="16"/>
  <c r="N259" i="16"/>
  <c r="N233" i="16"/>
  <c r="N258" i="16"/>
  <c r="F258" i="16"/>
  <c r="F246" i="16"/>
  <c r="E229" i="16"/>
  <c r="E227" i="16"/>
  <c r="O260" i="16"/>
  <c r="D205" i="16"/>
  <c r="M204" i="16"/>
  <c r="M211" i="16"/>
  <c r="L231" i="16"/>
  <c r="K205" i="16"/>
  <c r="K210" i="16"/>
  <c r="K223" i="16"/>
  <c r="P234" i="16"/>
  <c r="L241" i="16"/>
  <c r="P254" i="16"/>
  <c r="P255" i="16"/>
  <c r="P237" i="16"/>
  <c r="J195" i="16"/>
  <c r="J172" i="16"/>
  <c r="J186" i="16"/>
  <c r="J180" i="16"/>
  <c r="J235" i="16"/>
  <c r="I241" i="16"/>
  <c r="O243" i="16"/>
  <c r="D220" i="16"/>
  <c r="N253" i="16"/>
  <c r="N247" i="16"/>
  <c r="N250" i="16"/>
  <c r="I231" i="16"/>
  <c r="J257" i="16"/>
  <c r="O233" i="16"/>
  <c r="M243" i="16"/>
  <c r="H223" i="16"/>
  <c r="I254" i="16"/>
  <c r="J234" i="16"/>
  <c r="I242" i="16"/>
  <c r="O247" i="16"/>
  <c r="O261" i="16"/>
  <c r="D229" i="16"/>
  <c r="F237" i="16"/>
  <c r="D230" i="16"/>
  <c r="E224" i="16"/>
  <c r="M221" i="16"/>
  <c r="M215" i="16"/>
  <c r="K230" i="16"/>
  <c r="K215" i="16"/>
  <c r="K208" i="16"/>
  <c r="F204" i="16"/>
  <c r="P251" i="16"/>
  <c r="P253" i="16"/>
  <c r="J147" i="16"/>
  <c r="J164" i="16"/>
  <c r="J190" i="16"/>
  <c r="J196" i="16"/>
  <c r="E254" i="16"/>
  <c r="E222" i="16"/>
  <c r="N239" i="16"/>
  <c r="N249" i="16"/>
  <c r="F244" i="16"/>
  <c r="F250" i="16"/>
  <c r="F253" i="16"/>
  <c r="D254" i="16"/>
  <c r="O258" i="16"/>
  <c r="E210" i="16"/>
  <c r="M255" i="16"/>
  <c r="M222" i="16"/>
  <c r="K217" i="16"/>
  <c r="K213" i="16"/>
  <c r="K248" i="16"/>
  <c r="F211" i="16"/>
  <c r="P235" i="16"/>
  <c r="P249" i="16"/>
  <c r="P238" i="16"/>
  <c r="P244" i="16"/>
  <c r="J259" i="16"/>
  <c r="J205" i="16"/>
  <c r="J189" i="16"/>
  <c r="J175" i="16"/>
  <c r="J162" i="16"/>
  <c r="J177" i="16"/>
  <c r="J260" i="16"/>
  <c r="I173" i="16"/>
  <c r="I194" i="16"/>
  <c r="N257" i="16"/>
  <c r="I165" i="16"/>
  <c r="I257" i="16"/>
  <c r="D211" i="16"/>
  <c r="M237" i="16"/>
  <c r="J245" i="16"/>
  <c r="J241" i="16"/>
  <c r="I244" i="16"/>
  <c r="J243" i="16"/>
  <c r="E206" i="16"/>
  <c r="D261" i="16"/>
  <c r="F261" i="16"/>
  <c r="F235" i="16"/>
  <c r="F255" i="16"/>
  <c r="E212" i="16"/>
  <c r="D258" i="16"/>
  <c r="E209" i="16"/>
  <c r="E211" i="16"/>
  <c r="M236" i="16"/>
  <c r="M213" i="16"/>
  <c r="L205" i="16"/>
  <c r="K212" i="16"/>
  <c r="K252" i="16"/>
  <c r="P247" i="16"/>
  <c r="P257" i="16"/>
  <c r="J233" i="16"/>
  <c r="J158" i="16"/>
  <c r="J198" i="16"/>
  <c r="J182" i="16"/>
  <c r="J157" i="16"/>
  <c r="J187" i="16"/>
  <c r="I246" i="16"/>
  <c r="I228" i="16"/>
  <c r="M212" i="16"/>
  <c r="D238" i="16"/>
  <c r="J253" i="16"/>
  <c r="I258" i="16"/>
  <c r="J237" i="16"/>
  <c r="J255" i="16"/>
  <c r="I223" i="16"/>
  <c r="I170" i="16"/>
  <c r="E248" i="16"/>
  <c r="H228" i="16"/>
  <c r="I248" i="16"/>
  <c r="J247" i="16"/>
  <c r="I233" i="16"/>
  <c r="J251" i="16"/>
  <c r="G170" i="16"/>
  <c r="N243" i="16"/>
  <c r="N246" i="16"/>
  <c r="N241" i="16"/>
  <c r="D259" i="16"/>
  <c r="O237" i="16"/>
  <c r="F254" i="16"/>
  <c r="E247" i="16"/>
  <c r="E205" i="16"/>
  <c r="E232" i="16"/>
  <c r="E259" i="16"/>
  <c r="M214" i="16"/>
  <c r="M238" i="16"/>
  <c r="K207" i="16"/>
  <c r="K229" i="16"/>
  <c r="K226" i="16"/>
  <c r="L253" i="16"/>
  <c r="P204" i="16"/>
  <c r="P211" i="16"/>
  <c r="J151" i="16"/>
  <c r="J181" i="16"/>
  <c r="J161" i="16"/>
  <c r="J192" i="16"/>
  <c r="J156" i="16"/>
  <c r="I215" i="16"/>
  <c r="I199" i="16"/>
  <c r="M235" i="16"/>
  <c r="I249" i="16"/>
  <c r="I235" i="16"/>
  <c r="J244" i="16"/>
  <c r="I261" i="16"/>
  <c r="I240" i="16"/>
  <c r="D251" i="16"/>
  <c r="D257" i="16"/>
  <c r="F239" i="16"/>
  <c r="F234" i="16"/>
  <c r="O246" i="16"/>
  <c r="E221" i="16"/>
  <c r="L233" i="16"/>
  <c r="E216" i="16"/>
  <c r="D247" i="16"/>
  <c r="D245" i="16"/>
  <c r="L239" i="16"/>
  <c r="M228" i="16"/>
  <c r="M252" i="16"/>
  <c r="L217" i="16"/>
  <c r="K225" i="16"/>
  <c r="K222" i="16"/>
  <c r="L250" i="16"/>
  <c r="L246" i="16"/>
  <c r="L237" i="16"/>
  <c r="P242" i="16"/>
  <c r="L235" i="16"/>
  <c r="L258" i="16"/>
  <c r="J152" i="16"/>
  <c r="J191" i="16"/>
  <c r="J154" i="16"/>
  <c r="J168" i="16"/>
  <c r="J218" i="16"/>
  <c r="O239" i="16"/>
  <c r="I217" i="16"/>
  <c r="D222" i="16"/>
  <c r="J249" i="16"/>
  <c r="N251" i="16"/>
  <c r="F245" i="16"/>
  <c r="F242" i="16"/>
  <c r="D232" i="16"/>
  <c r="D235" i="16"/>
  <c r="D241" i="16"/>
  <c r="E217" i="16"/>
  <c r="M246" i="16"/>
  <c r="M206" i="16"/>
  <c r="M225" i="16"/>
  <c r="K227" i="16"/>
  <c r="K206" i="16"/>
  <c r="K228" i="16"/>
  <c r="P245" i="16"/>
  <c r="L259" i="16"/>
  <c r="L260" i="16"/>
  <c r="J178" i="16"/>
  <c r="M159" i="16"/>
  <c r="J150" i="16"/>
  <c r="I157" i="16"/>
  <c r="I186" i="16"/>
  <c r="E251" i="16"/>
  <c r="E235" i="16"/>
  <c r="I236" i="16"/>
  <c r="J258" i="16"/>
  <c r="I237" i="16"/>
  <c r="D225" i="16"/>
  <c r="D224" i="16"/>
  <c r="H252" i="16"/>
  <c r="I250" i="16"/>
  <c r="J236" i="16"/>
  <c r="I253" i="16"/>
  <c r="O245" i="16"/>
  <c r="N238" i="16"/>
  <c r="D255" i="16"/>
  <c r="D213" i="16"/>
  <c r="F243" i="16"/>
  <c r="F241" i="16"/>
  <c r="E230" i="16"/>
  <c r="D246" i="16"/>
  <c r="E257" i="16"/>
  <c r="D253" i="16"/>
  <c r="M256" i="16"/>
  <c r="M208" i="16"/>
  <c r="L230" i="16"/>
  <c r="K236" i="16"/>
  <c r="K232" i="16"/>
  <c r="P259" i="16"/>
  <c r="P258" i="16"/>
  <c r="P239" i="16"/>
  <c r="I238" i="16"/>
  <c r="J201" i="16"/>
  <c r="J203" i="16"/>
  <c r="J174" i="16"/>
  <c r="J148" i="16"/>
  <c r="J167" i="16"/>
  <c r="N237" i="16"/>
  <c r="J250" i="16"/>
  <c r="I159" i="16"/>
  <c r="I188" i="16"/>
  <c r="D215" i="16"/>
  <c r="J242" i="16"/>
  <c r="I256" i="16"/>
  <c r="I239" i="16"/>
  <c r="I255" i="16"/>
  <c r="I247" i="16"/>
  <c r="D242" i="16"/>
  <c r="G165" i="16"/>
  <c r="N235" i="16"/>
  <c r="F249" i="16"/>
  <c r="F260" i="16"/>
  <c r="E228" i="16"/>
  <c r="E238" i="16"/>
  <c r="E250" i="16"/>
  <c r="M240" i="16"/>
  <c r="M220" i="16"/>
  <c r="L227" i="16"/>
  <c r="K224" i="16"/>
  <c r="K216" i="16"/>
  <c r="L257" i="16"/>
  <c r="P246" i="16"/>
  <c r="J254" i="16"/>
  <c r="J193" i="16"/>
  <c r="J166" i="16"/>
  <c r="J163" i="16"/>
  <c r="J171" i="16"/>
  <c r="J200" i="16"/>
  <c r="H257" i="16"/>
  <c r="J248" i="16"/>
  <c r="I245" i="16"/>
  <c r="I259" i="16"/>
  <c r="J239" i="16"/>
  <c r="E226" i="16"/>
  <c r="N245" i="16"/>
  <c r="N261" i="16"/>
  <c r="D250" i="16"/>
  <c r="F259" i="16"/>
  <c r="F251" i="16"/>
  <c r="E214" i="16"/>
  <c r="E245" i="16"/>
  <c r="M232" i="16"/>
  <c r="M216" i="16"/>
  <c r="M254" i="16"/>
  <c r="L219" i="16"/>
  <c r="K209" i="16"/>
  <c r="K221" i="16"/>
  <c r="P243" i="16"/>
  <c r="L251" i="16"/>
  <c r="L245" i="16"/>
  <c r="P260" i="16"/>
  <c r="F240" i="16"/>
  <c r="J169" i="16"/>
  <c r="J176" i="16"/>
  <c r="J183" i="16"/>
  <c r="J155" i="16"/>
  <c r="J184" i="16"/>
  <c r="H233" i="16"/>
  <c r="J261" i="16"/>
  <c r="J238" i="16"/>
  <c r="J240" i="16"/>
  <c r="I243" i="16"/>
  <c r="G159" i="16"/>
  <c r="N260" i="16"/>
  <c r="E215" i="16"/>
  <c r="N242" i="16"/>
  <c r="E231" i="16"/>
  <c r="F257" i="16"/>
  <c r="F247" i="16"/>
  <c r="O244" i="16"/>
  <c r="D234" i="16"/>
  <c r="E253" i="16"/>
  <c r="M218" i="16"/>
  <c r="M242" i="16"/>
  <c r="M244" i="16"/>
  <c r="K231" i="16"/>
  <c r="K214" i="16"/>
  <c r="K233" i="16"/>
  <c r="P250" i="16"/>
  <c r="L247" i="16"/>
  <c r="L234" i="16"/>
  <c r="P261" i="16"/>
  <c r="H259" i="16"/>
  <c r="J219" i="16"/>
  <c r="J160" i="16"/>
  <c r="J153" i="16"/>
  <c r="J185" i="16"/>
  <c r="I202" i="16"/>
  <c r="J246" i="16"/>
  <c r="D233" i="16"/>
  <c r="D218" i="16"/>
  <c r="I251" i="16"/>
  <c r="J256" i="16"/>
  <c r="I234" i="16"/>
  <c r="F238" i="16"/>
  <c r="D243" i="16"/>
  <c r="M223" i="16"/>
  <c r="M224" i="16"/>
  <c r="M248" i="16"/>
  <c r="L207" i="16"/>
  <c r="K218" i="16"/>
  <c r="K220" i="16"/>
  <c r="P241" i="16"/>
  <c r="L249" i="16"/>
  <c r="H238" i="16"/>
  <c r="J179" i="16"/>
  <c r="J149" i="16"/>
  <c r="I149" i="16"/>
  <c r="J197" i="16"/>
  <c r="E108" i="13"/>
  <c r="F108" i="13" s="1"/>
  <c r="G108" i="13" s="1"/>
  <c r="H108" i="13" s="1"/>
  <c r="E116" i="13"/>
  <c r="F116" i="13" s="1"/>
  <c r="G116" i="13" s="1"/>
  <c r="H116" i="13" s="1"/>
  <c r="E117" i="8"/>
  <c r="F117" i="8" s="1"/>
  <c r="G117" i="8" s="1"/>
  <c r="H117" i="8" s="1"/>
  <c r="E94" i="12"/>
  <c r="F94" i="12" s="1"/>
  <c r="G94" i="12" s="1"/>
  <c r="H94" i="12" s="1"/>
  <c r="E115" i="23"/>
  <c r="F115" i="23" s="1"/>
  <c r="G115" i="23" s="1"/>
  <c r="H115" i="23" s="1"/>
  <c r="E89" i="23"/>
  <c r="F89" i="23" s="1"/>
  <c r="G89" i="23" s="1"/>
  <c r="H89" i="23" s="1"/>
  <c r="E114" i="23"/>
  <c r="F114" i="23" s="1"/>
  <c r="G114" i="23" s="1"/>
  <c r="H114" i="23" s="1"/>
  <c r="E114" i="24"/>
  <c r="F114" i="24" s="1"/>
  <c r="G114" i="24" s="1"/>
  <c r="H114" i="24" s="1"/>
  <c r="E102" i="24"/>
  <c r="F102" i="24" s="1"/>
  <c r="G102" i="24" s="1"/>
  <c r="H102" i="24" s="1"/>
  <c r="E116" i="12"/>
  <c r="F116" i="12" s="1"/>
  <c r="G116" i="12" s="1"/>
  <c r="H116" i="12" s="1"/>
  <c r="E61" i="6"/>
  <c r="F61" i="6" s="1"/>
  <c r="G61" i="6" s="1"/>
  <c r="H61" i="6" s="1"/>
  <c r="E87" i="25"/>
  <c r="F87" i="25" s="1"/>
  <c r="G87" i="25" s="1"/>
  <c r="H87" i="25" s="1"/>
  <c r="E90" i="27"/>
  <c r="F90" i="27" s="1"/>
  <c r="G90" i="27" s="1"/>
  <c r="H90" i="27" s="1"/>
  <c r="E97" i="25"/>
  <c r="F97" i="25" s="1"/>
  <c r="G97" i="25" s="1"/>
  <c r="H97" i="25" s="1"/>
  <c r="E110" i="27"/>
  <c r="F110" i="27" s="1"/>
  <c r="G110" i="27" s="1"/>
  <c r="H110" i="27" s="1"/>
  <c r="E111" i="27"/>
  <c r="F111" i="27" s="1"/>
  <c r="G111" i="27" s="1"/>
  <c r="H111" i="27" s="1"/>
  <c r="E93" i="27"/>
  <c r="F93" i="27" s="1"/>
  <c r="G93" i="27" s="1"/>
  <c r="H93" i="27" s="1"/>
  <c r="E91" i="11"/>
  <c r="F91" i="11" s="1"/>
  <c r="G91" i="11" s="1"/>
  <c r="H91" i="11" s="1"/>
  <c r="E97" i="13"/>
  <c r="F97" i="13" s="1"/>
  <c r="G97" i="13" s="1"/>
  <c r="H97" i="13" s="1"/>
  <c r="E99" i="12"/>
  <c r="F99" i="12" s="1"/>
  <c r="G99" i="12" s="1"/>
  <c r="H99" i="12" s="1"/>
  <c r="E76" i="6"/>
  <c r="F76" i="6" s="1"/>
  <c r="G76" i="6" s="1"/>
  <c r="H76" i="6" s="1"/>
  <c r="E109" i="23"/>
  <c r="F109" i="23" s="1"/>
  <c r="G109" i="23" s="1"/>
  <c r="H109" i="23" s="1"/>
  <c r="E103" i="23"/>
  <c r="F103" i="23" s="1"/>
  <c r="G103" i="23" s="1"/>
  <c r="H103" i="23" s="1"/>
  <c r="E106" i="23"/>
  <c r="F106" i="23" s="1"/>
  <c r="G106" i="23" s="1"/>
  <c r="H106" i="23" s="1"/>
  <c r="E87" i="13"/>
  <c r="F87" i="13" s="1"/>
  <c r="G87" i="13" s="1"/>
  <c r="H87" i="13" s="1"/>
  <c r="E113" i="11"/>
  <c r="F113" i="11" s="1"/>
  <c r="G113" i="11" s="1"/>
  <c r="H113" i="11" s="1"/>
  <c r="E89" i="12"/>
  <c r="F89" i="12" s="1"/>
  <c r="G89" i="12" s="1"/>
  <c r="H89" i="12" s="1"/>
  <c r="E99" i="8"/>
  <c r="F99" i="8" s="1"/>
  <c r="G99" i="8" s="1"/>
  <c r="H99" i="8" s="1"/>
  <c r="E79" i="9"/>
  <c r="F79" i="9" s="1"/>
  <c r="G79" i="9" s="1"/>
  <c r="H79" i="9" s="1"/>
  <c r="E110" i="13"/>
  <c r="F110" i="13" s="1"/>
  <c r="G110" i="13" s="1"/>
  <c r="H110" i="13" s="1"/>
  <c r="E90" i="11"/>
  <c r="F90" i="11" s="1"/>
  <c r="G90" i="11" s="1"/>
  <c r="H90" i="11" s="1"/>
  <c r="E98" i="13"/>
  <c r="F98" i="13" s="1"/>
  <c r="G98" i="13" s="1"/>
  <c r="H98" i="13" s="1"/>
  <c r="E103" i="12"/>
  <c r="F103" i="12" s="1"/>
  <c r="G103" i="12" s="1"/>
  <c r="H103" i="12" s="1"/>
  <c r="E117" i="12"/>
  <c r="F117" i="12" s="1"/>
  <c r="G117" i="12" s="1"/>
  <c r="H117" i="12" s="1"/>
  <c r="E85" i="6"/>
  <c r="F85" i="6" s="1"/>
  <c r="G85" i="6" s="1"/>
  <c r="H85" i="6" s="1"/>
  <c r="E93" i="24"/>
  <c r="F93" i="24" s="1"/>
  <c r="G93" i="24" s="1"/>
  <c r="H93" i="24" s="1"/>
  <c r="E86" i="6"/>
  <c r="F86" i="6" s="1"/>
  <c r="G86" i="6" s="1"/>
  <c r="H86" i="6" s="1"/>
  <c r="E107" i="27"/>
  <c r="F107" i="27" s="1"/>
  <c r="G107" i="27" s="1"/>
  <c r="H107" i="27" s="1"/>
  <c r="E109" i="27"/>
  <c r="F109" i="27" s="1"/>
  <c r="G109" i="27" s="1"/>
  <c r="H109" i="27" s="1"/>
  <c r="E110" i="17"/>
  <c r="F110" i="17" s="1"/>
  <c r="G110" i="17" s="1"/>
  <c r="H110" i="17" s="1"/>
  <c r="E95" i="23"/>
  <c r="F95" i="23" s="1"/>
  <c r="G95" i="23" s="1"/>
  <c r="H95" i="23" s="1"/>
  <c r="E105" i="23"/>
  <c r="F105" i="23" s="1"/>
  <c r="G105" i="23" s="1"/>
  <c r="H105" i="23" s="1"/>
  <c r="E100" i="24"/>
  <c r="F100" i="24" s="1"/>
  <c r="G100" i="24" s="1"/>
  <c r="H100" i="24" s="1"/>
  <c r="E106" i="24"/>
  <c r="F106" i="24" s="1"/>
  <c r="G106" i="24" s="1"/>
  <c r="H106" i="24" s="1"/>
  <c r="E109" i="24"/>
  <c r="F109" i="24" s="1"/>
  <c r="G109" i="24" s="1"/>
  <c r="H109" i="24" s="1"/>
  <c r="E110" i="6"/>
  <c r="F110" i="6" s="1"/>
  <c r="G110" i="6" s="1"/>
  <c r="H110" i="6" s="1"/>
  <c r="E114" i="12"/>
  <c r="F114" i="12" s="1"/>
  <c r="G114" i="12" s="1"/>
  <c r="H114" i="12" s="1"/>
  <c r="E111" i="8"/>
  <c r="F111" i="8" s="1"/>
  <c r="G111" i="8" s="1"/>
  <c r="H111" i="8" s="1"/>
  <c r="E91" i="27"/>
  <c r="F91" i="27" s="1"/>
  <c r="G91" i="27" s="1"/>
  <c r="H91" i="27" s="1"/>
  <c r="E105" i="27"/>
  <c r="F105" i="27" s="1"/>
  <c r="G105" i="27" s="1"/>
  <c r="H105" i="27" s="1"/>
  <c r="E94" i="27"/>
  <c r="F94" i="27" s="1"/>
  <c r="G94" i="27" s="1"/>
  <c r="H94" i="27" s="1"/>
  <c r="E100" i="27"/>
  <c r="F100" i="27" s="1"/>
  <c r="G100" i="27" s="1"/>
  <c r="H100" i="27" s="1"/>
  <c r="E115" i="11"/>
  <c r="F115" i="11" s="1"/>
  <c r="G115" i="11" s="1"/>
  <c r="H115" i="11" s="1"/>
  <c r="E116" i="11"/>
  <c r="F116" i="11" s="1"/>
  <c r="G116" i="11" s="1"/>
  <c r="H116" i="11" s="1"/>
  <c r="E29" i="13"/>
  <c r="F29" i="13" s="1"/>
  <c r="G29" i="13" s="1"/>
  <c r="H29" i="13" s="1"/>
  <c r="E50" i="13"/>
  <c r="F50" i="13" s="1"/>
  <c r="G50" i="13" s="1"/>
  <c r="H50" i="13" s="1"/>
  <c r="E113" i="23"/>
  <c r="F113" i="23" s="1"/>
  <c r="G113" i="23" s="1"/>
  <c r="H113" i="23" s="1"/>
  <c r="E21" i="13"/>
  <c r="F21" i="13" s="1"/>
  <c r="G21" i="13" s="1"/>
  <c r="H21" i="13" s="1"/>
  <c r="E113" i="13"/>
  <c r="F113" i="13" s="1"/>
  <c r="G113" i="13" s="1"/>
  <c r="H113" i="13" s="1"/>
  <c r="E67" i="6"/>
  <c r="F67" i="6" s="1"/>
  <c r="G67" i="6" s="1"/>
  <c r="H67" i="6" s="1"/>
  <c r="E93" i="8"/>
  <c r="F93" i="8" s="1"/>
  <c r="G93" i="8" s="1"/>
  <c r="H93" i="8" s="1"/>
  <c r="E101" i="11"/>
  <c r="F101" i="11" s="1"/>
  <c r="G101" i="11" s="1"/>
  <c r="H101" i="11" s="1"/>
  <c r="E97" i="11"/>
  <c r="F97" i="11" s="1"/>
  <c r="G97" i="11" s="1"/>
  <c r="H97" i="11" s="1"/>
  <c r="E100" i="13"/>
  <c r="F100" i="13" s="1"/>
  <c r="G100" i="13" s="1"/>
  <c r="H100" i="13" s="1"/>
  <c r="E99" i="11"/>
  <c r="F99" i="11" s="1"/>
  <c r="G99" i="11" s="1"/>
  <c r="H99" i="11" s="1"/>
  <c r="E117" i="6"/>
  <c r="F117" i="6" s="1"/>
  <c r="G117" i="6" s="1"/>
  <c r="H117" i="6" s="1"/>
  <c r="E117" i="24"/>
  <c r="F117" i="24" s="1"/>
  <c r="G117" i="24" s="1"/>
  <c r="H117" i="24" s="1"/>
  <c r="E91" i="24"/>
  <c r="F91" i="24" s="1"/>
  <c r="G91" i="24" s="1"/>
  <c r="H91" i="24" s="1"/>
  <c r="E111" i="24"/>
  <c r="F111" i="24" s="1"/>
  <c r="G111" i="24" s="1"/>
  <c r="H111" i="24" s="1"/>
  <c r="E114" i="6"/>
  <c r="F114" i="6" s="1"/>
  <c r="G114" i="6" s="1"/>
  <c r="H114" i="6" s="1"/>
  <c r="E92" i="8"/>
  <c r="F92" i="8" s="1"/>
  <c r="G92" i="8" s="1"/>
  <c r="H92" i="8" s="1"/>
  <c r="E103" i="27"/>
  <c r="F103" i="27" s="1"/>
  <c r="G103" i="27" s="1"/>
  <c r="H103" i="27" s="1"/>
  <c r="E113" i="27"/>
  <c r="F113" i="27" s="1"/>
  <c r="G113" i="27" s="1"/>
  <c r="H113" i="27" s="1"/>
  <c r="E89" i="11"/>
  <c r="F89" i="11" s="1"/>
  <c r="G89" i="11" s="1"/>
  <c r="H89" i="11" s="1"/>
  <c r="E102" i="13"/>
  <c r="F102" i="13" s="1"/>
  <c r="G102" i="13" s="1"/>
  <c r="H102" i="13" s="1"/>
  <c r="E84" i="13"/>
  <c r="F84" i="13" s="1"/>
  <c r="G84" i="13" s="1"/>
  <c r="H84" i="13" s="1"/>
  <c r="E94" i="6"/>
  <c r="F94" i="6" s="1"/>
  <c r="G94" i="6" s="1"/>
  <c r="H94" i="6" s="1"/>
  <c r="E109" i="11"/>
  <c r="F109" i="11" s="1"/>
  <c r="G109" i="11" s="1"/>
  <c r="H109" i="11" s="1"/>
  <c r="E114" i="13"/>
  <c r="F114" i="13" s="1"/>
  <c r="G114" i="13" s="1"/>
  <c r="H114" i="13" s="1"/>
  <c r="E93" i="11"/>
  <c r="F93" i="11" s="1"/>
  <c r="G93" i="11" s="1"/>
  <c r="H93" i="11" s="1"/>
  <c r="E111" i="11"/>
  <c r="F111" i="11" s="1"/>
  <c r="G111" i="11" s="1"/>
  <c r="H111" i="11" s="1"/>
  <c r="E79" i="13"/>
  <c r="F79" i="13" s="1"/>
  <c r="G79" i="13" s="1"/>
  <c r="H79" i="13" s="1"/>
  <c r="E26" i="13"/>
  <c r="F26" i="13" s="1"/>
  <c r="G26" i="13" s="1"/>
  <c r="H26" i="13" s="1"/>
  <c r="E84" i="9"/>
  <c r="F84" i="9" s="1"/>
  <c r="G84" i="9" s="1"/>
  <c r="H84" i="9" s="1"/>
  <c r="E104" i="13"/>
  <c r="F104" i="13" s="1"/>
  <c r="G104" i="13" s="1"/>
  <c r="H104" i="13" s="1"/>
  <c r="E103" i="11"/>
  <c r="F103" i="11" s="1"/>
  <c r="G103" i="11" s="1"/>
  <c r="H103" i="11" s="1"/>
  <c r="E89" i="13"/>
  <c r="F89" i="13" s="1"/>
  <c r="G89" i="13" s="1"/>
  <c r="H89" i="13" s="1"/>
  <c r="E107" i="11"/>
  <c r="F107" i="11" s="1"/>
  <c r="G107" i="11" s="1"/>
  <c r="H107" i="11" s="1"/>
  <c r="E99" i="23"/>
  <c r="F99" i="23" s="1"/>
  <c r="G99" i="23" s="1"/>
  <c r="H99" i="23" s="1"/>
  <c r="E102" i="23"/>
  <c r="F102" i="23" s="1"/>
  <c r="G102" i="23" s="1"/>
  <c r="H102" i="23" s="1"/>
  <c r="E97" i="23"/>
  <c r="F97" i="23" s="1"/>
  <c r="G97" i="23" s="1"/>
  <c r="H97" i="23" s="1"/>
  <c r="E115" i="6"/>
  <c r="F115" i="6" s="1"/>
  <c r="G115" i="6" s="1"/>
  <c r="H115" i="6" s="1"/>
  <c r="E93" i="12"/>
  <c r="F93" i="12" s="1"/>
  <c r="G93" i="12" s="1"/>
  <c r="H93" i="12" s="1"/>
  <c r="E110" i="24"/>
  <c r="F110" i="24" s="1"/>
  <c r="G110" i="24" s="1"/>
  <c r="H110" i="24" s="1"/>
  <c r="E103" i="17"/>
  <c r="F103" i="17" s="1"/>
  <c r="G103" i="17" s="1"/>
  <c r="H103" i="17" s="1"/>
  <c r="E115" i="17"/>
  <c r="F115" i="17" s="1"/>
  <c r="G115" i="17" s="1"/>
  <c r="H115" i="17" s="1"/>
  <c r="E94" i="8"/>
  <c r="F94" i="8" s="1"/>
  <c r="G94" i="8" s="1"/>
  <c r="H94" i="8" s="1"/>
  <c r="E109" i="25"/>
  <c r="F109" i="25" s="1"/>
  <c r="G109" i="25" s="1"/>
  <c r="H109" i="25" s="1"/>
  <c r="E60" i="27"/>
  <c r="F60" i="27" s="1"/>
  <c r="G60" i="27" s="1"/>
  <c r="H60" i="27" s="1"/>
  <c r="E67" i="27"/>
  <c r="F67" i="27" s="1"/>
  <c r="G67" i="27" s="1"/>
  <c r="H67" i="27" s="1"/>
  <c r="E71" i="13"/>
  <c r="F71" i="13" s="1"/>
  <c r="G71" i="13" s="1"/>
  <c r="H71" i="13" s="1"/>
  <c r="E55" i="13"/>
  <c r="F55" i="13" s="1"/>
  <c r="G55" i="13" s="1"/>
  <c r="H55" i="13" s="1"/>
  <c r="E91" i="8"/>
  <c r="F91" i="8" s="1"/>
  <c r="G91" i="8" s="1"/>
  <c r="H91" i="8" s="1"/>
  <c r="E105" i="13"/>
  <c r="F105" i="13" s="1"/>
  <c r="G105" i="13" s="1"/>
  <c r="H105" i="13" s="1"/>
  <c r="E91" i="13"/>
  <c r="F91" i="13" s="1"/>
  <c r="G91" i="13" s="1"/>
  <c r="H91" i="13" s="1"/>
  <c r="E100" i="11"/>
  <c r="F100" i="11" s="1"/>
  <c r="G100" i="11" s="1"/>
  <c r="H100" i="11" s="1"/>
  <c r="E117" i="13"/>
  <c r="F117" i="13" s="1"/>
  <c r="G117" i="13" s="1"/>
  <c r="H117" i="13" s="1"/>
  <c r="E96" i="13"/>
  <c r="F96" i="13" s="1"/>
  <c r="G96" i="13" s="1"/>
  <c r="H96" i="13" s="1"/>
  <c r="E107" i="6"/>
  <c r="F107" i="6" s="1"/>
  <c r="G107" i="6" s="1"/>
  <c r="H107" i="6" s="1"/>
  <c r="E113" i="6"/>
  <c r="F113" i="6" s="1"/>
  <c r="G113" i="6" s="1"/>
  <c r="H113" i="6" s="1"/>
  <c r="E95" i="24"/>
  <c r="F95" i="24" s="1"/>
  <c r="G95" i="24" s="1"/>
  <c r="H95" i="24" s="1"/>
  <c r="E90" i="24"/>
  <c r="F90" i="24" s="1"/>
  <c r="G90" i="24" s="1"/>
  <c r="H90" i="24" s="1"/>
  <c r="E102" i="12"/>
  <c r="F102" i="12" s="1"/>
  <c r="G102" i="12" s="1"/>
  <c r="H102" i="12" s="1"/>
  <c r="E89" i="25"/>
  <c r="F89" i="25" s="1"/>
  <c r="G89" i="25" s="1"/>
  <c r="H89" i="25" s="1"/>
  <c r="E103" i="6"/>
  <c r="F103" i="6" s="1"/>
  <c r="G103" i="6" s="1"/>
  <c r="H103" i="6" s="1"/>
  <c r="E101" i="6"/>
  <c r="F101" i="6" s="1"/>
  <c r="G101" i="6" s="1"/>
  <c r="H101" i="6" s="1"/>
  <c r="E95" i="25"/>
  <c r="F95" i="25" s="1"/>
  <c r="G95" i="25" s="1"/>
  <c r="H95" i="25" s="1"/>
  <c r="E108" i="8"/>
  <c r="F108" i="8" s="1"/>
  <c r="G108" i="8" s="1"/>
  <c r="H108" i="8" s="1"/>
  <c r="E73" i="25"/>
  <c r="F73" i="25" s="1"/>
  <c r="G73" i="25" s="1"/>
  <c r="H73" i="25" s="1"/>
  <c r="E106" i="25"/>
  <c r="F106" i="25" s="1"/>
  <c r="G106" i="25" s="1"/>
  <c r="H106" i="25" s="1"/>
  <c r="E102" i="25"/>
  <c r="F102" i="25" s="1"/>
  <c r="G102" i="25" s="1"/>
  <c r="H102" i="25" s="1"/>
  <c r="E93" i="25"/>
  <c r="F93" i="25" s="1"/>
  <c r="G93" i="25" s="1"/>
  <c r="H93" i="25" s="1"/>
  <c r="E98" i="27"/>
  <c r="F98" i="27" s="1"/>
  <c r="G98" i="27" s="1"/>
  <c r="H98" i="27" s="1"/>
  <c r="E91" i="25"/>
  <c r="F91" i="25" s="1"/>
  <c r="G91" i="25" s="1"/>
  <c r="H91" i="25" s="1"/>
  <c r="E114" i="25"/>
  <c r="F114" i="25" s="1"/>
  <c r="G114" i="25" s="1"/>
  <c r="H114" i="25" s="1"/>
  <c r="E95" i="12"/>
  <c r="F95" i="12" s="1"/>
  <c r="G95" i="12" s="1"/>
  <c r="H95" i="12" s="1"/>
  <c r="E73" i="13"/>
  <c r="F73" i="13" s="1"/>
  <c r="G73" i="13" s="1"/>
  <c r="H73" i="13" s="1"/>
  <c r="E78" i="6"/>
  <c r="F78" i="6" s="1"/>
  <c r="G78" i="6" s="1"/>
  <c r="H78" i="6" s="1"/>
  <c r="E105" i="11"/>
  <c r="F105" i="11" s="1"/>
  <c r="G105" i="11" s="1"/>
  <c r="H105" i="11" s="1"/>
  <c r="E107" i="23"/>
  <c r="F107" i="23" s="1"/>
  <c r="G107" i="23" s="1"/>
  <c r="H107" i="23" s="1"/>
  <c r="E101" i="24"/>
  <c r="F101" i="24" s="1"/>
  <c r="G101" i="24" s="1"/>
  <c r="H101" i="24" s="1"/>
  <c r="E98" i="24"/>
  <c r="F98" i="24" s="1"/>
  <c r="G98" i="24" s="1"/>
  <c r="H98" i="24" s="1"/>
  <c r="E88" i="6"/>
  <c r="F88" i="6" s="1"/>
  <c r="G88" i="6" s="1"/>
  <c r="H88" i="6" s="1"/>
  <c r="E91" i="6"/>
  <c r="F91" i="6" s="1"/>
  <c r="G91" i="6" s="1"/>
  <c r="H91" i="6" s="1"/>
  <c r="E97" i="6"/>
  <c r="F97" i="6" s="1"/>
  <c r="G97" i="6" s="1"/>
  <c r="H97" i="6" s="1"/>
  <c r="E102" i="8"/>
  <c r="F102" i="8" s="1"/>
  <c r="G102" i="8" s="1"/>
  <c r="H102" i="8" s="1"/>
  <c r="E81" i="8"/>
  <c r="F81" i="8" s="1"/>
  <c r="G81" i="8" s="1"/>
  <c r="H81" i="8" s="1"/>
  <c r="E101" i="27"/>
  <c r="F101" i="27" s="1"/>
  <c r="G101" i="27" s="1"/>
  <c r="H101" i="27" s="1"/>
  <c r="E115" i="25"/>
  <c r="F115" i="25" s="1"/>
  <c r="G115" i="25" s="1"/>
  <c r="H115" i="25" s="1"/>
  <c r="E116" i="25"/>
  <c r="F116" i="25" s="1"/>
  <c r="G116" i="25" s="1"/>
  <c r="H116" i="25" s="1"/>
  <c r="E107" i="17"/>
  <c r="F107" i="17" s="1"/>
  <c r="G107" i="17" s="1"/>
  <c r="H107" i="17" s="1"/>
  <c r="E91" i="17"/>
  <c r="F91" i="17" s="1"/>
  <c r="G91" i="17" s="1"/>
  <c r="H91" i="17" s="1"/>
  <c r="E92" i="13"/>
  <c r="F92" i="13" s="1"/>
  <c r="G92" i="13" s="1"/>
  <c r="H92" i="13" s="1"/>
  <c r="E114" i="11"/>
  <c r="F114" i="11" s="1"/>
  <c r="G114" i="11" s="1"/>
  <c r="H114" i="11" s="1"/>
  <c r="E93" i="13"/>
  <c r="F93" i="13" s="1"/>
  <c r="G93" i="13" s="1"/>
  <c r="H93" i="13" s="1"/>
  <c r="E81" i="6"/>
  <c r="F81" i="6" s="1"/>
  <c r="G81" i="6" s="1"/>
  <c r="H81" i="6" s="1"/>
  <c r="E80" i="6"/>
  <c r="F80" i="6" s="1"/>
  <c r="G80" i="6" s="1"/>
  <c r="H80" i="6" s="1"/>
  <c r="E108" i="9"/>
  <c r="F108" i="9" s="1"/>
  <c r="G108" i="9" s="1"/>
  <c r="H108" i="9" s="1"/>
  <c r="E106" i="13"/>
  <c r="F106" i="13" s="1"/>
  <c r="G106" i="13" s="1"/>
  <c r="H106" i="13" s="1"/>
  <c r="E109" i="13"/>
  <c r="F109" i="13" s="1"/>
  <c r="G109" i="13" s="1"/>
  <c r="H109" i="13" s="1"/>
  <c r="E101" i="12"/>
  <c r="F101" i="12" s="1"/>
  <c r="G101" i="12" s="1"/>
  <c r="H101" i="12" s="1"/>
  <c r="E94" i="23"/>
  <c r="F94" i="23" s="1"/>
  <c r="G94" i="23" s="1"/>
  <c r="H94" i="23" s="1"/>
  <c r="E111" i="6"/>
  <c r="F111" i="6" s="1"/>
  <c r="G111" i="6" s="1"/>
  <c r="H111" i="6" s="1"/>
  <c r="E69" i="6"/>
  <c r="F69" i="6" s="1"/>
  <c r="G69" i="6" s="1"/>
  <c r="H69" i="6" s="1"/>
  <c r="E99" i="24"/>
  <c r="F99" i="24" s="1"/>
  <c r="G99" i="24" s="1"/>
  <c r="H99" i="24" s="1"/>
  <c r="E97" i="24"/>
  <c r="F97" i="24" s="1"/>
  <c r="G97" i="24" s="1"/>
  <c r="H97" i="24" s="1"/>
  <c r="E102" i="6"/>
  <c r="F102" i="6" s="1"/>
  <c r="G102" i="6" s="1"/>
  <c r="H102" i="6" s="1"/>
  <c r="E113" i="17"/>
  <c r="F113" i="17" s="1"/>
  <c r="G113" i="17" s="1"/>
  <c r="H113" i="17" s="1"/>
  <c r="E109" i="6"/>
  <c r="F109" i="6" s="1"/>
  <c r="G109" i="6" s="1"/>
  <c r="H109" i="6" s="1"/>
  <c r="E112" i="8"/>
  <c r="F112" i="8" s="1"/>
  <c r="G112" i="8" s="1"/>
  <c r="H112" i="8" s="1"/>
  <c r="E64" i="8"/>
  <c r="F64" i="8" s="1"/>
  <c r="G64" i="8" s="1"/>
  <c r="H64" i="8" s="1"/>
  <c r="E115" i="27"/>
  <c r="F115" i="27" s="1"/>
  <c r="G115" i="27" s="1"/>
  <c r="H115" i="27" s="1"/>
  <c r="E114" i="27"/>
  <c r="F114" i="27" s="1"/>
  <c r="G114" i="27" s="1"/>
  <c r="H114" i="27" s="1"/>
  <c r="E95" i="27"/>
  <c r="F95" i="27" s="1"/>
  <c r="G95" i="27" s="1"/>
  <c r="H95" i="27" s="1"/>
  <c r="E94" i="13"/>
  <c r="F94" i="13" s="1"/>
  <c r="G94" i="13" s="1"/>
  <c r="H94" i="13" s="1"/>
  <c r="E93" i="23"/>
  <c r="F93" i="23" s="1"/>
  <c r="G93" i="23" s="1"/>
  <c r="H93" i="23" s="1"/>
  <c r="E106" i="11"/>
  <c r="F106" i="11" s="1"/>
  <c r="G106" i="11" s="1"/>
  <c r="H106" i="11" s="1"/>
  <c r="E15" i="13"/>
  <c r="F15" i="13" s="1"/>
  <c r="G15" i="13" s="1"/>
  <c r="H15" i="13" s="1"/>
  <c r="E44" i="13"/>
  <c r="F44" i="13" s="1"/>
  <c r="G44" i="13" s="1"/>
  <c r="H44" i="13" s="1"/>
  <c r="E71" i="6"/>
  <c r="F71" i="6" s="1"/>
  <c r="G71" i="6" s="1"/>
  <c r="H71" i="6" s="1"/>
  <c r="E98" i="11"/>
  <c r="F98" i="11" s="1"/>
  <c r="G98" i="11" s="1"/>
  <c r="H98" i="11" s="1"/>
  <c r="E112" i="13"/>
  <c r="F112" i="13" s="1"/>
  <c r="G112" i="13" s="1"/>
  <c r="H112" i="13" s="1"/>
  <c r="E95" i="13"/>
  <c r="F95" i="13" s="1"/>
  <c r="G95" i="13" s="1"/>
  <c r="H95" i="13" s="1"/>
  <c r="E111" i="13"/>
  <c r="F111" i="13" s="1"/>
  <c r="G111" i="13" s="1"/>
  <c r="H111" i="13" s="1"/>
  <c r="E103" i="13"/>
  <c r="F103" i="13" s="1"/>
  <c r="G103" i="13" s="1"/>
  <c r="H103" i="13" s="1"/>
  <c r="E98" i="6"/>
  <c r="F98" i="6" s="1"/>
  <c r="G98" i="6" s="1"/>
  <c r="H98" i="6" s="1"/>
  <c r="E91" i="23"/>
  <c r="F91" i="23" s="1"/>
  <c r="G91" i="23" s="1"/>
  <c r="H91" i="23" s="1"/>
  <c r="E105" i="24"/>
  <c r="F105" i="24" s="1"/>
  <c r="G105" i="24" s="1"/>
  <c r="H105" i="24" s="1"/>
  <c r="E116" i="24"/>
  <c r="F116" i="24" s="1"/>
  <c r="G116" i="24" s="1"/>
  <c r="H116" i="24" s="1"/>
  <c r="E94" i="17"/>
  <c r="F94" i="17" s="1"/>
  <c r="G94" i="17" s="1"/>
  <c r="H94" i="17" s="1"/>
  <c r="E106" i="17"/>
  <c r="F106" i="17" s="1"/>
  <c r="G106" i="17" s="1"/>
  <c r="H106" i="17" s="1"/>
  <c r="E96" i="8"/>
  <c r="F96" i="8" s="1"/>
  <c r="G96" i="8" s="1"/>
  <c r="H96" i="8" s="1"/>
  <c r="E76" i="8"/>
  <c r="F76" i="8" s="1"/>
  <c r="G76" i="8" s="1"/>
  <c r="H76" i="8" s="1"/>
  <c r="E83" i="25"/>
  <c r="F83" i="25" s="1"/>
  <c r="G83" i="25" s="1"/>
  <c r="H83" i="25" s="1"/>
  <c r="E113" i="25"/>
  <c r="F113" i="25" s="1"/>
  <c r="G113" i="25" s="1"/>
  <c r="H113" i="25" s="1"/>
  <c r="E102" i="27"/>
  <c r="F102" i="27" s="1"/>
  <c r="G102" i="27" s="1"/>
  <c r="H102" i="27" s="1"/>
  <c r="E110" i="11"/>
  <c r="F110" i="11" s="1"/>
  <c r="G110" i="11" s="1"/>
  <c r="H110" i="11" s="1"/>
  <c r="E113" i="9"/>
  <c r="F113" i="9" s="1"/>
  <c r="G113" i="9" s="1"/>
  <c r="H113" i="9" s="1"/>
  <c r="E101" i="13"/>
  <c r="F101" i="13" s="1"/>
  <c r="G101" i="13" s="1"/>
  <c r="H101" i="13" s="1"/>
  <c r="E115" i="13"/>
  <c r="F115" i="13" s="1"/>
  <c r="G115" i="13" s="1"/>
  <c r="H115" i="13" s="1"/>
  <c r="E95" i="11"/>
  <c r="F95" i="11" s="1"/>
  <c r="G95" i="11" s="1"/>
  <c r="H95" i="11" s="1"/>
  <c r="E101" i="23"/>
  <c r="F101" i="23" s="1"/>
  <c r="G101" i="23" s="1"/>
  <c r="H101" i="23" s="1"/>
  <c r="E117" i="23"/>
  <c r="F117" i="23" s="1"/>
  <c r="G117" i="23" s="1"/>
  <c r="H117" i="23" s="1"/>
  <c r="E106" i="6"/>
  <c r="F106" i="6" s="1"/>
  <c r="G106" i="6" s="1"/>
  <c r="H106" i="6" s="1"/>
  <c r="E115" i="24"/>
  <c r="F115" i="24" s="1"/>
  <c r="G115" i="24" s="1"/>
  <c r="H115" i="24" s="1"/>
  <c r="E107" i="24"/>
  <c r="F107" i="24" s="1"/>
  <c r="G107" i="24" s="1"/>
  <c r="H107" i="24" s="1"/>
  <c r="E101" i="17"/>
  <c r="F101" i="17" s="1"/>
  <c r="G101" i="17" s="1"/>
  <c r="H101" i="17" s="1"/>
  <c r="E110" i="8"/>
  <c r="F110" i="8" s="1"/>
  <c r="G110" i="8" s="1"/>
  <c r="H110" i="8" s="1"/>
  <c r="E99" i="27"/>
  <c r="F99" i="27" s="1"/>
  <c r="G99" i="27" s="1"/>
  <c r="H99" i="27" s="1"/>
  <c r="E107" i="25"/>
  <c r="F107" i="25" s="1"/>
  <c r="G107" i="25" s="1"/>
  <c r="H107" i="25" s="1"/>
  <c r="E101" i="25"/>
  <c r="F101" i="25" s="1"/>
  <c r="G101" i="25" s="1"/>
  <c r="H101" i="25" s="1"/>
  <c r="E116" i="27"/>
  <c r="F116" i="27" s="1"/>
  <c r="G116" i="27" s="1"/>
  <c r="H116" i="27" s="1"/>
  <c r="E96" i="24"/>
  <c r="F96" i="24" s="1"/>
  <c r="G96" i="24" s="1"/>
  <c r="H96" i="24" s="1"/>
  <c r="E89" i="9"/>
  <c r="F89" i="9" s="1"/>
  <c r="G89" i="9" s="1"/>
  <c r="H89" i="9" s="1"/>
  <c r="E117" i="11"/>
  <c r="F117" i="11" s="1"/>
  <c r="G117" i="11" s="1"/>
  <c r="H117" i="11" s="1"/>
  <c r="E94" i="11"/>
  <c r="F94" i="11" s="1"/>
  <c r="G94" i="11" s="1"/>
  <c r="H94" i="11" s="1"/>
  <c r="E96" i="11"/>
  <c r="F96" i="11" s="1"/>
  <c r="G96" i="11" s="1"/>
  <c r="H96" i="11" s="1"/>
  <c r="E99" i="13"/>
  <c r="F99" i="13" s="1"/>
  <c r="G99" i="13" s="1"/>
  <c r="H99" i="13" s="1"/>
  <c r="E116" i="23"/>
  <c r="F116" i="23" s="1"/>
  <c r="G116" i="23" s="1"/>
  <c r="H116" i="23" s="1"/>
  <c r="E98" i="23"/>
  <c r="F98" i="23" s="1"/>
  <c r="G98" i="23" s="1"/>
  <c r="H98" i="23" s="1"/>
  <c r="E113" i="24"/>
  <c r="F113" i="24" s="1"/>
  <c r="G113" i="24" s="1"/>
  <c r="H113" i="24" s="1"/>
  <c r="E103" i="24"/>
  <c r="F103" i="24" s="1"/>
  <c r="G103" i="24" s="1"/>
  <c r="H103" i="24" s="1"/>
  <c r="E100" i="12"/>
  <c r="F100" i="12" s="1"/>
  <c r="G100" i="12" s="1"/>
  <c r="H100" i="12" s="1"/>
  <c r="E90" i="6"/>
  <c r="F90" i="6" s="1"/>
  <c r="G90" i="6" s="1"/>
  <c r="H90" i="6" s="1"/>
  <c r="E109" i="17"/>
  <c r="F109" i="17" s="1"/>
  <c r="G109" i="17" s="1"/>
  <c r="H109" i="17" s="1"/>
  <c r="E74" i="8"/>
  <c r="F74" i="8" s="1"/>
  <c r="G74" i="8" s="1"/>
  <c r="H74" i="8" s="1"/>
  <c r="E98" i="8"/>
  <c r="F98" i="8" s="1"/>
  <c r="G98" i="8" s="1"/>
  <c r="H98" i="8" s="1"/>
  <c r="E100" i="8"/>
  <c r="F100" i="8" s="1"/>
  <c r="G100" i="8" s="1"/>
  <c r="H100" i="8" s="1"/>
  <c r="E89" i="26"/>
  <c r="F89" i="26" s="1"/>
  <c r="G89" i="26" s="1"/>
  <c r="H89" i="26" s="1"/>
  <c r="E106" i="27"/>
  <c r="F106" i="27" s="1"/>
  <c r="G106" i="27" s="1"/>
  <c r="H106" i="27" s="1"/>
  <c r="E103" i="25"/>
  <c r="F103" i="25" s="1"/>
  <c r="G103" i="25" s="1"/>
  <c r="H103" i="25" s="1"/>
  <c r="E90" i="25"/>
  <c r="F90" i="25" s="1"/>
  <c r="G90" i="25" s="1"/>
  <c r="H90" i="25" s="1"/>
  <c r="E117" i="27"/>
  <c r="F117" i="27" s="1"/>
  <c r="G117" i="27" s="1"/>
  <c r="H117" i="27" s="1"/>
  <c r="E115" i="9"/>
  <c r="F115" i="9" s="1"/>
  <c r="G115" i="9" s="1"/>
  <c r="H115" i="9" s="1"/>
  <c r="E58" i="13"/>
  <c r="F58" i="13" s="1"/>
  <c r="G58" i="13" s="1"/>
  <c r="H58" i="13" s="1"/>
  <c r="E102" i="11"/>
  <c r="F102" i="11" s="1"/>
  <c r="G102" i="11" s="1"/>
  <c r="H102" i="11" s="1"/>
  <c r="E89" i="6"/>
  <c r="F89" i="6" s="1"/>
  <c r="G89" i="6" s="1"/>
  <c r="H89" i="6" s="1"/>
  <c r="E74" i="6"/>
  <c r="F74" i="6" s="1"/>
  <c r="G74" i="6" s="1"/>
  <c r="H74" i="6" s="1"/>
  <c r="E107" i="13"/>
  <c r="F107" i="13" s="1"/>
  <c r="G107" i="13" s="1"/>
  <c r="H107" i="13" s="1"/>
  <c r="E112" i="11"/>
  <c r="F112" i="11" s="1"/>
  <c r="G112" i="11" s="1"/>
  <c r="H112" i="11" s="1"/>
  <c r="E90" i="13"/>
  <c r="F90" i="13" s="1"/>
  <c r="G90" i="13" s="1"/>
  <c r="H90" i="13" s="1"/>
  <c r="E94" i="24"/>
  <c r="F94" i="24" s="1"/>
  <c r="G94" i="24" s="1"/>
  <c r="H94" i="24" s="1"/>
  <c r="E99" i="6"/>
  <c r="F99" i="6" s="1"/>
  <c r="G99" i="6" s="1"/>
  <c r="H99" i="6" s="1"/>
  <c r="E63" i="25"/>
  <c r="F63" i="25" s="1"/>
  <c r="G63" i="25" s="1"/>
  <c r="H63" i="25" s="1"/>
  <c r="E97" i="27"/>
  <c r="F97" i="27" s="1"/>
  <c r="G97" i="27" s="1"/>
  <c r="H97" i="27" s="1"/>
  <c r="E105" i="25"/>
  <c r="F105" i="25" s="1"/>
  <c r="G105" i="25" s="1"/>
  <c r="H105" i="25" s="1"/>
  <c r="E94" i="9"/>
  <c r="F94" i="9" s="1"/>
  <c r="G94" i="9" s="1"/>
  <c r="H94" i="9" s="1"/>
  <c r="J146" i="16"/>
  <c r="F58" i="26"/>
  <c r="G58" i="26" s="1"/>
  <c r="H58" i="26" s="1"/>
  <c r="F50" i="26"/>
  <c r="G50" i="26" s="1"/>
  <c r="H50" i="26" s="1"/>
  <c r="F8" i="8"/>
  <c r="G8" i="8" s="1"/>
  <c r="H8" i="8" s="1"/>
  <c r="F56" i="26"/>
  <c r="G56" i="26" s="1"/>
  <c r="H56" i="26" s="1"/>
  <c r="F47" i="26"/>
  <c r="G47" i="26" s="1"/>
  <c r="H47" i="26" s="1"/>
  <c r="F51" i="26"/>
  <c r="G51" i="26" s="1"/>
  <c r="H51" i="26" s="1"/>
  <c r="F9" i="8"/>
  <c r="G9" i="8" s="1"/>
  <c r="H9" i="8" s="1"/>
  <c r="F29" i="8"/>
  <c r="G29" i="8" s="1"/>
  <c r="H29" i="8" s="1"/>
  <c r="F24" i="8"/>
  <c r="G24" i="8" s="1"/>
  <c r="H24" i="8" s="1"/>
  <c r="F25" i="8"/>
  <c r="G25" i="8" s="1"/>
  <c r="H25" i="8" s="1"/>
  <c r="F46" i="24"/>
  <c r="G46" i="24" s="1"/>
  <c r="H46" i="24" s="1"/>
  <c r="F31" i="24"/>
  <c r="G31" i="24" s="1"/>
  <c r="H31" i="24" s="1"/>
  <c r="F52" i="26"/>
  <c r="G52" i="26" s="1"/>
  <c r="H52" i="26" s="1"/>
  <c r="F38" i="26"/>
  <c r="G38" i="26" s="1"/>
  <c r="H38" i="26" s="1"/>
  <c r="F43" i="26"/>
  <c r="G43" i="26" s="1"/>
  <c r="H43" i="26" s="1"/>
  <c r="F55" i="26"/>
  <c r="G55" i="26" s="1"/>
  <c r="H55" i="26" s="1"/>
  <c r="F75" i="26"/>
  <c r="G75" i="26" s="1"/>
  <c r="H75" i="26" s="1"/>
  <c r="F32" i="26"/>
  <c r="G32" i="26" s="1"/>
  <c r="H32" i="26" s="1"/>
  <c r="F45" i="26"/>
  <c r="G45" i="26" s="1"/>
  <c r="H45" i="26" s="1"/>
  <c r="F36" i="26"/>
  <c r="G36" i="26" s="1"/>
  <c r="H36" i="26" s="1"/>
  <c r="F75" i="8"/>
  <c r="G75" i="8" s="1"/>
  <c r="H75" i="8" s="1"/>
  <c r="F19" i="8"/>
  <c r="G19" i="8" s="1"/>
  <c r="H19" i="8" s="1"/>
  <c r="F7" i="8"/>
  <c r="G7" i="8" s="1"/>
  <c r="H7" i="8" s="1"/>
  <c r="F54" i="24"/>
  <c r="G54" i="24" s="1"/>
  <c r="H54" i="24" s="1"/>
  <c r="F17" i="8"/>
  <c r="G17" i="8" s="1"/>
  <c r="H17" i="8" s="1"/>
  <c r="F20" i="8"/>
  <c r="G20" i="8" s="1"/>
  <c r="H20" i="8" s="1"/>
  <c r="F35" i="26"/>
  <c r="G35" i="26" s="1"/>
  <c r="H35" i="26" s="1"/>
  <c r="F37" i="26"/>
  <c r="G37" i="26" s="1"/>
  <c r="H37" i="26" s="1"/>
  <c r="F33" i="24"/>
  <c r="G33" i="24" s="1"/>
  <c r="H33" i="24" s="1"/>
  <c r="F49" i="26"/>
  <c r="G49" i="26" s="1"/>
  <c r="H49" i="26" s="1"/>
  <c r="F48" i="26"/>
  <c r="G48" i="26" s="1"/>
  <c r="H48" i="26" s="1"/>
  <c r="F40" i="26"/>
  <c r="G40" i="26" s="1"/>
  <c r="H40" i="26" s="1"/>
  <c r="F59" i="26"/>
  <c r="G59" i="26" s="1"/>
  <c r="H59" i="26" s="1"/>
  <c r="F34" i="26"/>
  <c r="G34" i="26" s="1"/>
  <c r="H34" i="26" s="1"/>
  <c r="F21" i="8"/>
  <c r="G21" i="8" s="1"/>
  <c r="H21" i="8" s="1"/>
  <c r="F26" i="8"/>
  <c r="G26" i="8" s="1"/>
  <c r="H26" i="8" s="1"/>
  <c r="F39" i="26"/>
  <c r="G39" i="26" s="1"/>
  <c r="H39" i="26" s="1"/>
  <c r="F53" i="26"/>
  <c r="G53" i="26" s="1"/>
  <c r="H53" i="26" s="1"/>
  <c r="F44" i="26"/>
  <c r="G44" i="26" s="1"/>
  <c r="H44" i="26" s="1"/>
  <c r="F41" i="24"/>
  <c r="G41" i="24" s="1"/>
  <c r="H41" i="24" s="1"/>
  <c r="F23" i="8"/>
  <c r="G23" i="8" s="1"/>
  <c r="H23" i="8" s="1"/>
  <c r="F27" i="8"/>
  <c r="G27" i="8" s="1"/>
  <c r="H27" i="8" s="1"/>
  <c r="F57" i="26"/>
  <c r="G57" i="26" s="1"/>
  <c r="H57" i="26" s="1"/>
  <c r="F42" i="26"/>
  <c r="G42" i="26" s="1"/>
  <c r="H42" i="26" s="1"/>
  <c r="E42" i="11"/>
  <c r="E74" i="11"/>
  <c r="E70" i="17"/>
  <c r="E61" i="17"/>
  <c r="E62" i="8"/>
  <c r="E61" i="25"/>
  <c r="E69" i="26"/>
  <c r="E104" i="26"/>
  <c r="E3" i="11"/>
  <c r="E20" i="11"/>
  <c r="E46" i="11"/>
  <c r="E52" i="11"/>
  <c r="E82" i="17"/>
  <c r="E72" i="17"/>
  <c r="E63" i="26"/>
  <c r="E68" i="26"/>
  <c r="E108" i="26"/>
  <c r="E61" i="11"/>
  <c r="E45" i="11"/>
  <c r="E31" i="11"/>
  <c r="E18" i="11"/>
  <c r="E33" i="11"/>
  <c r="E85" i="26"/>
  <c r="E82" i="26"/>
  <c r="E14" i="11"/>
  <c r="E54" i="11"/>
  <c r="E38" i="11"/>
  <c r="E13" i="11"/>
  <c r="E43" i="11"/>
  <c r="E84" i="8"/>
  <c r="E73" i="26"/>
  <c r="E64" i="26"/>
  <c r="E71" i="17"/>
  <c r="E65" i="17"/>
  <c r="E88" i="8"/>
  <c r="E72" i="8"/>
  <c r="E83" i="26"/>
  <c r="E81" i="26"/>
  <c r="E78" i="26"/>
  <c r="E7" i="11"/>
  <c r="E37" i="11"/>
  <c r="E17" i="11"/>
  <c r="E48" i="11"/>
  <c r="E12" i="11"/>
  <c r="E28" i="11"/>
  <c r="E88" i="17"/>
  <c r="E66" i="17"/>
  <c r="E86" i="25"/>
  <c r="E62" i="26"/>
  <c r="E84" i="26"/>
  <c r="E60" i="24"/>
  <c r="E8" i="11"/>
  <c r="E2" i="11"/>
  <c r="E47" i="11"/>
  <c r="E10" i="11"/>
  <c r="E24" i="11"/>
  <c r="E71" i="26"/>
  <c r="E68" i="8"/>
  <c r="E67" i="17"/>
  <c r="E79" i="8"/>
  <c r="E80" i="8"/>
  <c r="E104" i="8"/>
  <c r="E92" i="26"/>
  <c r="E88" i="26"/>
  <c r="E67" i="24"/>
  <c r="E34" i="11"/>
  <c r="E15" i="8"/>
  <c r="E6" i="11"/>
  <c r="E13" i="13"/>
  <c r="E42" i="13"/>
  <c r="E104" i="17"/>
  <c r="E92" i="11"/>
  <c r="E78" i="17"/>
  <c r="E68" i="17"/>
  <c r="E60" i="8"/>
  <c r="E67" i="8"/>
  <c r="E75" i="25"/>
  <c r="E80" i="26"/>
  <c r="E72" i="26"/>
  <c r="E57" i="11"/>
  <c r="E59" i="11"/>
  <c r="E30" i="11"/>
  <c r="E4" i="11"/>
  <c r="E23" i="11"/>
  <c r="E51" i="11"/>
  <c r="E36" i="11"/>
  <c r="E62" i="17"/>
  <c r="E85" i="17"/>
  <c r="E77" i="8"/>
  <c r="E71" i="8"/>
  <c r="E87" i="26"/>
  <c r="E65" i="26"/>
  <c r="E77" i="26"/>
  <c r="E49" i="11"/>
  <c r="E22" i="11"/>
  <c r="E19" i="11"/>
  <c r="E27" i="11"/>
  <c r="E56" i="11"/>
  <c r="E104" i="11"/>
  <c r="E87" i="17"/>
  <c r="E86" i="17"/>
  <c r="E77" i="17"/>
  <c r="E83" i="17"/>
  <c r="E78" i="8"/>
  <c r="E70" i="26"/>
  <c r="E25" i="11"/>
  <c r="E32" i="11"/>
  <c r="E39" i="11"/>
  <c r="E11" i="11"/>
  <c r="E40" i="11"/>
  <c r="E80" i="17"/>
  <c r="E69" i="8"/>
  <c r="E61" i="26"/>
  <c r="E74" i="26"/>
  <c r="E76" i="26"/>
  <c r="E75" i="11"/>
  <c r="E16" i="11"/>
  <c r="E9" i="11"/>
  <c r="E41" i="11"/>
  <c r="E84" i="17"/>
  <c r="E73" i="17"/>
  <c r="E70" i="8"/>
  <c r="E86" i="26"/>
  <c r="E66" i="26"/>
  <c r="E79" i="26"/>
  <c r="E35" i="11"/>
  <c r="E5" i="11"/>
  <c r="E5" i="13"/>
  <c r="E53" i="11"/>
  <c r="D79" i="11"/>
  <c r="D84" i="11"/>
  <c r="D73" i="11"/>
  <c r="D26" i="11"/>
  <c r="D15" i="11"/>
  <c r="D55" i="11"/>
  <c r="D29" i="11"/>
  <c r="D50" i="11"/>
  <c r="D58" i="11"/>
  <c r="D87" i="11"/>
  <c r="D108" i="11"/>
  <c r="D44" i="11"/>
  <c r="D21" i="11"/>
  <c r="D94" i="25"/>
  <c r="D110" i="25"/>
  <c r="D98" i="25"/>
  <c r="D100" i="25"/>
  <c r="D111" i="25"/>
  <c r="D89" i="27"/>
  <c r="W21" i="16"/>
  <c r="D117" i="25"/>
  <c r="D96" i="25"/>
  <c r="D89" i="24"/>
  <c r="D113" i="26"/>
  <c r="D90" i="26"/>
  <c r="D95" i="26"/>
  <c r="D115" i="26"/>
  <c r="D97" i="26"/>
  <c r="D91" i="26"/>
  <c r="D93" i="26"/>
  <c r="D101" i="26"/>
  <c r="D116" i="26"/>
  <c r="D107" i="26"/>
  <c r="D114" i="26"/>
  <c r="D109" i="26"/>
  <c r="D106" i="26"/>
  <c r="D102" i="26"/>
  <c r="D105" i="26"/>
  <c r="D103" i="26"/>
  <c r="D112" i="26"/>
  <c r="D110" i="26"/>
  <c r="D99" i="25"/>
  <c r="D94" i="26"/>
  <c r="D96" i="26"/>
  <c r="D111" i="26"/>
  <c r="D98" i="26"/>
  <c r="D100" i="26"/>
  <c r="D117" i="26"/>
  <c r="D99" i="26"/>
  <c r="D113" i="8"/>
  <c r="D106" i="8"/>
  <c r="D105" i="8"/>
  <c r="D114" i="8"/>
  <c r="D107" i="8"/>
  <c r="D97" i="8"/>
  <c r="D89" i="8"/>
  <c r="D95" i="8"/>
  <c r="D90" i="8"/>
  <c r="D101" i="8"/>
  <c r="D116" i="8"/>
  <c r="D109" i="8"/>
  <c r="D103" i="8"/>
  <c r="D115" i="8"/>
  <c r="AH130" i="16"/>
  <c r="AG21" i="16" s="1"/>
  <c r="Z21" i="16"/>
  <c r="D110" i="23"/>
  <c r="D100" i="23"/>
  <c r="D90" i="23"/>
  <c r="D111" i="23"/>
  <c r="M3" i="22"/>
  <c r="M2" i="22"/>
  <c r="E24" i="22"/>
  <c r="E30" i="22"/>
  <c r="E28" i="22"/>
  <c r="E4" i="22"/>
  <c r="E5" i="22"/>
  <c r="E14" i="22"/>
  <c r="E9" i="22"/>
  <c r="E8" i="22"/>
  <c r="E16" i="22"/>
  <c r="E3" i="22"/>
  <c r="E7" i="22"/>
  <c r="E10" i="22"/>
  <c r="D26" i="22"/>
  <c r="E27" i="22"/>
  <c r="E13" i="22"/>
  <c r="E11" i="22"/>
  <c r="E17" i="22"/>
  <c r="E22" i="22"/>
  <c r="E29" i="22"/>
  <c r="D15" i="22"/>
  <c r="D21" i="22"/>
  <c r="F25" i="2"/>
  <c r="E12" i="22"/>
  <c r="E23" i="22"/>
  <c r="E19" i="22"/>
  <c r="E20" i="22"/>
  <c r="E18" i="22"/>
  <c r="M5" i="22"/>
  <c r="M4" i="22"/>
  <c r="E6" i="22"/>
  <c r="E25" i="22"/>
  <c r="F6" i="2"/>
  <c r="F24" i="2"/>
  <c r="F30" i="2"/>
  <c r="F28" i="2"/>
  <c r="F4" i="2"/>
  <c r="F5" i="2"/>
  <c r="F14" i="2"/>
  <c r="F9" i="2"/>
  <c r="F8" i="2"/>
  <c r="F16" i="2"/>
  <c r="F3" i="2"/>
  <c r="F7" i="2"/>
  <c r="F10" i="2"/>
  <c r="E26" i="2"/>
  <c r="F27" i="2"/>
  <c r="F13" i="2"/>
  <c r="F11" i="2"/>
  <c r="F17" i="2"/>
  <c r="F22" i="2"/>
  <c r="F29" i="2"/>
  <c r="E15" i="2"/>
  <c r="E21" i="2"/>
  <c r="F12" i="2"/>
  <c r="F23" i="2"/>
  <c r="F19" i="2"/>
  <c r="F20" i="2"/>
  <c r="F18" i="2"/>
  <c r="K254" i="16" a="1"/>
  <c r="L238" i="16" a="1"/>
  <c r="K235" i="16" a="1"/>
  <c r="K234" i="16" a="1"/>
  <c r="M257" i="16" a="1"/>
  <c r="J252" i="16" a="1"/>
  <c r="M258" i="16" a="1"/>
  <c r="J165" i="16" a="1"/>
  <c r="M253" i="16" a="1"/>
  <c r="M251" i="16" a="1"/>
  <c r="L243" i="16" a="1"/>
  <c r="L240" i="16" a="1"/>
  <c r="K237" i="16" a="1"/>
  <c r="K246" i="16" a="1"/>
  <c r="M247" i="16" a="1"/>
  <c r="J223" i="16" a="1"/>
  <c r="J188" i="16" a="1"/>
  <c r="J231" i="16" a="1"/>
  <c r="J199" i="16" a="1"/>
  <c r="M259" i="16" a="1"/>
  <c r="K240" i="16" a="1"/>
  <c r="J217" i="16" a="1"/>
  <c r="K258" i="16" a="1"/>
  <c r="K243" i="16" a="1"/>
  <c r="M249" i="16" a="1"/>
  <c r="K244" i="16" a="1"/>
  <c r="N254" i="16" a="1"/>
  <c r="K242" i="16" a="1"/>
  <c r="J228" i="16" a="1"/>
  <c r="K251" i="16" a="1"/>
  <c r="M234" i="16" a="1"/>
  <c r="L242" i="16" a="1"/>
  <c r="J202" i="16" a="1"/>
  <c r="K238" i="16" a="1"/>
  <c r="K257" i="16" a="1"/>
  <c r="M241" i="16" a="1"/>
  <c r="M245" i="16" a="1"/>
  <c r="K255" i="16" a="1"/>
  <c r="J159" i="16" a="1"/>
  <c r="P233" i="16" a="1"/>
  <c r="K239" i="16" a="1"/>
  <c r="M239" i="16" a="1"/>
  <c r="L254" i="16" a="1"/>
  <c r="K250" i="16" a="1"/>
  <c r="K256" i="16" a="1"/>
  <c r="K259" i="16" a="1"/>
  <c r="N244" i="16" a="1"/>
  <c r="L255" i="16" a="1"/>
  <c r="J173" i="16" a="1"/>
  <c r="N255" i="16" a="1"/>
  <c r="F233" i="16" a="1"/>
  <c r="K261" i="16" a="1"/>
  <c r="L261" i="16" a="1"/>
  <c r="K247" i="16" a="1"/>
  <c r="K253" i="16" a="1"/>
  <c r="M260" i="16" a="1"/>
  <c r="J194" i="16" a="1"/>
  <c r="M250" i="16" a="1"/>
  <c r="K260" i="16" a="1"/>
  <c r="M233" i="16" a="1"/>
  <c r="J170" i="16" a="1"/>
  <c r="L244" i="16" a="1"/>
  <c r="K249" i="16" a="1"/>
  <c r="K241" i="16" a="1"/>
  <c r="K245" i="16" a="1"/>
  <c r="N234" i="16" a="1"/>
  <c r="J188" i="16" l="1"/>
  <c r="M258" i="16"/>
  <c r="N234" i="16"/>
  <c r="K260" i="16"/>
  <c r="N244" i="16"/>
  <c r="M241" i="16"/>
  <c r="K238" i="16"/>
  <c r="K245" i="16"/>
  <c r="J165" i="16"/>
  <c r="J223" i="16"/>
  <c r="J252" i="16"/>
  <c r="K241" i="16"/>
  <c r="M259" i="16"/>
  <c r="M250" i="16"/>
  <c r="K247" i="16"/>
  <c r="K259" i="16"/>
  <c r="P233" i="16"/>
  <c r="J202" i="16"/>
  <c r="M249" i="16"/>
  <c r="J231" i="16"/>
  <c r="M247" i="16"/>
  <c r="M257" i="16"/>
  <c r="K249" i="16"/>
  <c r="K239" i="16"/>
  <c r="L255" i="16"/>
  <c r="J194" i="16"/>
  <c r="L261" i="16"/>
  <c r="K256" i="16"/>
  <c r="M253" i="16"/>
  <c r="K243" i="16"/>
  <c r="K246" i="16"/>
  <c r="K234" i="16"/>
  <c r="L244" i="16"/>
  <c r="J173" i="16"/>
  <c r="M251" i="16"/>
  <c r="M260" i="16"/>
  <c r="K261" i="16"/>
  <c r="K250" i="16"/>
  <c r="K257" i="16"/>
  <c r="L242" i="16"/>
  <c r="J199" i="16"/>
  <c r="K237" i="16"/>
  <c r="K235" i="16"/>
  <c r="M245" i="16"/>
  <c r="K244" i="16"/>
  <c r="K253" i="16"/>
  <c r="F233" i="16"/>
  <c r="L254" i="16"/>
  <c r="J159" i="16"/>
  <c r="M234" i="16"/>
  <c r="K242" i="16"/>
  <c r="K258" i="16"/>
  <c r="L240" i="16"/>
  <c r="L238" i="16"/>
  <c r="J170" i="16"/>
  <c r="N254" i="16"/>
  <c r="N255" i="16"/>
  <c r="M239" i="16"/>
  <c r="K255" i="16"/>
  <c r="K251" i="16"/>
  <c r="J217" i="16"/>
  <c r="L243" i="16"/>
  <c r="K254" i="16"/>
  <c r="M233" i="16"/>
  <c r="K240" i="16"/>
  <c r="J228" i="16"/>
  <c r="E114" i="8"/>
  <c r="F114" i="8" s="1"/>
  <c r="G114" i="8" s="1"/>
  <c r="H114" i="8" s="1"/>
  <c r="E90" i="23"/>
  <c r="F90" i="23" s="1"/>
  <c r="G90" i="23" s="1"/>
  <c r="H90" i="23" s="1"/>
  <c r="E100" i="23"/>
  <c r="F100" i="23" s="1"/>
  <c r="G100" i="23" s="1"/>
  <c r="H100" i="23" s="1"/>
  <c r="E97" i="8"/>
  <c r="F97" i="8" s="1"/>
  <c r="G97" i="8" s="1"/>
  <c r="H97" i="8" s="1"/>
  <c r="E115" i="8"/>
  <c r="F115" i="8" s="1"/>
  <c r="G115" i="8" s="1"/>
  <c r="H115" i="8" s="1"/>
  <c r="E106" i="8"/>
  <c r="F106" i="8" s="1"/>
  <c r="G106" i="8" s="1"/>
  <c r="H106" i="8" s="1"/>
  <c r="E89" i="27"/>
  <c r="F89" i="27" s="1"/>
  <c r="G89" i="27" s="1"/>
  <c r="H89" i="27" s="1"/>
  <c r="E105" i="8"/>
  <c r="F105" i="8" s="1"/>
  <c r="G105" i="8" s="1"/>
  <c r="H105" i="8" s="1"/>
  <c r="E103" i="8"/>
  <c r="F103" i="8" s="1"/>
  <c r="G103" i="8" s="1"/>
  <c r="H103" i="8" s="1"/>
  <c r="E113" i="8"/>
  <c r="F113" i="8" s="1"/>
  <c r="G113" i="8" s="1"/>
  <c r="H113" i="8" s="1"/>
  <c r="E111" i="25"/>
  <c r="F111" i="25" s="1"/>
  <c r="G111" i="25" s="1"/>
  <c r="H111" i="25" s="1"/>
  <c r="E117" i="25"/>
  <c r="F117" i="25" s="1"/>
  <c r="G117" i="25" s="1"/>
  <c r="H117" i="25" s="1"/>
  <c r="E109" i="8"/>
  <c r="F109" i="8" s="1"/>
  <c r="G109" i="8" s="1"/>
  <c r="H109" i="8" s="1"/>
  <c r="E100" i="25"/>
  <c r="F100" i="25" s="1"/>
  <c r="G100" i="25" s="1"/>
  <c r="H100" i="25" s="1"/>
  <c r="E116" i="8"/>
  <c r="F116" i="8" s="1"/>
  <c r="G116" i="8" s="1"/>
  <c r="H116" i="8" s="1"/>
  <c r="E98" i="25"/>
  <c r="F98" i="25" s="1"/>
  <c r="G98" i="25" s="1"/>
  <c r="H98" i="25" s="1"/>
  <c r="E101" i="8"/>
  <c r="F101" i="8" s="1"/>
  <c r="G101" i="8" s="1"/>
  <c r="H101" i="8" s="1"/>
  <c r="E90" i="8"/>
  <c r="F90" i="8" s="1"/>
  <c r="G90" i="8" s="1"/>
  <c r="H90" i="8" s="1"/>
  <c r="E96" i="25"/>
  <c r="F96" i="25" s="1"/>
  <c r="G96" i="25" s="1"/>
  <c r="H96" i="25" s="1"/>
  <c r="E110" i="23"/>
  <c r="F110" i="23" s="1"/>
  <c r="G110" i="23" s="1"/>
  <c r="H110" i="23" s="1"/>
  <c r="E111" i="23"/>
  <c r="F111" i="23" s="1"/>
  <c r="G111" i="23" s="1"/>
  <c r="H111" i="23" s="1"/>
  <c r="E95" i="8"/>
  <c r="F95" i="8" s="1"/>
  <c r="G95" i="8" s="1"/>
  <c r="H95" i="8" s="1"/>
  <c r="E99" i="25"/>
  <c r="F99" i="25" s="1"/>
  <c r="G99" i="25" s="1"/>
  <c r="H99" i="25" s="1"/>
  <c r="E89" i="8"/>
  <c r="F89" i="8" s="1"/>
  <c r="G89" i="8" s="1"/>
  <c r="H89" i="8" s="1"/>
  <c r="F19" i="11"/>
  <c r="G19" i="11" s="1"/>
  <c r="H19" i="11" s="1"/>
  <c r="F41" i="11"/>
  <c r="G41" i="11" s="1"/>
  <c r="H41" i="11" s="1"/>
  <c r="F32" i="11"/>
  <c r="G32" i="11" s="1"/>
  <c r="H32" i="11" s="1"/>
  <c r="F22" i="11"/>
  <c r="G22" i="11" s="1"/>
  <c r="H22" i="11" s="1"/>
  <c r="F4" i="11"/>
  <c r="G4" i="11" s="1"/>
  <c r="H4" i="11" s="1"/>
  <c r="F104" i="17"/>
  <c r="G104" i="17" s="1"/>
  <c r="H104" i="17" s="1"/>
  <c r="F67" i="17"/>
  <c r="G67" i="17" s="1"/>
  <c r="H67" i="17" s="1"/>
  <c r="F66" i="17"/>
  <c r="G66" i="17" s="1"/>
  <c r="H66" i="17" s="1"/>
  <c r="F88" i="8"/>
  <c r="G88" i="8" s="1"/>
  <c r="H88" i="8" s="1"/>
  <c r="F85" i="26"/>
  <c r="G85" i="26" s="1"/>
  <c r="H85" i="26" s="1"/>
  <c r="F46" i="11"/>
  <c r="G46" i="11" s="1"/>
  <c r="H46" i="11" s="1"/>
  <c r="F25" i="11"/>
  <c r="G25" i="11" s="1"/>
  <c r="H25" i="11" s="1"/>
  <c r="F68" i="8"/>
  <c r="G68" i="8" s="1"/>
  <c r="H68" i="8" s="1"/>
  <c r="F20" i="11"/>
  <c r="G20" i="11" s="1"/>
  <c r="H20" i="11" s="1"/>
  <c r="F53" i="11"/>
  <c r="G53" i="11" s="1"/>
  <c r="H53" i="11" s="1"/>
  <c r="F16" i="11"/>
  <c r="G16" i="11" s="1"/>
  <c r="H16" i="11" s="1"/>
  <c r="F70" i="26"/>
  <c r="G70" i="26" s="1"/>
  <c r="H70" i="26" s="1"/>
  <c r="F77" i="26"/>
  <c r="G77" i="26" s="1"/>
  <c r="H77" i="26" s="1"/>
  <c r="F59" i="11"/>
  <c r="G59" i="11" s="1"/>
  <c r="H59" i="11" s="1"/>
  <c r="F13" i="13"/>
  <c r="G13" i="13" s="1"/>
  <c r="H13" i="13" s="1"/>
  <c r="F71" i="26"/>
  <c r="G71" i="26" s="1"/>
  <c r="H71" i="26" s="1"/>
  <c r="F28" i="11"/>
  <c r="G28" i="11" s="1"/>
  <c r="H28" i="11" s="1"/>
  <c r="F71" i="17"/>
  <c r="G71" i="17" s="1"/>
  <c r="H71" i="17" s="1"/>
  <c r="F18" i="11"/>
  <c r="G18" i="11" s="1"/>
  <c r="H18" i="11" s="1"/>
  <c r="F3" i="11"/>
  <c r="G3" i="11" s="1"/>
  <c r="H3" i="11" s="1"/>
  <c r="F30" i="11"/>
  <c r="G30" i="11" s="1"/>
  <c r="H30" i="11" s="1"/>
  <c r="F65" i="17"/>
  <c r="G65" i="17" s="1"/>
  <c r="H65" i="17" s="1"/>
  <c r="F5" i="13"/>
  <c r="G5" i="13" s="1"/>
  <c r="H5" i="13" s="1"/>
  <c r="F75" i="11"/>
  <c r="G75" i="11" s="1"/>
  <c r="H75" i="11" s="1"/>
  <c r="F78" i="8"/>
  <c r="G78" i="8" s="1"/>
  <c r="H78" i="8" s="1"/>
  <c r="F65" i="26"/>
  <c r="G65" i="26" s="1"/>
  <c r="H65" i="26" s="1"/>
  <c r="F57" i="11"/>
  <c r="G57" i="11" s="1"/>
  <c r="H57" i="11" s="1"/>
  <c r="F6" i="11"/>
  <c r="G6" i="11" s="1"/>
  <c r="H6" i="11" s="1"/>
  <c r="F24" i="11"/>
  <c r="G24" i="11" s="1"/>
  <c r="H24" i="11" s="1"/>
  <c r="F12" i="11"/>
  <c r="G12" i="11" s="1"/>
  <c r="H12" i="11" s="1"/>
  <c r="F64" i="26"/>
  <c r="G64" i="26" s="1"/>
  <c r="H64" i="26" s="1"/>
  <c r="F31" i="11"/>
  <c r="G31" i="11" s="1"/>
  <c r="H31" i="11" s="1"/>
  <c r="F104" i="26"/>
  <c r="G104" i="26" s="1"/>
  <c r="H104" i="26" s="1"/>
  <c r="F49" i="11"/>
  <c r="G49" i="11" s="1"/>
  <c r="H49" i="11" s="1"/>
  <c r="F33" i="11"/>
  <c r="G33" i="11" s="1"/>
  <c r="H33" i="11" s="1"/>
  <c r="F5" i="11"/>
  <c r="G5" i="11" s="1"/>
  <c r="H5" i="11" s="1"/>
  <c r="F76" i="26"/>
  <c r="G76" i="26" s="1"/>
  <c r="H76" i="26" s="1"/>
  <c r="F83" i="17"/>
  <c r="G83" i="17" s="1"/>
  <c r="H83" i="17" s="1"/>
  <c r="F87" i="26"/>
  <c r="G87" i="26" s="1"/>
  <c r="H87" i="26" s="1"/>
  <c r="F72" i="26"/>
  <c r="G72" i="26" s="1"/>
  <c r="H72" i="26" s="1"/>
  <c r="F15" i="8"/>
  <c r="G15" i="8" s="1"/>
  <c r="H15" i="8" s="1"/>
  <c r="F10" i="11"/>
  <c r="G10" i="11" s="1"/>
  <c r="H10" i="11" s="1"/>
  <c r="F48" i="11"/>
  <c r="G48" i="11" s="1"/>
  <c r="H48" i="11" s="1"/>
  <c r="F73" i="26"/>
  <c r="G73" i="26" s="1"/>
  <c r="H73" i="26" s="1"/>
  <c r="F45" i="11"/>
  <c r="G45" i="11" s="1"/>
  <c r="H45" i="11" s="1"/>
  <c r="F69" i="26"/>
  <c r="G69" i="26" s="1"/>
  <c r="H69" i="26" s="1"/>
  <c r="F9" i="11"/>
  <c r="G9" i="11" s="1"/>
  <c r="H9" i="11" s="1"/>
  <c r="F42" i="13"/>
  <c r="G42" i="13" s="1"/>
  <c r="H42" i="13" s="1"/>
  <c r="F88" i="17"/>
  <c r="G88" i="17" s="1"/>
  <c r="H88" i="17" s="1"/>
  <c r="F35" i="11"/>
  <c r="G35" i="11" s="1"/>
  <c r="H35" i="11" s="1"/>
  <c r="F74" i="26"/>
  <c r="G74" i="26" s="1"/>
  <c r="H74" i="26" s="1"/>
  <c r="F77" i="17"/>
  <c r="G77" i="17" s="1"/>
  <c r="H77" i="17" s="1"/>
  <c r="F71" i="8"/>
  <c r="G71" i="8" s="1"/>
  <c r="H71" i="8" s="1"/>
  <c r="F80" i="26"/>
  <c r="G80" i="26" s="1"/>
  <c r="H80" i="26" s="1"/>
  <c r="F34" i="11"/>
  <c r="G34" i="11" s="1"/>
  <c r="H34" i="11" s="1"/>
  <c r="F47" i="11"/>
  <c r="G47" i="11" s="1"/>
  <c r="H47" i="11" s="1"/>
  <c r="F17" i="11"/>
  <c r="G17" i="11" s="1"/>
  <c r="H17" i="11" s="1"/>
  <c r="F84" i="8"/>
  <c r="G84" i="8" s="1"/>
  <c r="H84" i="8" s="1"/>
  <c r="F61" i="11"/>
  <c r="G61" i="11" s="1"/>
  <c r="H61" i="11" s="1"/>
  <c r="F61" i="25"/>
  <c r="G61" i="25" s="1"/>
  <c r="H61" i="25" s="1"/>
  <c r="F79" i="26"/>
  <c r="G79" i="26" s="1"/>
  <c r="H79" i="26" s="1"/>
  <c r="F61" i="26"/>
  <c r="G61" i="26" s="1"/>
  <c r="H61" i="26" s="1"/>
  <c r="F86" i="17"/>
  <c r="G86" i="17" s="1"/>
  <c r="H86" i="17" s="1"/>
  <c r="F77" i="8"/>
  <c r="G77" i="8" s="1"/>
  <c r="H77" i="8" s="1"/>
  <c r="F75" i="25"/>
  <c r="G75" i="25" s="1"/>
  <c r="H75" i="25" s="1"/>
  <c r="F67" i="24"/>
  <c r="G67" i="24" s="1"/>
  <c r="H67" i="24" s="1"/>
  <c r="F2" i="11"/>
  <c r="G2" i="11" s="1"/>
  <c r="H2" i="11" s="1"/>
  <c r="F37" i="11"/>
  <c r="G37" i="11" s="1"/>
  <c r="H37" i="11" s="1"/>
  <c r="F43" i="11"/>
  <c r="G43" i="11" s="1"/>
  <c r="H43" i="11" s="1"/>
  <c r="F108" i="26"/>
  <c r="G108" i="26" s="1"/>
  <c r="H108" i="26" s="1"/>
  <c r="F62" i="8"/>
  <c r="G62" i="8" s="1"/>
  <c r="H62" i="8" s="1"/>
  <c r="F66" i="26"/>
  <c r="G66" i="26" s="1"/>
  <c r="H66" i="26" s="1"/>
  <c r="F69" i="8"/>
  <c r="G69" i="8" s="1"/>
  <c r="H69" i="8" s="1"/>
  <c r="F87" i="17"/>
  <c r="G87" i="17" s="1"/>
  <c r="H87" i="17" s="1"/>
  <c r="F85" i="17"/>
  <c r="G85" i="17" s="1"/>
  <c r="H85" i="17" s="1"/>
  <c r="F67" i="8"/>
  <c r="G67" i="8" s="1"/>
  <c r="H67" i="8" s="1"/>
  <c r="F88" i="26"/>
  <c r="G88" i="26" s="1"/>
  <c r="H88" i="26" s="1"/>
  <c r="F8" i="11"/>
  <c r="G8" i="11" s="1"/>
  <c r="H8" i="11" s="1"/>
  <c r="F7" i="11"/>
  <c r="G7" i="11" s="1"/>
  <c r="H7" i="11" s="1"/>
  <c r="F13" i="11"/>
  <c r="G13" i="11" s="1"/>
  <c r="H13" i="11" s="1"/>
  <c r="F68" i="26"/>
  <c r="G68" i="26" s="1"/>
  <c r="H68" i="26" s="1"/>
  <c r="F61" i="17"/>
  <c r="G61" i="17" s="1"/>
  <c r="H61" i="17" s="1"/>
  <c r="F86" i="26"/>
  <c r="G86" i="26" s="1"/>
  <c r="H86" i="26" s="1"/>
  <c r="F80" i="17"/>
  <c r="G80" i="17" s="1"/>
  <c r="H80" i="17" s="1"/>
  <c r="F104" i="11"/>
  <c r="G104" i="11" s="1"/>
  <c r="H104" i="11" s="1"/>
  <c r="F62" i="17"/>
  <c r="G62" i="17" s="1"/>
  <c r="H62" i="17" s="1"/>
  <c r="F60" i="8"/>
  <c r="G60" i="8" s="1"/>
  <c r="H60" i="8" s="1"/>
  <c r="F92" i="26"/>
  <c r="G92" i="26" s="1"/>
  <c r="H92" i="26" s="1"/>
  <c r="F60" i="24"/>
  <c r="G60" i="24" s="1"/>
  <c r="H60" i="24" s="1"/>
  <c r="F78" i="26"/>
  <c r="G78" i="26" s="1"/>
  <c r="H78" i="26" s="1"/>
  <c r="F38" i="11"/>
  <c r="G38" i="11" s="1"/>
  <c r="H38" i="11" s="1"/>
  <c r="F63" i="26"/>
  <c r="G63" i="26" s="1"/>
  <c r="H63" i="26" s="1"/>
  <c r="F70" i="17"/>
  <c r="G70" i="17" s="1"/>
  <c r="H70" i="17" s="1"/>
  <c r="F70" i="8"/>
  <c r="G70" i="8" s="1"/>
  <c r="H70" i="8" s="1"/>
  <c r="F40" i="11"/>
  <c r="G40" i="11" s="1"/>
  <c r="H40" i="11" s="1"/>
  <c r="F56" i="11"/>
  <c r="G56" i="11" s="1"/>
  <c r="H56" i="11" s="1"/>
  <c r="F36" i="11"/>
  <c r="G36" i="11" s="1"/>
  <c r="H36" i="11" s="1"/>
  <c r="F68" i="17"/>
  <c r="G68" i="17" s="1"/>
  <c r="H68" i="17" s="1"/>
  <c r="F104" i="8"/>
  <c r="G104" i="8" s="1"/>
  <c r="H104" i="8" s="1"/>
  <c r="F84" i="26"/>
  <c r="G84" i="26" s="1"/>
  <c r="H84" i="26" s="1"/>
  <c r="F81" i="26"/>
  <c r="G81" i="26" s="1"/>
  <c r="H81" i="26" s="1"/>
  <c r="F54" i="11"/>
  <c r="G54" i="11" s="1"/>
  <c r="H54" i="11" s="1"/>
  <c r="F72" i="17"/>
  <c r="G72" i="17" s="1"/>
  <c r="H72" i="17" s="1"/>
  <c r="F74" i="11"/>
  <c r="G74" i="11" s="1"/>
  <c r="H74" i="11" s="1"/>
  <c r="F73" i="17"/>
  <c r="G73" i="17" s="1"/>
  <c r="H73" i="17" s="1"/>
  <c r="F11" i="11"/>
  <c r="G11" i="11" s="1"/>
  <c r="H11" i="11" s="1"/>
  <c r="F27" i="11"/>
  <c r="G27" i="11" s="1"/>
  <c r="H27" i="11" s="1"/>
  <c r="F51" i="11"/>
  <c r="G51" i="11" s="1"/>
  <c r="H51" i="11" s="1"/>
  <c r="F78" i="17"/>
  <c r="G78" i="17" s="1"/>
  <c r="H78" i="17" s="1"/>
  <c r="F80" i="8"/>
  <c r="G80" i="8" s="1"/>
  <c r="H80" i="8" s="1"/>
  <c r="F62" i="26"/>
  <c r="G62" i="26" s="1"/>
  <c r="H62" i="26" s="1"/>
  <c r="F83" i="26"/>
  <c r="G83" i="26" s="1"/>
  <c r="H83" i="26" s="1"/>
  <c r="F14" i="11"/>
  <c r="G14" i="11" s="1"/>
  <c r="H14" i="11" s="1"/>
  <c r="F82" i="17"/>
  <c r="G82" i="17" s="1"/>
  <c r="H82" i="17" s="1"/>
  <c r="F42" i="11"/>
  <c r="G42" i="11" s="1"/>
  <c r="H42" i="11" s="1"/>
  <c r="F84" i="17"/>
  <c r="G84" i="17" s="1"/>
  <c r="H84" i="17" s="1"/>
  <c r="F39" i="11"/>
  <c r="G39" i="11" s="1"/>
  <c r="H39" i="11" s="1"/>
  <c r="F23" i="11"/>
  <c r="G23" i="11" s="1"/>
  <c r="H23" i="11" s="1"/>
  <c r="F92" i="11"/>
  <c r="G92" i="11" s="1"/>
  <c r="H92" i="11" s="1"/>
  <c r="F79" i="8"/>
  <c r="G79" i="8" s="1"/>
  <c r="H79" i="8" s="1"/>
  <c r="F86" i="25"/>
  <c r="G86" i="25" s="1"/>
  <c r="H86" i="25" s="1"/>
  <c r="F72" i="8"/>
  <c r="G72" i="8" s="1"/>
  <c r="H72" i="8" s="1"/>
  <c r="F82" i="26"/>
  <c r="G82" i="26" s="1"/>
  <c r="H82" i="26" s="1"/>
  <c r="F52" i="11"/>
  <c r="G52" i="11" s="1"/>
  <c r="H52" i="11" s="1"/>
  <c r="E100" i="26"/>
  <c r="E107" i="26"/>
  <c r="E89" i="24"/>
  <c r="E26" i="11"/>
  <c r="E98" i="26"/>
  <c r="E116" i="26"/>
  <c r="E73" i="11"/>
  <c r="E111" i="26"/>
  <c r="E101" i="26"/>
  <c r="E110" i="25"/>
  <c r="E84" i="11"/>
  <c r="E117" i="26"/>
  <c r="E96" i="26"/>
  <c r="E93" i="26"/>
  <c r="E94" i="25"/>
  <c r="E21" i="11"/>
  <c r="E79" i="11"/>
  <c r="E114" i="26"/>
  <c r="E15" i="11"/>
  <c r="E94" i="26"/>
  <c r="E91" i="26"/>
  <c r="E44" i="11"/>
  <c r="E97" i="26"/>
  <c r="E108" i="11"/>
  <c r="E110" i="26"/>
  <c r="E103" i="26"/>
  <c r="E115" i="26"/>
  <c r="E87" i="11"/>
  <c r="E107" i="8"/>
  <c r="E112" i="26"/>
  <c r="E105" i="26"/>
  <c r="E95" i="26"/>
  <c r="E58" i="11"/>
  <c r="E102" i="26"/>
  <c r="E50" i="11"/>
  <c r="E106" i="26"/>
  <c r="E90" i="26"/>
  <c r="E113" i="26"/>
  <c r="E29" i="11"/>
  <c r="E99" i="26"/>
  <c r="E109" i="26"/>
  <c r="E55" i="11"/>
  <c r="F25" i="22"/>
  <c r="G25" i="2"/>
  <c r="F20" i="22"/>
  <c r="F23" i="22"/>
  <c r="F17" i="22"/>
  <c r="F13" i="22"/>
  <c r="F7" i="22"/>
  <c r="F16" i="22"/>
  <c r="F5" i="22"/>
  <c r="F28" i="22"/>
  <c r="F24" i="22"/>
  <c r="F29" i="22"/>
  <c r="E21" i="22"/>
  <c r="E15" i="22"/>
  <c r="F18" i="22"/>
  <c r="F19" i="22"/>
  <c r="F12" i="22"/>
  <c r="F22" i="22"/>
  <c r="F11" i="22"/>
  <c r="F27" i="22"/>
  <c r="F10" i="22"/>
  <c r="F3" i="22"/>
  <c r="F8" i="22"/>
  <c r="F14" i="22"/>
  <c r="F4" i="22"/>
  <c r="F30" i="22"/>
  <c r="E26" i="22"/>
  <c r="F9" i="22"/>
  <c r="G6" i="2"/>
  <c r="F6" i="22"/>
  <c r="F26" i="2"/>
  <c r="G9" i="2"/>
  <c r="G18" i="2"/>
  <c r="G19" i="2"/>
  <c r="G12" i="2"/>
  <c r="G22" i="2"/>
  <c r="G11" i="2"/>
  <c r="G27" i="2"/>
  <c r="G10" i="2"/>
  <c r="G3" i="2"/>
  <c r="G8" i="2"/>
  <c r="G14" i="2"/>
  <c r="G4" i="2"/>
  <c r="G30" i="2"/>
  <c r="G20" i="2"/>
  <c r="G23" i="2"/>
  <c r="G17" i="2"/>
  <c r="G13" i="2"/>
  <c r="G7" i="2"/>
  <c r="G16" i="2"/>
  <c r="G5" i="2"/>
  <c r="G28" i="2"/>
  <c r="G24" i="2"/>
  <c r="F21" i="2"/>
  <c r="F15" i="2"/>
  <c r="G29" i="2"/>
  <c r="E2" i="16"/>
  <c r="F90" i="26" l="1"/>
  <c r="G90" i="26" s="1"/>
  <c r="H90" i="26" s="1"/>
  <c r="F110" i="26"/>
  <c r="G110" i="26" s="1"/>
  <c r="H110" i="26" s="1"/>
  <c r="F96" i="26"/>
  <c r="G96" i="26" s="1"/>
  <c r="H96" i="26" s="1"/>
  <c r="F100" i="26"/>
  <c r="G100" i="26" s="1"/>
  <c r="H100" i="26" s="1"/>
  <c r="F106" i="26"/>
  <c r="G106" i="26" s="1"/>
  <c r="H106" i="26" s="1"/>
  <c r="F108" i="11"/>
  <c r="G108" i="11" s="1"/>
  <c r="H108" i="11" s="1"/>
  <c r="F117" i="26"/>
  <c r="G117" i="26" s="1"/>
  <c r="H117" i="26" s="1"/>
  <c r="F97" i="26"/>
  <c r="G97" i="26" s="1"/>
  <c r="H97" i="26" s="1"/>
  <c r="F84" i="11"/>
  <c r="G84" i="11" s="1"/>
  <c r="H84" i="11" s="1"/>
  <c r="F102" i="26"/>
  <c r="G102" i="26" s="1"/>
  <c r="H102" i="26" s="1"/>
  <c r="F44" i="11"/>
  <c r="G44" i="11" s="1"/>
  <c r="H44" i="11" s="1"/>
  <c r="F110" i="25"/>
  <c r="G110" i="25" s="1"/>
  <c r="H110" i="25" s="1"/>
  <c r="F50" i="11"/>
  <c r="G50" i="11" s="1"/>
  <c r="H50" i="11" s="1"/>
  <c r="F91" i="26"/>
  <c r="G91" i="26" s="1"/>
  <c r="H91" i="26" s="1"/>
  <c r="F58" i="11"/>
  <c r="G58" i="11" s="1"/>
  <c r="H58" i="11" s="1"/>
  <c r="F101" i="26"/>
  <c r="G101" i="26" s="1"/>
  <c r="H101" i="26" s="1"/>
  <c r="F95" i="26"/>
  <c r="G95" i="26" s="1"/>
  <c r="H95" i="26" s="1"/>
  <c r="F94" i="26"/>
  <c r="G94" i="26" s="1"/>
  <c r="H94" i="26" s="1"/>
  <c r="F111" i="26"/>
  <c r="G111" i="26" s="1"/>
  <c r="H111" i="26" s="1"/>
  <c r="F105" i="26"/>
  <c r="G105" i="26" s="1"/>
  <c r="H105" i="26" s="1"/>
  <c r="F15" i="11"/>
  <c r="G15" i="11" s="1"/>
  <c r="H15" i="11" s="1"/>
  <c r="F73" i="11"/>
  <c r="G73" i="11" s="1"/>
  <c r="H73" i="11" s="1"/>
  <c r="F55" i="11"/>
  <c r="G55" i="11" s="1"/>
  <c r="H55" i="11" s="1"/>
  <c r="F112" i="26"/>
  <c r="G112" i="26" s="1"/>
  <c r="H112" i="26" s="1"/>
  <c r="F114" i="26"/>
  <c r="G114" i="26" s="1"/>
  <c r="H114" i="26" s="1"/>
  <c r="F116" i="26"/>
  <c r="G116" i="26" s="1"/>
  <c r="H116" i="26" s="1"/>
  <c r="F109" i="26"/>
  <c r="G109" i="26" s="1"/>
  <c r="H109" i="26" s="1"/>
  <c r="F107" i="8"/>
  <c r="G107" i="8" s="1"/>
  <c r="H107" i="8" s="1"/>
  <c r="F79" i="11"/>
  <c r="G79" i="11" s="1"/>
  <c r="H79" i="11" s="1"/>
  <c r="F98" i="26"/>
  <c r="G98" i="26" s="1"/>
  <c r="H98" i="26" s="1"/>
  <c r="F99" i="26"/>
  <c r="G99" i="26" s="1"/>
  <c r="H99" i="26" s="1"/>
  <c r="F87" i="11"/>
  <c r="G87" i="11" s="1"/>
  <c r="H87" i="11" s="1"/>
  <c r="F21" i="11"/>
  <c r="G21" i="11" s="1"/>
  <c r="H21" i="11" s="1"/>
  <c r="F26" i="11"/>
  <c r="G26" i="11" s="1"/>
  <c r="H26" i="11" s="1"/>
  <c r="F29" i="11"/>
  <c r="G29" i="11" s="1"/>
  <c r="H29" i="11" s="1"/>
  <c r="F115" i="26"/>
  <c r="G115" i="26" s="1"/>
  <c r="H115" i="26" s="1"/>
  <c r="F94" i="25"/>
  <c r="G94" i="25" s="1"/>
  <c r="H94" i="25" s="1"/>
  <c r="F89" i="24"/>
  <c r="G89" i="24" s="1"/>
  <c r="H89" i="24" s="1"/>
  <c r="F113" i="26"/>
  <c r="G113" i="26" s="1"/>
  <c r="H113" i="26" s="1"/>
  <c r="F103" i="26"/>
  <c r="G103" i="26" s="1"/>
  <c r="H103" i="26" s="1"/>
  <c r="F93" i="26"/>
  <c r="G93" i="26" s="1"/>
  <c r="H93" i="26" s="1"/>
  <c r="F107" i="26"/>
  <c r="G107" i="26" s="1"/>
  <c r="H107" i="26" s="1"/>
  <c r="G25" i="22"/>
  <c r="H25" i="2"/>
  <c r="H25" i="22" s="1"/>
  <c r="H6" i="2"/>
  <c r="F15" i="22"/>
  <c r="F21" i="22"/>
  <c r="G24" i="22"/>
  <c r="G5" i="22"/>
  <c r="G7" i="22"/>
  <c r="G17" i="22"/>
  <c r="G20" i="22"/>
  <c r="G4" i="22"/>
  <c r="G8" i="22"/>
  <c r="G10" i="22"/>
  <c r="G11" i="22"/>
  <c r="G12" i="22"/>
  <c r="G18" i="22"/>
  <c r="G9" i="22"/>
  <c r="G28" i="22"/>
  <c r="G16" i="22"/>
  <c r="G13" i="22"/>
  <c r="G23" i="22"/>
  <c r="G30" i="22"/>
  <c r="G14" i="22"/>
  <c r="G3" i="22"/>
  <c r="G27" i="22"/>
  <c r="G22" i="22"/>
  <c r="G19" i="22"/>
  <c r="F26" i="22"/>
  <c r="G6" i="22"/>
  <c r="G29" i="22"/>
  <c r="G15" i="2"/>
  <c r="G21" i="2"/>
  <c r="H24" i="2"/>
  <c r="H5" i="2"/>
  <c r="H7" i="2"/>
  <c r="H17" i="2"/>
  <c r="H20" i="2"/>
  <c r="H4" i="2"/>
  <c r="H8" i="2"/>
  <c r="H10" i="2"/>
  <c r="H11" i="2"/>
  <c r="H12" i="2"/>
  <c r="H18" i="2"/>
  <c r="H9" i="2"/>
  <c r="H28" i="2"/>
  <c r="H16" i="2"/>
  <c r="H13" i="2"/>
  <c r="H23" i="2"/>
  <c r="H30" i="2"/>
  <c r="H14" i="2"/>
  <c r="H3" i="2"/>
  <c r="H27" i="2"/>
  <c r="H22" i="2"/>
  <c r="H19" i="2"/>
  <c r="G26" i="2"/>
  <c r="H29" i="2"/>
  <c r="F2" i="16"/>
  <c r="H6" i="22" l="1"/>
  <c r="G21" i="22"/>
  <c r="G15" i="22"/>
  <c r="G26" i="22"/>
  <c r="H29" i="22"/>
  <c r="H19" i="22"/>
  <c r="H27" i="22"/>
  <c r="H14" i="22"/>
  <c r="H23" i="22"/>
  <c r="H16" i="22"/>
  <c r="H12" i="22"/>
  <c r="H10" i="22"/>
  <c r="H4" i="22"/>
  <c r="H20" i="22"/>
  <c r="H7" i="22"/>
  <c r="H24" i="22"/>
  <c r="H22" i="22"/>
  <c r="H3" i="22"/>
  <c r="H30" i="22"/>
  <c r="H13" i="22"/>
  <c r="H28" i="22"/>
  <c r="H9" i="22"/>
  <c r="H18" i="22"/>
  <c r="H11" i="22"/>
  <c r="H8" i="22"/>
  <c r="H17" i="22"/>
  <c r="H5" i="22"/>
  <c r="H26" i="2"/>
  <c r="H21" i="2"/>
  <c r="H15" i="2"/>
  <c r="G2" i="16"/>
  <c r="H21" i="22" l="1"/>
  <c r="H15" i="22"/>
  <c r="H26" i="22"/>
  <c r="B59" i="2"/>
  <c r="I59" i="2" s="1" a="1"/>
  <c r="I59" i="2" s="1"/>
  <c r="B58" i="2"/>
  <c r="I58" i="2" s="1" a="1"/>
  <c r="I58" i="2" s="1"/>
  <c r="B57" i="2"/>
  <c r="I57" i="2" s="1" a="1"/>
  <c r="I57" i="2" s="1"/>
  <c r="B56" i="2"/>
  <c r="I56" i="2" s="1" a="1"/>
  <c r="I56" i="2" s="1"/>
  <c r="B55" i="2"/>
  <c r="I55" i="2" s="1" a="1"/>
  <c r="I55" i="2" s="1"/>
  <c r="B54" i="2"/>
  <c r="I54" i="2" s="1" a="1"/>
  <c r="I54" i="2" s="1"/>
  <c r="B53" i="2"/>
  <c r="I53" i="2" s="1" a="1"/>
  <c r="I53" i="2" s="1"/>
  <c r="B52" i="2"/>
  <c r="I52" i="2" s="1" a="1"/>
  <c r="I52" i="2" s="1"/>
  <c r="B51" i="2"/>
  <c r="I51" i="2" s="1" a="1"/>
  <c r="I51" i="2" s="1"/>
  <c r="B50" i="2"/>
  <c r="I50" i="2" s="1" a="1"/>
  <c r="I50" i="2" s="1"/>
  <c r="B49" i="2"/>
  <c r="I49" i="2" s="1" a="1"/>
  <c r="I49" i="2" s="1"/>
  <c r="B48" i="2"/>
  <c r="I48" i="2" s="1" a="1"/>
  <c r="I48" i="2" s="1"/>
  <c r="B47" i="2"/>
  <c r="I47" i="2" s="1" a="1"/>
  <c r="I47" i="2" s="1"/>
  <c r="B46" i="2"/>
  <c r="I46" i="2" s="1" a="1"/>
  <c r="I46" i="2" s="1"/>
  <c r="B45" i="2"/>
  <c r="I45" i="2" s="1" a="1"/>
  <c r="I45" i="2" s="1"/>
  <c r="B44" i="2"/>
  <c r="I44" i="2" s="1" a="1"/>
  <c r="I44" i="2" s="1"/>
  <c r="B43" i="2"/>
  <c r="I43" i="2" s="1" a="1"/>
  <c r="I43" i="2" s="1"/>
  <c r="B42" i="2"/>
  <c r="I42" i="2" s="1" a="1"/>
  <c r="I42" i="2" s="1"/>
  <c r="B41" i="2"/>
  <c r="I41" i="2" s="1" a="1"/>
  <c r="I41" i="2" s="1"/>
  <c r="B40" i="2"/>
  <c r="I40" i="2" s="1" a="1"/>
  <c r="I40" i="2" s="1"/>
  <c r="B39" i="2"/>
  <c r="I39" i="2" s="1" a="1"/>
  <c r="I39" i="2" s="1"/>
  <c r="B38" i="2"/>
  <c r="I38" i="2" s="1" a="1"/>
  <c r="I38" i="2" s="1"/>
  <c r="B37" i="2"/>
  <c r="I37" i="2" s="1" a="1"/>
  <c r="I37" i="2" s="1"/>
  <c r="B36" i="2"/>
  <c r="I36" i="2" s="1" a="1"/>
  <c r="I36" i="2" s="1"/>
  <c r="B35" i="2"/>
  <c r="I35" i="2" s="1" a="1"/>
  <c r="I35" i="2" s="1"/>
  <c r="B34" i="2"/>
  <c r="I34" i="2" s="1" a="1"/>
  <c r="I34" i="2" s="1"/>
  <c r="B33" i="2"/>
  <c r="I33" i="2" s="1" a="1"/>
  <c r="I33" i="2" s="1"/>
  <c r="B32" i="2"/>
  <c r="I32" i="2" s="1" a="1"/>
  <c r="I32" i="2" s="1"/>
  <c r="B31" i="2"/>
  <c r="D35" i="2" l="1"/>
  <c r="I35" i="22"/>
  <c r="D47" i="2"/>
  <c r="I47" i="22"/>
  <c r="I59" i="22"/>
  <c r="D59" i="2"/>
  <c r="D37" i="2"/>
  <c r="I37" i="22"/>
  <c r="I49" i="22"/>
  <c r="D49" i="2"/>
  <c r="I34" i="22"/>
  <c r="D34" i="2"/>
  <c r="I38" i="22"/>
  <c r="D38" i="2"/>
  <c r="I50" i="22"/>
  <c r="D50" i="2"/>
  <c r="I48" i="22"/>
  <c r="D48" i="2"/>
  <c r="D39" i="2"/>
  <c r="I39" i="22"/>
  <c r="I51" i="22"/>
  <c r="D51" i="2"/>
  <c r="I36" i="22"/>
  <c r="D36" i="2"/>
  <c r="I40" i="22"/>
  <c r="D40" i="2"/>
  <c r="D52" i="2"/>
  <c r="I52" i="22"/>
  <c r="I41" i="22"/>
  <c r="D41" i="2"/>
  <c r="D53" i="2"/>
  <c r="I53" i="22"/>
  <c r="I31" i="2" a="1"/>
  <c r="I31" i="2" s="1"/>
  <c r="I42" i="22"/>
  <c r="D42" i="2"/>
  <c r="I54" i="22"/>
  <c r="D54" i="2"/>
  <c r="I43" i="22"/>
  <c r="D43" i="2"/>
  <c r="I55" i="22"/>
  <c r="D55" i="2"/>
  <c r="D32" i="2"/>
  <c r="I32" i="22"/>
  <c r="I44" i="22"/>
  <c r="D44" i="2"/>
  <c r="D56" i="2"/>
  <c r="I56" i="22"/>
  <c r="D45" i="2"/>
  <c r="I45" i="22"/>
  <c r="I57" i="22"/>
  <c r="D57" i="2"/>
  <c r="I33" i="22"/>
  <c r="D33" i="2"/>
  <c r="D46" i="2"/>
  <c r="I46" i="22"/>
  <c r="I58" i="22"/>
  <c r="D58" i="2"/>
  <c r="B60" i="2"/>
  <c r="B61" i="2"/>
  <c r="I61" i="2" s="1" a="1"/>
  <c r="I61" i="2" s="1"/>
  <c r="B62" i="2"/>
  <c r="I62" i="2" s="1" a="1"/>
  <c r="I62" i="2" s="1"/>
  <c r="B63" i="2"/>
  <c r="I63" i="2" s="1" a="1"/>
  <c r="I63" i="2" s="1"/>
  <c r="B64" i="2"/>
  <c r="I64" i="2" s="1" a="1"/>
  <c r="I64" i="2" s="1"/>
  <c r="B65" i="2"/>
  <c r="I65" i="2" s="1" a="1"/>
  <c r="I65" i="2" s="1"/>
  <c r="B66" i="2"/>
  <c r="I66" i="2" s="1" a="1"/>
  <c r="I66" i="2" s="1"/>
  <c r="B67" i="2"/>
  <c r="I67" i="2" s="1" a="1"/>
  <c r="I67" i="2" s="1"/>
  <c r="B68" i="2"/>
  <c r="I68" i="2" s="1" a="1"/>
  <c r="I68" i="2" s="1"/>
  <c r="B69" i="2"/>
  <c r="I69" i="2" s="1" a="1"/>
  <c r="I69" i="2" s="1"/>
  <c r="B70" i="2"/>
  <c r="I70" i="2" s="1" a="1"/>
  <c r="I70" i="2" s="1"/>
  <c r="B71" i="2"/>
  <c r="I71" i="2" s="1" a="1"/>
  <c r="I71" i="2" s="1"/>
  <c r="B72" i="2"/>
  <c r="I72" i="2" s="1" a="1"/>
  <c r="I72" i="2" s="1"/>
  <c r="B73" i="2"/>
  <c r="I73" i="2" s="1" a="1"/>
  <c r="I73" i="2" s="1"/>
  <c r="B74" i="2"/>
  <c r="I74" i="2" s="1" a="1"/>
  <c r="I74" i="2" s="1"/>
  <c r="B75" i="2"/>
  <c r="I75" i="2" s="1" a="1"/>
  <c r="I75" i="2" s="1"/>
  <c r="B76" i="2"/>
  <c r="I76" i="2" s="1" a="1"/>
  <c r="I76" i="2" s="1"/>
  <c r="B77" i="2"/>
  <c r="I77" i="2" s="1" a="1"/>
  <c r="I77" i="2" s="1"/>
  <c r="B78" i="2"/>
  <c r="I78" i="2" s="1" a="1"/>
  <c r="I78" i="2" s="1"/>
  <c r="B79" i="2"/>
  <c r="I79" i="2" s="1" a="1"/>
  <c r="I79" i="2" s="1"/>
  <c r="B80" i="2"/>
  <c r="I80" i="2" s="1" a="1"/>
  <c r="I80" i="2" s="1"/>
  <c r="B81" i="2"/>
  <c r="I81" i="2" s="1" a="1"/>
  <c r="I81" i="2" s="1"/>
  <c r="B82" i="2"/>
  <c r="I82" i="2" s="1" a="1"/>
  <c r="I82" i="2" s="1"/>
  <c r="B83" i="2"/>
  <c r="I83" i="2" s="1" a="1"/>
  <c r="I83" i="2" s="1"/>
  <c r="B84" i="2"/>
  <c r="I84" i="2" s="1" a="1"/>
  <c r="I84" i="2" s="1"/>
  <c r="B85" i="2"/>
  <c r="I85" i="2" s="1" a="1"/>
  <c r="I85" i="2" s="1"/>
  <c r="B86" i="2"/>
  <c r="I86" i="2" s="1" a="1"/>
  <c r="I86" i="2" s="1"/>
  <c r="B87" i="2"/>
  <c r="I87" i="2" s="1" a="1"/>
  <c r="I87" i="2" s="1"/>
  <c r="B88" i="2"/>
  <c r="I88" i="2" s="1" a="1"/>
  <c r="I88" i="2" s="1"/>
  <c r="G179" i="16" a="1"/>
  <c r="G198" i="16" a="1"/>
  <c r="G182" i="16" a="1"/>
  <c r="G184" i="16" a="1"/>
  <c r="G191" i="16" a="1"/>
  <c r="G196" i="16" a="1"/>
  <c r="G187" i="16" a="1"/>
  <c r="G201" i="16" a="1"/>
  <c r="G194" i="16" a="1"/>
  <c r="G199" i="16" a="1"/>
  <c r="G177" i="16" a="1"/>
  <c r="G203" i="16" a="1"/>
  <c r="G192" i="16" a="1"/>
  <c r="G185" i="16" a="1"/>
  <c r="G176" i="16" a="1"/>
  <c r="G190" i="16" a="1"/>
  <c r="G181" i="16" a="1"/>
  <c r="G183" i="16" a="1"/>
  <c r="G197" i="16" a="1"/>
  <c r="G188" i="16" a="1"/>
  <c r="G202" i="16" a="1"/>
  <c r="G193" i="16" a="1"/>
  <c r="G195" i="16" a="1"/>
  <c r="G200" i="16" a="1"/>
  <c r="G186" i="16" a="1"/>
  <c r="G178" i="16" a="1"/>
  <c r="G180" i="16" a="1"/>
  <c r="G189" i="16" a="1"/>
  <c r="E1" i="16"/>
  <c r="D11" i="16"/>
  <c r="D6" i="16"/>
  <c r="F1" i="16"/>
  <c r="D7" i="16"/>
  <c r="D15" i="16"/>
  <c r="G189" i="16" l="1"/>
  <c r="G180" i="16"/>
  <c r="G178" i="16"/>
  <c r="G186" i="16"/>
  <c r="G200" i="16"/>
  <c r="G195" i="16"/>
  <c r="G193" i="16"/>
  <c r="G202" i="16"/>
  <c r="G188" i="16"/>
  <c r="G197" i="16"/>
  <c r="G183" i="16"/>
  <c r="G181" i="16"/>
  <c r="G190" i="16"/>
  <c r="G176" i="16"/>
  <c r="G185" i="16"/>
  <c r="G192" i="16"/>
  <c r="G203" i="16"/>
  <c r="G177" i="16"/>
  <c r="G199" i="16"/>
  <c r="G194" i="16"/>
  <c r="G201" i="16"/>
  <c r="G187" i="16"/>
  <c r="G196" i="16"/>
  <c r="G191" i="16"/>
  <c r="G184" i="16"/>
  <c r="G182" i="16"/>
  <c r="G198" i="16"/>
  <c r="G179" i="16"/>
  <c r="D86" i="2"/>
  <c r="I86" i="22"/>
  <c r="D74" i="2"/>
  <c r="I74" i="22"/>
  <c r="I62" i="22"/>
  <c r="D62" i="2"/>
  <c r="D45" i="22"/>
  <c r="E45" i="2"/>
  <c r="D36" i="22"/>
  <c r="E36" i="2"/>
  <c r="E34" i="2"/>
  <c r="D34" i="22"/>
  <c r="D85" i="2"/>
  <c r="I85" i="22"/>
  <c r="I73" i="22"/>
  <c r="D73" i="2"/>
  <c r="I61" i="22"/>
  <c r="D61" i="2"/>
  <c r="D42" i="22"/>
  <c r="E42" i="2"/>
  <c r="D87" i="2"/>
  <c r="I87" i="22"/>
  <c r="I84" i="22"/>
  <c r="D84" i="2"/>
  <c r="D72" i="2"/>
  <c r="I72" i="22"/>
  <c r="I60" i="2" a="1"/>
  <c r="I60" i="2" s="1"/>
  <c r="D56" i="22"/>
  <c r="E56" i="2"/>
  <c r="D51" i="22"/>
  <c r="E51" i="2"/>
  <c r="E49" i="2"/>
  <c r="D49" i="22"/>
  <c r="I71" i="22"/>
  <c r="D71" i="2"/>
  <c r="E58" i="2"/>
  <c r="D58" i="22"/>
  <c r="D44" i="22"/>
  <c r="E44" i="2"/>
  <c r="D31" i="2"/>
  <c r="I31" i="22"/>
  <c r="S3" i="22" s="1"/>
  <c r="I82" i="22"/>
  <c r="D82" i="2"/>
  <c r="I70" i="22"/>
  <c r="D70" i="2"/>
  <c r="D83" i="2"/>
  <c r="I83" i="22"/>
  <c r="D81" i="2"/>
  <c r="I81" i="22"/>
  <c r="I69" i="22"/>
  <c r="D69" i="2"/>
  <c r="D53" i="22"/>
  <c r="E53" i="2"/>
  <c r="E39" i="2"/>
  <c r="D39" i="22"/>
  <c r="E37" i="2"/>
  <c r="D37" i="22"/>
  <c r="I80" i="22"/>
  <c r="D80" i="2"/>
  <c r="I68" i="22"/>
  <c r="D68" i="2"/>
  <c r="E46" i="2"/>
  <c r="D46" i="22"/>
  <c r="E32" i="2"/>
  <c r="D32" i="22"/>
  <c r="D41" i="22"/>
  <c r="E41" i="2"/>
  <c r="D48" i="22"/>
  <c r="E48" i="2"/>
  <c r="D59" i="22"/>
  <c r="E59" i="2"/>
  <c r="D79" i="2"/>
  <c r="I79" i="22"/>
  <c r="I67" i="22"/>
  <c r="D67" i="2"/>
  <c r="E33" i="2"/>
  <c r="D33" i="22"/>
  <c r="D55" i="22"/>
  <c r="E55" i="2"/>
  <c r="D78" i="2"/>
  <c r="I78" i="22"/>
  <c r="I66" i="22"/>
  <c r="D66" i="2"/>
  <c r="E50" i="2"/>
  <c r="D50" i="22"/>
  <c r="D77" i="2"/>
  <c r="I77" i="22"/>
  <c r="I65" i="22"/>
  <c r="D65" i="2"/>
  <c r="E57" i="2"/>
  <c r="D57" i="22"/>
  <c r="D43" i="22"/>
  <c r="E43" i="2"/>
  <c r="E52" i="2"/>
  <c r="D52" i="22"/>
  <c r="D47" i="22"/>
  <c r="E47" i="2"/>
  <c r="D88" i="2"/>
  <c r="I88" i="22"/>
  <c r="D76" i="2"/>
  <c r="I76" i="22"/>
  <c r="D64" i="2"/>
  <c r="I64" i="22"/>
  <c r="D40" i="22"/>
  <c r="E40" i="2"/>
  <c r="D38" i="22"/>
  <c r="E38" i="2"/>
  <c r="D75" i="2"/>
  <c r="I75" i="22"/>
  <c r="D63" i="2"/>
  <c r="I63" i="22"/>
  <c r="D54" i="22"/>
  <c r="E54" i="2"/>
  <c r="E35" i="2"/>
  <c r="D35" i="22"/>
  <c r="I15" i="16"/>
  <c r="I11" i="16"/>
  <c r="B117" i="2"/>
  <c r="I117" i="2" s="1" a="1"/>
  <c r="I117" i="2" s="1"/>
  <c r="B116" i="2"/>
  <c r="I116" i="2" s="1" a="1"/>
  <c r="I116" i="2" s="1"/>
  <c r="B115" i="2"/>
  <c r="I115" i="2" s="1" a="1"/>
  <c r="I115" i="2" s="1"/>
  <c r="B114" i="2"/>
  <c r="I114" i="2" s="1" a="1"/>
  <c r="I114" i="2" s="1"/>
  <c r="B113" i="2"/>
  <c r="I113" i="2" s="1" a="1"/>
  <c r="I113" i="2" s="1"/>
  <c r="B112" i="2"/>
  <c r="I112" i="2" s="1" a="1"/>
  <c r="I112" i="2" s="1"/>
  <c r="B111" i="2"/>
  <c r="I111" i="2" s="1" a="1"/>
  <c r="I111" i="2" s="1"/>
  <c r="B110" i="2"/>
  <c r="I110" i="2" s="1" a="1"/>
  <c r="I110" i="2" s="1"/>
  <c r="B109" i="2"/>
  <c r="I109" i="2" s="1" a="1"/>
  <c r="I109" i="2" s="1"/>
  <c r="B108" i="2"/>
  <c r="I108" i="2" s="1" a="1"/>
  <c r="I108" i="2" s="1"/>
  <c r="B107" i="2"/>
  <c r="I107" i="2" s="1" a="1"/>
  <c r="I107" i="2" s="1"/>
  <c r="B106" i="2"/>
  <c r="I106" i="2" s="1" a="1"/>
  <c r="I106" i="2" s="1"/>
  <c r="B105" i="2"/>
  <c r="I105" i="2" s="1" a="1"/>
  <c r="I105" i="2" s="1"/>
  <c r="B104" i="2"/>
  <c r="I104" i="2" s="1" a="1"/>
  <c r="I104" i="2" s="1"/>
  <c r="B103" i="2"/>
  <c r="I103" i="2" s="1" a="1"/>
  <c r="I103" i="2" s="1"/>
  <c r="B102" i="2"/>
  <c r="I102" i="2" s="1" a="1"/>
  <c r="I102" i="2" s="1"/>
  <c r="B101" i="2"/>
  <c r="I101" i="2" s="1" a="1"/>
  <c r="I101" i="2" s="1"/>
  <c r="B100" i="2"/>
  <c r="I100" i="2" s="1" a="1"/>
  <c r="I100" i="2" s="1"/>
  <c r="B99" i="2"/>
  <c r="I99" i="2" s="1" a="1"/>
  <c r="I99" i="2" s="1"/>
  <c r="B98" i="2"/>
  <c r="I98" i="2" s="1" a="1"/>
  <c r="I98" i="2" s="1"/>
  <c r="B97" i="2"/>
  <c r="I97" i="2" s="1" a="1"/>
  <c r="I97" i="2" s="1"/>
  <c r="B96" i="2"/>
  <c r="I96" i="2" s="1" a="1"/>
  <c r="I96" i="2" s="1"/>
  <c r="B95" i="2"/>
  <c r="I95" i="2" s="1" a="1"/>
  <c r="I95" i="2" s="1"/>
  <c r="B94" i="2"/>
  <c r="I94" i="2" s="1" a="1"/>
  <c r="I94" i="2" s="1"/>
  <c r="B93" i="2"/>
  <c r="I93" i="2" s="1" a="1"/>
  <c r="I93" i="2" s="1"/>
  <c r="B92" i="2"/>
  <c r="I92" i="2" s="1" a="1"/>
  <c r="I92" i="2" s="1"/>
  <c r="B91" i="2"/>
  <c r="I91" i="2" s="1" a="1"/>
  <c r="I91" i="2" s="1"/>
  <c r="B90" i="2"/>
  <c r="I90" i="2" s="1" a="1"/>
  <c r="I90" i="2" s="1"/>
  <c r="B89" i="2"/>
  <c r="G231" i="16" a="1"/>
  <c r="G214" i="16" a="1"/>
  <c r="G227" i="16" a="1"/>
  <c r="G215" i="16" a="1"/>
  <c r="G224" i="16" a="1"/>
  <c r="G210" i="16" a="1"/>
  <c r="G228" i="16" a="1"/>
  <c r="G225" i="16" a="1"/>
  <c r="G223" i="16" a="1"/>
  <c r="G219" i="16" a="1"/>
  <c r="G230" i="16" a="1"/>
  <c r="G229" i="16" a="1"/>
  <c r="G216" i="16" a="1"/>
  <c r="G212" i="16" a="1"/>
  <c r="G221" i="16" a="1"/>
  <c r="G232" i="16" a="1"/>
  <c r="G207" i="16" a="1"/>
  <c r="G218" i="16" a="1"/>
  <c r="G213" i="16" a="1"/>
  <c r="G211" i="16" a="1"/>
  <c r="G217" i="16" a="1"/>
  <c r="G175" i="16" a="1"/>
  <c r="G220" i="16" a="1"/>
  <c r="G209" i="16" a="1"/>
  <c r="G226" i="16" a="1"/>
  <c r="G206" i="16" a="1"/>
  <c r="G205" i="16" a="1"/>
  <c r="G208" i="16" a="1"/>
  <c r="G222" i="16" a="1"/>
  <c r="F8" i="16"/>
  <c r="F13" i="16"/>
  <c r="E5" i="16"/>
  <c r="E13" i="16"/>
  <c r="H1" i="16"/>
  <c r="E12" i="16"/>
  <c r="F12" i="16"/>
  <c r="G222" i="16" l="1"/>
  <c r="G208" i="16"/>
  <c r="G205" i="16"/>
  <c r="G206" i="16"/>
  <c r="G226" i="16"/>
  <c r="G209" i="16"/>
  <c r="G220" i="16"/>
  <c r="G175" i="16"/>
  <c r="G217" i="16"/>
  <c r="G211" i="16"/>
  <c r="G213" i="16"/>
  <c r="G218" i="16"/>
  <c r="G207" i="16"/>
  <c r="G232" i="16"/>
  <c r="G221" i="16"/>
  <c r="G212" i="16"/>
  <c r="G216" i="16"/>
  <c r="G229" i="16"/>
  <c r="G230" i="16"/>
  <c r="G219" i="16"/>
  <c r="G223" i="16"/>
  <c r="G225" i="16"/>
  <c r="G228" i="16"/>
  <c r="G210" i="16"/>
  <c r="G224" i="16"/>
  <c r="G215" i="16"/>
  <c r="G227" i="16"/>
  <c r="G214" i="16"/>
  <c r="G231" i="16"/>
  <c r="I93" i="22"/>
  <c r="D93" i="2"/>
  <c r="I96" i="22"/>
  <c r="D96" i="2"/>
  <c r="I108" i="22"/>
  <c r="D108" i="2"/>
  <c r="E78" i="2"/>
  <c r="D78" i="22"/>
  <c r="E37" i="22"/>
  <c r="F37" i="2"/>
  <c r="F49" i="2"/>
  <c r="E49" i="22"/>
  <c r="F42" i="2"/>
  <c r="E42" i="22"/>
  <c r="F45" i="2"/>
  <c r="E45" i="22"/>
  <c r="I97" i="22"/>
  <c r="D97" i="2"/>
  <c r="I98" i="22"/>
  <c r="D98" i="2"/>
  <c r="D110" i="2"/>
  <c r="I110" i="22"/>
  <c r="F35" i="2"/>
  <c r="E35" i="22"/>
  <c r="E64" i="2"/>
  <c r="D64" i="22"/>
  <c r="E57" i="22"/>
  <c r="F57" i="2"/>
  <c r="E39" i="22"/>
  <c r="F39" i="2"/>
  <c r="E61" i="2"/>
  <c r="D61" i="22"/>
  <c r="E62" i="2"/>
  <c r="D62" i="22"/>
  <c r="D109" i="2"/>
  <c r="I109" i="22"/>
  <c r="F55" i="2"/>
  <c r="E55" i="22"/>
  <c r="F41" i="2"/>
  <c r="E41" i="22"/>
  <c r="E82" i="2"/>
  <c r="D82" i="22"/>
  <c r="F51" i="2"/>
  <c r="E51" i="22"/>
  <c r="I99" i="22"/>
  <c r="D99" i="2"/>
  <c r="I111" i="22"/>
  <c r="D111" i="2"/>
  <c r="F54" i="2"/>
  <c r="E54" i="22"/>
  <c r="D65" i="22"/>
  <c r="E65" i="2"/>
  <c r="E53" i="22"/>
  <c r="F53" i="2"/>
  <c r="F56" i="2"/>
  <c r="E56" i="22"/>
  <c r="I104" i="22"/>
  <c r="D104" i="2"/>
  <c r="I100" i="22"/>
  <c r="D100" i="2"/>
  <c r="D112" i="2"/>
  <c r="I112" i="22"/>
  <c r="D76" i="22"/>
  <c r="E76" i="2"/>
  <c r="E33" i="22"/>
  <c r="F33" i="2"/>
  <c r="F32" i="2"/>
  <c r="E32" i="22"/>
  <c r="E31" i="2"/>
  <c r="D31" i="22"/>
  <c r="N3" i="22" s="1"/>
  <c r="D73" i="22"/>
  <c r="E73" i="2"/>
  <c r="I101" i="22"/>
  <c r="D101" i="2"/>
  <c r="D113" i="2"/>
  <c r="I113" i="22"/>
  <c r="E67" i="2"/>
  <c r="D67" i="22"/>
  <c r="D69" i="22"/>
  <c r="E69" i="2"/>
  <c r="F44" i="2"/>
  <c r="E44" i="22"/>
  <c r="I60" i="22"/>
  <c r="S4" i="22" s="1"/>
  <c r="D60" i="2"/>
  <c r="D74" i="22"/>
  <c r="E74" i="2"/>
  <c r="D90" i="2"/>
  <c r="I90" i="22"/>
  <c r="I102" i="22"/>
  <c r="D102" i="2"/>
  <c r="I114" i="22"/>
  <c r="D114" i="2"/>
  <c r="D63" i="22"/>
  <c r="E63" i="2"/>
  <c r="D88" i="22"/>
  <c r="E88" i="2"/>
  <c r="D77" i="22"/>
  <c r="E77" i="2"/>
  <c r="F46" i="2"/>
  <c r="E46" i="22"/>
  <c r="I91" i="22"/>
  <c r="D91" i="2"/>
  <c r="I103" i="22"/>
  <c r="D103" i="2"/>
  <c r="I115" i="22"/>
  <c r="D115" i="2"/>
  <c r="E47" i="22"/>
  <c r="F47" i="2"/>
  <c r="D68" i="22"/>
  <c r="E68" i="2"/>
  <c r="E72" i="2"/>
  <c r="D72" i="22"/>
  <c r="D85" i="22"/>
  <c r="E85" i="2"/>
  <c r="D86" i="22"/>
  <c r="E86" i="2"/>
  <c r="D116" i="2"/>
  <c r="I116" i="22"/>
  <c r="E75" i="2"/>
  <c r="D75" i="22"/>
  <c r="E50" i="22"/>
  <c r="F50" i="2"/>
  <c r="D79" i="22"/>
  <c r="E79" i="2"/>
  <c r="E81" i="2"/>
  <c r="D81" i="22"/>
  <c r="E58" i="22"/>
  <c r="F58" i="2"/>
  <c r="D84" i="22"/>
  <c r="E84" i="2"/>
  <c r="I105" i="22"/>
  <c r="D105" i="2"/>
  <c r="D117" i="2"/>
  <c r="I117" i="22"/>
  <c r="E38" i="22"/>
  <c r="F38" i="2"/>
  <c r="D66" i="22"/>
  <c r="E66" i="2"/>
  <c r="F59" i="2"/>
  <c r="E59" i="22"/>
  <c r="D80" i="22"/>
  <c r="E80" i="2"/>
  <c r="E71" i="2"/>
  <c r="D71" i="22"/>
  <c r="F34" i="2"/>
  <c r="E34" i="22"/>
  <c r="D92" i="2"/>
  <c r="I92" i="22"/>
  <c r="I94" i="22"/>
  <c r="D94" i="2"/>
  <c r="I106" i="22"/>
  <c r="D106" i="2"/>
  <c r="F52" i="2"/>
  <c r="E52" i="22"/>
  <c r="D83" i="22"/>
  <c r="E83" i="2"/>
  <c r="E36" i="22"/>
  <c r="F36" i="2"/>
  <c r="I89" i="2" a="1"/>
  <c r="I89" i="2" s="1"/>
  <c r="D95" i="2"/>
  <c r="I95" i="22"/>
  <c r="I107" i="22"/>
  <c r="D107" i="2"/>
  <c r="F40" i="2"/>
  <c r="E40" i="22"/>
  <c r="E43" i="22"/>
  <c r="F43" i="2"/>
  <c r="E48" i="22"/>
  <c r="F48" i="2"/>
  <c r="D70" i="22"/>
  <c r="E70" i="2"/>
  <c r="E87" i="2"/>
  <c r="D87" i="22"/>
  <c r="L12" i="16"/>
  <c r="J12" i="16"/>
  <c r="L13" i="16"/>
  <c r="J13" i="16"/>
  <c r="G254" i="16" a="1"/>
  <c r="G243" i="16" a="1"/>
  <c r="G253" i="16" a="1"/>
  <c r="G255" i="16" a="1"/>
  <c r="G244" i="16" a="1"/>
  <c r="G249" i="16" a="1"/>
  <c r="G256" i="16" a="1"/>
  <c r="G261" i="16" a="1"/>
  <c r="G257" i="16" a="1"/>
  <c r="G237" i="16" a="1"/>
  <c r="G245" i="16" a="1"/>
  <c r="G234" i="16" a="1"/>
  <c r="G236" i="16" a="1"/>
  <c r="G252" i="16" a="1"/>
  <c r="G235" i="16" a="1"/>
  <c r="G248" i="16" a="1"/>
  <c r="G259" i="16" a="1"/>
  <c r="G240" i="16" a="1"/>
  <c r="G239" i="16" a="1"/>
  <c r="G241" i="16" a="1"/>
  <c r="G246" i="16" a="1"/>
  <c r="G238" i="16" a="1"/>
  <c r="G251" i="16" a="1"/>
  <c r="G242" i="16" a="1"/>
  <c r="G258" i="16" a="1"/>
  <c r="G247" i="16" a="1"/>
  <c r="G250" i="16" a="1"/>
  <c r="G260" i="16" a="1"/>
  <c r="G204" i="16" a="1"/>
  <c r="G1" i="16"/>
  <c r="E16" i="16"/>
  <c r="D8" i="16"/>
  <c r="E10" i="16"/>
  <c r="F15" i="16"/>
  <c r="G204" i="16" l="1"/>
  <c r="G260" i="16"/>
  <c r="G250" i="16"/>
  <c r="G247" i="16"/>
  <c r="Q247" i="16" s="1"/>
  <c r="G258" i="16"/>
  <c r="G242" i="16"/>
  <c r="Q242" i="16" s="1"/>
  <c r="G251" i="16"/>
  <c r="G238" i="16"/>
  <c r="G246" i="16"/>
  <c r="G241" i="16"/>
  <c r="G239" i="16"/>
  <c r="G240" i="16"/>
  <c r="G259" i="16"/>
  <c r="G248" i="16"/>
  <c r="G235" i="16"/>
  <c r="G252" i="16"/>
  <c r="Q252" i="16" s="1"/>
  <c r="G236" i="16"/>
  <c r="G234" i="16"/>
  <c r="Q234" i="16" s="1"/>
  <c r="G245" i="16"/>
  <c r="G237" i="16"/>
  <c r="G257" i="16"/>
  <c r="G261" i="16"/>
  <c r="G256" i="16"/>
  <c r="G249" i="16"/>
  <c r="G244" i="16"/>
  <c r="G255" i="16"/>
  <c r="G253" i="16"/>
  <c r="G243" i="16"/>
  <c r="G254" i="16"/>
  <c r="D60" i="22"/>
  <c r="N4" i="22" s="1"/>
  <c r="E60" i="2"/>
  <c r="E71" i="22"/>
  <c r="F71" i="2"/>
  <c r="D116" i="22"/>
  <c r="E116" i="2"/>
  <c r="E31" i="22"/>
  <c r="O3" i="22" s="1"/>
  <c r="F31" i="2"/>
  <c r="E62" i="22"/>
  <c r="F62" i="2"/>
  <c r="F40" i="22"/>
  <c r="G40" i="2"/>
  <c r="E106" i="2"/>
  <c r="D106" i="22"/>
  <c r="F86" i="2"/>
  <c r="E86" i="22"/>
  <c r="E103" i="2"/>
  <c r="D103" i="22"/>
  <c r="E114" i="2"/>
  <c r="D114" i="22"/>
  <c r="F69" i="2"/>
  <c r="E69" i="22"/>
  <c r="D98" i="22"/>
  <c r="E98" i="2"/>
  <c r="E107" i="2"/>
  <c r="D107" i="22"/>
  <c r="F59" i="22"/>
  <c r="G59" i="2"/>
  <c r="G32" i="2"/>
  <c r="F32" i="22"/>
  <c r="G56" i="2"/>
  <c r="F56" i="22"/>
  <c r="G51" i="2"/>
  <c r="F51" i="22"/>
  <c r="E61" i="22"/>
  <c r="F61" i="2"/>
  <c r="F78" i="2"/>
  <c r="E78" i="22"/>
  <c r="D94" i="22"/>
  <c r="E94" i="2"/>
  <c r="D102" i="22"/>
  <c r="E102" i="2"/>
  <c r="G33" i="2"/>
  <c r="F33" i="22"/>
  <c r="E97" i="2"/>
  <c r="D97" i="22"/>
  <c r="F81" i="2"/>
  <c r="E81" i="22"/>
  <c r="E67" i="22"/>
  <c r="F67" i="2"/>
  <c r="E82" i="22"/>
  <c r="F82" i="2"/>
  <c r="E87" i="22"/>
  <c r="F87" i="2"/>
  <c r="D95" i="22"/>
  <c r="E95" i="2"/>
  <c r="G38" i="2"/>
  <c r="F38" i="22"/>
  <c r="E79" i="22"/>
  <c r="F79" i="2"/>
  <c r="E76" i="22"/>
  <c r="F76" i="2"/>
  <c r="F65" i="2"/>
  <c r="E65" i="22"/>
  <c r="G57" i="2"/>
  <c r="F57" i="22"/>
  <c r="E96" i="2"/>
  <c r="D96" i="22"/>
  <c r="G35" i="2"/>
  <c r="F35" i="22"/>
  <c r="F84" i="2"/>
  <c r="E84" i="22"/>
  <c r="F63" i="2"/>
  <c r="E63" i="22"/>
  <c r="E85" i="22"/>
  <c r="F85" i="2"/>
  <c r="F83" i="2"/>
  <c r="E83" i="22"/>
  <c r="E88" i="22"/>
  <c r="F88" i="2"/>
  <c r="F43" i="22"/>
  <c r="G43" i="2"/>
  <c r="G49" i="2"/>
  <c r="F49" i="22"/>
  <c r="D115" i="22"/>
  <c r="E115" i="2"/>
  <c r="D104" i="22"/>
  <c r="E104" i="2"/>
  <c r="F52" i="22"/>
  <c r="G52" i="2"/>
  <c r="G44" i="2"/>
  <c r="F44" i="22"/>
  <c r="F66" i="2"/>
  <c r="E66" i="22"/>
  <c r="D91" i="22"/>
  <c r="E91" i="2"/>
  <c r="G53" i="2"/>
  <c r="F53" i="22"/>
  <c r="G39" i="2"/>
  <c r="F39" i="22"/>
  <c r="E108" i="2"/>
  <c r="D108" i="22"/>
  <c r="E70" i="22"/>
  <c r="F70" i="2"/>
  <c r="D92" i="22"/>
  <c r="E92" i="2"/>
  <c r="E72" i="22"/>
  <c r="F72" i="2"/>
  <c r="D90" i="22"/>
  <c r="E90" i="2"/>
  <c r="G36" i="2"/>
  <c r="F36" i="22"/>
  <c r="F50" i="22"/>
  <c r="G50" i="2"/>
  <c r="F68" i="2"/>
  <c r="E68" i="22"/>
  <c r="F77" i="2"/>
  <c r="E77" i="22"/>
  <c r="E74" i="22"/>
  <c r="F74" i="2"/>
  <c r="E101" i="2"/>
  <c r="D101" i="22"/>
  <c r="D93" i="22"/>
  <c r="E93" i="2"/>
  <c r="I89" i="22"/>
  <c r="S5" i="22" s="1"/>
  <c r="D89" i="2"/>
  <c r="G46" i="2"/>
  <c r="F46" i="22"/>
  <c r="D113" i="22"/>
  <c r="E113" i="2"/>
  <c r="G41" i="2"/>
  <c r="F41" i="22"/>
  <c r="G45" i="2"/>
  <c r="F45" i="22"/>
  <c r="F48" i="22"/>
  <c r="G48" i="2"/>
  <c r="F34" i="22"/>
  <c r="G34" i="2"/>
  <c r="D117" i="22"/>
  <c r="E117" i="2"/>
  <c r="D112" i="22"/>
  <c r="E112" i="2"/>
  <c r="F54" i="22"/>
  <c r="G54" i="2"/>
  <c r="G55" i="2"/>
  <c r="F55" i="22"/>
  <c r="F64" i="2"/>
  <c r="E64" i="22"/>
  <c r="F42" i="22"/>
  <c r="G42" i="2"/>
  <c r="D105" i="22"/>
  <c r="E105" i="2"/>
  <c r="F73" i="2"/>
  <c r="E73" i="22"/>
  <c r="D100" i="22"/>
  <c r="E100" i="2"/>
  <c r="E111" i="2"/>
  <c r="D111" i="22"/>
  <c r="G47" i="2"/>
  <c r="F47" i="22"/>
  <c r="G37" i="2"/>
  <c r="F37" i="22"/>
  <c r="E75" i="22"/>
  <c r="F75" i="2"/>
  <c r="D109" i="22"/>
  <c r="E109" i="2"/>
  <c r="F80" i="2"/>
  <c r="E80" i="22"/>
  <c r="D99" i="22"/>
  <c r="E99" i="2"/>
  <c r="E110" i="2"/>
  <c r="D110" i="22"/>
  <c r="G58" i="2"/>
  <c r="F58" i="22"/>
  <c r="Q196" i="16"/>
  <c r="Q147" i="16"/>
  <c r="Q154" i="16"/>
  <c r="Q164" i="16"/>
  <c r="Q245" i="16"/>
  <c r="Q194" i="16"/>
  <c r="Q237" i="16"/>
  <c r="Q192" i="16"/>
  <c r="Q208" i="16"/>
  <c r="Q198" i="16"/>
  <c r="Q179" i="16"/>
  <c r="Q203" i="16"/>
  <c r="Q157" i="16"/>
  <c r="Q244" i="16"/>
  <c r="Q161" i="16"/>
  <c r="Q231" i="16"/>
  <c r="Q243" i="16"/>
  <c r="Q256" i="16"/>
  <c r="Q158" i="16"/>
  <c r="Q181" i="16"/>
  <c r="Q197" i="16"/>
  <c r="Q190" i="16"/>
  <c r="Q219" i="16"/>
  <c r="Q156" i="16"/>
  <c r="Q162" i="16"/>
  <c r="Q212" i="16"/>
  <c r="Q221" i="16"/>
  <c r="Q218" i="16"/>
  <c r="Q211" i="16"/>
  <c r="Q175" i="16"/>
  <c r="Q232" i="16"/>
  <c r="Q185" i="16"/>
  <c r="Q210" i="16"/>
  <c r="Q159" i="16"/>
  <c r="Q229" i="16"/>
  <c r="Q225" i="16"/>
  <c r="Q182" i="16"/>
  <c r="Q191" i="16"/>
  <c r="Q167" i="16"/>
  <c r="Q150" i="16"/>
  <c r="Q261" i="16"/>
  <c r="Q160" i="16"/>
  <c r="Q226" i="16"/>
  <c r="Q260" i="16"/>
  <c r="Q200" i="16"/>
  <c r="Q201" i="16"/>
  <c r="Q222" i="16"/>
  <c r="Q149" i="16"/>
  <c r="Q249" i="16"/>
  <c r="Q236" i="16"/>
  <c r="Q152" i="16"/>
  <c r="Q171" i="16"/>
  <c r="Q223" i="16"/>
  <c r="Q186" i="16"/>
  <c r="Q177" i="16"/>
  <c r="Q172" i="16"/>
  <c r="Q227" i="16"/>
  <c r="Q230" i="16"/>
  <c r="Q213" i="16"/>
  <c r="Q220" i="16"/>
  <c r="Q153" i="16"/>
  <c r="Q163" i="16"/>
  <c r="Q235" i="16"/>
  <c r="Q239" i="16"/>
  <c r="Q246" i="16"/>
  <c r="Q176" i="16"/>
  <c r="Q187" i="16"/>
  <c r="Q205" i="16"/>
  <c r="Q224" i="16"/>
  <c r="Q151" i="16"/>
  <c r="Q170" i="16"/>
  <c r="Q259" i="16"/>
  <c r="Q214" i="16"/>
  <c r="Q248" i="16"/>
  <c r="Q250" i="16"/>
  <c r="Q238" i="16"/>
  <c r="Q254" i="16"/>
  <c r="Q189" i="16"/>
  <c r="Q180" i="16"/>
  <c r="Q240" i="16"/>
  <c r="Q251" i="16"/>
  <c r="Q174" i="16"/>
  <c r="Q215" i="16"/>
  <c r="Q168" i="16"/>
  <c r="Q216" i="16"/>
  <c r="Q184" i="16"/>
  <c r="Q253" i="16"/>
  <c r="Q188" i="16"/>
  <c r="Q183" i="16"/>
  <c r="Q199" i="16"/>
  <c r="Q166" i="16"/>
  <c r="Q257" i="16"/>
  <c r="Q206" i="16"/>
  <c r="Q241" i="16"/>
  <c r="Q202" i="16"/>
  <c r="Q204" i="16"/>
  <c r="Q258" i="16"/>
  <c r="Q169" i="16"/>
  <c r="Q155" i="16"/>
  <c r="Q195" i="16"/>
  <c r="Q217" i="16"/>
  <c r="Q207" i="16"/>
  <c r="Q255" i="16"/>
  <c r="Q193" i="16"/>
  <c r="Q165" i="16"/>
  <c r="Q178" i="16"/>
  <c r="Q173" i="16"/>
  <c r="Q209" i="16"/>
  <c r="Q228" i="16"/>
  <c r="Q148" i="16"/>
  <c r="J10" i="16"/>
  <c r="L15" i="16"/>
  <c r="L8" i="16"/>
  <c r="J16" i="16"/>
  <c r="J5" i="16"/>
  <c r="I8" i="16"/>
  <c r="G233" i="16" a="1"/>
  <c r="G12" i="16"/>
  <c r="F11" i="16"/>
  <c r="E9" i="16"/>
  <c r="E6" i="16"/>
  <c r="G13" i="16"/>
  <c r="F7" i="16"/>
  <c r="E11" i="16"/>
  <c r="G233" i="16" l="1"/>
  <c r="Q233" i="16" s="1"/>
  <c r="G73" i="2"/>
  <c r="F73" i="22"/>
  <c r="G77" i="2"/>
  <c r="F77" i="22"/>
  <c r="G66" i="2"/>
  <c r="F66" i="22"/>
  <c r="H35" i="2"/>
  <c r="H35" i="22" s="1"/>
  <c r="G35" i="22"/>
  <c r="E97" i="22"/>
  <c r="F97" i="2"/>
  <c r="F69" i="22"/>
  <c r="G69" i="2"/>
  <c r="F75" i="22"/>
  <c r="G75" i="2"/>
  <c r="E105" i="22"/>
  <c r="F105" i="2"/>
  <c r="F70" i="22"/>
  <c r="G70" i="2"/>
  <c r="F88" i="22"/>
  <c r="G88" i="2"/>
  <c r="E95" i="22"/>
  <c r="F95" i="2"/>
  <c r="F31" i="22"/>
  <c r="P3" i="22" s="1"/>
  <c r="G31" i="2"/>
  <c r="H46" i="2"/>
  <c r="H46" i="22" s="1"/>
  <c r="G46" i="22"/>
  <c r="F68" i="22"/>
  <c r="G68" i="2"/>
  <c r="G44" i="22"/>
  <c r="H44" i="2"/>
  <c r="H44" i="22" s="1"/>
  <c r="F96" i="2"/>
  <c r="E96" i="22"/>
  <c r="H33" i="2"/>
  <c r="H33" i="22" s="1"/>
  <c r="G33" i="22"/>
  <c r="H56" i="2"/>
  <c r="H56" i="22" s="1"/>
  <c r="G56" i="22"/>
  <c r="E114" i="22"/>
  <c r="F114" i="2"/>
  <c r="H34" i="2"/>
  <c r="H34" i="22" s="1"/>
  <c r="G34" i="22"/>
  <c r="D89" i="22"/>
  <c r="N5" i="22" s="1"/>
  <c r="E89" i="2"/>
  <c r="H50" i="2"/>
  <c r="H50" i="22" s="1"/>
  <c r="G50" i="22"/>
  <c r="G52" i="22"/>
  <c r="H52" i="2"/>
  <c r="H52" i="22" s="1"/>
  <c r="G87" i="2"/>
  <c r="F87" i="22"/>
  <c r="F102" i="2"/>
  <c r="E102" i="22"/>
  <c r="F116" i="2"/>
  <c r="E116" i="22"/>
  <c r="H45" i="2"/>
  <c r="H45" i="22" s="1"/>
  <c r="G45" i="22"/>
  <c r="E111" i="22"/>
  <c r="F111" i="2"/>
  <c r="H42" i="2"/>
  <c r="H42" i="22" s="1"/>
  <c r="G42" i="22"/>
  <c r="G58" i="22"/>
  <c r="H58" i="2"/>
  <c r="H58" i="22" s="1"/>
  <c r="H37" i="2"/>
  <c r="H37" i="22" s="1"/>
  <c r="G37" i="22"/>
  <c r="F108" i="2"/>
  <c r="E108" i="22"/>
  <c r="F83" i="22"/>
  <c r="G83" i="2"/>
  <c r="H57" i="2"/>
  <c r="H57" i="22" s="1"/>
  <c r="G57" i="22"/>
  <c r="H32" i="2"/>
  <c r="H32" i="22" s="1"/>
  <c r="G32" i="22"/>
  <c r="E103" i="22"/>
  <c r="F103" i="2"/>
  <c r="H48" i="2"/>
  <c r="H48" i="22" s="1"/>
  <c r="G48" i="22"/>
  <c r="F93" i="2"/>
  <c r="E93" i="22"/>
  <c r="F104" i="2"/>
  <c r="E104" i="22"/>
  <c r="F85" i="22"/>
  <c r="G85" i="2"/>
  <c r="F82" i="22"/>
  <c r="G82" i="2"/>
  <c r="E94" i="22"/>
  <c r="F94" i="2"/>
  <c r="G59" i="22"/>
  <c r="H59" i="2"/>
  <c r="H59" i="22" s="1"/>
  <c r="F71" i="22"/>
  <c r="G71" i="2"/>
  <c r="G53" i="22"/>
  <c r="H53" i="2"/>
  <c r="H53" i="22" s="1"/>
  <c r="F110" i="2"/>
  <c r="E110" i="22"/>
  <c r="F64" i="22"/>
  <c r="G64" i="2"/>
  <c r="H36" i="2"/>
  <c r="H36" i="22" s="1"/>
  <c r="G36" i="22"/>
  <c r="G39" i="22"/>
  <c r="H39" i="2"/>
  <c r="H39" i="22" s="1"/>
  <c r="F65" i="22"/>
  <c r="G65" i="2"/>
  <c r="F86" i="22"/>
  <c r="G86" i="2"/>
  <c r="H47" i="2"/>
  <c r="H47" i="22" s="1"/>
  <c r="G47" i="22"/>
  <c r="E99" i="22"/>
  <c r="F99" i="2"/>
  <c r="E90" i="22"/>
  <c r="F90" i="2"/>
  <c r="F115" i="2"/>
  <c r="E115" i="22"/>
  <c r="F76" i="22"/>
  <c r="G76" i="2"/>
  <c r="F67" i="22"/>
  <c r="G67" i="2"/>
  <c r="F60" i="2"/>
  <c r="E60" i="22"/>
  <c r="O4" i="22" s="1"/>
  <c r="E101" i="22"/>
  <c r="F101" i="2"/>
  <c r="G55" i="22"/>
  <c r="H55" i="2"/>
  <c r="H55" i="22" s="1"/>
  <c r="F100" i="2"/>
  <c r="E100" i="22"/>
  <c r="G54" i="22"/>
  <c r="H54" i="2"/>
  <c r="H54" i="22" s="1"/>
  <c r="G74" i="2"/>
  <c r="F74" i="22"/>
  <c r="F72" i="22"/>
  <c r="G72" i="2"/>
  <c r="F91" i="2"/>
  <c r="E91" i="22"/>
  <c r="F79" i="22"/>
  <c r="G79" i="2"/>
  <c r="F61" i="22"/>
  <c r="G61" i="2"/>
  <c r="F98" i="2"/>
  <c r="E98" i="22"/>
  <c r="G40" i="22"/>
  <c r="H40" i="2"/>
  <c r="H40" i="22" s="1"/>
  <c r="E106" i="22"/>
  <c r="F106" i="2"/>
  <c r="G80" i="2"/>
  <c r="F80" i="22"/>
  <c r="H41" i="2"/>
  <c r="H41" i="22" s="1"/>
  <c r="G41" i="22"/>
  <c r="H49" i="2"/>
  <c r="H49" i="22" s="1"/>
  <c r="G49" i="22"/>
  <c r="G84" i="2"/>
  <c r="F84" i="22"/>
  <c r="G81" i="2"/>
  <c r="F81" i="22"/>
  <c r="G63" i="2"/>
  <c r="F63" i="22"/>
  <c r="E109" i="22"/>
  <c r="F109" i="2"/>
  <c r="E112" i="22"/>
  <c r="F112" i="2"/>
  <c r="F113" i="2"/>
  <c r="E113" i="22"/>
  <c r="F92" i="2"/>
  <c r="E92" i="22"/>
  <c r="H43" i="2"/>
  <c r="H43" i="22" s="1"/>
  <c r="G43" i="22"/>
  <c r="G62" i="2"/>
  <c r="F62" i="22"/>
  <c r="E107" i="22"/>
  <c r="F107" i="2"/>
  <c r="H51" i="2"/>
  <c r="H51" i="22" s="1"/>
  <c r="G51" i="22"/>
  <c r="F78" i="22"/>
  <c r="G78" i="2"/>
  <c r="G38" i="22"/>
  <c r="H38" i="2"/>
  <c r="H38" i="22" s="1"/>
  <c r="E117" i="22"/>
  <c r="F117" i="2"/>
  <c r="M12" i="16"/>
  <c r="M13" i="16"/>
  <c r="E8" i="16"/>
  <c r="F10" i="16"/>
  <c r="F14" i="16"/>
  <c r="F9" i="16"/>
  <c r="E15" i="16"/>
  <c r="E7" i="16"/>
  <c r="D16" i="16"/>
  <c r="G6" i="16"/>
  <c r="F6" i="16"/>
  <c r="G5" i="16"/>
  <c r="G11" i="16"/>
  <c r="D14" i="16"/>
  <c r="F5" i="16"/>
  <c r="G14" i="16"/>
  <c r="G9" i="16"/>
  <c r="D10" i="16"/>
  <c r="D9" i="16"/>
  <c r="F16" i="16"/>
  <c r="G7" i="16"/>
  <c r="G10" i="16"/>
  <c r="G16" i="16"/>
  <c r="G15" i="16"/>
  <c r="E14" i="16"/>
  <c r="G8" i="16"/>
  <c r="G76" i="22" l="1"/>
  <c r="H76" i="2"/>
  <c r="H76" i="22" s="1"/>
  <c r="H84" i="2"/>
  <c r="H84" i="22" s="1"/>
  <c r="G84" i="22"/>
  <c r="F93" i="22"/>
  <c r="G93" i="2"/>
  <c r="F116" i="22"/>
  <c r="G116" i="2"/>
  <c r="G78" i="22"/>
  <c r="H78" i="2"/>
  <c r="H78" i="22" s="1"/>
  <c r="G61" i="22"/>
  <c r="H61" i="2"/>
  <c r="H61" i="22" s="1"/>
  <c r="F114" i="22"/>
  <c r="G114" i="2"/>
  <c r="G113" i="2"/>
  <c r="F113" i="22"/>
  <c r="G100" i="2"/>
  <c r="F100" i="22"/>
  <c r="G102" i="2"/>
  <c r="F102" i="22"/>
  <c r="G73" i="22"/>
  <c r="H73" i="2"/>
  <c r="H73" i="22" s="1"/>
  <c r="G112" i="2"/>
  <c r="F112" i="22"/>
  <c r="G79" i="22"/>
  <c r="H79" i="2"/>
  <c r="H79" i="22" s="1"/>
  <c r="G90" i="2"/>
  <c r="F90" i="22"/>
  <c r="F94" i="22"/>
  <c r="G94" i="2"/>
  <c r="F103" i="22"/>
  <c r="G103" i="2"/>
  <c r="G31" i="22"/>
  <c r="Q3" i="22" s="1"/>
  <c r="H31" i="2"/>
  <c r="H31" i="22" s="1"/>
  <c r="R3" i="22" s="1"/>
  <c r="G69" i="22"/>
  <c r="H69" i="2"/>
  <c r="H69" i="22" s="1"/>
  <c r="G87" i="22"/>
  <c r="H87" i="2"/>
  <c r="H87" i="22" s="1"/>
  <c r="H63" i="2"/>
  <c r="H63" i="22" s="1"/>
  <c r="G63" i="22"/>
  <c r="F104" i="22"/>
  <c r="G104" i="2"/>
  <c r="G71" i="22"/>
  <c r="H71" i="2"/>
  <c r="H71" i="22" s="1"/>
  <c r="F105" i="22"/>
  <c r="G105" i="2"/>
  <c r="G92" i="2"/>
  <c r="F92" i="22"/>
  <c r="G98" i="2"/>
  <c r="F98" i="22"/>
  <c r="G108" i="2"/>
  <c r="F108" i="22"/>
  <c r="G77" i="22"/>
  <c r="H77" i="2"/>
  <c r="H77" i="22" s="1"/>
  <c r="H75" i="2"/>
  <c r="H75" i="22" s="1"/>
  <c r="G75" i="22"/>
  <c r="F115" i="22"/>
  <c r="G115" i="2"/>
  <c r="G107" i="2"/>
  <c r="F107" i="22"/>
  <c r="F109" i="22"/>
  <c r="G109" i="2"/>
  <c r="G101" i="2"/>
  <c r="F101" i="22"/>
  <c r="F99" i="22"/>
  <c r="G99" i="2"/>
  <c r="H64" i="2"/>
  <c r="H64" i="22" s="1"/>
  <c r="G64" i="22"/>
  <c r="H82" i="2"/>
  <c r="H82" i="22" s="1"/>
  <c r="G82" i="22"/>
  <c r="G95" i="2"/>
  <c r="F95" i="22"/>
  <c r="F97" i="22"/>
  <c r="G97" i="2"/>
  <c r="H80" i="2"/>
  <c r="H80" i="22" s="1"/>
  <c r="G80" i="22"/>
  <c r="F91" i="22"/>
  <c r="G91" i="2"/>
  <c r="G106" i="2"/>
  <c r="F106" i="22"/>
  <c r="H72" i="2"/>
  <c r="H72" i="22" s="1"/>
  <c r="G72" i="22"/>
  <c r="G85" i="22"/>
  <c r="H85" i="2"/>
  <c r="H85" i="22" s="1"/>
  <c r="G111" i="2"/>
  <c r="F111" i="22"/>
  <c r="G88" i="22"/>
  <c r="H88" i="2"/>
  <c r="H88" i="22" s="1"/>
  <c r="F96" i="22"/>
  <c r="G96" i="2"/>
  <c r="F110" i="22"/>
  <c r="G110" i="2"/>
  <c r="G117" i="2"/>
  <c r="F117" i="22"/>
  <c r="H67" i="2"/>
  <c r="H67" i="22" s="1"/>
  <c r="G67" i="22"/>
  <c r="G86" i="22"/>
  <c r="H86" i="2"/>
  <c r="H86" i="22" s="1"/>
  <c r="H83" i="2"/>
  <c r="H83" i="22" s="1"/>
  <c r="G83" i="22"/>
  <c r="E89" i="22"/>
  <c r="O5" i="22" s="1"/>
  <c r="F89" i="2"/>
  <c r="H70" i="2"/>
  <c r="H70" i="22" s="1"/>
  <c r="G70" i="22"/>
  <c r="F60" i="22"/>
  <c r="P4" i="22" s="1"/>
  <c r="G60" i="2"/>
  <c r="H66" i="2"/>
  <c r="H66" i="22" s="1"/>
  <c r="G66" i="22"/>
  <c r="H68" i="2"/>
  <c r="H68" i="22" s="1"/>
  <c r="G68" i="22"/>
  <c r="G74" i="22"/>
  <c r="H74" i="2"/>
  <c r="H74" i="22" s="1"/>
  <c r="G81" i="22"/>
  <c r="H81" i="2"/>
  <c r="H81" i="22" s="1"/>
  <c r="G62" i="22"/>
  <c r="H62" i="2"/>
  <c r="H62" i="22" s="1"/>
  <c r="H65" i="2"/>
  <c r="H65" i="22" s="1"/>
  <c r="G65" i="22"/>
  <c r="L5" i="16"/>
  <c r="L10" i="16"/>
  <c r="J11" i="16"/>
  <c r="L16" i="16"/>
  <c r="J9" i="16"/>
  <c r="J14" i="16"/>
  <c r="L14" i="16"/>
  <c r="L11" i="16"/>
  <c r="I14" i="16"/>
  <c r="I10" i="16"/>
  <c r="J8" i="16"/>
  <c r="J15" i="16"/>
  <c r="I16" i="16"/>
  <c r="L9" i="16"/>
  <c r="I9" i="16"/>
  <c r="M16" i="16"/>
  <c r="M9" i="16"/>
  <c r="M8" i="16"/>
  <c r="M11" i="16"/>
  <c r="M14" i="16"/>
  <c r="M10" i="16"/>
  <c r="M15" i="16"/>
  <c r="M5" i="16"/>
  <c r="G91" i="22" l="1"/>
  <c r="H91" i="2"/>
  <c r="H91" i="22" s="1"/>
  <c r="H99" i="2"/>
  <c r="H99" i="22" s="1"/>
  <c r="G99" i="22"/>
  <c r="G104" i="22"/>
  <c r="H104" i="2"/>
  <c r="H104" i="22" s="1"/>
  <c r="G94" i="22"/>
  <c r="H94" i="2"/>
  <c r="H94" i="22" s="1"/>
  <c r="H100" i="2"/>
  <c r="H100" i="22" s="1"/>
  <c r="G100" i="22"/>
  <c r="G101" i="22"/>
  <c r="H101" i="2"/>
  <c r="H101" i="22" s="1"/>
  <c r="H108" i="2"/>
  <c r="H108" i="22" s="1"/>
  <c r="G108" i="22"/>
  <c r="H90" i="2"/>
  <c r="H90" i="22" s="1"/>
  <c r="G90" i="22"/>
  <c r="H113" i="2"/>
  <c r="H113" i="22" s="1"/>
  <c r="G113" i="22"/>
  <c r="G97" i="22"/>
  <c r="H97" i="2"/>
  <c r="H97" i="22" s="1"/>
  <c r="G109" i="22"/>
  <c r="H109" i="2"/>
  <c r="H109" i="22" s="1"/>
  <c r="H114" i="2"/>
  <c r="H114" i="22" s="1"/>
  <c r="G114" i="22"/>
  <c r="G111" i="22"/>
  <c r="H111" i="2"/>
  <c r="H111" i="22" s="1"/>
  <c r="G98" i="22"/>
  <c r="H98" i="2"/>
  <c r="H98" i="22" s="1"/>
  <c r="G107" i="22"/>
  <c r="H107" i="2"/>
  <c r="H107" i="22" s="1"/>
  <c r="G92" i="22"/>
  <c r="H92" i="2"/>
  <c r="H92" i="22" s="1"/>
  <c r="H112" i="2"/>
  <c r="H112" i="22" s="1"/>
  <c r="G112" i="22"/>
  <c r="H105" i="2"/>
  <c r="H105" i="22" s="1"/>
  <c r="G105" i="22"/>
  <c r="H115" i="2"/>
  <c r="H115" i="22" s="1"/>
  <c r="G115" i="22"/>
  <c r="H117" i="2"/>
  <c r="H117" i="22" s="1"/>
  <c r="G117" i="22"/>
  <c r="H110" i="2"/>
  <c r="H110" i="22" s="1"/>
  <c r="G110" i="22"/>
  <c r="H103" i="2"/>
  <c r="H103" i="22" s="1"/>
  <c r="G103" i="22"/>
  <c r="H116" i="2"/>
  <c r="H116" i="22" s="1"/>
  <c r="G116" i="22"/>
  <c r="G106" i="22"/>
  <c r="H106" i="2"/>
  <c r="H106" i="22" s="1"/>
  <c r="G102" i="22"/>
  <c r="H102" i="2"/>
  <c r="H102" i="22" s="1"/>
  <c r="G60" i="22"/>
  <c r="Q4" i="22" s="1"/>
  <c r="H60" i="2"/>
  <c r="H60" i="22" s="1"/>
  <c r="R4" i="22" s="1"/>
  <c r="H93" i="2"/>
  <c r="H93" i="22" s="1"/>
  <c r="G93" i="22"/>
  <c r="G95" i="22"/>
  <c r="H95" i="2"/>
  <c r="H95" i="22" s="1"/>
  <c r="H96" i="2"/>
  <c r="H96" i="22" s="1"/>
  <c r="G96" i="22"/>
  <c r="F89" i="22"/>
  <c r="P5" i="22" s="1"/>
  <c r="G89" i="2"/>
  <c r="I2" i="2" a="1"/>
  <c r="I2" i="2" s="1"/>
  <c r="D5" i="16"/>
  <c r="H89" i="2" l="1"/>
  <c r="H89" i="22" s="1"/>
  <c r="R5" i="22" s="1"/>
  <c r="G89" i="22"/>
  <c r="Q5" i="22" s="1"/>
  <c r="I2" i="22"/>
  <c r="S2" i="22" s="1"/>
  <c r="I5" i="16"/>
  <c r="D2" i="2"/>
  <c r="G146" i="16" a="1"/>
  <c r="G146" i="16" l="1"/>
  <c r="D2" i="22"/>
  <c r="N2" i="22" s="1"/>
  <c r="E2" i="2"/>
  <c r="E2" i="22" l="1"/>
  <c r="O2" i="22" s="1"/>
  <c r="F2" i="2"/>
  <c r="F2" i="22" l="1"/>
  <c r="P2" i="22" s="1"/>
  <c r="G2" i="2"/>
  <c r="G2" i="22" l="1"/>
  <c r="Q2" i="22" s="1"/>
  <c r="H2" i="2"/>
  <c r="Q146" i="16" l="1"/>
  <c r="H2" i="22"/>
  <c r="R2" i="22" s="1"/>
</calcChain>
</file>

<file path=xl/sharedStrings.xml><?xml version="1.0" encoding="utf-8"?>
<sst xmlns="http://schemas.openxmlformats.org/spreadsheetml/2006/main" count="2424" uniqueCount="68">
  <si>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</si>
  <si>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</si>
  <si>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</si>
  <si>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</si>
  <si>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</si>
  <si>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</si>
  <si>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</si>
  <si>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</si>
  <si>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</si>
  <si>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</si>
  <si>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</si>
  <si>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</si>
  <si>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</si>
  <si>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</si>
  <si>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</si>
  <si>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</si>
  <si>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</si>
  <si>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</si>
  <si>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</si>
  <si>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</si>
  <si>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</si>
  <si>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</si>
  <si>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</si>
  <si>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</si>
  <si>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</si>
  <si>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</si>
  <si>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</si>
  <si>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</si>
  <si>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</si>
  <si>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</si>
  <si>
    <t>Level</t>
  </si>
  <si>
    <t>row</t>
  </si>
  <si>
    <t>column</t>
  </si>
  <si>
    <t>gas-ff-natural</t>
  </si>
  <si>
    <t>liquid-ff-heatingoil</t>
  </si>
  <si>
    <t>conditional formatting for check</t>
  </si>
  <si>
    <t>electricity</t>
  </si>
  <si>
    <t>electricity-heatpumps</t>
  </si>
  <si>
    <t>heat-ambient</t>
  </si>
  <si>
    <t>heat-solar</t>
  </si>
  <si>
    <t>solid-ff-coal</t>
  </si>
  <si>
    <t>heat-geothermal</t>
  </si>
  <si>
    <t>technology</t>
  </si>
  <si>
    <t>fuel</t>
  </si>
  <si>
    <t>Lever</t>
  </si>
  <si>
    <t>Level 1</t>
  </si>
  <si>
    <t>Level 2</t>
  </si>
  <si>
    <t>Level 3</t>
  </si>
  <si>
    <t>Level 4</t>
  </si>
  <si>
    <t>Input</t>
  </si>
  <si>
    <t>ots data</t>
  </si>
  <si>
    <t>Column Labels</t>
  </si>
  <si>
    <t>Sum of gas-ff-natural</t>
  </si>
  <si>
    <t>Row Labels</t>
  </si>
  <si>
    <t>Sum of liquid-ff-heatingoil</t>
  </si>
  <si>
    <t>Sum of solid-ff-coal</t>
  </si>
  <si>
    <t>Sum of solid-bio-woodlog</t>
  </si>
  <si>
    <t>Sum of electricity</t>
  </si>
  <si>
    <t>solid-bio</t>
  </si>
  <si>
    <t>technology / fuel</t>
  </si>
  <si>
    <t xml:space="preserve"> </t>
  </si>
  <si>
    <t>Output</t>
  </si>
  <si>
    <t>For documentation</t>
  </si>
  <si>
    <t>gas-bio</t>
  </si>
  <si>
    <t>liquid-bio</t>
  </si>
  <si>
    <t>liquid-bio-gasoline</t>
  </si>
  <si>
    <t>liquid-bio-diesel</t>
  </si>
  <si>
    <t>solid-waste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</si>
</sst>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.###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2" fillId="0" borderId="0"/>
    <xf numFmtId="0" fontId="3" fillId="3" borderId="1" applyNumberFormat="0" applyAlignment="0" applyProtection="0"/>
    <xf numFmtId="0" fontId="8" fillId="5" borderId="10" applyNumberFormat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2" fillId="0" borderId="0" xfId="2"/>
    <xf numFmtId="4" fontId="2" fillId="0" borderId="0" xfId="2" applyNumberFormat="1"/>
    <xf numFmtId="0" fontId="0" fillId="0" borderId="0" xfId="2" applyFont="1"/>
    <xf numFmtId="0" fontId="0" fillId="0" borderId="0" xfId="0" applyAlignment="1">
      <alignment horizontal="left" indent="2"/>
    </xf>
    <xf numFmtId="0" fontId="5" fillId="0" borderId="0" xfId="0" applyFont="1"/>
    <xf numFmtId="0" fontId="5" fillId="0" borderId="0" xfId="2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2" applyFont="1" applyAlignment="1">
      <alignment wrapText="1"/>
    </xf>
    <xf numFmtId="165" fontId="6" fillId="0" borderId="0" xfId="2" applyNumberFormat="1" applyFont="1"/>
    <xf numFmtId="165" fontId="4" fillId="0" borderId="0" xfId="2" applyNumberFormat="1" applyFont="1"/>
    <xf numFmtId="165" fontId="7" fillId="0" borderId="0" xfId="2" applyNumberFormat="1" applyFont="1"/>
    <xf numFmtId="165" fontId="7" fillId="0" borderId="0" xfId="2" applyNumberFormat="1" applyFont="1" applyFill="1"/>
    <xf numFmtId="165" fontId="0" fillId="0" borderId="0" xfId="0" applyNumberFormat="1"/>
    <xf numFmtId="165" fontId="3" fillId="3" borderId="1" xfId="3" quotePrefix="1" applyNumberFormat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/>
    <xf numFmtId="0" fontId="5" fillId="4" borderId="0" xfId="0" applyFont="1" applyFill="1" applyAlignment="1">
      <alignment wrapText="1"/>
    </xf>
    <xf numFmtId="0" fontId="5" fillId="4" borderId="0" xfId="2" applyFont="1" applyFill="1" applyAlignment="1">
      <alignment wrapText="1"/>
    </xf>
    <xf numFmtId="165" fontId="6" fillId="4" borderId="0" xfId="2" applyNumberFormat="1" applyFont="1" applyFill="1"/>
    <xf numFmtId="165" fontId="4" fillId="4" borderId="0" xfId="2" applyNumberFormat="1" applyFont="1" applyFill="1"/>
    <xf numFmtId="4" fontId="2" fillId="0" borderId="0" xfId="2" applyNumberFormat="1" applyFill="1"/>
    <xf numFmtId="0" fontId="0" fillId="0" borderId="0" xfId="0" applyFill="1" applyBorder="1"/>
    <xf numFmtId="165" fontId="8" fillId="5" borderId="10" xfId="4" applyNumberFormat="1"/>
    <xf numFmtId="0" fontId="2" fillId="0" borderId="0" xfId="2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5" fontId="6" fillId="0" borderId="0" xfId="2" applyNumberFormat="1" applyFont="1" applyFill="1"/>
    <xf numFmtId="0" fontId="0" fillId="0" borderId="0" xfId="0" applyFont="1" applyAlignment="1">
      <alignment horizontal="left"/>
    </xf>
    <xf numFmtId="165" fontId="0" fillId="0" borderId="0" xfId="2" applyNumberFormat="1" applyFont="1"/>
    <xf numFmtId="0" fontId="0" fillId="0" borderId="0" xfId="2" applyNumberFormat="1" applyFont="1"/>
    <xf numFmtId="0" fontId="0" fillId="0" borderId="0" xfId="0" applyFont="1" applyAlignment="1">
      <alignment wrapText="1"/>
    </xf>
    <xf numFmtId="165" fontId="0" fillId="0" borderId="0" xfId="2" applyNumberFormat="1" applyFont="1" applyFill="1"/>
    <xf numFmtId="9" fontId="0" fillId="0" borderId="0" xfId="5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" fontId="0" fillId="0" borderId="14" xfId="0" applyNumberFormat="1" applyBorder="1"/>
    <xf numFmtId="0" fontId="0" fillId="0" borderId="16" xfId="0" applyBorder="1"/>
    <xf numFmtId="0" fontId="0" fillId="0" borderId="18" xfId="0" applyBorder="1" applyAlignment="1">
      <alignment wrapText="1"/>
    </xf>
    <xf numFmtId="0" fontId="0" fillId="0" borderId="0" xfId="0" applyBorder="1" applyAlignment="1">
      <alignment vertical="top"/>
    </xf>
    <xf numFmtId="2" fontId="0" fillId="0" borderId="0" xfId="5" applyNumberFormat="1" applyFont="1" applyBorder="1"/>
    <xf numFmtId="0" fontId="0" fillId="0" borderId="17" xfId="0" applyBorder="1" applyAlignment="1">
      <alignment vertical="top"/>
    </xf>
    <xf numFmtId="9" fontId="0" fillId="0" borderId="17" xfId="5" applyFont="1" applyBorder="1" applyAlignment="1">
      <alignment vertical="top"/>
    </xf>
    <xf numFmtId="0" fontId="5" fillId="0" borderId="0" xfId="0" applyFont="1" applyBorder="1"/>
    <xf numFmtId="2" fontId="0" fillId="0" borderId="0" xfId="0" applyNumberFormat="1" applyBorder="1"/>
    <xf numFmtId="0" fontId="9" fillId="4" borderId="0" xfId="0" applyFont="1" applyFill="1" applyAlignment="1">
      <alignment wrapText="1"/>
    </xf>
  </cellXfs>
  <cellStyles count="6">
    <cellStyle name="A - percent" xfId="1" xr:uid="{00000000-0005-0000-0000-000000000000}"/>
    <cellStyle name="Check Cell" xfId="4" builtinId="23"/>
    <cellStyle name="Normal" xfId="0" builtinId="0"/>
    <cellStyle name="Normal 2" xfId="2" xr:uid="{1CDEFBBC-C7EB-4828-BE9A-23A7B1B82EC1}"/>
    <cellStyle name="Output" xfId="3" builtinId="21"/>
    <cellStyle name="Percent" xfId="5" builtinId="5"/>
  </cellStyles>
  <dxfs count="4"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it Kockat" refreshedDate="43607.74000150463" createdVersion="6" refreshedVersion="6" minRefreshableVersion="3" recordCount="116" xr:uid="{0CD59113-C965-4095-B780-AF656E9EC230}">
  <cacheSource type="worksheet">
    <worksheetSource ref="S24:AG140" sheet="_summary"/>
  </cacheSource>
  <cacheFields count="14">
    <cacheField name="Country" numFmtId="0">
      <sharedItems count="29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  <s v="Switzerland"/>
        <s v="United Kingdom"/>
      </sharedItems>
    </cacheField>
    <cacheField name="Lev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gas-ff-natural" numFmtId="165">
      <sharedItems containsSemiMixedTypes="0" containsString="0" containsNumber="1" minValue="0.79825443654375061" maxValue="0.98039215686274506"/>
    </cacheField>
    <cacheField name="gas-ff-natural-condensing" numFmtId="165">
      <sharedItems containsSemiMixedTypes="0" containsString="0" containsNumber="1" containsInteger="1" minValue="1" maxValue="1"/>
    </cacheField>
    <cacheField name="gas-ff-natural-lowtemp" numFmtId="165">
      <sharedItems containsSemiMixedTypes="0" containsString="0" containsNumber="1" containsInteger="1" minValue="1" maxValue="1"/>
    </cacheField>
    <cacheField name="liquid-ff-heatingoil" numFmtId="165">
      <sharedItems containsSemiMixedTypes="0" containsString="0" containsNumber="1" minValue="0.74678793700622492" maxValue="0.98039215686274506"/>
    </cacheField>
    <cacheField name="solid-ff-coal" numFmtId="165">
      <sharedItems containsSemiMixedTypes="0" containsString="0" containsNumber="1" minValue="0.55647131861414012" maxValue="0.78765679302647484"/>
    </cacheField>
    <cacheField name="solid-bio-woodlog" numFmtId="165">
      <sharedItems containsSemiMixedTypes="0" containsString="0" containsNumber="1" minValue="0.6124757988706" maxValue="0.91367817257354766"/>
    </cacheField>
    <cacheField name="solid-bio-pellets" numFmtId="165">
      <sharedItems containsSemiMixedTypes="0" containsString="0" containsNumber="1" minValue="0.6124757988706" maxValue="0.91367817257354766"/>
    </cacheField>
    <cacheField name="electricity" numFmtId="165">
      <sharedItems containsSemiMixedTypes="0" containsString="0" containsNumber="1" minValue="0.51284143976524399" maxValue="0.98039215686274506"/>
    </cacheField>
    <cacheField name="electricity-heatpumps" numFmtId="165">
      <sharedItems containsSemiMixedTypes="0" containsString="0" containsNumber="1" minValue="0.51284143976524399" maxValue="0.98039215686274506"/>
    </cacheField>
    <cacheField name="heat-ambient" numFmtId="165">
      <sharedItems containsSemiMixedTypes="0" containsString="0" containsNumber="1" containsInteger="1" minValue="1" maxValue="1"/>
    </cacheField>
    <cacheField name="heat-solar" numFmtId="165">
      <sharedItems containsSemiMixedTypes="0" containsString="0" containsNumber="1" containsInteger="1" minValue="1" maxValue="1"/>
    </cacheField>
    <cacheField name="heat-geothermal" numFmtId="165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x v="0"/>
    <n v="0.85584973252739782"/>
    <n v="1"/>
    <n v="1"/>
    <n v="0.89078552048806903"/>
    <n v="0.55647131861414012"/>
    <n v="0.6302005700776846"/>
    <n v="0.6302005700776846"/>
    <n v="0.56816081216689873"/>
    <n v="0.56816081216689873"/>
    <n v="1"/>
    <n v="1"/>
    <n v="1"/>
  </r>
  <r>
    <x v="1"/>
    <x v="0"/>
    <n v="0.82520016298011944"/>
    <n v="1"/>
    <n v="1"/>
    <n v="0.79173554569326288"/>
    <n v="0.57353897739535931"/>
    <n v="0.74363856608594514"/>
    <n v="0.74363856608594514"/>
    <n v="0.78241870537941627"/>
    <n v="0.78241870537941627"/>
    <n v="1"/>
    <n v="1"/>
    <n v="1"/>
  </r>
  <r>
    <x v="2"/>
    <x v="0"/>
    <n v="0.85408322395654868"/>
    <n v="1"/>
    <n v="1"/>
    <n v="0.74678793700622492"/>
    <n v="0.65409789838518062"/>
    <n v="0.67850478386107571"/>
    <n v="0.67850478386107571"/>
    <n v="0.97226337196331403"/>
    <n v="0.97226337196331403"/>
    <n v="1"/>
    <n v="1"/>
    <n v="1"/>
  </r>
  <r>
    <x v="3"/>
    <x v="0"/>
    <n v="0.85023848354906228"/>
    <n v="1"/>
    <n v="1"/>
    <n v="0.81482627535741525"/>
    <n v="0.60786324354321608"/>
    <n v="0.66315430013182231"/>
    <n v="0.66315430013182231"/>
    <n v="0.88475736961027474"/>
    <n v="0.88475736961027474"/>
    <n v="1"/>
    <n v="1"/>
    <n v="1"/>
  </r>
  <r>
    <x v="4"/>
    <x v="0"/>
    <n v="0.85023848354906228"/>
    <n v="1"/>
    <n v="1"/>
    <n v="0.78811292455973381"/>
    <n v="0.61792338383295109"/>
    <n v="0.63786165326280686"/>
    <n v="0.63786165326280686"/>
    <n v="0.67447360588652727"/>
    <n v="0.67447360588652727"/>
    <n v="1"/>
    <n v="1"/>
    <n v="1"/>
  </r>
  <r>
    <x v="5"/>
    <x v="0"/>
    <n v="0.87632099638531225"/>
    <n v="1"/>
    <n v="1"/>
    <n v="0.81482627535741525"/>
    <n v="0.61900491949830494"/>
    <n v="0.73493017474048872"/>
    <n v="0.73493017474048872"/>
    <n v="0.87137145674435279"/>
    <n v="0.87137145674435279"/>
    <n v="1"/>
    <n v="1"/>
    <n v="1"/>
  </r>
  <r>
    <x v="6"/>
    <x v="0"/>
    <n v="0.79825443654375061"/>
    <n v="1"/>
    <n v="1"/>
    <n v="0.76199482553388831"/>
    <n v="0.61792338383295109"/>
    <n v="0.69908413219277366"/>
    <n v="0.69908413219277366"/>
    <n v="0.73508249945179183"/>
    <n v="0.73508249945179183"/>
    <n v="1"/>
    <n v="1"/>
    <n v="1"/>
  </r>
  <r>
    <x v="7"/>
    <x v="0"/>
    <n v="0.86075229299586042"/>
    <n v="1"/>
    <n v="1"/>
    <n v="0.77812719298201394"/>
    <n v="0.61637090044074139"/>
    <n v="0.73358305858742401"/>
    <n v="0.73358305858742401"/>
    <n v="0.77917701242809945"/>
    <n v="0.77917701242809945"/>
    <n v="1"/>
    <n v="1"/>
    <n v="1"/>
  </r>
  <r>
    <x v="8"/>
    <x v="0"/>
    <n v="0.85023848354906228"/>
    <n v="1"/>
    <n v="1"/>
    <n v="0.83051789900539252"/>
    <n v="0.63718729495578552"/>
    <n v="0.64140050887596234"/>
    <n v="0.64140050887596234"/>
    <n v="0.7289109971066553"/>
    <n v="0.7289109971066553"/>
    <n v="1"/>
    <n v="1"/>
    <n v="1"/>
  </r>
  <r>
    <x v="9"/>
    <x v="0"/>
    <n v="0.8567889861233865"/>
    <n v="1"/>
    <n v="1"/>
    <n v="0.89544521972949775"/>
    <n v="0.55859418247354076"/>
    <n v="0.63028867264572763"/>
    <n v="0.63028867264572763"/>
    <n v="0.91622274985803553"/>
    <n v="0.91622274985803553"/>
    <n v="1"/>
    <n v="1"/>
    <n v="1"/>
  </r>
  <r>
    <x v="10"/>
    <x v="0"/>
    <n v="0.85681677329899208"/>
    <n v="1"/>
    <n v="1"/>
    <n v="0.87325621755424299"/>
    <n v="0.56738123236272564"/>
    <n v="0.63064050530939353"/>
    <n v="0.63064050530939353"/>
    <n v="0.51284143976524399"/>
    <n v="0.51284143976524399"/>
    <n v="1"/>
    <n v="1"/>
    <n v="1"/>
  </r>
  <r>
    <x v="11"/>
    <x v="0"/>
    <n v="0.83208233402088627"/>
    <n v="1"/>
    <n v="1"/>
    <n v="0.78711568383728026"/>
    <n v="0.60752402917037984"/>
    <n v="0.62696735370959089"/>
    <n v="0.62696735370959089"/>
    <n v="0.77917701242809945"/>
    <n v="0.77917701242809945"/>
    <n v="1"/>
    <n v="1"/>
    <n v="1"/>
  </r>
  <r>
    <x v="12"/>
    <x v="0"/>
    <n v="0.86255457794650592"/>
    <n v="1"/>
    <n v="1"/>
    <n v="0.81482627535741525"/>
    <n v="0.61883002124937458"/>
    <n v="0.73072555446804055"/>
    <n v="0.73072555446804055"/>
    <n v="0.59873708425840511"/>
    <n v="0.59873708425840511"/>
    <n v="1"/>
    <n v="1"/>
    <n v="1"/>
  </r>
  <r>
    <x v="13"/>
    <x v="0"/>
    <n v="0.84606112735733574"/>
    <n v="1"/>
    <n v="1"/>
    <n v="0.81456054875714379"/>
    <n v="0.6388273786471671"/>
    <n v="0.6124757988706"/>
    <n v="0.6124757988706"/>
    <n v="0.71756746064676347"/>
    <n v="0.71756746064676347"/>
    <n v="1"/>
    <n v="1"/>
    <n v="1"/>
  </r>
  <r>
    <x v="14"/>
    <x v="0"/>
    <n v="0.81204549442711138"/>
    <n v="1"/>
    <n v="1"/>
    <n v="0.77442773319499325"/>
    <n v="0.60179761477905358"/>
    <n v="0.64625089651943557"/>
    <n v="0.64625089651943557"/>
    <n v="0.77917701242809945"/>
    <n v="0.77917701242809945"/>
    <n v="1"/>
    <n v="1"/>
    <n v="1"/>
  </r>
  <r>
    <x v="15"/>
    <x v="0"/>
    <n v="0.84502550569350121"/>
    <n v="1"/>
    <n v="1"/>
    <n v="0.87598909730232766"/>
    <n v="0.59753809771161204"/>
    <n v="0.70504366614081104"/>
    <n v="0.70504366614081104"/>
    <n v="0.76037755280748509"/>
    <n v="0.76037755280748509"/>
    <n v="1"/>
    <n v="1"/>
    <n v="1"/>
  </r>
  <r>
    <x v="16"/>
    <x v="0"/>
    <n v="0.87611115987174748"/>
    <n v="1"/>
    <n v="1"/>
    <n v="0.81482627535741525"/>
    <n v="0.62761911919175206"/>
    <n v="0.74241575339686738"/>
    <n v="0.74241575339686738"/>
    <n v="0.73594073405435401"/>
    <n v="0.73594073405435401"/>
    <n v="1"/>
    <n v="1"/>
    <n v="1"/>
  </r>
  <r>
    <x v="17"/>
    <x v="0"/>
    <n v="0.86127818629026098"/>
    <n v="1"/>
    <n v="1"/>
    <n v="0.81558363624553121"/>
    <n v="0.61792338383295109"/>
    <n v="0.77417419125522813"/>
    <n v="0.77417419125522813"/>
    <n v="0.77917701242809945"/>
    <n v="0.77917701242809945"/>
    <n v="1"/>
    <n v="1"/>
    <n v="1"/>
  </r>
  <r>
    <x v="18"/>
    <x v="0"/>
    <n v="0.85023848354906228"/>
    <n v="1"/>
    <n v="1"/>
    <n v="0.78501659074535024"/>
    <n v="0.61792338383295109"/>
    <n v="0.77040600711569418"/>
    <n v="0.77040600711569418"/>
    <n v="0.88266859284803056"/>
    <n v="0.88266859284803056"/>
    <n v="1"/>
    <n v="1"/>
    <n v="1"/>
  </r>
  <r>
    <x v="19"/>
    <x v="0"/>
    <n v="0.84078157609561832"/>
    <n v="1"/>
    <n v="1"/>
    <n v="0.8224443985924228"/>
    <n v="0.61792338383295109"/>
    <n v="0.68374892728273995"/>
    <n v="0.68374892728273995"/>
    <n v="0.77917701242809945"/>
    <n v="0.77917701242809945"/>
    <n v="1"/>
    <n v="1"/>
    <n v="1"/>
  </r>
  <r>
    <x v="20"/>
    <x v="0"/>
    <n v="0.88556630323771557"/>
    <n v="1"/>
    <n v="1"/>
    <n v="0.7893022668233165"/>
    <n v="0.62704883669378919"/>
    <n v="0.80064582132733553"/>
    <n v="0.80064582132733553"/>
    <n v="0.67204984343513319"/>
    <n v="0.67204984343513319"/>
    <n v="1"/>
    <n v="1"/>
    <n v="1"/>
  </r>
  <r>
    <x v="21"/>
    <x v="0"/>
    <n v="0.84334453845472335"/>
    <n v="1"/>
    <n v="1"/>
    <n v="0.82750939007436264"/>
    <n v="0.61792338383295109"/>
    <n v="0.62797122664006422"/>
    <n v="0.62797122664006422"/>
    <n v="0.95054565764420784"/>
    <n v="0.95054565764420784"/>
    <n v="1"/>
    <n v="1"/>
    <n v="1"/>
  </r>
  <r>
    <x v="22"/>
    <x v="0"/>
    <n v="0.85023848354906228"/>
    <n v="1"/>
    <n v="1"/>
    <n v="0.81482627535741525"/>
    <n v="0.64469841214705903"/>
    <n v="0.63378079990091096"/>
    <n v="0.63378079990091096"/>
    <n v="0.53669001362321311"/>
    <n v="0.53669001362321311"/>
    <n v="1"/>
    <n v="1"/>
    <n v="1"/>
  </r>
  <r>
    <x v="23"/>
    <x v="0"/>
    <n v="0.86536362395349875"/>
    <n v="1"/>
    <n v="1"/>
    <n v="0.81482627535741525"/>
    <n v="0.61792338383295109"/>
    <n v="0.76005986725741648"/>
    <n v="0.76005986725741648"/>
    <n v="0.76195691673100774"/>
    <n v="0.76195691673100774"/>
    <n v="1"/>
    <n v="1"/>
    <n v="1"/>
  </r>
  <r>
    <x v="24"/>
    <x v="0"/>
    <n v="0.86124854237283266"/>
    <n v="1"/>
    <n v="1"/>
    <n v="0.81898303383505178"/>
    <n v="0.61792338383295109"/>
    <n v="0.72605642453453167"/>
    <n v="0.72605642453453167"/>
    <n v="0.84140782693941052"/>
    <n v="0.84140782693941052"/>
    <n v="1"/>
    <n v="1"/>
    <n v="1"/>
  </r>
  <r>
    <x v="25"/>
    <x v="0"/>
    <n v="0.85689599434475039"/>
    <n v="1"/>
    <n v="1"/>
    <n v="0.8244916994078938"/>
    <n v="0.69021471553866354"/>
    <n v="0.66204927511046208"/>
    <n v="0.66204927511046208"/>
    <n v="0.77917701242809945"/>
    <n v="0.77917701242809945"/>
    <n v="1"/>
    <n v="1"/>
    <n v="1"/>
  </r>
  <r>
    <x v="26"/>
    <x v="0"/>
    <n v="0.87168423794421745"/>
    <n v="1"/>
    <n v="1"/>
    <n v="0.83014203164431655"/>
    <n v="0.61792338383295109"/>
    <n v="0.63636780164642792"/>
    <n v="0.63636780164642792"/>
    <n v="0.86237002649875605"/>
    <n v="0.86237002649875605"/>
    <n v="1"/>
    <n v="1"/>
    <n v="1"/>
  </r>
  <r>
    <x v="27"/>
    <x v="0"/>
    <n v="0.85023848354906228"/>
    <n v="1"/>
    <n v="1"/>
    <n v="0.78397849315917711"/>
    <n v="0.61792338383295109"/>
    <n v="0.63696611195970143"/>
    <n v="0.63696611195970143"/>
    <n v="0.82136237305568449"/>
    <n v="0.82136237305568449"/>
    <n v="1"/>
    <n v="1"/>
    <n v="1"/>
  </r>
  <r>
    <x v="28"/>
    <x v="0"/>
    <n v="0.84642820297833465"/>
    <n v="1"/>
    <n v="1"/>
    <n v="0.81509217538535472"/>
    <n v="0.63056606261447457"/>
    <n v="0.64901200508474921"/>
    <n v="0.64901200508474921"/>
    <n v="0.8251714037146054"/>
    <n v="0.8251714037146054"/>
    <n v="1"/>
    <n v="1"/>
    <n v="1"/>
  </r>
  <r>
    <x v="0"/>
    <x v="1"/>
    <n v="0.87386762163323783"/>
    <n v="1"/>
    <n v="1"/>
    <n v="0.90953889986676528"/>
    <n v="0.56818650426917461"/>
    <n v="0.64346795050037264"/>
    <n v="0.64346795050037264"/>
    <n v="0.58012209242304402"/>
    <n v="0.58012209242304402"/>
    <n v="1"/>
    <n v="1"/>
    <n v="1"/>
  </r>
  <r>
    <x v="1"/>
    <x v="1"/>
    <n v="0.84257279799022722"/>
    <n v="1"/>
    <n v="1"/>
    <n v="0.80840366244469997"/>
    <n v="0.5856134821826301"/>
    <n v="0.75929411484564935"/>
    <n v="0.75929411484564935"/>
    <n v="0.79889067812424619"/>
    <n v="0.79889067812424619"/>
    <n v="1"/>
    <n v="1"/>
    <n v="1"/>
  </r>
  <r>
    <x v="2"/>
    <x v="1"/>
    <n v="0.87206392340826544"/>
    <n v="1"/>
    <n v="1"/>
    <n v="0.7625097883116192"/>
    <n v="0.66786838045644747"/>
    <n v="0.69278909510025621"/>
    <n v="0.69278909510025621"/>
    <n v="0.98039215686274506"/>
    <n v="0.98039215686274506"/>
    <n v="1"/>
    <n v="1"/>
    <n v="1"/>
  </r>
  <r>
    <x v="3"/>
    <x v="1"/>
    <n v="0.86813824109746363"/>
    <n v="1"/>
    <n v="1"/>
    <n v="0.83198051273336082"/>
    <n v="0.62066036445991524"/>
    <n v="0.67711544329249229"/>
    <n v="0.67711544329249229"/>
    <n v="0.90338384054943854"/>
    <n v="0.90338384054943854"/>
    <n v="1"/>
    <n v="1"/>
    <n v="1"/>
  </r>
  <r>
    <x v="4"/>
    <x v="1"/>
    <n v="0.86813824109746363"/>
    <n v="1"/>
    <n v="1"/>
    <n v="0.80470477560309672"/>
    <n v="0.63093229717680277"/>
    <n v="0.65129031964728712"/>
    <n v="0.65129031964728712"/>
    <n v="0.68867305022098058"/>
    <n v="0.68867305022098058"/>
    <n v="1"/>
    <n v="1"/>
    <n v="1"/>
  </r>
  <r>
    <x v="5"/>
    <x v="1"/>
    <n v="0.89476985946710819"/>
    <n v="1"/>
    <n v="1"/>
    <n v="0.83198051273336082"/>
    <n v="0.63203660201405876"/>
    <n v="0.75040238894555167"/>
    <n v="0.75040238894555167"/>
    <n v="0.88971611899160219"/>
    <n v="0.88971611899160219"/>
    <n v="1"/>
    <n v="1"/>
    <n v="1"/>
  </r>
  <r>
    <x v="6"/>
    <x v="1"/>
    <n v="0.81505979310256649"/>
    <n v="1"/>
    <n v="1"/>
    <n v="0.7780368218609176"/>
    <n v="0.63093229717680277"/>
    <n v="0.7138016928705162"/>
    <n v="0.7138016928705162"/>
    <n v="0.75055792049288228"/>
    <n v="0.75055792049288228"/>
    <n v="1"/>
    <n v="1"/>
    <n v="1"/>
  </r>
  <r>
    <x v="7"/>
    <x v="1"/>
    <n v="0.87887339390103658"/>
    <n v="1"/>
    <n v="1"/>
    <n v="0.7945088180974248"/>
    <n v="0.62934712992370434"/>
    <n v="0.74902691245242248"/>
    <n v="0.74902691245242248"/>
    <n v="0.79558073900553317"/>
    <n v="0.79558073900553317"/>
    <n v="1"/>
    <n v="1"/>
    <n v="1"/>
  </r>
  <r>
    <x v="8"/>
    <x v="1"/>
    <n v="0.86813824109746363"/>
    <n v="1"/>
    <n v="1"/>
    <n v="0.84800248635287456"/>
    <n v="0.65060176432327577"/>
    <n v="0.65490367748387734"/>
    <n v="0.65490367748387734"/>
    <n v="0.74425649178258479"/>
    <n v="0.74425649178258479"/>
    <n v="1"/>
    <n v="1"/>
    <n v="1"/>
  </r>
  <r>
    <x v="9"/>
    <x v="1"/>
    <n v="0.87482664898914198"/>
    <n v="1"/>
    <n v="1"/>
    <n v="0.91429669803959246"/>
    <n v="0.57035405999929956"/>
    <n v="0.64355790785932177"/>
    <n v="0.64355790785932177"/>
    <n v="0.93551164985504676"/>
    <n v="0.93551164985504676"/>
    <n v="1"/>
    <n v="1"/>
    <n v="1"/>
  </r>
  <r>
    <x v="10"/>
    <x v="1"/>
    <n v="0.87485502115791824"/>
    <n v="1"/>
    <n v="1"/>
    <n v="0.89164055897643757"/>
    <n v="0.57932610041246724"/>
    <n v="0.64391714752643348"/>
    <n v="0.64391714752643348"/>
    <n v="0.52363810165503855"/>
    <n v="0.52363810165503855"/>
    <n v="1"/>
    <n v="1"/>
    <n v="1"/>
  </r>
  <r>
    <x v="11"/>
    <x v="1"/>
    <n v="0.84959985684237871"/>
    <n v="1"/>
    <n v="1"/>
    <n v="0.80368654033911768"/>
    <n v="0.62031400873186149"/>
    <n v="0.64016666641926645"/>
    <n v="0.64016666641926645"/>
    <n v="0.79558073900553317"/>
    <n v="0.79558073900553317"/>
    <n v="1"/>
    <n v="1"/>
    <n v="1"/>
  </r>
  <r>
    <x v="12"/>
    <x v="1"/>
    <n v="0.88071362169274814"/>
    <n v="1"/>
    <n v="1"/>
    <n v="0.83198051273336082"/>
    <n v="0.63185802169672989"/>
    <n v="0.74610925035157827"/>
    <n v="0.74610925035157827"/>
    <n v="0.61134207550595043"/>
    <n v="0.61134207550595043"/>
    <n v="1"/>
    <n v="1"/>
    <n v="1"/>
  </r>
  <r>
    <x v="13"/>
    <x v="1"/>
    <n v="0.86387294056485864"/>
    <n v="1"/>
    <n v="1"/>
    <n v="0.83170919188887305"/>
    <n v="0.65227637609237055"/>
    <n v="0.62537002621524429"/>
    <n v="0.62537002621524429"/>
    <n v="0.7326741440288006"/>
    <n v="0.7326741440288006"/>
    <n v="1"/>
    <n v="1"/>
    <n v="1"/>
  </r>
  <r>
    <x v="14"/>
    <x v="1"/>
    <n v="0.82914118904662948"/>
    <n v="1"/>
    <n v="1"/>
    <n v="0.79073147494646689"/>
    <n v="0.61446703824808635"/>
    <n v="0.65985617855142376"/>
    <n v="0.65985617855142376"/>
    <n v="0.79558073900553317"/>
    <n v="0.79558073900553317"/>
    <n v="1"/>
    <n v="1"/>
    <n v="1"/>
  </r>
  <r>
    <x v="15"/>
    <x v="1"/>
    <n v="0.86281551633968023"/>
    <n v="1"/>
    <n v="1"/>
    <n v="0.89443097303500829"/>
    <n v="0.6101178471371197"/>
    <n v="0.71988669069114397"/>
    <n v="0.71988669069114397"/>
    <n v="0.77638550128764272"/>
    <n v="0.77638550128764272"/>
    <n v="1"/>
    <n v="1"/>
    <n v="1"/>
  </r>
  <r>
    <x v="16"/>
    <x v="1"/>
    <n v="0.8945556053427316"/>
    <n v="1"/>
    <n v="1"/>
    <n v="0.83198051273336082"/>
    <n v="0.64083215327999954"/>
    <n v="0.75804555873153823"/>
    <n v="0.75804555873153823"/>
    <n v="0.75143422319234043"/>
    <n v="0.75143422319234043"/>
    <n v="1"/>
    <n v="1"/>
    <n v="1"/>
  </r>
  <r>
    <x v="17"/>
    <x v="1"/>
    <n v="0.87941035863321371"/>
    <n v="1"/>
    <n v="1"/>
    <n v="0.8327538180612265"/>
    <n v="0.63093229717680277"/>
    <n v="0.79047259528165403"/>
    <n v="0.79047259528165403"/>
    <n v="0.79558073900553317"/>
    <n v="0.79558073900553317"/>
    <n v="1"/>
    <n v="1"/>
    <n v="1"/>
  </r>
  <r>
    <x v="18"/>
    <x v="1"/>
    <n v="0.86813824109746363"/>
    <n v="1"/>
    <n v="1"/>
    <n v="0.80154325581367347"/>
    <n v="0.63093229717680277"/>
    <n v="0.78662508094970873"/>
    <n v="0.78662508094970873"/>
    <n v="0.90125108953956801"/>
    <n v="0.90125108953956801"/>
    <n v="1"/>
    <n v="1"/>
    <n v="1"/>
  </r>
  <r>
    <x v="19"/>
    <x v="1"/>
    <n v="0.85848224085552616"/>
    <n v="1"/>
    <n v="1"/>
    <n v="0.83975901751015813"/>
    <n v="0.63093229717680277"/>
    <n v="0.69814364154132391"/>
    <n v="0.69814364154132391"/>
    <n v="0.79558073900553317"/>
    <n v="0.79558073900553317"/>
    <n v="1"/>
    <n v="1"/>
    <n v="1"/>
  </r>
  <r>
    <x v="20"/>
    <x v="1"/>
    <n v="0.90420980435850962"/>
    <n v="1"/>
    <n v="1"/>
    <n v="0.80591915665117586"/>
    <n v="0.64024986483471114"/>
    <n v="0.8175015228289636"/>
    <n v="0.8175015228289636"/>
    <n v="0.68619826119166227"/>
    <n v="0.68619826119166227"/>
    <n v="1"/>
    <n v="1"/>
    <n v="1"/>
  </r>
  <r>
    <x v="21"/>
    <x v="1"/>
    <n v="0.86109916031692801"/>
    <n v="1"/>
    <n v="1"/>
    <n v="0.84493064039171761"/>
    <n v="0.63093229717680277"/>
    <n v="0.64119167351669715"/>
    <n v="0.64119167351669715"/>
    <n v="0.97055714517355962"/>
    <n v="0.97055714517355962"/>
    <n v="1"/>
    <n v="1"/>
    <n v="1"/>
  </r>
  <r>
    <x v="22"/>
    <x v="1"/>
    <n v="0.86813824109746363"/>
    <n v="1"/>
    <n v="1"/>
    <n v="0.83198051273336082"/>
    <n v="0.65827101029752344"/>
    <n v="0.64712355358303553"/>
    <n v="0.64712355358303553"/>
    <n v="0.54798875075212283"/>
    <n v="0.54798875075212283"/>
    <n v="1"/>
    <n v="1"/>
    <n v="1"/>
  </r>
  <r>
    <x v="23"/>
    <x v="1"/>
    <n v="0.88358180551041465"/>
    <n v="1"/>
    <n v="1"/>
    <n v="0.83198051273336082"/>
    <n v="0.63093229717680277"/>
    <n v="0.77606112762073043"/>
    <n v="0.77606112762073043"/>
    <n v="0.77799811497797633"/>
    <n v="0.77799811497797633"/>
    <n v="1"/>
    <n v="1"/>
    <n v="1"/>
  </r>
  <r>
    <x v="24"/>
    <x v="1"/>
    <n v="0.87938009063331346"/>
    <n v="1"/>
    <n v="1"/>
    <n v="0.83622478191578975"/>
    <n v="0.63093229717680277"/>
    <n v="0.7413418229457851"/>
    <n v="0.7413418229457851"/>
    <n v="0.85912167592760869"/>
    <n v="0.85912167592760869"/>
    <n v="1"/>
    <n v="1"/>
    <n v="1"/>
  </r>
  <r>
    <x v="25"/>
    <x v="1"/>
    <n v="0.87493591001516624"/>
    <n v="1"/>
    <n v="1"/>
    <n v="0.84184941939542834"/>
    <n v="0.70474555165526698"/>
    <n v="0.67598715458647174"/>
    <n v="0.67598715458647174"/>
    <n v="0.79558073900553317"/>
    <n v="0.79558073900553317"/>
    <n v="1"/>
    <n v="1"/>
    <n v="1"/>
  </r>
  <r>
    <x v="26"/>
    <x v="1"/>
    <n v="0.89003548505883245"/>
    <n v="1"/>
    <n v="1"/>
    <n v="0.84761870599472333"/>
    <n v="0.63093229717680277"/>
    <n v="0.64976501852319479"/>
    <n v="0.64976501852319479"/>
    <n v="0.88052518495136145"/>
    <n v="0.88052518495136145"/>
    <n v="1"/>
    <n v="1"/>
    <n v="1"/>
  </r>
  <r>
    <x v="27"/>
    <x v="1"/>
    <n v="0.86813824109746363"/>
    <n v="1"/>
    <n v="1"/>
    <n v="0.80048330354147557"/>
    <n v="0.63093229717680277"/>
    <n v="0.65037592484306361"/>
    <n v="0.65037592484306361"/>
    <n v="0.83865421248843586"/>
    <n v="0.83865421248843586"/>
    <n v="1"/>
    <n v="1"/>
    <n v="1"/>
  </r>
  <r>
    <x v="28"/>
    <x v="1"/>
    <n v="0.864247744093668"/>
    <n v="1"/>
    <n v="1"/>
    <n v="0.83225201065662524"/>
    <n v="0.64384113761688466"/>
    <n v="0.66267541571811239"/>
    <n v="0.66267541571811239"/>
    <n v="0.84254343326649184"/>
    <n v="0.84254343326649184"/>
    <n v="1"/>
    <n v="1"/>
    <n v="1"/>
  </r>
  <r>
    <x v="0"/>
    <x v="2"/>
    <n v="0.91227938522151197"/>
    <n v="1"/>
    <n v="1"/>
    <n v="0.94951863172904072"/>
    <n v="0.5931617352260613"/>
    <n v="0.67175225601687261"/>
    <n v="0.67175225601687261"/>
    <n v="0.60562196461746343"/>
    <n v="0.60562196461746343"/>
    <n v="1"/>
    <n v="1"/>
    <n v="1"/>
  </r>
  <r>
    <x v="1"/>
    <x v="2"/>
    <n v="0.87960896493485252"/>
    <n v="1"/>
    <n v="1"/>
    <n v="0.84393788936534608"/>
    <n v="0.61135473414670161"/>
    <n v="0.79266968033337015"/>
    <n v="0.79266968033337015"/>
    <n v="0.83400675188794915"/>
    <n v="0.83400675188794915"/>
    <n v="1"/>
    <n v="1"/>
    <n v="1"/>
  </r>
  <r>
    <x v="2"/>
    <x v="2"/>
    <n v="0.91039640355807927"/>
    <n v="1"/>
    <n v="1"/>
    <n v="0.79602670208355841"/>
    <n v="0.69722523234464295"/>
    <n v="0.7232413630167509"/>
    <n v="0.7232413630167509"/>
    <n v="0.98039215686274506"/>
    <n v="0.98039215686274506"/>
    <n v="1"/>
    <n v="1"/>
    <n v="1"/>
  </r>
  <r>
    <x v="3"/>
    <x v="2"/>
    <n v="0.90629816378306627"/>
    <n v="1"/>
    <n v="1"/>
    <n v="0.86855108472164033"/>
    <n v="0.64794213872188955"/>
    <n v="0.70687875948117329"/>
    <n v="0.70687875948117329"/>
    <n v="0.94309302035380926"/>
    <n v="0.94309302035380926"/>
    <n v="1"/>
    <n v="1"/>
    <n v="1"/>
  </r>
  <r>
    <x v="4"/>
    <x v="2"/>
    <n v="0.90629816378306627"/>
    <n v="1"/>
    <n v="1"/>
    <n v="0.84007641409114486"/>
    <n v="0.65866558496479399"/>
    <n v="0.67991846556584912"/>
    <n v="0.67991846556584912"/>
    <n v="0.71894439308783686"/>
    <n v="0.71894439308783686"/>
    <n v="1"/>
    <n v="1"/>
    <n v="1"/>
  </r>
  <r>
    <x v="5"/>
    <x v="2"/>
    <n v="0.93410040274038753"/>
    <n v="1"/>
    <n v="1"/>
    <n v="0.86855108472164033"/>
    <n v="0.65981843067401735"/>
    <n v="0.78338710933876265"/>
    <n v="0.78338710933876265"/>
    <n v="0.92882451982639791"/>
    <n v="0.92882451982639791"/>
    <n v="1"/>
    <n v="1"/>
    <n v="1"/>
  </r>
  <r>
    <x v="6"/>
    <x v="2"/>
    <n v="0.85088659719498694"/>
    <n v="1"/>
    <n v="1"/>
    <n v="0.81223624260205685"/>
    <n v="0.65866558496479399"/>
    <n v="0.74517759145823126"/>
    <n v="0.74517759145823126"/>
    <n v="0.78354947743762426"/>
    <n v="0.78354947743762426"/>
    <n v="1"/>
    <n v="1"/>
    <n v="1"/>
  </r>
  <r>
    <x v="7"/>
    <x v="2"/>
    <n v="0.91750519143514797"/>
    <n v="1"/>
    <n v="1"/>
    <n v="0.82943228262917967"/>
    <n v="0.65701074003024074"/>
    <n v="0.78195117234044087"/>
    <n v="0.78195117234044087"/>
    <n v="0.83055132093984241"/>
    <n v="0.83055132093984241"/>
    <n v="1"/>
    <n v="1"/>
    <n v="1"/>
  </r>
  <r>
    <x v="8"/>
    <x v="2"/>
    <n v="0.90629816378306627"/>
    <n v="1"/>
    <n v="1"/>
    <n v="0.88527732091783606"/>
    <n v="0.67919964407374933"/>
    <n v="0.68369065231833348"/>
    <n v="0.68369065231833348"/>
    <n v="0.77697106284995121"/>
    <n v="0.77697106284995121"/>
    <n v="1"/>
    <n v="1"/>
    <n v="1"/>
  </r>
  <r>
    <x v="9"/>
    <x v="2"/>
    <n v="0.91328056762602727"/>
    <n v="1"/>
    <n v="1"/>
    <n v="0.95448556388748651"/>
    <n v="0.59542456813113676"/>
    <n v="0.67184616754544579"/>
    <n v="0.67184616754544579"/>
    <n v="0.9766330410574664"/>
    <n v="0.9766330410574664"/>
    <n v="1"/>
    <n v="1"/>
    <n v="1"/>
  </r>
  <r>
    <x v="10"/>
    <x v="2"/>
    <n v="0.91331018692310129"/>
    <n v="1"/>
    <n v="1"/>
    <n v="0.93083355057979733"/>
    <n v="0.6047909839470812"/>
    <n v="0.67222119796715574"/>
    <n v="0.67222119796715574"/>
    <n v="0.5466551610684468"/>
    <n v="0.5466551610684468"/>
    <n v="1"/>
    <n v="1"/>
    <n v="1"/>
  </r>
  <r>
    <x v="11"/>
    <x v="2"/>
    <n v="0.88694490549479077"/>
    <n v="1"/>
    <n v="1"/>
    <n v="0.83901342123314482"/>
    <n v="0.64758055856622898"/>
    <n v="0.66830586054758578"/>
    <n v="0.66830586054758578"/>
    <n v="0.83055132093984241"/>
    <n v="0.83055132093984241"/>
    <n v="1"/>
    <n v="1"/>
    <n v="1"/>
  </r>
  <r>
    <x v="12"/>
    <x v="2"/>
    <n v="0.91942630836056127"/>
    <n v="1"/>
    <n v="1"/>
    <n v="0.86855108472164033"/>
    <n v="0.65963200067241035"/>
    <n v="0.77890526135604321"/>
    <n v="0.77890526135604321"/>
    <n v="0.63821425464906911"/>
    <n v="0.63821425464906911"/>
    <n v="1"/>
    <n v="1"/>
    <n v="1"/>
  </r>
  <r>
    <x v="13"/>
    <x v="2"/>
    <n v="0.90184537751276439"/>
    <n v="1"/>
    <n v="1"/>
    <n v="0.86826783768618621"/>
    <n v="0.68094786515137584"/>
    <n v="0.65285881857635375"/>
    <n v="0.65285881857635375"/>
    <n v="0.76487960090918738"/>
    <n v="0.76487960090918738"/>
    <n v="1"/>
    <n v="1"/>
    <n v="1"/>
  </r>
  <r>
    <x v="14"/>
    <x v="2"/>
    <n v="0.86558695559812948"/>
    <n v="1"/>
    <n v="1"/>
    <n v="0.82548890241664119"/>
    <n v="0.64147657839085936"/>
    <n v="0.68886084574049722"/>
    <n v="0.68886084574049722"/>
    <n v="0.83055132093984241"/>
    <n v="0.83055132093984241"/>
    <n v="1"/>
    <n v="1"/>
    <n v="1"/>
  </r>
  <r>
    <x v="15"/>
    <x v="2"/>
    <n v="0.90074147310186381"/>
    <n v="1"/>
    <n v="1"/>
    <n v="0.93374662020138233"/>
    <n v="0.63693621404424572"/>
    <n v="0.75153006171053482"/>
    <n v="0.75153006171053482"/>
    <n v="0.8105123365090775"/>
    <n v="0.8105123365090775"/>
    <n v="1"/>
    <n v="1"/>
    <n v="1"/>
  </r>
  <r>
    <x v="16"/>
    <x v="2"/>
    <n v="0.93387673085230216"/>
    <n v="1"/>
    <n v="1"/>
    <n v="0.86855108472164033"/>
    <n v="0.66900059957802138"/>
    <n v="0.79136624263182553"/>
    <n v="0.79136624263182553"/>
    <n v="0.7844642989370586"/>
    <n v="0.7844642989370586"/>
    <n v="1"/>
    <n v="1"/>
    <n v="1"/>
  </r>
  <r>
    <x v="17"/>
    <x v="2"/>
    <n v="0.9180657590126956"/>
    <n v="1"/>
    <n v="1"/>
    <n v="0.86935838149248923"/>
    <n v="0.65866558496479399"/>
    <n v="0.82521864342590256"/>
    <n v="0.82521864342590256"/>
    <n v="0.83055132093984241"/>
    <n v="0.83055132093984241"/>
    <n v="1"/>
    <n v="1"/>
    <n v="1"/>
  </r>
  <r>
    <x v="18"/>
    <x v="2"/>
    <n v="0.90629816378306627"/>
    <n v="1"/>
    <n v="1"/>
    <n v="0.83677592639888965"/>
    <n v="0.65866558496479399"/>
    <n v="0.82120200758486073"/>
    <n v="0.82120200758486073"/>
    <n v="0.94086652204680177"/>
    <n v="0.94086652204680177"/>
    <n v="1"/>
    <n v="1"/>
    <n v="1"/>
  </r>
  <r>
    <x v="19"/>
    <x v="2"/>
    <n v="0.89621772397005472"/>
    <n v="1"/>
    <n v="1"/>
    <n v="0.87667150179631892"/>
    <n v="0.65866558496479399"/>
    <n v="0.7288312741365468"/>
    <n v="0.7288312741365468"/>
    <n v="0.83055132093984241"/>
    <n v="0.83055132093984241"/>
    <n v="1"/>
    <n v="1"/>
    <n v="1"/>
  </r>
  <r>
    <x v="20"/>
    <x v="2"/>
    <n v="0.94395529026437808"/>
    <n v="1"/>
    <n v="1"/>
    <n v="0.84134417452595278"/>
    <n v="0.66839271603623684"/>
    <n v="0.85343565570056634"/>
    <n v="0.85343565570056634"/>
    <n v="0.71636082212316388"/>
    <n v="0.71636082212316388"/>
    <n v="1"/>
    <n v="1"/>
    <n v="1"/>
  </r>
  <r>
    <x v="21"/>
    <x v="2"/>
    <n v="0.89894967285833138"/>
    <n v="1"/>
    <n v="1"/>
    <n v="0.88207044876058427"/>
    <n v="0.65866558496479399"/>
    <n v="0.66937592290204639"/>
    <n v="0.66937592290204639"/>
    <n v="0.98039215686274506"/>
    <n v="0.98039215686274506"/>
    <n v="1"/>
    <n v="1"/>
    <n v="1"/>
  </r>
  <r>
    <x v="22"/>
    <x v="2"/>
    <n v="0.90629816378306627"/>
    <n v="1"/>
    <n v="1"/>
    <n v="0.86855108472164033"/>
    <n v="0.68720599976115082"/>
    <n v="0.67556854494932272"/>
    <n v="0.67556854494932272"/>
    <n v="0.57207616836760078"/>
    <n v="0.57207616836760078"/>
    <n v="1"/>
    <n v="1"/>
    <n v="1"/>
  </r>
  <r>
    <x v="23"/>
    <x v="2"/>
    <n v="0.92242056619219104"/>
    <n v="1"/>
    <n v="1"/>
    <n v="0.86855108472164033"/>
    <n v="0.65866558496479399"/>
    <n v="0.8101737046590044"/>
    <n v="0.8101737046590044"/>
    <n v="0.8121958343176674"/>
    <n v="0.8121958343176674"/>
    <n v="1"/>
    <n v="1"/>
    <n v="1"/>
  </r>
  <r>
    <x v="24"/>
    <x v="2"/>
    <n v="0.91803416055126108"/>
    <n v="1"/>
    <n v="1"/>
    <n v="0.87298191518681345"/>
    <n v="0.65866558496479399"/>
    <n v="0.77392827670164366"/>
    <n v="0.77392827670164366"/>
    <n v="0.89688526607827257"/>
    <n v="0.89688526607827257"/>
    <n v="1"/>
    <n v="1"/>
    <n v="1"/>
  </r>
  <r>
    <x v="25"/>
    <x v="2"/>
    <n v="0.91339463133451393"/>
    <n v="1"/>
    <n v="1"/>
    <n v="0.87885378947874393"/>
    <n v="0.73572337810165234"/>
    <n v="0.70570087566719586"/>
    <n v="0.70570087566719586"/>
    <n v="0.83055132093984241"/>
    <n v="0.83055132093984241"/>
    <n v="1"/>
    <n v="1"/>
    <n v="1"/>
  </r>
  <r>
    <x v="26"/>
    <x v="2"/>
    <n v="0.9291579239625174"/>
    <n v="1"/>
    <n v="1"/>
    <n v="0.88487667109339252"/>
    <n v="0.65866558496479399"/>
    <n v="0.67832611823850009"/>
    <n v="0.67832611823850009"/>
    <n v="0.9192295886854871"/>
    <n v="0.9192295886854871"/>
    <n v="1"/>
    <n v="1"/>
    <n v="1"/>
  </r>
  <r>
    <x v="27"/>
    <x v="2"/>
    <n v="0.90629816378306627"/>
    <n v="1"/>
    <n v="1"/>
    <n v="0.83566938281802394"/>
    <n v="0.65866558496479399"/>
    <n v="0.67896387758341792"/>
    <n v="0.67896387758341792"/>
    <n v="0.87551813391649891"/>
    <n v="0.87551813391649891"/>
    <n v="1"/>
    <n v="1"/>
    <n v="1"/>
  </r>
  <r>
    <x v="28"/>
    <x v="2"/>
    <n v="0.9022366559219609"/>
    <n v="1"/>
    <n v="1"/>
    <n v="0.86883451661955391"/>
    <n v="0.67214184696268164"/>
    <n v="0.69180400542000731"/>
    <n v="0.69180400542000731"/>
    <n v="0.87957830945402982"/>
    <n v="0.87957830945402982"/>
    <n v="1"/>
    <n v="1"/>
    <n v="1"/>
  </r>
  <r>
    <x v="0"/>
    <x v="3"/>
    <n v="0.97667557711950115"/>
    <n v="1"/>
    <n v="1"/>
    <n v="0.98039215686274506"/>
    <n v="0.63503197535966571"/>
    <n v="0.71917006232394598"/>
    <n v="0.71917006232394598"/>
    <n v="0.64837175035516681"/>
    <n v="0.64837175035516681"/>
    <n v="1"/>
    <n v="1"/>
    <n v="1"/>
  </r>
  <r>
    <x v="1"/>
    <x v="3"/>
    <n v="0.94169900951848906"/>
    <n v="1"/>
    <n v="1"/>
    <n v="0.90350997567348823"/>
    <n v="0.6545091859688219"/>
    <n v="0.848622834239255"/>
    <n v="0.848622834239255"/>
    <n v="0.89287781672709865"/>
    <n v="0.89287781672709865"/>
    <n v="1"/>
    <n v="1"/>
    <n v="1"/>
  </r>
  <r>
    <x v="2"/>
    <x v="3"/>
    <n v="0.97465967910335549"/>
    <n v="1"/>
    <n v="1"/>
    <n v="0.85221682223063333"/>
    <n v="0.74644113109838262"/>
    <n v="0.7742936945238158"/>
    <n v="0.7742936945238158"/>
    <n v="0.98039215686274506"/>
    <n v="0.98039215686274506"/>
    <n v="1"/>
    <n v="1"/>
    <n v="1"/>
  </r>
  <r>
    <x v="3"/>
    <x v="3"/>
    <n v="0.9702721518148123"/>
    <n v="1"/>
    <n v="1"/>
    <n v="0.92986057305493264"/>
    <n v="0.69367923086696415"/>
    <n v="0.75677608367984428"/>
    <n v="0.75677608367984428"/>
    <n v="0.98039215686274506"/>
    <n v="0.98039215686274506"/>
    <n v="1"/>
    <n v="1"/>
    <n v="1"/>
  </r>
  <r>
    <x v="4"/>
    <x v="3"/>
    <n v="0.9702721518148123"/>
    <n v="1"/>
    <n v="1"/>
    <n v="0.89937592567404911"/>
    <n v="0.70515962625642659"/>
    <n v="0.7279127101940267"/>
    <n v="0.7279127101940267"/>
    <n v="0.76969340907050765"/>
    <n v="0.76969340907050765"/>
    <n v="1"/>
    <n v="1"/>
    <n v="1"/>
  </r>
  <r>
    <x v="5"/>
    <x v="3"/>
    <n v="0.98039215686274506"/>
    <n v="1"/>
    <n v="1"/>
    <n v="0.92986057305493264"/>
    <n v="0.70639384930983029"/>
    <n v="0.83868502293914582"/>
    <n v="0.83868502293914582"/>
    <n v="0.98039215686274506"/>
    <n v="0.98039215686274506"/>
    <n v="1"/>
    <n v="1"/>
    <n v="1"/>
  </r>
  <r>
    <x v="6"/>
    <x v="3"/>
    <n v="0.91094918052639795"/>
    <n v="1"/>
    <n v="1"/>
    <n v="0.86957056560926094"/>
    <n v="0.70515962625642659"/>
    <n v="0.79777836261998869"/>
    <n v="0.79777836261998869"/>
    <n v="0.83885885231557422"/>
    <n v="0.83885885231557422"/>
    <n v="1"/>
    <n v="1"/>
    <n v="1"/>
  </r>
  <r>
    <x v="7"/>
    <x v="3"/>
    <n v="0.98039215686274506"/>
    <n v="1"/>
    <n v="1"/>
    <n v="0.88798044375594531"/>
    <n v="0.70338796873825782"/>
    <n v="0.83714772568211904"/>
    <n v="0.83714772568211904"/>
    <n v="0.88917847300618413"/>
    <n v="0.88917847300618413"/>
    <n v="1"/>
    <n v="1"/>
    <n v="1"/>
  </r>
  <r>
    <x v="8"/>
    <x v="3"/>
    <n v="0.9702721518148123"/>
    <n v="1"/>
    <n v="1"/>
    <n v="0.9477674847473303"/>
    <n v="0.72714314836130822"/>
    <n v="0.73195116895256873"/>
    <n v="0.73195116895256873"/>
    <n v="0.8318160790511242"/>
    <n v="0.8318160790511242"/>
    <n v="1"/>
    <n v="1"/>
    <n v="1"/>
  </r>
  <r>
    <x v="9"/>
    <x v="3"/>
    <n v="0.97774743122315855"/>
    <n v="1"/>
    <n v="1"/>
    <n v="0.98039215686274506"/>
    <n v="0.63745453764627591"/>
    <n v="0.71927060290159506"/>
    <n v="0.71927060290159506"/>
    <n v="0.98039215686274506"/>
    <n v="0.98039215686274506"/>
    <n v="1"/>
    <n v="1"/>
    <n v="1"/>
  </r>
  <r>
    <x v="10"/>
    <x v="3"/>
    <n v="0.97777914129414378"/>
    <n v="1"/>
    <n v="1"/>
    <n v="0.98039215686274506"/>
    <n v="0.64748211222569862"/>
    <n v="0.71967210605895504"/>
    <n v="0.71967210605895504"/>
    <n v="0.58524258420269015"/>
    <n v="0.58524258420269015"/>
    <n v="1"/>
    <n v="1"/>
    <n v="1"/>
  </r>
  <r>
    <x v="11"/>
    <x v="3"/>
    <n v="0.94955278117677622"/>
    <n v="1"/>
    <n v="1"/>
    <n v="0.89823789802607279"/>
    <n v="0.69329212740619828"/>
    <n v="0.71548039188035661"/>
    <n v="0.71548039188035661"/>
    <n v="0.88917847300618413"/>
    <n v="0.88917847300618413"/>
    <n v="1"/>
    <n v="1"/>
    <n v="1"/>
  </r>
  <r>
    <x v="12"/>
    <x v="3"/>
    <n v="0.98039215686274506"/>
    <n v="1"/>
    <n v="1"/>
    <n v="0.92986057305493264"/>
    <n v="0.70619425954340398"/>
    <n v="0.83388680921646974"/>
    <n v="0.83388680921646974"/>
    <n v="0.68326467262429758"/>
    <n v="0.68326467262429758"/>
    <n v="1"/>
    <n v="1"/>
    <n v="1"/>
  </r>
  <r>
    <x v="13"/>
    <x v="3"/>
    <n v="0.96550505121954777"/>
    <n v="1"/>
    <n v="1"/>
    <n v="0.92955733211109348"/>
    <n v="0.72901477327970832"/>
    <n v="0.69894297047586129"/>
    <n v="0.69894297047586129"/>
    <n v="0.81887110214983594"/>
    <n v="0.81887110214983594"/>
    <n v="1"/>
    <n v="1"/>
    <n v="1"/>
  </r>
  <r>
    <x v="14"/>
    <x v="3"/>
    <n v="0.92668721128740938"/>
    <n v="1"/>
    <n v="1"/>
    <n v="0.8837587072931099"/>
    <n v="0.68675727804197895"/>
    <n v="0.73748631720453239"/>
    <n v="0.73748631720453239"/>
    <n v="0.88917847300618413"/>
    <n v="0.88917847300618413"/>
    <n v="1"/>
    <n v="1"/>
    <n v="1"/>
  </r>
  <r>
    <x v="15"/>
    <x v="3"/>
    <n v="0.96432322414434846"/>
    <n v="1"/>
    <n v="1"/>
    <n v="0.98039215686274506"/>
    <n v="0.68189641738854545"/>
    <n v="0.80457924253716084"/>
    <n v="0.80457924253716084"/>
    <n v="0.86772497202736532"/>
    <n v="0.86772497202736532"/>
    <n v="1"/>
    <n v="1"/>
    <n v="1"/>
  </r>
  <r>
    <x v="16"/>
    <x v="3"/>
    <n v="0.98039215686274506"/>
    <n v="1"/>
    <n v="1"/>
    <n v="0.92986057305493264"/>
    <n v="0.71622417131294058"/>
    <n v="0.84722738917054274"/>
    <n v="0.84722738917054274"/>
    <n v="0.83983824945026286"/>
    <n v="0.83983824945026286"/>
    <n v="1"/>
    <n v="1"/>
    <n v="1"/>
  </r>
  <r>
    <x v="17"/>
    <x v="3"/>
    <n v="0.98039215686274506"/>
    <n v="1"/>
    <n v="1"/>
    <n v="0.93072485548019446"/>
    <n v="0.70515962625642659"/>
    <n v="0.88346937119714275"/>
    <n v="0.88346937119714275"/>
    <n v="0.88917847300618413"/>
    <n v="0.88917847300618413"/>
    <n v="1"/>
    <n v="1"/>
    <n v="1"/>
  </r>
  <r>
    <x v="18"/>
    <x v="3"/>
    <n v="0.9702721518148123"/>
    <n v="1"/>
    <n v="1"/>
    <n v="0.89584246237998777"/>
    <n v="0.70515962625642659"/>
    <n v="0.87916920812026267"/>
    <n v="0.87916920812026267"/>
    <n v="0.98039215686274506"/>
    <n v="0.98039215686274506"/>
    <n v="1"/>
    <n v="1"/>
    <n v="1"/>
  </r>
  <r>
    <x v="19"/>
    <x v="3"/>
    <n v="0.95948015154441157"/>
    <n v="1"/>
    <n v="1"/>
    <n v="0.93855419604076507"/>
    <n v="0.70515962625642659"/>
    <n v="0.78027818760500911"/>
    <n v="0.78027818760500911"/>
    <n v="0.88917847300618413"/>
    <n v="0.88917847300618413"/>
    <n v="1"/>
    <n v="1"/>
    <n v="1"/>
  </r>
  <r>
    <x v="20"/>
    <x v="3"/>
    <n v="0.98039215686274506"/>
    <n v="1"/>
    <n v="1"/>
    <n v="0.90073317508072592"/>
    <n v="0.71557337834467716"/>
    <n v="0.91367817257354766"/>
    <n v="0.91367817257354766"/>
    <n v="0.76692746839068138"/>
    <n v="0.76692746839068138"/>
    <n v="1"/>
    <n v="1"/>
    <n v="1"/>
  </r>
  <r>
    <x v="21"/>
    <x v="3"/>
    <n v="0.96240494388362552"/>
    <n v="1"/>
    <n v="1"/>
    <n v="0.94433424514368436"/>
    <n v="0.70515962625642659"/>
    <n v="0.7166259880480732"/>
    <n v="0.7166259880480732"/>
    <n v="0.98039215686274506"/>
    <n v="0.98039215686274506"/>
    <n v="1"/>
    <n v="1"/>
    <n v="1"/>
  </r>
  <r>
    <x v="22"/>
    <x v="3"/>
    <n v="0.9702721518148123"/>
    <n v="1"/>
    <n v="1"/>
    <n v="0.92986057305493264"/>
    <n v="0.73571465856782037"/>
    <n v="0.72325573635751028"/>
    <n v="0.72325573635751028"/>
    <n v="0.61245801554649015"/>
    <n v="0.61245801554649015"/>
    <n v="1"/>
    <n v="1"/>
    <n v="1"/>
  </r>
  <r>
    <x v="23"/>
    <x v="3"/>
    <n v="0.98039215686274506"/>
    <n v="1"/>
    <n v="1"/>
    <n v="0.92986057305493264"/>
    <n v="0.70515962625642659"/>
    <n v="0.86736243675258118"/>
    <n v="0.86736243675258118"/>
    <n v="0.86952730497538533"/>
    <n v="0.86952730497538533"/>
    <n v="1"/>
    <n v="1"/>
    <n v="1"/>
  </r>
  <r>
    <x v="24"/>
    <x v="3"/>
    <n v="0.98039215686274506"/>
    <n v="1"/>
    <n v="1"/>
    <n v="0.93460416802352975"/>
    <n v="0.70515962625642659"/>
    <n v="0.82855850799823028"/>
    <n v="0.82855850799823028"/>
    <n v="0.96019481427203301"/>
    <n v="0.96019481427203301"/>
    <n v="1"/>
    <n v="1"/>
    <n v="1"/>
  </r>
  <r>
    <x v="25"/>
    <x v="3"/>
    <n v="0.97786954648753854"/>
    <n v="1"/>
    <n v="1"/>
    <n v="0.94089052755959657"/>
    <n v="0.78765679302647484"/>
    <n v="0.75551505512605677"/>
    <n v="0.75551505512605677"/>
    <n v="0.88917847300618413"/>
    <n v="0.88917847300618413"/>
    <n v="1"/>
    <n v="1"/>
    <n v="1"/>
  </r>
  <r>
    <x v="26"/>
    <x v="3"/>
    <n v="0.98039215686274506"/>
    <n v="1"/>
    <n v="1"/>
    <n v="0.94733855375880849"/>
    <n v="0.70515962625642659"/>
    <n v="0.72620796187886483"/>
    <n v="0.72620796187886483"/>
    <n v="0.98039215686274506"/>
    <n v="0.98039215686274506"/>
    <n v="1"/>
    <n v="1"/>
    <n v="1"/>
  </r>
  <r>
    <x v="27"/>
    <x v="3"/>
    <n v="0.9702721518148123"/>
    <n v="1"/>
    <n v="1"/>
    <n v="0.89465780984047283"/>
    <n v="0.70515962625642659"/>
    <n v="0.72689073953048278"/>
    <n v="0.72689073953048278"/>
    <n v="0.93731941395766361"/>
    <n v="0.93731941395766361"/>
    <n v="1"/>
    <n v="1"/>
    <n v="1"/>
  </r>
  <r>
    <x v="28"/>
    <x v="3"/>
    <n v="0.96592394928115843"/>
    <n v="1"/>
    <n v="1"/>
    <n v="0.93016401191034592"/>
    <n v="0.71958715380710636"/>
    <n v="0.74063722933200793"/>
    <n v="0.74063722933200793"/>
    <n v="0.9416661901213732"/>
    <n v="0.9416661901213732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00CDD-41B4-4875-8E45-8A481DD6980F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H3:L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liquid-ff-heatingoil" fld="5" baseField="0" baseItem="0" numFmtId="9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785CB-B897-4ABC-9A7F-C55D36C97A9E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3:F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gas-ff-natural" fld="2" baseField="0" baseItem="13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3CB0C-5B7B-44BB-A46E-0F2C5C38B3FD}" name="PivotTable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Z3:AD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electricity" fld="9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F4445-806C-453D-B11E-B038D98F758B}" name="PivotTable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T3:X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solid-bio-woodlog" fld="7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B5D92-3980-4456-9DC3-8A37C1CCCB10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N3:R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solid-ff-coal" fld="6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A6D41-463F-4B4E-B0BA-79B739D1FA1B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3:V34" firstHeaderRow="1" firstDataRow="3" firstDataCol="1"/>
  <pivotFields count="14">
    <pivotField axis="axisRow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  <pivotField axis="axisCol" showAll="0" defaultSubtotal="0">
      <items count="4">
        <item x="0"/>
        <item x="1"/>
        <item x="2"/>
        <item x="3"/>
      </items>
    </pivotField>
    <pivotField dataField="1" numFmtId="165" showAll="0" defaultSubtotal="0"/>
    <pivotField numFmtId="165" showAll="0" defaultSubtotal="0"/>
    <pivotField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  <pivotField numFmtId="165" showAll="0" defaultSubtotal="0"/>
    <pivotField dataField="1"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2">
    <field x="1"/>
    <field x="-2"/>
  </colFields>
  <colItems count="2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</colItems>
  <dataFields count="5">
    <dataField name="Sum of electricity" fld="9" baseField="0" baseItem="26" numFmtId="9"/>
    <dataField name="Sum of gas-ff-natural" fld="2" baseField="0" baseItem="13" numFmtId="9"/>
    <dataField name="Sum of solid-ff-coal" fld="6" baseField="0" baseItem="26" numFmtId="9"/>
    <dataField name="Sum of liquid-ff-heatingoil" fld="5" baseField="0" baseItem="26" numFmtId="9"/>
    <dataField name="Sum of solid-bio-woodlog" fld="7" baseField="0" baseItem="26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F961-D216-44FC-89B5-18C92435D905}">
  <sheetPr codeName="Sheet11">
    <tabColor theme="4" tint="-0.249977111117893"/>
  </sheetPr>
  <dimension ref="A1:AY262"/>
  <sheetViews>
    <sheetView showGridLines="0" tabSelected="1" zoomScale="55" zoomScaleNormal="55" workbookViewId="0">
      <selection activeCell="D24" sqref="D24:P24"/>
    </sheetView>
  </sheetViews>
  <sheetFormatPr defaultRowHeight="15" x14ac:dyDescent="0.25"/>
  <cols>
    <col min="1" max="1" width="18.28515625" bestFit="1" customWidth="1"/>
    <col min="2" max="2" width="27" bestFit="1" customWidth="1"/>
    <col min="3" max="3" width="27" customWidth="1"/>
    <col min="8" max="8" width="12" customWidth="1"/>
    <col min="12" max="12" width="10.28515625" customWidth="1"/>
    <col min="13" max="13" width="11.7109375" customWidth="1"/>
    <col min="19" max="19" width="25.42578125" customWidth="1"/>
    <col min="28" max="28" width="10.7109375" customWidth="1"/>
    <col min="29" max="29" width="11.85546875" customWidth="1"/>
    <col min="38" max="38" width="10" bestFit="1" customWidth="1"/>
  </cols>
  <sheetData>
    <row r="1" spans="1:51" x14ac:dyDescent="0.25">
      <c r="B1" s="2" t="s">
        <v>31</v>
      </c>
      <c r="C1" s="2"/>
      <c r="D1" s="2">
        <v>1</v>
      </c>
      <c r="E1" s="2">
        <f ca="1">MATCH(D4,INDIRECT("'heat-solar'!$B$1:$B$125"))</f>
        <v>30</v>
      </c>
      <c r="F1" s="2">
        <f ca="1">MATCH(E4,INDIRECT("'heat-solar'!$B$1:$B$125"))</f>
        <v>59</v>
      </c>
      <c r="G1" s="2">
        <f ca="1">MATCH(F4,INDIRECT("'heat-solar'!$B$1:$B$125"))</f>
        <v>88</v>
      </c>
      <c r="H1" s="2">
        <f ca="1">MATCH(G4,INDIRECT("'heat-solar'!$B$1:$B$125"))</f>
        <v>117</v>
      </c>
      <c r="AI1" s="8"/>
    </row>
    <row r="2" spans="1:51" ht="15.75" thickBot="1" x14ac:dyDescent="0.3">
      <c r="B2" s="2" t="s">
        <v>32</v>
      </c>
      <c r="C2" s="2"/>
      <c r="D2" s="2">
        <v>8</v>
      </c>
      <c r="E2" s="2">
        <f>D2</f>
        <v>8</v>
      </c>
      <c r="F2" s="2">
        <f t="shared" ref="F2:G2" si="0">E2</f>
        <v>8</v>
      </c>
      <c r="G2" s="2">
        <f t="shared" si="0"/>
        <v>8</v>
      </c>
      <c r="H2" s="2"/>
      <c r="AI2" s="8"/>
    </row>
    <row r="3" spans="1:51" x14ac:dyDescent="0.25">
      <c r="R3" s="51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3"/>
      <c r="AI3" s="8"/>
      <c r="AK3" s="19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1"/>
    </row>
    <row r="4" spans="1:51" x14ac:dyDescent="0.25">
      <c r="A4" s="6" t="s">
        <v>43</v>
      </c>
      <c r="B4" s="7" t="s">
        <v>42</v>
      </c>
      <c r="C4" s="7"/>
      <c r="D4" s="4">
        <v>1</v>
      </c>
      <c r="E4" s="2">
        <v>2</v>
      </c>
      <c r="F4" s="2">
        <v>3</v>
      </c>
      <c r="G4" s="2">
        <v>4</v>
      </c>
      <c r="H4" s="2"/>
      <c r="I4" s="4">
        <v>1</v>
      </c>
      <c r="J4" s="2">
        <v>2</v>
      </c>
      <c r="K4" s="2"/>
      <c r="L4" s="2">
        <v>3</v>
      </c>
      <c r="M4" s="2">
        <v>4</v>
      </c>
      <c r="R4" s="54"/>
      <c r="S4" s="23" t="s">
        <v>49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55"/>
      <c r="AI4" s="8"/>
      <c r="AK4" s="22"/>
      <c r="AL4" s="63" t="s">
        <v>62</v>
      </c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4"/>
    </row>
    <row r="5" spans="1:51" x14ac:dyDescent="0.25">
      <c r="A5" t="s">
        <v>33</v>
      </c>
      <c r="B5" t="s">
        <v>33</v>
      </c>
      <c r="D5" s="3">
        <f t="shared" ref="D5:G12" ca="1" si="1">AVERAGE(OFFSET(INDIRECT(ADDRESS(1,1,,,$B5)),D$1,D$2,30,1))</f>
        <v>1.1739762648843992</v>
      </c>
      <c r="E5" s="3">
        <f t="shared" ca="1" si="1"/>
        <v>1.1489509668177822</v>
      </c>
      <c r="F5" s="3">
        <f t="shared" ca="1" si="1"/>
        <v>1.0997034149541751</v>
      </c>
      <c r="G5" s="3">
        <f t="shared" ca="1" si="1"/>
        <v>1.0332080117549753</v>
      </c>
      <c r="H5" s="2"/>
      <c r="I5" s="37">
        <f ca="1">1/D5</f>
        <v>0.85180597760932542</v>
      </c>
      <c r="J5" s="37">
        <f ca="1">1/E5</f>
        <v>0.87035916142676861</v>
      </c>
      <c r="K5" s="37"/>
      <c r="L5" s="37">
        <f ca="1">1/F5</f>
        <v>0.90933608680452283</v>
      </c>
      <c r="M5" s="37">
        <f ca="1">1/G5</f>
        <v>0.96785931644241774</v>
      </c>
      <c r="R5" s="54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55"/>
      <c r="AI5" s="8"/>
      <c r="AK5" s="22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4"/>
    </row>
    <row r="6" spans="1:51" x14ac:dyDescent="0.25">
      <c r="A6" t="s">
        <v>34</v>
      </c>
      <c r="B6" t="s">
        <v>34</v>
      </c>
      <c r="C6" s="5"/>
      <c r="D6" s="3">
        <f t="shared" ca="1" si="1"/>
        <v>1.2261045028590358</v>
      </c>
      <c r="E6" s="3">
        <f t="shared" ca="1" si="1"/>
        <v>1.2000365397932682</v>
      </c>
      <c r="F6" s="3">
        <f t="shared" ca="1" si="1"/>
        <v>1.1498813047329906</v>
      </c>
      <c r="G6" s="3">
        <f t="shared" ca="1" si="1"/>
        <v>1.0821742909045724</v>
      </c>
      <c r="H6" t="s">
        <v>35</v>
      </c>
      <c r="R6" s="56"/>
      <c r="S6" s="23">
        <v>1</v>
      </c>
      <c r="T6" s="23" t="s">
        <v>45</v>
      </c>
      <c r="U6" s="23">
        <v>0.97</v>
      </c>
      <c r="V6" s="23"/>
      <c r="W6" s="23"/>
      <c r="Y6" s="23"/>
      <c r="Z6" s="23"/>
      <c r="AA6" s="23"/>
      <c r="AB6" s="23"/>
      <c r="AC6" s="23"/>
      <c r="AD6" s="23"/>
      <c r="AE6" s="23"/>
      <c r="AF6" s="23"/>
      <c r="AG6" s="23"/>
      <c r="AH6" s="55"/>
      <c r="AI6" s="8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4"/>
    </row>
    <row r="7" spans="1:51" x14ac:dyDescent="0.25">
      <c r="A7" t="s">
        <v>40</v>
      </c>
      <c r="B7" t="s">
        <v>40</v>
      </c>
      <c r="C7" s="5"/>
      <c r="D7" s="3">
        <f t="shared" ca="1" si="1"/>
        <v>1</v>
      </c>
      <c r="E7" s="3">
        <f t="shared" ca="1" si="1"/>
        <v>1</v>
      </c>
      <c r="F7" s="3">
        <f t="shared" ca="1" si="1"/>
        <v>1</v>
      </c>
      <c r="G7" s="3">
        <f t="shared" ca="1" si="1"/>
        <v>1</v>
      </c>
      <c r="H7" t="s">
        <v>35</v>
      </c>
      <c r="R7" s="56"/>
      <c r="S7" s="23">
        <v>2</v>
      </c>
      <c r="T7" s="23" t="s">
        <v>46</v>
      </c>
      <c r="U7" s="23">
        <v>0.95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55"/>
      <c r="AI7" s="8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4"/>
    </row>
    <row r="8" spans="1:51" x14ac:dyDescent="0.25">
      <c r="A8" t="s">
        <v>36</v>
      </c>
      <c r="B8" t="s">
        <v>36</v>
      </c>
      <c r="D8" s="3">
        <f t="shared" ca="1" si="1"/>
        <v>1.3462945739604844</v>
      </c>
      <c r="E8" s="3">
        <f t="shared" ca="1" si="1"/>
        <v>1.3177239434896151</v>
      </c>
      <c r="F8" s="3">
        <f t="shared" ca="1" si="1"/>
        <v>1.26346242682708</v>
      </c>
      <c r="G8" s="3">
        <f t="shared" ca="1" si="1"/>
        <v>1.1805927887319891</v>
      </c>
      <c r="H8" s="2"/>
      <c r="I8" s="37">
        <f t="shared" ref="I8:I11" ca="1" si="2">1/D8</f>
        <v>0.74277949220149753</v>
      </c>
      <c r="J8" s="37">
        <f t="shared" ref="J8:J11" ca="1" si="3">1/E8</f>
        <v>0.75888429055313811</v>
      </c>
      <c r="K8" s="37"/>
      <c r="L8" s="37">
        <f t="shared" ref="L8:L11" ca="1" si="4">1/F8</f>
        <v>0.79147585141197241</v>
      </c>
      <c r="M8" s="37">
        <f t="shared" ref="M8:M11" ca="1" si="5">1/G8</f>
        <v>0.84703210924576788</v>
      </c>
      <c r="R8" s="56"/>
      <c r="S8" s="23">
        <v>3</v>
      </c>
      <c r="T8" s="23" t="s">
        <v>47</v>
      </c>
      <c r="U8" s="23">
        <v>0.91</v>
      </c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55"/>
      <c r="AI8" s="8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4"/>
    </row>
    <row r="9" spans="1:51" x14ac:dyDescent="0.25">
      <c r="A9" t="s">
        <v>37</v>
      </c>
      <c r="B9" t="s">
        <v>36</v>
      </c>
      <c r="D9" s="3">
        <f t="shared" ca="1" si="1"/>
        <v>1.3462945739604844</v>
      </c>
      <c r="E9" s="3">
        <f t="shared" ca="1" si="1"/>
        <v>1.3177239434896151</v>
      </c>
      <c r="F9" s="3">
        <f t="shared" ca="1" si="1"/>
        <v>1.26346242682708</v>
      </c>
      <c r="G9" s="3">
        <f t="shared" ca="1" si="1"/>
        <v>1.1805927887319891</v>
      </c>
      <c r="H9" s="2"/>
      <c r="I9" s="37">
        <f t="shared" ca="1" si="2"/>
        <v>0.74277949220149753</v>
      </c>
      <c r="J9" s="37">
        <f t="shared" ca="1" si="3"/>
        <v>0.75888429055313811</v>
      </c>
      <c r="K9" s="37"/>
      <c r="L9" s="37">
        <f t="shared" ca="1" si="4"/>
        <v>0.79147585141197241</v>
      </c>
      <c r="M9" s="37">
        <f t="shared" ca="1" si="5"/>
        <v>0.84703210924576788</v>
      </c>
      <c r="R9" s="56"/>
      <c r="S9" s="23">
        <v>4</v>
      </c>
      <c r="T9" s="23" t="s">
        <v>48</v>
      </c>
      <c r="U9" s="23">
        <v>0.85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55"/>
      <c r="AI9" s="8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4"/>
    </row>
    <row r="10" spans="1:51" x14ac:dyDescent="0.25">
      <c r="A10" s="42" t="s">
        <v>63</v>
      </c>
      <c r="B10" s="42" t="s">
        <v>63</v>
      </c>
      <c r="D10" s="3">
        <f t="shared" ca="1" si="1"/>
        <v>1.6201815537955373</v>
      </c>
      <c r="E10" s="3">
        <f t="shared" ca="1" si="1"/>
        <v>1.5855513738244646</v>
      </c>
      <c r="F10" s="3">
        <f t="shared" ca="1" si="1"/>
        <v>1.5174906537772976</v>
      </c>
      <c r="G10" s="3">
        <f t="shared" ca="1" si="1"/>
        <v>1.4170481976178957</v>
      </c>
      <c r="I10" s="37">
        <f t="shared" ca="1" si="2"/>
        <v>0.61721477920627987</v>
      </c>
      <c r="J10" s="37">
        <f t="shared" ca="1" si="3"/>
        <v>0.63069542653034805</v>
      </c>
      <c r="K10" s="37"/>
      <c r="L10" s="37">
        <f t="shared" ca="1" si="4"/>
        <v>0.65898264184416977</v>
      </c>
      <c r="M10" s="37">
        <f t="shared" ca="1" si="5"/>
        <v>0.70569229873834405</v>
      </c>
      <c r="R10" s="56"/>
      <c r="S10" s="25"/>
      <c r="T10" s="25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55"/>
      <c r="AI10" s="8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4"/>
    </row>
    <row r="11" spans="1:51" x14ac:dyDescent="0.25">
      <c r="A11" s="8" t="s">
        <v>64</v>
      </c>
      <c r="B11" s="8" t="s">
        <v>65</v>
      </c>
      <c r="D11" s="3">
        <f t="shared" ca="1" si="1"/>
        <v>1.5874506133148196</v>
      </c>
      <c r="E11" s="3">
        <f t="shared" ca="1" si="1"/>
        <v>1.5535200329391214</v>
      </c>
      <c r="F11" s="3">
        <f t="shared" ca="1" si="1"/>
        <v>1.486834276933312</v>
      </c>
      <c r="G11" s="3">
        <f t="shared" ca="1" si="1"/>
        <v>1.3884209613023832</v>
      </c>
      <c r="I11" s="37">
        <f t="shared" ca="1" si="2"/>
        <v>0.6299408571280587</v>
      </c>
      <c r="J11" s="37">
        <f t="shared" ca="1" si="3"/>
        <v>0.6436994559433451</v>
      </c>
      <c r="K11" s="37"/>
      <c r="L11" s="37">
        <f t="shared" ca="1" si="4"/>
        <v>0.67256991281002887</v>
      </c>
      <c r="M11" s="37">
        <f t="shared" ca="1" si="5"/>
        <v>0.72024265541336108</v>
      </c>
      <c r="R11" s="54"/>
      <c r="S11" s="23"/>
      <c r="T11" s="23"/>
      <c r="U11" s="38">
        <f>AL22</f>
        <v>1</v>
      </c>
      <c r="V11" s="38">
        <f t="shared" ref="V11:AG11" si="6">AM22</f>
        <v>1</v>
      </c>
      <c r="W11" s="38">
        <f t="shared" si="6"/>
        <v>0.99</v>
      </c>
      <c r="X11" s="38">
        <f t="shared" si="6"/>
        <v>1</v>
      </c>
      <c r="Y11" s="38">
        <f t="shared" si="6"/>
        <v>1</v>
      </c>
      <c r="Z11" s="38">
        <f t="shared" si="6"/>
        <v>1</v>
      </c>
      <c r="AA11" s="38">
        <f t="shared" si="6"/>
        <v>1</v>
      </c>
      <c r="AB11" s="38">
        <f t="shared" si="6"/>
        <v>0.97</v>
      </c>
      <c r="AC11" s="38">
        <f t="shared" si="6"/>
        <v>0.97</v>
      </c>
      <c r="AD11" s="38">
        <f t="shared" si="6"/>
        <v>1</v>
      </c>
      <c r="AE11" s="38">
        <f t="shared" si="6"/>
        <v>0.95</v>
      </c>
      <c r="AF11" s="38">
        <f t="shared" si="6"/>
        <v>1</v>
      </c>
      <c r="AG11" s="38">
        <f t="shared" si="6"/>
        <v>0.97</v>
      </c>
      <c r="AH11" s="55"/>
      <c r="AI11" s="8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4"/>
    </row>
    <row r="12" spans="1:51" ht="60" x14ac:dyDescent="0.25">
      <c r="A12" s="8" t="s">
        <v>64</v>
      </c>
      <c r="B12" s="8" t="s">
        <v>66</v>
      </c>
      <c r="D12" s="3">
        <f t="shared" ca="1" si="1"/>
        <v>1.5874506133148196</v>
      </c>
      <c r="E12" s="3">
        <f t="shared" ca="1" si="1"/>
        <v>1.5535200329391214</v>
      </c>
      <c r="F12" s="3">
        <f t="shared" ca="1" si="1"/>
        <v>1.486834276933312</v>
      </c>
      <c r="G12" s="3">
        <f t="shared" ca="1" si="1"/>
        <v>1.3884209613023832</v>
      </c>
      <c r="I12" s="37">
        <f t="shared" ref="I12" ca="1" si="7">1/D12</f>
        <v>0.6299408571280587</v>
      </c>
      <c r="J12" s="37">
        <f t="shared" ref="J12" ca="1" si="8">1/E12</f>
        <v>0.6436994559433451</v>
      </c>
      <c r="K12" s="37"/>
      <c r="L12" s="37">
        <f t="shared" ref="L12" ca="1" si="9">1/F12</f>
        <v>0.67256991281002887</v>
      </c>
      <c r="M12" s="37">
        <f t="shared" ref="M12" ca="1" si="10">1/G12</f>
        <v>0.72024265541336108</v>
      </c>
      <c r="R12" s="54"/>
      <c r="S12" s="23"/>
      <c r="T12" s="23"/>
      <c r="U12" s="26" t="str">
        <f t="shared" ref="U12:AG12" si="11">U24</f>
        <v>electricity</v>
      </c>
      <c r="V12" s="26" t="str">
        <f t="shared" si="11"/>
        <v>electricity-heatpumps</v>
      </c>
      <c r="W12" s="26" t="str">
        <f t="shared" si="11"/>
        <v>gas-bio</v>
      </c>
      <c r="X12" s="26" t="str">
        <f t="shared" si="11"/>
        <v>gas-ff-natural</v>
      </c>
      <c r="Y12" s="26" t="str">
        <f t="shared" si="11"/>
        <v>heat-ambient</v>
      </c>
      <c r="Z12" s="26" t="str">
        <f t="shared" si="11"/>
        <v>heat-geothermal</v>
      </c>
      <c r="AA12" s="26" t="str">
        <f t="shared" si="11"/>
        <v>heat-solar</v>
      </c>
      <c r="AB12" s="26" t="str">
        <f t="shared" si="11"/>
        <v>liquid-bio-diesel</v>
      </c>
      <c r="AC12" s="26" t="str">
        <f t="shared" si="11"/>
        <v>liquid-bio-gasoline</v>
      </c>
      <c r="AD12" s="26" t="str">
        <f t="shared" si="11"/>
        <v>liquid-ff-heatingoil</v>
      </c>
      <c r="AE12" s="26" t="str">
        <f t="shared" si="11"/>
        <v>solid-bio</v>
      </c>
      <c r="AF12" s="26" t="str">
        <f t="shared" si="11"/>
        <v>solid-ff-coal</v>
      </c>
      <c r="AG12" s="26" t="str">
        <f t="shared" si="11"/>
        <v>solid-waste</v>
      </c>
      <c r="AH12" s="55"/>
      <c r="AI12" s="8"/>
      <c r="AK12" s="22"/>
      <c r="AL12" s="26" t="str">
        <f t="shared" ref="AL12:AX12" si="12">AL24</f>
        <v>electricity</v>
      </c>
      <c r="AM12" s="26" t="str">
        <f t="shared" si="12"/>
        <v>electricity-heatpumps</v>
      </c>
      <c r="AN12" s="26" t="str">
        <f t="shared" si="12"/>
        <v>gas-bio</v>
      </c>
      <c r="AO12" s="26" t="str">
        <f t="shared" si="12"/>
        <v>gas-ff-natural</v>
      </c>
      <c r="AP12" s="26" t="str">
        <f t="shared" si="12"/>
        <v>heat-ambient</v>
      </c>
      <c r="AQ12" s="26" t="str">
        <f t="shared" si="12"/>
        <v>heat-geothermal</v>
      </c>
      <c r="AR12" s="26" t="str">
        <f t="shared" si="12"/>
        <v>heat-solar</v>
      </c>
      <c r="AS12" s="26" t="str">
        <f t="shared" si="12"/>
        <v>liquid-bio-diesel</v>
      </c>
      <c r="AT12" s="26" t="str">
        <f t="shared" si="12"/>
        <v>liquid-bio-gasoline</v>
      </c>
      <c r="AU12" s="26" t="str">
        <f t="shared" si="12"/>
        <v>liquid-ff-heatingoil</v>
      </c>
      <c r="AV12" s="26" t="str">
        <f t="shared" si="12"/>
        <v>solid-bio</v>
      </c>
      <c r="AW12" s="26" t="str">
        <f t="shared" si="12"/>
        <v>solid-ff-coal</v>
      </c>
      <c r="AX12" s="26" t="str">
        <f t="shared" si="12"/>
        <v>solid-waste</v>
      </c>
      <c r="AY12" s="24"/>
    </row>
    <row r="13" spans="1:51" x14ac:dyDescent="0.25">
      <c r="A13" s="42" t="s">
        <v>58</v>
      </c>
      <c r="B13" s="42" t="s">
        <v>58</v>
      </c>
      <c r="D13" s="3">
        <f t="shared" ref="D13:G16" ca="1" si="13">AVERAGE(OFFSET(INDIRECT(ADDRESS(1,1,,,$B13)),D$1,D$2,30,1))</f>
        <v>1</v>
      </c>
      <c r="E13" s="3">
        <f t="shared" ca="1" si="13"/>
        <v>1</v>
      </c>
      <c r="F13" s="3">
        <f t="shared" ca="1" si="13"/>
        <v>1</v>
      </c>
      <c r="G13" s="3">
        <f t="shared" ca="1" si="13"/>
        <v>1</v>
      </c>
      <c r="H13" s="2"/>
      <c r="I13" s="37">
        <f t="shared" ref="I13:J16" ca="1" si="14">1/D13</f>
        <v>1</v>
      </c>
      <c r="J13" s="37">
        <f t="shared" ca="1" si="14"/>
        <v>1</v>
      </c>
      <c r="K13" s="37"/>
      <c r="L13" s="37">
        <f t="shared" ref="L13:M16" ca="1" si="15">1/F13</f>
        <v>1</v>
      </c>
      <c r="M13" s="37">
        <f t="shared" ca="1" si="15"/>
        <v>1</v>
      </c>
      <c r="R13" s="56"/>
      <c r="S13" s="23">
        <v>1</v>
      </c>
      <c r="T13" s="23" t="s">
        <v>45</v>
      </c>
      <c r="U13" s="23">
        <f>$U6*U$11</f>
        <v>0.97</v>
      </c>
      <c r="V13" s="64">
        <f t="shared" ref="V13:AA13" si="16">$U6*V$11</f>
        <v>0.97</v>
      </c>
      <c r="W13" s="64">
        <f t="shared" si="16"/>
        <v>0.96029999999999993</v>
      </c>
      <c r="X13" s="23">
        <f t="shared" si="16"/>
        <v>0.97</v>
      </c>
      <c r="Y13" s="23">
        <f t="shared" si="16"/>
        <v>0.97</v>
      </c>
      <c r="Z13" s="64">
        <f t="shared" si="16"/>
        <v>0.97</v>
      </c>
      <c r="AA13" s="64">
        <f t="shared" si="16"/>
        <v>0.97</v>
      </c>
      <c r="AB13" s="64">
        <f t="shared" ref="AB13" si="17">$U6*AB$11</f>
        <v>0.94089999999999996</v>
      </c>
      <c r="AC13" s="23">
        <f t="shared" ref="AC13:AG16" si="18">$U6*AC$11</f>
        <v>0.94089999999999996</v>
      </c>
      <c r="AD13" s="23">
        <f t="shared" si="18"/>
        <v>0.97</v>
      </c>
      <c r="AE13" s="23">
        <f t="shared" si="18"/>
        <v>0.92149999999999999</v>
      </c>
      <c r="AF13" s="23">
        <f t="shared" si="18"/>
        <v>0.97</v>
      </c>
      <c r="AG13" s="23">
        <f t="shared" si="18"/>
        <v>0.94089999999999996</v>
      </c>
      <c r="AH13" s="55"/>
      <c r="AI13" s="8"/>
      <c r="AK13" s="22"/>
      <c r="AL13" s="50">
        <f t="shared" ref="AL13" si="19">1/U13-1</f>
        <v>3.0927835051546504E-2</v>
      </c>
      <c r="AM13" s="50">
        <f t="shared" ref="AM13:AM16" si="20">1/V13-1</f>
        <v>3.0927835051546504E-2</v>
      </c>
      <c r="AN13" s="50">
        <f t="shared" ref="AN13:AN16" si="21">1/W13-1</f>
        <v>4.1341247526814673E-2</v>
      </c>
      <c r="AO13" s="50">
        <f t="shared" ref="AO13:AO16" si="22">1/X13-1</f>
        <v>3.0927835051546504E-2</v>
      </c>
      <c r="AP13" s="50">
        <f t="shared" ref="AP13:AP16" si="23">1/Y13-1</f>
        <v>3.0927835051546504E-2</v>
      </c>
      <c r="AQ13" s="50">
        <f t="shared" ref="AQ13:AQ16" si="24">1/Z13-1</f>
        <v>3.0927835051546504E-2</v>
      </c>
      <c r="AR13" s="50">
        <f t="shared" ref="AR13:AR16" si="25">1/AA13-1</f>
        <v>3.0927835051546504E-2</v>
      </c>
      <c r="AS13" s="50">
        <f t="shared" ref="AS13:AS16" si="26">1/AB13-1</f>
        <v>6.2812201084068597E-2</v>
      </c>
      <c r="AT13" s="50">
        <f t="shared" ref="AT13:AT16" si="27">1/AC13-1</f>
        <v>6.2812201084068597E-2</v>
      </c>
      <c r="AU13" s="50">
        <f t="shared" ref="AU13:AU16" si="28">1/AD13-1</f>
        <v>3.0927835051546504E-2</v>
      </c>
      <c r="AV13" s="50">
        <f t="shared" ref="AV13:AV16" si="29">1/AE13-1</f>
        <v>8.5187194791101373E-2</v>
      </c>
      <c r="AW13" s="50">
        <f t="shared" ref="AW13:AW16" si="30">1/AF13-1</f>
        <v>3.0927835051546504E-2</v>
      </c>
      <c r="AX13" s="50">
        <f t="shared" ref="AX13:AX16" si="31">1/AG13-1</f>
        <v>6.2812201084068597E-2</v>
      </c>
      <c r="AY13" s="24"/>
    </row>
    <row r="14" spans="1:51" x14ac:dyDescent="0.25">
      <c r="A14" t="s">
        <v>38</v>
      </c>
      <c r="B14" t="s">
        <v>38</v>
      </c>
      <c r="D14" s="3">
        <f t="shared" ca="1" si="13"/>
        <v>1.0199999999999998</v>
      </c>
      <c r="E14" s="3">
        <f t="shared" ca="1" si="13"/>
        <v>1.0199999999999998</v>
      </c>
      <c r="F14" s="3">
        <f t="shared" ca="1" si="13"/>
        <v>1.0199999999999998</v>
      </c>
      <c r="G14" s="3">
        <f t="shared" ca="1" si="13"/>
        <v>1.0199999999999998</v>
      </c>
      <c r="H14" s="2"/>
      <c r="I14" s="37">
        <f t="shared" ca="1" si="14"/>
        <v>0.98039215686274528</v>
      </c>
      <c r="J14" s="37">
        <f t="shared" ca="1" si="14"/>
        <v>0.98039215686274528</v>
      </c>
      <c r="K14" s="37"/>
      <c r="L14" s="37">
        <f t="shared" ca="1" si="15"/>
        <v>0.98039215686274528</v>
      </c>
      <c r="M14" s="37">
        <f t="shared" ca="1" si="15"/>
        <v>0.98039215686274528</v>
      </c>
      <c r="R14" s="56"/>
      <c r="S14" s="23">
        <v>2</v>
      </c>
      <c r="T14" s="23" t="s">
        <v>46</v>
      </c>
      <c r="U14" s="23">
        <f t="shared" ref="U14:AA14" si="32">$U7*U$11</f>
        <v>0.95</v>
      </c>
      <c r="V14" s="64">
        <f t="shared" si="32"/>
        <v>0.95</v>
      </c>
      <c r="W14" s="64">
        <f t="shared" si="32"/>
        <v>0.9405</v>
      </c>
      <c r="X14" s="23">
        <f t="shared" si="32"/>
        <v>0.95</v>
      </c>
      <c r="Y14" s="23">
        <f t="shared" si="32"/>
        <v>0.95</v>
      </c>
      <c r="Z14" s="64">
        <f t="shared" si="32"/>
        <v>0.95</v>
      </c>
      <c r="AA14" s="64">
        <f t="shared" si="32"/>
        <v>0.95</v>
      </c>
      <c r="AB14" s="64">
        <f t="shared" ref="AB14" si="33">$U7*AB$11</f>
        <v>0.92149999999999999</v>
      </c>
      <c r="AC14" s="23">
        <f t="shared" si="18"/>
        <v>0.92149999999999999</v>
      </c>
      <c r="AD14" s="23">
        <f t="shared" si="18"/>
        <v>0.95</v>
      </c>
      <c r="AE14" s="23">
        <f t="shared" si="18"/>
        <v>0.90249999999999997</v>
      </c>
      <c r="AF14" s="23">
        <f t="shared" si="18"/>
        <v>0.95</v>
      </c>
      <c r="AG14" s="23">
        <f t="shared" si="18"/>
        <v>0.92149999999999999</v>
      </c>
      <c r="AH14" s="55"/>
      <c r="AI14" s="8"/>
      <c r="AK14" s="22"/>
      <c r="AL14" s="50">
        <f t="shared" ref="AL14:AL16" si="34">1/U14-1</f>
        <v>5.2631578947368363E-2</v>
      </c>
      <c r="AM14" s="50">
        <f t="shared" si="20"/>
        <v>5.2631578947368363E-2</v>
      </c>
      <c r="AN14" s="50">
        <f t="shared" si="21"/>
        <v>6.3264221158958023E-2</v>
      </c>
      <c r="AO14" s="50">
        <f t="shared" si="22"/>
        <v>5.2631578947368363E-2</v>
      </c>
      <c r="AP14" s="50">
        <f t="shared" si="23"/>
        <v>5.2631578947368363E-2</v>
      </c>
      <c r="AQ14" s="50">
        <f t="shared" si="24"/>
        <v>5.2631578947368363E-2</v>
      </c>
      <c r="AR14" s="50">
        <f t="shared" si="25"/>
        <v>5.2631578947368363E-2</v>
      </c>
      <c r="AS14" s="50">
        <f t="shared" si="26"/>
        <v>8.5187194791101373E-2</v>
      </c>
      <c r="AT14" s="50">
        <f t="shared" si="27"/>
        <v>8.5187194791101373E-2</v>
      </c>
      <c r="AU14" s="50">
        <f t="shared" si="28"/>
        <v>5.2631578947368363E-2</v>
      </c>
      <c r="AV14" s="50">
        <f t="shared" si="29"/>
        <v>0.10803324099723</v>
      </c>
      <c r="AW14" s="50">
        <f t="shared" si="30"/>
        <v>5.2631578947368363E-2</v>
      </c>
      <c r="AX14" s="50">
        <f t="shared" si="31"/>
        <v>8.5187194791101373E-2</v>
      </c>
      <c r="AY14" s="24"/>
    </row>
    <row r="15" spans="1:51" x14ac:dyDescent="0.25">
      <c r="A15" t="s">
        <v>39</v>
      </c>
      <c r="B15" t="s">
        <v>39</v>
      </c>
      <c r="D15" s="3">
        <f t="shared" ca="1" si="13"/>
        <v>1.0199999999999998</v>
      </c>
      <c r="E15" s="3">
        <f t="shared" ca="1" si="13"/>
        <v>1.0199999999999998</v>
      </c>
      <c r="F15" s="3">
        <f t="shared" ca="1" si="13"/>
        <v>1.0199999999999998</v>
      </c>
      <c r="G15" s="3">
        <f t="shared" ca="1" si="13"/>
        <v>1.0199999999999998</v>
      </c>
      <c r="H15" s="2"/>
      <c r="I15" s="37">
        <f t="shared" ca="1" si="14"/>
        <v>0.98039215686274528</v>
      </c>
      <c r="J15" s="37">
        <f t="shared" ca="1" si="14"/>
        <v>0.98039215686274528</v>
      </c>
      <c r="K15" s="37"/>
      <c r="L15" s="37">
        <f t="shared" ca="1" si="15"/>
        <v>0.98039215686274528</v>
      </c>
      <c r="M15" s="37">
        <f t="shared" ca="1" si="15"/>
        <v>0.98039215686274528</v>
      </c>
      <c r="R15" s="56"/>
      <c r="S15" s="23">
        <v>3</v>
      </c>
      <c r="T15" s="23" t="s">
        <v>47</v>
      </c>
      <c r="U15" s="23">
        <f t="shared" ref="U15:AA15" si="35">$U8*U$11</f>
        <v>0.91</v>
      </c>
      <c r="V15" s="64">
        <f t="shared" si="35"/>
        <v>0.91</v>
      </c>
      <c r="W15" s="64">
        <f t="shared" si="35"/>
        <v>0.90090000000000003</v>
      </c>
      <c r="X15" s="23">
        <f t="shared" si="35"/>
        <v>0.91</v>
      </c>
      <c r="Y15" s="23">
        <f t="shared" si="35"/>
        <v>0.91</v>
      </c>
      <c r="Z15" s="64">
        <f t="shared" si="35"/>
        <v>0.91</v>
      </c>
      <c r="AA15" s="64">
        <f t="shared" si="35"/>
        <v>0.91</v>
      </c>
      <c r="AB15" s="64">
        <f t="shared" ref="AB15" si="36">$U8*AB$11</f>
        <v>0.88270000000000004</v>
      </c>
      <c r="AC15" s="23">
        <f t="shared" si="18"/>
        <v>0.88270000000000004</v>
      </c>
      <c r="AD15" s="23">
        <f t="shared" si="18"/>
        <v>0.91</v>
      </c>
      <c r="AE15" s="23">
        <f t="shared" si="18"/>
        <v>0.86449999999999994</v>
      </c>
      <c r="AF15" s="23">
        <f t="shared" si="18"/>
        <v>0.91</v>
      </c>
      <c r="AG15" s="23">
        <f t="shared" si="18"/>
        <v>0.88270000000000004</v>
      </c>
      <c r="AH15" s="55"/>
      <c r="AI15" s="8"/>
      <c r="AK15" s="22"/>
      <c r="AL15" s="50">
        <f t="shared" si="34"/>
        <v>9.8901098901098772E-2</v>
      </c>
      <c r="AM15" s="50">
        <f t="shared" si="20"/>
        <v>9.8901098901098772E-2</v>
      </c>
      <c r="AN15" s="50">
        <f t="shared" si="21"/>
        <v>0.11000111000111001</v>
      </c>
      <c r="AO15" s="50">
        <f t="shared" si="22"/>
        <v>9.8901098901098772E-2</v>
      </c>
      <c r="AP15" s="50">
        <f t="shared" si="23"/>
        <v>9.8901098901098772E-2</v>
      </c>
      <c r="AQ15" s="50">
        <f t="shared" si="24"/>
        <v>9.8901098901098772E-2</v>
      </c>
      <c r="AR15" s="50">
        <f t="shared" si="25"/>
        <v>9.8901098901098772E-2</v>
      </c>
      <c r="AS15" s="50">
        <f t="shared" si="26"/>
        <v>0.13288773082587513</v>
      </c>
      <c r="AT15" s="50">
        <f t="shared" si="27"/>
        <v>0.13288773082587513</v>
      </c>
      <c r="AU15" s="50">
        <f t="shared" si="28"/>
        <v>9.8901098901098772E-2</v>
      </c>
      <c r="AV15" s="50">
        <f t="shared" si="29"/>
        <v>0.15673799884326201</v>
      </c>
      <c r="AW15" s="50">
        <f t="shared" si="30"/>
        <v>9.8901098901098772E-2</v>
      </c>
      <c r="AX15" s="50">
        <f t="shared" si="31"/>
        <v>0.13288773082587513</v>
      </c>
      <c r="AY15" s="24"/>
    </row>
    <row r="16" spans="1:51" x14ac:dyDescent="0.25">
      <c r="A16" t="s">
        <v>41</v>
      </c>
      <c r="B16" t="s">
        <v>41</v>
      </c>
      <c r="D16" s="3">
        <f t="shared" ca="1" si="13"/>
        <v>1.0199999999999998</v>
      </c>
      <c r="E16" s="3">
        <f t="shared" ca="1" si="13"/>
        <v>1.0199999999999998</v>
      </c>
      <c r="F16" s="3">
        <f t="shared" ca="1" si="13"/>
        <v>1.0199999999999998</v>
      </c>
      <c r="G16" s="3">
        <f t="shared" ca="1" si="13"/>
        <v>1.0199999999999998</v>
      </c>
      <c r="H16" s="2"/>
      <c r="I16" s="37">
        <f t="shared" ca="1" si="14"/>
        <v>0.98039215686274528</v>
      </c>
      <c r="J16" s="37">
        <f t="shared" ca="1" si="14"/>
        <v>0.98039215686274528</v>
      </c>
      <c r="K16" s="37"/>
      <c r="L16" s="37">
        <f t="shared" ca="1" si="15"/>
        <v>0.98039215686274528</v>
      </c>
      <c r="M16" s="37">
        <f t="shared" ca="1" si="15"/>
        <v>0.98039215686274528</v>
      </c>
      <c r="R16" s="54"/>
      <c r="S16" s="23">
        <v>4</v>
      </c>
      <c r="T16" s="23" t="s">
        <v>48</v>
      </c>
      <c r="U16" s="23">
        <f t="shared" ref="U16:AA16" si="37">$U9*U$11</f>
        <v>0.85</v>
      </c>
      <c r="V16" s="64">
        <f t="shared" si="37"/>
        <v>0.85</v>
      </c>
      <c r="W16" s="64">
        <f t="shared" si="37"/>
        <v>0.84150000000000003</v>
      </c>
      <c r="X16" s="23">
        <f t="shared" si="37"/>
        <v>0.85</v>
      </c>
      <c r="Y16" s="23">
        <f t="shared" si="37"/>
        <v>0.85</v>
      </c>
      <c r="Z16" s="64">
        <f t="shared" si="37"/>
        <v>0.85</v>
      </c>
      <c r="AA16" s="64">
        <f t="shared" si="37"/>
        <v>0.85</v>
      </c>
      <c r="AB16" s="64">
        <f t="shared" ref="AB16" si="38">$U9*AB$11</f>
        <v>0.82450000000000001</v>
      </c>
      <c r="AC16" s="23">
        <f t="shared" si="18"/>
        <v>0.82450000000000001</v>
      </c>
      <c r="AD16" s="23">
        <f t="shared" si="18"/>
        <v>0.85</v>
      </c>
      <c r="AE16" s="23">
        <f t="shared" si="18"/>
        <v>0.8075</v>
      </c>
      <c r="AF16" s="23">
        <f t="shared" si="18"/>
        <v>0.85</v>
      </c>
      <c r="AG16" s="23">
        <f t="shared" si="18"/>
        <v>0.82450000000000001</v>
      </c>
      <c r="AH16" s="55"/>
      <c r="AI16" s="8"/>
      <c r="AK16" s="22"/>
      <c r="AL16" s="50">
        <f t="shared" si="34"/>
        <v>0.17647058823529416</v>
      </c>
      <c r="AM16" s="50">
        <f t="shared" si="20"/>
        <v>0.17647058823529416</v>
      </c>
      <c r="AN16" s="50">
        <f t="shared" si="21"/>
        <v>0.18835412953060016</v>
      </c>
      <c r="AO16" s="50">
        <f t="shared" si="22"/>
        <v>0.17647058823529416</v>
      </c>
      <c r="AP16" s="50">
        <f t="shared" si="23"/>
        <v>0.17647058823529416</v>
      </c>
      <c r="AQ16" s="50">
        <f t="shared" si="24"/>
        <v>0.17647058823529416</v>
      </c>
      <c r="AR16" s="50">
        <f t="shared" si="25"/>
        <v>0.17647058823529416</v>
      </c>
      <c r="AS16" s="50">
        <f t="shared" si="26"/>
        <v>0.21285627653123096</v>
      </c>
      <c r="AT16" s="50">
        <f t="shared" si="27"/>
        <v>0.21285627653123096</v>
      </c>
      <c r="AU16" s="50">
        <f t="shared" si="28"/>
        <v>0.17647058823529416</v>
      </c>
      <c r="AV16" s="50">
        <f t="shared" si="29"/>
        <v>0.23839009287925705</v>
      </c>
      <c r="AW16" s="50">
        <f t="shared" si="30"/>
        <v>0.17647058823529416</v>
      </c>
      <c r="AX16" s="50">
        <f t="shared" si="31"/>
        <v>0.21285627653123096</v>
      </c>
      <c r="AY16" s="24"/>
    </row>
    <row r="17" spans="2:51" ht="15.75" thickBot="1" x14ac:dyDescent="0.3">
      <c r="D17" s="3"/>
      <c r="E17" s="3"/>
      <c r="F17" s="3"/>
      <c r="G17" s="3"/>
      <c r="I17" s="37"/>
      <c r="J17" s="37"/>
      <c r="K17" s="37"/>
      <c r="L17" s="37"/>
      <c r="M17" s="37"/>
      <c r="R17" s="54"/>
      <c r="S17" s="23" t="s">
        <v>61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55"/>
      <c r="AI17" s="8"/>
      <c r="AK17" s="27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spans="2:51" x14ac:dyDescent="0.25">
      <c r="R18" s="54"/>
      <c r="S18" s="23">
        <v>1</v>
      </c>
      <c r="T18" s="23" t="s">
        <v>45</v>
      </c>
      <c r="U18" s="50">
        <f>AVERAGEIF($T$25:$T$140,$S18,U$25:U$140)</f>
        <v>0.76856588168131623</v>
      </c>
      <c r="V18" s="50">
        <f t="shared" ref="V18:AA21" si="39">AVERAGEIF($T$25:$T$140,$S18,V$25:V$140)</f>
        <v>0.76856588168131623</v>
      </c>
      <c r="W18" s="50">
        <f t="shared" si="39"/>
        <v>0.62220703473328254</v>
      </c>
      <c r="X18" s="50">
        <f t="shared" si="39"/>
        <v>0.8514472038308547</v>
      </c>
      <c r="Y18" s="50">
        <f t="shared" si="39"/>
        <v>0.98039215686274506</v>
      </c>
      <c r="Z18" s="50">
        <f t="shared" si="39"/>
        <v>0.98039215686274506</v>
      </c>
      <c r="AA18" s="50">
        <f t="shared" si="39"/>
        <v>0.98039215686274506</v>
      </c>
      <c r="AB18" s="50">
        <f t="shared" ref="AB18:AF21" si="40">AVERAGEIF($T$25:$T$140,$S18,AC$25:AC$140)</f>
        <v>0.63503604575871109</v>
      </c>
      <c r="AC18" s="50">
        <f t="shared" si="40"/>
        <v>0.81415026598970153</v>
      </c>
      <c r="AD18" s="50">
        <f t="shared" si="40"/>
        <v>1</v>
      </c>
      <c r="AE18" s="50">
        <f t="shared" si="40"/>
        <v>1</v>
      </c>
      <c r="AF18" s="50">
        <f t="shared" si="40"/>
        <v>1</v>
      </c>
      <c r="AG18" s="50">
        <f t="shared" ref="AG18" si="41">AVERAGEIF($T$25:$T$140,$S18,AH$25:AH$140)</f>
        <v>0.84893729461708656</v>
      </c>
      <c r="AH18" s="55"/>
      <c r="AI18" s="8"/>
    </row>
    <row r="19" spans="2:51" x14ac:dyDescent="0.25">
      <c r="R19" s="54"/>
      <c r="S19" s="23">
        <v>2</v>
      </c>
      <c r="T19" s="23" t="s">
        <v>46</v>
      </c>
      <c r="U19" s="50">
        <f>AVERAGEIF($T$25:$T$140,$S19,U$25:U$140)</f>
        <v>0.78432070163014922</v>
      </c>
      <c r="V19" s="50">
        <f t="shared" si="39"/>
        <v>0.78432070163014922</v>
      </c>
      <c r="W19" s="50">
        <f t="shared" si="39"/>
        <v>0.63530613020135152</v>
      </c>
      <c r="X19" s="50">
        <f t="shared" si="39"/>
        <v>0.8693724081220302</v>
      </c>
      <c r="Y19" s="50">
        <f t="shared" si="39"/>
        <v>0.98039215686274506</v>
      </c>
      <c r="Z19" s="50">
        <f t="shared" si="39"/>
        <v>0.98039215686274506</v>
      </c>
      <c r="AA19" s="50">
        <f t="shared" si="39"/>
        <v>0.98039215686274506</v>
      </c>
      <c r="AB19" s="50">
        <f t="shared" si="40"/>
        <v>0.64840522566942094</v>
      </c>
      <c r="AC19" s="50">
        <f t="shared" si="40"/>
        <v>0.83129027158948432</v>
      </c>
      <c r="AD19" s="50">
        <f t="shared" si="40"/>
        <v>1</v>
      </c>
      <c r="AE19" s="50">
        <f t="shared" si="40"/>
        <v>1</v>
      </c>
      <c r="AF19" s="50">
        <f t="shared" si="40"/>
        <v>1</v>
      </c>
      <c r="AG19" s="50">
        <f t="shared" ref="AG19" si="42">AVERAGEIF($T$25:$T$140,$S19,AH$25:AH$140)</f>
        <v>0.85712285654617237</v>
      </c>
      <c r="AH19" s="55"/>
      <c r="AI19" s="8"/>
    </row>
    <row r="20" spans="2:51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R20" s="54"/>
      <c r="S20" s="23">
        <v>3</v>
      </c>
      <c r="T20" s="23" t="s">
        <v>47</v>
      </c>
      <c r="U20" s="50">
        <f>AVERAGEIF($T$25:$T$140,$S20,U$25:U$140)</f>
        <v>0.81617837129466897</v>
      </c>
      <c r="V20" s="50">
        <f t="shared" si="39"/>
        <v>0.81617837129466897</v>
      </c>
      <c r="W20" s="50">
        <f t="shared" si="39"/>
        <v>0.66323167438602648</v>
      </c>
      <c r="X20" s="50">
        <f t="shared" si="39"/>
        <v>0.90758657990761415</v>
      </c>
      <c r="Y20" s="50">
        <f t="shared" si="39"/>
        <v>0.98039215686274506</v>
      </c>
      <c r="Z20" s="50">
        <f t="shared" si="39"/>
        <v>0.98039215686274506</v>
      </c>
      <c r="AA20" s="50">
        <f t="shared" si="39"/>
        <v>0.98039215686274506</v>
      </c>
      <c r="AB20" s="50">
        <f t="shared" si="40"/>
        <v>0.67690655427027435</v>
      </c>
      <c r="AC20" s="50">
        <f t="shared" si="40"/>
        <v>0.86783050330770362</v>
      </c>
      <c r="AD20" s="50">
        <f t="shared" si="40"/>
        <v>1</v>
      </c>
      <c r="AE20" s="50">
        <f t="shared" si="40"/>
        <v>1</v>
      </c>
      <c r="AF20" s="50">
        <f t="shared" si="40"/>
        <v>1</v>
      </c>
      <c r="AG20" s="50">
        <f t="shared" ref="AG20" si="43">AVERAGEIF($T$25:$T$140,$S20,AH$25:AH$140)</f>
        <v>0.87430731379380522</v>
      </c>
      <c r="AH20" s="55"/>
      <c r="AI20" s="8"/>
    </row>
    <row r="21" spans="2:51" s="8" customFormat="1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R21" s="57"/>
      <c r="S21" s="61">
        <v>4</v>
      </c>
      <c r="T21" s="61" t="s">
        <v>48</v>
      </c>
      <c r="U21" s="62">
        <f>AVERAGEIF($T$25:$T$140,$S21,U$25:U$140)</f>
        <v>0.86422305625220242</v>
      </c>
      <c r="V21" s="62">
        <f t="shared" si="39"/>
        <v>0.86422305625220242</v>
      </c>
      <c r="W21" s="62">
        <f t="shared" si="39"/>
        <v>0.71004802787209909</v>
      </c>
      <c r="X21" s="62">
        <f t="shared" si="39"/>
        <v>0.96815238622287725</v>
      </c>
      <c r="Y21" s="62">
        <f t="shared" si="39"/>
        <v>0.98039215686274506</v>
      </c>
      <c r="Z21" s="62">
        <f t="shared" si="39"/>
        <v>0.98039215686274506</v>
      </c>
      <c r="AA21" s="62">
        <f t="shared" si="39"/>
        <v>0.98039215686274506</v>
      </c>
      <c r="AB21" s="62">
        <f t="shared" si="40"/>
        <v>0.72468819339523483</v>
      </c>
      <c r="AC21" s="62">
        <f t="shared" si="40"/>
        <v>0.92519142159033341</v>
      </c>
      <c r="AD21" s="62">
        <f t="shared" si="40"/>
        <v>1</v>
      </c>
      <c r="AE21" s="62">
        <f t="shared" si="40"/>
        <v>1</v>
      </c>
      <c r="AF21" s="62">
        <f t="shared" si="40"/>
        <v>1</v>
      </c>
      <c r="AG21" s="62">
        <f t="shared" ref="AG21" si="44">AVERAGEIF($T$25:$T$140,$S21,AH$25:AH$140)</f>
        <v>0.90172236965910901</v>
      </c>
      <c r="AH21" s="58"/>
      <c r="AJ21" s="31" t="s">
        <v>50</v>
      </c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</row>
    <row r="22" spans="2:51" s="8" customFormat="1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R22"/>
      <c r="S22" s="40"/>
      <c r="V22" s="10"/>
      <c r="W22" s="10"/>
      <c r="AJ22" s="32"/>
      <c r="AK22" s="31"/>
      <c r="AL22" s="65">
        <v>1</v>
      </c>
      <c r="AM22" s="65">
        <v>1</v>
      </c>
      <c r="AN22" s="65">
        <v>0.99</v>
      </c>
      <c r="AO22" s="65">
        <v>1</v>
      </c>
      <c r="AP22" s="65">
        <v>1</v>
      </c>
      <c r="AQ22" s="65">
        <v>1</v>
      </c>
      <c r="AR22" s="65">
        <v>1</v>
      </c>
      <c r="AS22" s="65">
        <v>0.97</v>
      </c>
      <c r="AT22" s="65">
        <v>0.97</v>
      </c>
      <c r="AU22" s="65">
        <v>1</v>
      </c>
      <c r="AV22" s="65">
        <v>0.95</v>
      </c>
      <c r="AW22" s="65">
        <v>1</v>
      </c>
      <c r="AX22" s="65">
        <v>0.97</v>
      </c>
    </row>
    <row r="23" spans="2:51" s="8" customFormat="1" ht="14.45" customHeight="1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R23"/>
      <c r="S23" s="63" t="s">
        <v>62</v>
      </c>
      <c r="V23" s="10"/>
      <c r="W23" s="10"/>
      <c r="AJ23" s="33"/>
      <c r="AK23" s="33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</row>
    <row r="24" spans="2:51" s="8" customFormat="1" ht="60.75" thickBot="1" x14ac:dyDescent="0.3">
      <c r="B24" s="11" t="str">
        <f>AJ24</f>
        <v>Country</v>
      </c>
      <c r="C24" s="11" t="str">
        <f t="shared" ref="C24:P24" si="45">AK24</f>
        <v>Lever</v>
      </c>
      <c r="D24" s="9" t="str">
        <f t="shared" si="45"/>
        <v>electricity</v>
      </c>
      <c r="E24" s="9" t="str">
        <f t="shared" si="45"/>
        <v>electricity-heatpumps</v>
      </c>
      <c r="F24" s="9" t="str">
        <f t="shared" si="45"/>
        <v>gas-bio</v>
      </c>
      <c r="G24" s="9" t="str">
        <f t="shared" si="45"/>
        <v>gas-ff-natural</v>
      </c>
      <c r="H24" s="9" t="str">
        <f t="shared" si="45"/>
        <v>heat-ambient</v>
      </c>
      <c r="I24" s="9" t="str">
        <f t="shared" si="45"/>
        <v>heat-geothermal</v>
      </c>
      <c r="J24" s="9" t="str">
        <f t="shared" si="45"/>
        <v>heat-solar</v>
      </c>
      <c r="K24" s="9" t="str">
        <f t="shared" si="45"/>
        <v>liquid-bio-diesel</v>
      </c>
      <c r="L24" s="9" t="str">
        <f t="shared" si="45"/>
        <v>liquid-bio-gasoline</v>
      </c>
      <c r="M24" s="9" t="str">
        <f t="shared" si="45"/>
        <v>liquid-ff-heatingoil</v>
      </c>
      <c r="N24" s="9" t="str">
        <f t="shared" si="45"/>
        <v>solid-bio</v>
      </c>
      <c r="O24" s="9" t="str">
        <f t="shared" si="45"/>
        <v>solid-ff-coal</v>
      </c>
      <c r="P24" s="9" t="str">
        <f t="shared" si="45"/>
        <v>solid-waste</v>
      </c>
      <c r="R24"/>
      <c r="S24" s="11" t="str">
        <f>AJ24</f>
        <v>Country</v>
      </c>
      <c r="T24" s="11" t="str">
        <f t="shared" ref="T24:AG24" si="46">AK24</f>
        <v>Lever</v>
      </c>
      <c r="U24" s="11" t="str">
        <f t="shared" si="46"/>
        <v>electricity</v>
      </c>
      <c r="V24" s="11" t="str">
        <f t="shared" si="46"/>
        <v>electricity-heatpumps</v>
      </c>
      <c r="W24" s="11" t="str">
        <f t="shared" si="46"/>
        <v>gas-bio</v>
      </c>
      <c r="X24" s="11" t="str">
        <f t="shared" si="46"/>
        <v>gas-ff-natural</v>
      </c>
      <c r="Y24" s="11" t="str">
        <f t="shared" si="46"/>
        <v>heat-ambient</v>
      </c>
      <c r="Z24" s="11" t="str">
        <f t="shared" si="46"/>
        <v>heat-geothermal</v>
      </c>
      <c r="AA24" s="11" t="str">
        <f t="shared" si="46"/>
        <v>heat-solar</v>
      </c>
      <c r="AB24" s="11" t="str">
        <f t="shared" si="46"/>
        <v>liquid-bio-diesel</v>
      </c>
      <c r="AC24" s="11" t="str">
        <f t="shared" si="46"/>
        <v>liquid-bio-gasoline</v>
      </c>
      <c r="AD24" s="11" t="str">
        <f t="shared" si="46"/>
        <v>liquid-ff-heatingoil</v>
      </c>
      <c r="AE24" s="11" t="str">
        <f t="shared" si="46"/>
        <v>solid-bio</v>
      </c>
      <c r="AF24" s="11" t="str">
        <f t="shared" si="46"/>
        <v>solid-ff-coal</v>
      </c>
      <c r="AG24" s="11" t="str">
        <f t="shared" si="46"/>
        <v>solid-waste</v>
      </c>
      <c r="AJ24" s="34" t="s">
        <v>0</v>
      </c>
      <c r="AK24" s="34" t="s">
        <v>44</v>
      </c>
      <c r="AL24" s="33" t="s">
        <v>36</v>
      </c>
      <c r="AM24" s="33" t="s">
        <v>37</v>
      </c>
      <c r="AN24" s="33" t="s">
        <v>63</v>
      </c>
      <c r="AO24" s="33" t="s">
        <v>33</v>
      </c>
      <c r="AP24" s="33" t="s">
        <v>38</v>
      </c>
      <c r="AQ24" s="33" t="s">
        <v>41</v>
      </c>
      <c r="AR24" s="33" t="s">
        <v>39</v>
      </c>
      <c r="AS24" s="33" t="s">
        <v>66</v>
      </c>
      <c r="AT24" s="33" t="s">
        <v>65</v>
      </c>
      <c r="AU24" s="33" t="s">
        <v>34</v>
      </c>
      <c r="AV24" s="33" t="s">
        <v>58</v>
      </c>
      <c r="AW24" s="33" t="s">
        <v>40</v>
      </c>
      <c r="AX24" s="33" t="s">
        <v>67</v>
      </c>
    </row>
    <row r="25" spans="2:51" ht="16.5" thickTop="1" thickBot="1" x14ac:dyDescent="0.3">
      <c r="B25" t="s">
        <v>12</v>
      </c>
      <c r="C25">
        <v>1</v>
      </c>
      <c r="D25" s="12">
        <f t="shared" ref="D25:M34" si="47">MAX(1.02,VLOOKUP($B25,$AJ$24:$AX$53,COLUMN()-1,FALSE)*VLOOKUP($C25,$S$13:$AG$16,COLUMN()-1,FALSE))</f>
        <v>1.7600650706375141</v>
      </c>
      <c r="E25" s="12">
        <f t="shared" si="47"/>
        <v>1.7600650706375141</v>
      </c>
      <c r="F25" s="12">
        <f t="shared" si="47"/>
        <v>1.7454760471962179</v>
      </c>
      <c r="G25" s="12">
        <f t="shared" si="47"/>
        <v>1.1684294123068941</v>
      </c>
      <c r="H25" s="12">
        <f t="shared" si="47"/>
        <v>1.02</v>
      </c>
      <c r="I25" s="12">
        <f t="shared" si="47"/>
        <v>1.02</v>
      </c>
      <c r="J25" s="12">
        <f t="shared" si="47"/>
        <v>1.02</v>
      </c>
      <c r="K25" s="12">
        <f t="shared" si="47"/>
        <v>1.7102139048286176</v>
      </c>
      <c r="L25" s="12">
        <f t="shared" si="47"/>
        <v>1.7102139048286176</v>
      </c>
      <c r="M25" s="12">
        <f t="shared" si="47"/>
        <v>1.12260468653789</v>
      </c>
      <c r="N25" s="12">
        <v>1</v>
      </c>
      <c r="O25" s="12">
        <v>1</v>
      </c>
      <c r="P25" s="12">
        <v>1</v>
      </c>
      <c r="Q25" s="39">
        <f t="shared" ref="Q25:Q88" si="48">SUM(D25:P25)/COUNT(D25:P25)</f>
        <v>1.3105436997671742</v>
      </c>
      <c r="S25" s="8" t="str">
        <f t="shared" ref="S25:S56" si="49">B25</f>
        <v>Austria</v>
      </c>
      <c r="T25" s="8">
        <f t="shared" ref="T25:T55" si="50">C25</f>
        <v>1</v>
      </c>
      <c r="U25" s="12">
        <f t="shared" ref="U25:U53" si="51">1/D25</f>
        <v>0.56816081216689873</v>
      </c>
      <c r="V25" s="12">
        <f t="shared" ref="V25:V56" si="52">1/E25</f>
        <v>0.56816081216689873</v>
      </c>
      <c r="W25" s="12">
        <f t="shared" ref="W25:W56" si="53">1/F25</f>
        <v>0.57290960916153144</v>
      </c>
      <c r="X25" s="12">
        <f t="shared" ref="X25:X53" si="54">1/G25</f>
        <v>0.85584973252739782</v>
      </c>
      <c r="Y25" s="12">
        <f t="shared" ref="Y25:Y53" si="55">1/H25</f>
        <v>0.98039215686274506</v>
      </c>
      <c r="Z25" s="12">
        <f t="shared" ref="Z25:Z53" si="56">1/I25</f>
        <v>0.98039215686274506</v>
      </c>
      <c r="AA25" s="12">
        <f t="shared" ref="AA25:AB53" si="57">1/J25</f>
        <v>0.98039215686274506</v>
      </c>
      <c r="AB25" s="12">
        <f t="shared" si="57"/>
        <v>0.58472217842259389</v>
      </c>
      <c r="AC25" s="12">
        <f t="shared" ref="AC25:AC56" si="58">1/L25</f>
        <v>0.58472217842259389</v>
      </c>
      <c r="AD25" s="12">
        <f t="shared" ref="AD25:AD56" si="59">1/M25</f>
        <v>0.89078552048806903</v>
      </c>
      <c r="AE25" s="12">
        <f t="shared" ref="AE25:AE56" si="60">1/N25</f>
        <v>1</v>
      </c>
      <c r="AF25" s="12">
        <f t="shared" ref="AF25:AF56" si="61">1/O25</f>
        <v>1</v>
      </c>
      <c r="AG25" s="12">
        <f t="shared" ref="AG25:AG56" si="62">1/P25</f>
        <v>1</v>
      </c>
      <c r="AH25" s="39">
        <f t="shared" ref="AH25:AH56" si="63">SUM(U25:AG25)/COUNT(U25:AG25)</f>
        <v>0.81280671645724756</v>
      </c>
      <c r="AI25" s="8"/>
      <c r="AJ25" s="30" t="s">
        <v>12</v>
      </c>
      <c r="AK25" s="30">
        <v>0</v>
      </c>
      <c r="AL25" s="35">
        <v>1.8145000728221794</v>
      </c>
      <c r="AM25" s="35">
        <v>1.8145000728221794</v>
      </c>
      <c r="AN25" s="35">
        <v>1.8176362045154826</v>
      </c>
      <c r="AO25" s="35">
        <v>1.204566404440097</v>
      </c>
      <c r="AP25" s="35">
        <v>1</v>
      </c>
      <c r="AQ25" s="35">
        <v>1</v>
      </c>
      <c r="AR25" s="35">
        <v>1</v>
      </c>
      <c r="AS25" s="35">
        <v>1.8176362045154826</v>
      </c>
      <c r="AT25" s="35">
        <v>1.8176362045154826</v>
      </c>
      <c r="AU25" s="35">
        <v>1.1573244191112269</v>
      </c>
      <c r="AV25" s="35">
        <v>1.8176362045154826</v>
      </c>
      <c r="AW25" s="35">
        <v>1.8526162994689701</v>
      </c>
      <c r="AX25" s="35">
        <v>1.8176362045154826</v>
      </c>
    </row>
    <row r="26" spans="2:51" ht="16.5" thickTop="1" thickBot="1" x14ac:dyDescent="0.3">
      <c r="B26" t="s">
        <v>1</v>
      </c>
      <c r="C26">
        <v>1</v>
      </c>
      <c r="D26" s="12">
        <f t="shared" si="47"/>
        <v>1.2780880532694736</v>
      </c>
      <c r="E26" s="12">
        <f t="shared" si="47"/>
        <v>1.2780880532694736</v>
      </c>
      <c r="F26" s="12">
        <f t="shared" si="47"/>
        <v>1.4792132228828874</v>
      </c>
      <c r="G26" s="12">
        <f t="shared" si="47"/>
        <v>1.2118271964326937</v>
      </c>
      <c r="H26" s="12">
        <f t="shared" si="47"/>
        <v>1.02</v>
      </c>
      <c r="I26" s="12">
        <f t="shared" si="47"/>
        <v>1.02</v>
      </c>
      <c r="J26" s="12">
        <f t="shared" si="47"/>
        <v>1.02</v>
      </c>
      <c r="K26" s="12">
        <f t="shared" si="47"/>
        <v>1.4493301274711119</v>
      </c>
      <c r="L26" s="12">
        <f t="shared" si="47"/>
        <v>1.4493301274711119</v>
      </c>
      <c r="M26" s="12">
        <f t="shared" si="47"/>
        <v>1.2630480031364206</v>
      </c>
      <c r="N26" s="12">
        <v>1</v>
      </c>
      <c r="O26" s="12">
        <v>1</v>
      </c>
      <c r="P26" s="12">
        <v>1</v>
      </c>
      <c r="Q26" s="39">
        <f t="shared" si="48"/>
        <v>1.1899172910717826</v>
      </c>
      <c r="S26" s="8" t="str">
        <f t="shared" si="49"/>
        <v>Belgium</v>
      </c>
      <c r="T26" s="8">
        <f t="shared" si="50"/>
        <v>1</v>
      </c>
      <c r="U26" s="12">
        <f t="shared" si="51"/>
        <v>0.78241870537941627</v>
      </c>
      <c r="V26" s="12">
        <f t="shared" si="52"/>
        <v>0.78241870537941627</v>
      </c>
      <c r="W26" s="12">
        <f t="shared" si="53"/>
        <v>0.67603506007813197</v>
      </c>
      <c r="X26" s="12">
        <f t="shared" si="54"/>
        <v>0.82520016298011944</v>
      </c>
      <c r="Y26" s="12">
        <f t="shared" si="55"/>
        <v>0.98039215686274506</v>
      </c>
      <c r="Z26" s="12">
        <f t="shared" si="56"/>
        <v>0.98039215686274506</v>
      </c>
      <c r="AA26" s="12">
        <f t="shared" si="57"/>
        <v>0.98039215686274506</v>
      </c>
      <c r="AB26" s="12">
        <f t="shared" si="57"/>
        <v>0.68997392729623774</v>
      </c>
      <c r="AC26" s="12">
        <f t="shared" si="58"/>
        <v>0.68997392729623774</v>
      </c>
      <c r="AD26" s="12">
        <f t="shared" si="59"/>
        <v>0.79173554569326288</v>
      </c>
      <c r="AE26" s="12">
        <f t="shared" si="60"/>
        <v>1</v>
      </c>
      <c r="AF26" s="12">
        <f t="shared" si="61"/>
        <v>1</v>
      </c>
      <c r="AG26" s="12">
        <f t="shared" si="62"/>
        <v>1</v>
      </c>
      <c r="AH26" s="39">
        <f t="shared" si="63"/>
        <v>0.85991788497623511</v>
      </c>
      <c r="AI26" s="8"/>
      <c r="AJ26" s="30" t="s">
        <v>1</v>
      </c>
      <c r="AK26" s="30">
        <v>0</v>
      </c>
      <c r="AL26" s="35">
        <v>1.317616549762344</v>
      </c>
      <c r="AM26" s="35">
        <v>1.317616549762344</v>
      </c>
      <c r="AN26" s="35">
        <v>1.5403657428750259</v>
      </c>
      <c r="AO26" s="35">
        <v>1.249306388074942</v>
      </c>
      <c r="AP26" s="35">
        <v>1</v>
      </c>
      <c r="AQ26" s="35">
        <v>1</v>
      </c>
      <c r="AR26" s="35">
        <v>1</v>
      </c>
      <c r="AS26" s="35">
        <v>1.5403657428750259</v>
      </c>
      <c r="AT26" s="35">
        <v>1.5403657428750259</v>
      </c>
      <c r="AU26" s="35">
        <v>1.302111343439609</v>
      </c>
      <c r="AV26" s="35">
        <v>1.5403657428750259</v>
      </c>
      <c r="AW26" s="35">
        <v>1.7974852201560032</v>
      </c>
      <c r="AX26" s="35">
        <v>1.5403657428750259</v>
      </c>
    </row>
    <row r="27" spans="2:51" ht="16.5" thickTop="1" thickBot="1" x14ac:dyDescent="0.3">
      <c r="B27" t="s">
        <v>19</v>
      </c>
      <c r="C27">
        <v>1</v>
      </c>
      <c r="D27" s="12">
        <f t="shared" si="47"/>
        <v>1.0285278956674844</v>
      </c>
      <c r="E27" s="12">
        <f t="shared" si="47"/>
        <v>1.0285278956674844</v>
      </c>
      <c r="F27" s="12">
        <f t="shared" si="47"/>
        <v>1.6212118560762068</v>
      </c>
      <c r="G27" s="12">
        <f t="shared" si="47"/>
        <v>1.1708460861313847</v>
      </c>
      <c r="H27" s="12">
        <f t="shared" si="47"/>
        <v>1.02</v>
      </c>
      <c r="I27" s="12">
        <f t="shared" si="47"/>
        <v>1.02</v>
      </c>
      <c r="J27" s="12">
        <f t="shared" si="47"/>
        <v>1.02</v>
      </c>
      <c r="K27" s="12">
        <f t="shared" si="47"/>
        <v>1.5884601014080004</v>
      </c>
      <c r="L27" s="12">
        <f t="shared" si="47"/>
        <v>1.5884601014080004</v>
      </c>
      <c r="M27" s="12">
        <f t="shared" si="47"/>
        <v>1.3390682286712732</v>
      </c>
      <c r="N27" s="12">
        <v>1</v>
      </c>
      <c r="O27" s="12">
        <v>1</v>
      </c>
      <c r="P27" s="12">
        <v>1</v>
      </c>
      <c r="Q27" s="39">
        <f t="shared" si="48"/>
        <v>1.1865463203869102</v>
      </c>
      <c r="S27" s="8" t="str">
        <f t="shared" si="49"/>
        <v>Bulgaria</v>
      </c>
      <c r="T27" s="8">
        <f t="shared" si="50"/>
        <v>1</v>
      </c>
      <c r="U27" s="12">
        <f t="shared" si="51"/>
        <v>0.97226337196331403</v>
      </c>
      <c r="V27" s="12">
        <f t="shared" si="52"/>
        <v>0.97226337196331403</v>
      </c>
      <c r="W27" s="12">
        <f t="shared" si="53"/>
        <v>0.61682253078279603</v>
      </c>
      <c r="X27" s="12">
        <f t="shared" si="54"/>
        <v>0.85408322395654868</v>
      </c>
      <c r="Y27" s="12">
        <f t="shared" si="55"/>
        <v>0.98039215686274506</v>
      </c>
      <c r="Z27" s="12">
        <f t="shared" si="56"/>
        <v>0.98039215686274506</v>
      </c>
      <c r="AA27" s="12">
        <f t="shared" si="57"/>
        <v>0.98039215686274506</v>
      </c>
      <c r="AB27" s="12">
        <f t="shared" si="57"/>
        <v>0.62954052110821457</v>
      </c>
      <c r="AC27" s="12">
        <f t="shared" si="58"/>
        <v>0.62954052110821457</v>
      </c>
      <c r="AD27" s="12">
        <f t="shared" si="59"/>
        <v>0.74678793700622492</v>
      </c>
      <c r="AE27" s="12">
        <f t="shared" si="60"/>
        <v>1</v>
      </c>
      <c r="AF27" s="12">
        <f t="shared" si="61"/>
        <v>1</v>
      </c>
      <c r="AG27" s="12">
        <f t="shared" si="62"/>
        <v>1</v>
      </c>
      <c r="AH27" s="39">
        <f t="shared" si="63"/>
        <v>0.87403676526745089</v>
      </c>
      <c r="AI27" s="8"/>
      <c r="AJ27" s="30" t="s">
        <v>19</v>
      </c>
      <c r="AK27" s="30">
        <v>0</v>
      </c>
      <c r="AL27" s="35">
        <v>1.0603380367706026</v>
      </c>
      <c r="AM27" s="35">
        <v>1.0603380367706026</v>
      </c>
      <c r="AN27" s="35">
        <v>1.6882347767116597</v>
      </c>
      <c r="AO27" s="35">
        <v>1.207057820754005</v>
      </c>
      <c r="AP27" s="35">
        <v>1</v>
      </c>
      <c r="AQ27" s="35">
        <v>1</v>
      </c>
      <c r="AR27" s="35">
        <v>1</v>
      </c>
      <c r="AS27" s="35">
        <v>1.6882347767116597</v>
      </c>
      <c r="AT27" s="35">
        <v>1.6882347767116597</v>
      </c>
      <c r="AU27" s="35">
        <v>1.3804827099703847</v>
      </c>
      <c r="AV27" s="35">
        <v>1.6882347767116597</v>
      </c>
      <c r="AW27" s="35">
        <v>1.5761063253630283</v>
      </c>
      <c r="AX27" s="35">
        <v>1.6882347767116597</v>
      </c>
    </row>
    <row r="28" spans="2:51" ht="16.5" thickTop="1" thickBot="1" x14ac:dyDescent="0.3">
      <c r="B28" t="s">
        <v>22</v>
      </c>
      <c r="C28">
        <v>1</v>
      </c>
      <c r="D28" s="12">
        <f t="shared" si="47"/>
        <v>1.1302533715435321</v>
      </c>
      <c r="E28" s="12">
        <f t="shared" si="47"/>
        <v>1.1302533715435321</v>
      </c>
      <c r="F28" s="12">
        <f t="shared" si="47"/>
        <v>1.6587391498197945</v>
      </c>
      <c r="G28" s="12">
        <f t="shared" si="47"/>
        <v>1.1761405997830205</v>
      </c>
      <c r="H28" s="12">
        <f t="shared" si="47"/>
        <v>1.02</v>
      </c>
      <c r="I28" s="12">
        <f t="shared" si="47"/>
        <v>1.02</v>
      </c>
      <c r="J28" s="12">
        <f t="shared" si="47"/>
        <v>1.02</v>
      </c>
      <c r="K28" s="12">
        <f t="shared" si="47"/>
        <v>1.6252292680052534</v>
      </c>
      <c r="L28" s="12">
        <f t="shared" si="47"/>
        <v>1.6252292680052534</v>
      </c>
      <c r="M28" s="12">
        <f t="shared" si="47"/>
        <v>1.2272554656651937</v>
      </c>
      <c r="N28" s="12">
        <v>1</v>
      </c>
      <c r="O28" s="12">
        <v>1</v>
      </c>
      <c r="P28" s="12">
        <v>1</v>
      </c>
      <c r="Q28" s="39">
        <f t="shared" si="48"/>
        <v>1.202546191874275</v>
      </c>
      <c r="S28" s="8" t="str">
        <f t="shared" si="49"/>
        <v>Croatia</v>
      </c>
      <c r="T28" s="8">
        <f t="shared" si="50"/>
        <v>1</v>
      </c>
      <c r="U28" s="12">
        <f t="shared" si="51"/>
        <v>0.88475736961027474</v>
      </c>
      <c r="V28" s="12">
        <f t="shared" si="52"/>
        <v>0.88475736961027474</v>
      </c>
      <c r="W28" s="12">
        <f t="shared" si="53"/>
        <v>0.60286754557438405</v>
      </c>
      <c r="X28" s="12">
        <f t="shared" si="54"/>
        <v>0.85023848354906228</v>
      </c>
      <c r="Y28" s="12">
        <f t="shared" si="55"/>
        <v>0.98039215686274506</v>
      </c>
      <c r="Z28" s="12">
        <f t="shared" si="56"/>
        <v>0.98039215686274506</v>
      </c>
      <c r="AA28" s="12">
        <f t="shared" si="57"/>
        <v>0.98039215686274506</v>
      </c>
      <c r="AB28" s="12">
        <f t="shared" si="57"/>
        <v>0.61529780424602076</v>
      </c>
      <c r="AC28" s="12">
        <f t="shared" si="58"/>
        <v>0.61529780424602076</v>
      </c>
      <c r="AD28" s="12">
        <f t="shared" si="59"/>
        <v>0.81482627535741525</v>
      </c>
      <c r="AE28" s="12">
        <f t="shared" si="60"/>
        <v>1</v>
      </c>
      <c r="AF28" s="12">
        <f t="shared" si="61"/>
        <v>1</v>
      </c>
      <c r="AG28" s="12">
        <f t="shared" si="62"/>
        <v>1</v>
      </c>
      <c r="AH28" s="39">
        <f t="shared" si="63"/>
        <v>0.86224762482936057</v>
      </c>
      <c r="AI28" s="8"/>
      <c r="AJ28" s="30" t="s">
        <v>22</v>
      </c>
      <c r="AK28" s="30">
        <v>0</v>
      </c>
      <c r="AL28" s="35">
        <v>1.1652096613850846</v>
      </c>
      <c r="AM28" s="35">
        <v>1.1652096613850846</v>
      </c>
      <c r="AN28" s="35">
        <v>1.7273134955949128</v>
      </c>
      <c r="AO28" s="35">
        <v>1.2125160822505368</v>
      </c>
      <c r="AP28" s="35">
        <v>1</v>
      </c>
      <c r="AQ28" s="35">
        <v>1</v>
      </c>
      <c r="AR28" s="35">
        <v>1</v>
      </c>
      <c r="AS28" s="35">
        <v>1.7273134955949128</v>
      </c>
      <c r="AT28" s="35">
        <v>1.7273134955949128</v>
      </c>
      <c r="AU28" s="35">
        <v>1.2652118202733957</v>
      </c>
      <c r="AV28" s="35">
        <v>1.7273134955949128</v>
      </c>
      <c r="AW28" s="35">
        <v>1.6959864673545648</v>
      </c>
      <c r="AX28" s="35">
        <v>1.7273134955949128</v>
      </c>
    </row>
    <row r="29" spans="2:51" ht="16.5" thickTop="1" thickBot="1" x14ac:dyDescent="0.3">
      <c r="B29" t="s">
        <v>28</v>
      </c>
      <c r="C29">
        <v>1</v>
      </c>
      <c r="D29" s="12">
        <f t="shared" si="47"/>
        <v>1.4826377063126157</v>
      </c>
      <c r="E29" s="12">
        <f t="shared" si="47"/>
        <v>1.4826377063126157</v>
      </c>
      <c r="F29" s="12">
        <f t="shared" si="47"/>
        <v>1.724511881805797</v>
      </c>
      <c r="G29" s="12">
        <f t="shared" si="47"/>
        <v>1.1761405997830205</v>
      </c>
      <c r="H29" s="12">
        <f t="shared" si="47"/>
        <v>1.02</v>
      </c>
      <c r="I29" s="12">
        <f t="shared" si="47"/>
        <v>1.02</v>
      </c>
      <c r="J29" s="12">
        <f t="shared" si="47"/>
        <v>1.02</v>
      </c>
      <c r="K29" s="12">
        <f t="shared" si="47"/>
        <v>1.6896732579309324</v>
      </c>
      <c r="L29" s="12">
        <f t="shared" si="47"/>
        <v>1.6896732579309324</v>
      </c>
      <c r="M29" s="12">
        <f t="shared" si="47"/>
        <v>1.2688536995616884</v>
      </c>
      <c r="N29" s="12">
        <v>1</v>
      </c>
      <c r="O29" s="12">
        <v>1</v>
      </c>
      <c r="P29" s="12">
        <v>1</v>
      </c>
      <c r="Q29" s="39">
        <f t="shared" si="48"/>
        <v>1.2749329315105848</v>
      </c>
      <c r="S29" s="8" t="str">
        <f t="shared" si="49"/>
        <v>Cyprus</v>
      </c>
      <c r="T29" s="8">
        <f t="shared" si="50"/>
        <v>1</v>
      </c>
      <c r="U29" s="12">
        <f t="shared" si="51"/>
        <v>0.67447360588652727</v>
      </c>
      <c r="V29" s="12">
        <f t="shared" si="52"/>
        <v>0.67447360588652727</v>
      </c>
      <c r="W29" s="12">
        <f t="shared" si="53"/>
        <v>0.57987423023891538</v>
      </c>
      <c r="X29" s="12">
        <f t="shared" si="54"/>
        <v>0.85023848354906228</v>
      </c>
      <c r="Y29" s="12">
        <f t="shared" si="55"/>
        <v>0.98039215686274506</v>
      </c>
      <c r="Z29" s="12">
        <f t="shared" si="56"/>
        <v>0.98039215686274506</v>
      </c>
      <c r="AA29" s="12">
        <f t="shared" si="57"/>
        <v>0.98039215686274506</v>
      </c>
      <c r="AB29" s="12">
        <f t="shared" si="57"/>
        <v>0.59183039993456321</v>
      </c>
      <c r="AC29" s="12">
        <f t="shared" si="58"/>
        <v>0.59183039993456321</v>
      </c>
      <c r="AD29" s="12">
        <f t="shared" si="59"/>
        <v>0.78811292455973381</v>
      </c>
      <c r="AE29" s="12">
        <f t="shared" si="60"/>
        <v>1</v>
      </c>
      <c r="AF29" s="12">
        <f t="shared" si="61"/>
        <v>1</v>
      </c>
      <c r="AG29" s="12">
        <f t="shared" si="62"/>
        <v>1</v>
      </c>
      <c r="AH29" s="39">
        <f t="shared" si="63"/>
        <v>0.82246231696754835</v>
      </c>
      <c r="AI29" s="8"/>
      <c r="AJ29" s="30" t="s">
        <v>28</v>
      </c>
      <c r="AK29" s="30">
        <v>0</v>
      </c>
      <c r="AL29" s="35">
        <v>1.5284924807346554</v>
      </c>
      <c r="AM29" s="35">
        <v>1.5284924807346554</v>
      </c>
      <c r="AN29" s="35">
        <v>1.7958053543744632</v>
      </c>
      <c r="AO29" s="35">
        <v>1.2125160822505368</v>
      </c>
      <c r="AP29" s="35">
        <v>1</v>
      </c>
      <c r="AQ29" s="35">
        <v>1</v>
      </c>
      <c r="AR29" s="35">
        <v>1</v>
      </c>
      <c r="AS29" s="35">
        <v>1.7958053543744632</v>
      </c>
      <c r="AT29" s="35">
        <v>1.7958053543744632</v>
      </c>
      <c r="AU29" s="35">
        <v>1.3080965974862766</v>
      </c>
      <c r="AV29" s="35">
        <v>1.7958053543744632</v>
      </c>
      <c r="AW29" s="35">
        <v>1.6683748536214105</v>
      </c>
      <c r="AX29" s="35">
        <v>1.7958053543744632</v>
      </c>
    </row>
    <row r="30" spans="2:51" ht="16.5" thickTop="1" thickBot="1" x14ac:dyDescent="0.3">
      <c r="B30" t="s">
        <v>13</v>
      </c>
      <c r="C30">
        <v>1</v>
      </c>
      <c r="D30" s="12">
        <f t="shared" si="47"/>
        <v>1.1476162000259149</v>
      </c>
      <c r="E30" s="12">
        <f t="shared" si="47"/>
        <v>1.1476162000259149</v>
      </c>
      <c r="F30" s="12">
        <f t="shared" si="47"/>
        <v>1.4967408303631309</v>
      </c>
      <c r="G30" s="12">
        <f t="shared" si="47"/>
        <v>1.1411343607249449</v>
      </c>
      <c r="H30" s="12">
        <f t="shared" si="47"/>
        <v>1.02</v>
      </c>
      <c r="I30" s="12">
        <f t="shared" si="47"/>
        <v>1.02</v>
      </c>
      <c r="J30" s="12">
        <f t="shared" si="47"/>
        <v>1.02</v>
      </c>
      <c r="K30" s="12">
        <f t="shared" si="47"/>
        <v>1.4665036418709465</v>
      </c>
      <c r="L30" s="12">
        <f t="shared" si="47"/>
        <v>1.4665036418709465</v>
      </c>
      <c r="M30" s="12">
        <f t="shared" si="47"/>
        <v>1.2272554656651937</v>
      </c>
      <c r="N30" s="12">
        <v>1</v>
      </c>
      <c r="O30" s="12">
        <v>1</v>
      </c>
      <c r="P30" s="12">
        <v>1</v>
      </c>
      <c r="Q30" s="39">
        <f t="shared" si="48"/>
        <v>1.1656438723497686</v>
      </c>
      <c r="S30" s="8" t="str">
        <f t="shared" si="49"/>
        <v>Czech Republic</v>
      </c>
      <c r="T30" s="8">
        <f t="shared" si="50"/>
        <v>1</v>
      </c>
      <c r="U30" s="12">
        <f t="shared" si="51"/>
        <v>0.87137145674435279</v>
      </c>
      <c r="V30" s="12">
        <f t="shared" si="52"/>
        <v>0.87137145674435279</v>
      </c>
      <c r="W30" s="12">
        <f t="shared" si="53"/>
        <v>0.66811834067317155</v>
      </c>
      <c r="X30" s="12">
        <f t="shared" si="54"/>
        <v>0.87632099638531225</v>
      </c>
      <c r="Y30" s="12">
        <f t="shared" si="55"/>
        <v>0.98039215686274506</v>
      </c>
      <c r="Z30" s="12">
        <f t="shared" si="56"/>
        <v>0.98039215686274506</v>
      </c>
      <c r="AA30" s="12">
        <f t="shared" si="57"/>
        <v>0.98039215686274506</v>
      </c>
      <c r="AB30" s="12">
        <f t="shared" si="57"/>
        <v>0.68189397656334005</v>
      </c>
      <c r="AC30" s="12">
        <f t="shared" si="58"/>
        <v>0.68189397656334005</v>
      </c>
      <c r="AD30" s="12">
        <f t="shared" si="59"/>
        <v>0.81482627535741525</v>
      </c>
      <c r="AE30" s="12">
        <f t="shared" si="60"/>
        <v>1</v>
      </c>
      <c r="AF30" s="12">
        <f t="shared" si="61"/>
        <v>1</v>
      </c>
      <c r="AG30" s="12">
        <f t="shared" si="62"/>
        <v>1</v>
      </c>
      <c r="AH30" s="39">
        <f t="shared" si="63"/>
        <v>0.87745945766304001</v>
      </c>
      <c r="AI30" s="8"/>
      <c r="AJ30" s="30" t="s">
        <v>13</v>
      </c>
      <c r="AK30" s="30">
        <v>0</v>
      </c>
      <c r="AL30" s="35">
        <v>1.183109484562799</v>
      </c>
      <c r="AM30" s="35">
        <v>1.183109484562799</v>
      </c>
      <c r="AN30" s="35">
        <v>1.5586179635146631</v>
      </c>
      <c r="AO30" s="35">
        <v>1.1764271760050979</v>
      </c>
      <c r="AP30" s="35">
        <v>1</v>
      </c>
      <c r="AQ30" s="35">
        <v>1</v>
      </c>
      <c r="AR30" s="35">
        <v>1</v>
      </c>
      <c r="AS30" s="35">
        <v>1.5586179635146631</v>
      </c>
      <c r="AT30" s="35">
        <v>1.5586179635146631</v>
      </c>
      <c r="AU30" s="35">
        <v>1.2652118202733957</v>
      </c>
      <c r="AV30" s="35">
        <v>1.5586179635146631</v>
      </c>
      <c r="AW30" s="35">
        <v>1.6654598413968977</v>
      </c>
      <c r="AX30" s="35">
        <v>1.5586179635146631</v>
      </c>
    </row>
    <row r="31" spans="2:51" ht="16.5" thickTop="1" thickBot="1" x14ac:dyDescent="0.3">
      <c r="B31" t="s">
        <v>17</v>
      </c>
      <c r="C31">
        <v>1</v>
      </c>
      <c r="D31" s="12">
        <f t="shared" si="47"/>
        <v>1.3603915216942013</v>
      </c>
      <c r="E31" s="12">
        <f t="shared" si="47"/>
        <v>1.3603915216942013</v>
      </c>
      <c r="F31" s="12">
        <f t="shared" si="47"/>
        <v>1.5734872947976926</v>
      </c>
      <c r="G31" s="12">
        <f t="shared" si="47"/>
        <v>1.2527334070697547</v>
      </c>
      <c r="H31" s="12">
        <f t="shared" si="47"/>
        <v>1.02</v>
      </c>
      <c r="I31" s="12">
        <f t="shared" si="47"/>
        <v>1.02</v>
      </c>
      <c r="J31" s="12">
        <f t="shared" si="47"/>
        <v>1.02</v>
      </c>
      <c r="K31" s="12">
        <f t="shared" si="47"/>
        <v>1.5416996726805674</v>
      </c>
      <c r="L31" s="12">
        <f t="shared" si="47"/>
        <v>1.5416996726805674</v>
      </c>
      <c r="M31" s="12">
        <f t="shared" si="47"/>
        <v>1.312344869664114</v>
      </c>
      <c r="N31" s="12">
        <v>1</v>
      </c>
      <c r="O31" s="12">
        <v>1</v>
      </c>
      <c r="P31" s="12">
        <v>1</v>
      </c>
      <c r="Q31" s="39">
        <f t="shared" si="48"/>
        <v>1.2309806123293152</v>
      </c>
      <c r="S31" s="8" t="str">
        <f t="shared" si="49"/>
        <v>Denmark</v>
      </c>
      <c r="T31" s="8">
        <f t="shared" si="50"/>
        <v>1</v>
      </c>
      <c r="U31" s="12">
        <f t="shared" si="51"/>
        <v>0.73508249945179183</v>
      </c>
      <c r="V31" s="12">
        <f t="shared" si="52"/>
        <v>0.73508249945179183</v>
      </c>
      <c r="W31" s="12">
        <f t="shared" si="53"/>
        <v>0.6355310292661579</v>
      </c>
      <c r="X31" s="12">
        <f t="shared" si="54"/>
        <v>0.79825443654375061</v>
      </c>
      <c r="Y31" s="12">
        <f t="shared" si="55"/>
        <v>0.98039215686274506</v>
      </c>
      <c r="Z31" s="12">
        <f t="shared" si="56"/>
        <v>0.98039215686274506</v>
      </c>
      <c r="AA31" s="12">
        <f t="shared" si="57"/>
        <v>0.98039215686274506</v>
      </c>
      <c r="AB31" s="12">
        <f t="shared" si="57"/>
        <v>0.64863476182834678</v>
      </c>
      <c r="AC31" s="12">
        <f t="shared" si="58"/>
        <v>0.64863476182834678</v>
      </c>
      <c r="AD31" s="12">
        <f t="shared" si="59"/>
        <v>0.76199482553388831</v>
      </c>
      <c r="AE31" s="12">
        <f t="shared" si="60"/>
        <v>1</v>
      </c>
      <c r="AF31" s="12">
        <f t="shared" si="61"/>
        <v>1</v>
      </c>
      <c r="AG31" s="12">
        <f t="shared" si="62"/>
        <v>1</v>
      </c>
      <c r="AH31" s="39">
        <f t="shared" si="63"/>
        <v>0.83879932957633152</v>
      </c>
      <c r="AI31" s="8"/>
      <c r="AJ31" s="30" t="s">
        <v>17</v>
      </c>
      <c r="AK31" s="30">
        <v>0</v>
      </c>
      <c r="AL31" s="35">
        <v>1.4024654862826818</v>
      </c>
      <c r="AM31" s="35">
        <v>1.4024654862826818</v>
      </c>
      <c r="AN31" s="35">
        <v>1.6385372225322219</v>
      </c>
      <c r="AO31" s="35">
        <v>1.2914777392471697</v>
      </c>
      <c r="AP31" s="35">
        <v>1</v>
      </c>
      <c r="AQ31" s="35">
        <v>1</v>
      </c>
      <c r="AR31" s="35">
        <v>1</v>
      </c>
      <c r="AS31" s="35">
        <v>1.6385372225322219</v>
      </c>
      <c r="AT31" s="35">
        <v>1.6385372225322219</v>
      </c>
      <c r="AU31" s="35">
        <v>1.3529328553238289</v>
      </c>
      <c r="AV31" s="35">
        <v>1.6385372225322219</v>
      </c>
      <c r="AW31" s="35">
        <v>1.6683748536214105</v>
      </c>
      <c r="AX31" s="35">
        <v>1.6385372225322219</v>
      </c>
    </row>
    <row r="32" spans="2:51" ht="16.5" thickTop="1" thickBot="1" x14ac:dyDescent="0.3">
      <c r="B32" t="s">
        <v>25</v>
      </c>
      <c r="C32">
        <v>1</v>
      </c>
      <c r="D32" s="12">
        <f t="shared" si="47"/>
        <v>1.2834054188582438</v>
      </c>
      <c r="E32" s="12">
        <f t="shared" si="47"/>
        <v>1.2834054188582438</v>
      </c>
      <c r="F32" s="12">
        <f t="shared" si="47"/>
        <v>1.4994893722302456</v>
      </c>
      <c r="G32" s="12">
        <f t="shared" si="47"/>
        <v>1.161774424694805</v>
      </c>
      <c r="H32" s="12">
        <f t="shared" si="47"/>
        <v>1.02</v>
      </c>
      <c r="I32" s="12">
        <f t="shared" si="47"/>
        <v>1.02</v>
      </c>
      <c r="J32" s="12">
        <f t="shared" si="47"/>
        <v>1.02</v>
      </c>
      <c r="K32" s="12">
        <f t="shared" si="47"/>
        <v>1.4691966576397357</v>
      </c>
      <c r="L32" s="12">
        <f t="shared" si="47"/>
        <v>1.4691966576397357</v>
      </c>
      <c r="M32" s="12">
        <f t="shared" si="47"/>
        <v>1.2851369403602304</v>
      </c>
      <c r="N32" s="12">
        <v>1</v>
      </c>
      <c r="O32" s="12">
        <v>1</v>
      </c>
      <c r="P32" s="12">
        <v>1</v>
      </c>
      <c r="Q32" s="39">
        <f t="shared" si="48"/>
        <v>1.1932003761754799</v>
      </c>
      <c r="S32" s="8" t="str">
        <f t="shared" si="49"/>
        <v>Estonia</v>
      </c>
      <c r="T32" s="8">
        <f t="shared" si="50"/>
        <v>1</v>
      </c>
      <c r="U32" s="12">
        <f t="shared" si="51"/>
        <v>0.77917701242809945</v>
      </c>
      <c r="V32" s="12">
        <f t="shared" si="52"/>
        <v>0.77917701242809945</v>
      </c>
      <c r="W32" s="12">
        <f t="shared" si="53"/>
        <v>0.66689368962493101</v>
      </c>
      <c r="X32" s="12">
        <f t="shared" si="54"/>
        <v>0.86075229299586042</v>
      </c>
      <c r="Y32" s="12">
        <f t="shared" si="55"/>
        <v>0.98039215686274506</v>
      </c>
      <c r="Z32" s="12">
        <f t="shared" si="56"/>
        <v>0.98039215686274506</v>
      </c>
      <c r="AA32" s="12">
        <f t="shared" si="57"/>
        <v>0.98039215686274506</v>
      </c>
      <c r="AB32" s="12">
        <f t="shared" si="57"/>
        <v>0.68064407497802226</v>
      </c>
      <c r="AC32" s="12">
        <f t="shared" si="58"/>
        <v>0.68064407497802226</v>
      </c>
      <c r="AD32" s="12">
        <f t="shared" si="59"/>
        <v>0.77812719298201394</v>
      </c>
      <c r="AE32" s="12">
        <f t="shared" si="60"/>
        <v>1</v>
      </c>
      <c r="AF32" s="12">
        <f t="shared" si="61"/>
        <v>1</v>
      </c>
      <c r="AG32" s="12">
        <f t="shared" si="62"/>
        <v>1</v>
      </c>
      <c r="AH32" s="39">
        <f t="shared" si="63"/>
        <v>0.85896860161563715</v>
      </c>
      <c r="AI32" s="8"/>
      <c r="AJ32" s="30" t="s">
        <v>25</v>
      </c>
      <c r="AK32" s="30">
        <v>0</v>
      </c>
      <c r="AL32" s="35">
        <v>1.3230983699569523</v>
      </c>
      <c r="AM32" s="35">
        <v>1.3230983699569523</v>
      </c>
      <c r="AN32" s="35">
        <v>1.5614801335314441</v>
      </c>
      <c r="AO32" s="35">
        <v>1.1977055924688711</v>
      </c>
      <c r="AP32" s="35">
        <v>1</v>
      </c>
      <c r="AQ32" s="35">
        <v>1</v>
      </c>
      <c r="AR32" s="35">
        <v>1</v>
      </c>
      <c r="AS32" s="35">
        <v>1.5614801335314441</v>
      </c>
      <c r="AT32" s="35">
        <v>1.5614801335314441</v>
      </c>
      <c r="AU32" s="35">
        <v>1.3248834436703407</v>
      </c>
      <c r="AV32" s="35">
        <v>1.5614801335314441</v>
      </c>
      <c r="AW32" s="35">
        <v>1.6725770705826191</v>
      </c>
      <c r="AX32" s="35">
        <v>1.5614801335314441</v>
      </c>
    </row>
    <row r="33" spans="2:50" ht="16.5" thickTop="1" thickBot="1" x14ac:dyDescent="0.3">
      <c r="B33" t="s">
        <v>11</v>
      </c>
      <c r="C33">
        <v>1</v>
      </c>
      <c r="D33" s="12">
        <f t="shared" si="47"/>
        <v>1.3719096075781645</v>
      </c>
      <c r="E33" s="12">
        <f t="shared" si="47"/>
        <v>1.3719096075781645</v>
      </c>
      <c r="F33" s="12">
        <f t="shared" si="47"/>
        <v>1.7149970802606957</v>
      </c>
      <c r="G33" s="12">
        <f t="shared" si="47"/>
        <v>1.1761405997830205</v>
      </c>
      <c r="H33" s="12">
        <f t="shared" si="47"/>
        <v>1.02</v>
      </c>
      <c r="I33" s="12">
        <f t="shared" si="47"/>
        <v>1.02</v>
      </c>
      <c r="J33" s="12">
        <f t="shared" si="47"/>
        <v>1.02</v>
      </c>
      <c r="K33" s="12">
        <f t="shared" si="47"/>
        <v>1.6803506745988634</v>
      </c>
      <c r="L33" s="12">
        <f t="shared" si="47"/>
        <v>1.6803506745988634</v>
      </c>
      <c r="M33" s="12">
        <f t="shared" si="47"/>
        <v>1.2040679691522302</v>
      </c>
      <c r="N33" s="12">
        <v>1</v>
      </c>
      <c r="O33" s="12">
        <v>1</v>
      </c>
      <c r="P33" s="12">
        <v>1</v>
      </c>
      <c r="Q33" s="39">
        <f t="shared" si="48"/>
        <v>1.2507481702730772</v>
      </c>
      <c r="S33" s="8" t="str">
        <f t="shared" si="49"/>
        <v>Finland</v>
      </c>
      <c r="T33" s="8">
        <f t="shared" si="50"/>
        <v>1</v>
      </c>
      <c r="U33" s="12">
        <f t="shared" si="51"/>
        <v>0.7289109971066553</v>
      </c>
      <c r="V33" s="12">
        <f t="shared" si="52"/>
        <v>0.7289109971066553</v>
      </c>
      <c r="W33" s="12">
        <f t="shared" si="53"/>
        <v>0.58309137170542036</v>
      </c>
      <c r="X33" s="12">
        <f t="shared" si="54"/>
        <v>0.85023848354906228</v>
      </c>
      <c r="Y33" s="12">
        <f t="shared" si="55"/>
        <v>0.98039215686274506</v>
      </c>
      <c r="Z33" s="12">
        <f t="shared" si="56"/>
        <v>0.98039215686274506</v>
      </c>
      <c r="AA33" s="12">
        <f t="shared" si="57"/>
        <v>0.98039215686274506</v>
      </c>
      <c r="AB33" s="12">
        <f t="shared" si="57"/>
        <v>0.59511387421481055</v>
      </c>
      <c r="AC33" s="12">
        <f t="shared" si="58"/>
        <v>0.59511387421481055</v>
      </c>
      <c r="AD33" s="12">
        <f t="shared" si="59"/>
        <v>0.83051789900539252</v>
      </c>
      <c r="AE33" s="12">
        <f t="shared" si="60"/>
        <v>1</v>
      </c>
      <c r="AF33" s="12">
        <f t="shared" si="61"/>
        <v>1</v>
      </c>
      <c r="AG33" s="12">
        <f t="shared" si="62"/>
        <v>1</v>
      </c>
      <c r="AH33" s="39">
        <f t="shared" si="63"/>
        <v>0.83485184365315712</v>
      </c>
      <c r="AI33" s="8"/>
      <c r="AJ33" s="30" t="s">
        <v>11</v>
      </c>
      <c r="AK33" s="30">
        <v>0</v>
      </c>
      <c r="AL33" s="35">
        <v>1.4143398016269737</v>
      </c>
      <c r="AM33" s="35">
        <v>1.4143398016269737</v>
      </c>
      <c r="AN33" s="35">
        <v>1.7858971990635175</v>
      </c>
      <c r="AO33" s="35">
        <v>1.2125160822505368</v>
      </c>
      <c r="AP33" s="35">
        <v>1</v>
      </c>
      <c r="AQ33" s="35">
        <v>1</v>
      </c>
      <c r="AR33" s="35">
        <v>1</v>
      </c>
      <c r="AS33" s="35">
        <v>1.7858971990635175</v>
      </c>
      <c r="AT33" s="35">
        <v>1.7858971990635175</v>
      </c>
      <c r="AU33" s="35">
        <v>1.2413071846930208</v>
      </c>
      <c r="AV33" s="35">
        <v>1.7858971990635175</v>
      </c>
      <c r="AW33" s="35">
        <v>1.6179353279840312</v>
      </c>
      <c r="AX33" s="35">
        <v>1.7858971990635175</v>
      </c>
    </row>
    <row r="34" spans="2:50" ht="16.5" thickTop="1" thickBot="1" x14ac:dyDescent="0.3">
      <c r="B34" t="s">
        <v>3</v>
      </c>
      <c r="C34">
        <v>1</v>
      </c>
      <c r="D34" s="12">
        <f t="shared" si="47"/>
        <v>1.0914376445629028</v>
      </c>
      <c r="E34" s="12">
        <f t="shared" si="47"/>
        <v>1.0914376445629028</v>
      </c>
      <c r="F34" s="12">
        <f t="shared" si="47"/>
        <v>1.7452320622907458</v>
      </c>
      <c r="G34" s="12">
        <f t="shared" si="47"/>
        <v>1.1671485233774814</v>
      </c>
      <c r="H34" s="12">
        <f t="shared" si="47"/>
        <v>1.02</v>
      </c>
      <c r="I34" s="12">
        <f t="shared" si="47"/>
        <v>1.02</v>
      </c>
      <c r="J34" s="12">
        <f t="shared" si="47"/>
        <v>1.02</v>
      </c>
      <c r="K34" s="12">
        <f t="shared" si="47"/>
        <v>1.7099748489111348</v>
      </c>
      <c r="L34" s="12">
        <f t="shared" si="47"/>
        <v>1.7099748489111348</v>
      </c>
      <c r="M34" s="12">
        <f t="shared" si="47"/>
        <v>1.1167628995798167</v>
      </c>
      <c r="N34" s="12">
        <v>1</v>
      </c>
      <c r="O34" s="12">
        <v>1</v>
      </c>
      <c r="P34" s="12">
        <v>1</v>
      </c>
      <c r="Q34" s="39">
        <f t="shared" si="48"/>
        <v>1.2070744978612398</v>
      </c>
      <c r="S34" s="8" t="str">
        <f t="shared" si="49"/>
        <v>France</v>
      </c>
      <c r="T34" s="8">
        <f t="shared" si="50"/>
        <v>1</v>
      </c>
      <c r="U34" s="12">
        <f t="shared" si="51"/>
        <v>0.91622274985803553</v>
      </c>
      <c r="V34" s="12">
        <f t="shared" si="52"/>
        <v>0.91622274985803553</v>
      </c>
      <c r="W34" s="12">
        <f t="shared" si="53"/>
        <v>0.57298970240520697</v>
      </c>
      <c r="X34" s="12">
        <f t="shared" si="54"/>
        <v>0.8567889861233865</v>
      </c>
      <c r="Y34" s="12">
        <f t="shared" si="55"/>
        <v>0.98039215686274506</v>
      </c>
      <c r="Z34" s="12">
        <f t="shared" si="56"/>
        <v>0.98039215686274506</v>
      </c>
      <c r="AA34" s="12">
        <f t="shared" si="57"/>
        <v>0.98039215686274506</v>
      </c>
      <c r="AB34" s="12">
        <f t="shared" si="57"/>
        <v>0.58480392307335549</v>
      </c>
      <c r="AC34" s="12">
        <f t="shared" si="58"/>
        <v>0.58480392307335549</v>
      </c>
      <c r="AD34" s="12">
        <f t="shared" si="59"/>
        <v>0.89544521972949775</v>
      </c>
      <c r="AE34" s="12">
        <f t="shared" si="60"/>
        <v>1</v>
      </c>
      <c r="AF34" s="12">
        <f t="shared" si="61"/>
        <v>1</v>
      </c>
      <c r="AG34" s="12">
        <f t="shared" si="62"/>
        <v>1</v>
      </c>
      <c r="AH34" s="39">
        <f t="shared" si="63"/>
        <v>0.86680413266993139</v>
      </c>
      <c r="AI34" s="8"/>
      <c r="AJ34" s="30" t="s">
        <v>3</v>
      </c>
      <c r="AK34" s="30">
        <v>0</v>
      </c>
      <c r="AL34" s="35">
        <v>1.1251934480029926</v>
      </c>
      <c r="AM34" s="35">
        <v>1.1251934480029926</v>
      </c>
      <c r="AN34" s="35">
        <v>1.8173821329696407</v>
      </c>
      <c r="AO34" s="35">
        <v>1.2032459003891562</v>
      </c>
      <c r="AP34" s="35">
        <v>1</v>
      </c>
      <c r="AQ34" s="35">
        <v>1</v>
      </c>
      <c r="AR34" s="35">
        <v>1</v>
      </c>
      <c r="AS34" s="35">
        <v>1.8173821329696407</v>
      </c>
      <c r="AT34" s="35">
        <v>1.8173821329696407</v>
      </c>
      <c r="AU34" s="35">
        <v>1.1513019583297079</v>
      </c>
      <c r="AV34" s="35">
        <v>1.8173821329696407</v>
      </c>
      <c r="AW34" s="35">
        <v>1.8455756744304779</v>
      </c>
      <c r="AX34" s="35">
        <v>1.8173821329696407</v>
      </c>
    </row>
    <row r="35" spans="2:50" ht="16.5" thickTop="1" thickBot="1" x14ac:dyDescent="0.3">
      <c r="B35" t="s">
        <v>2</v>
      </c>
      <c r="C35">
        <v>1</v>
      </c>
      <c r="D35" s="12">
        <f t="shared" ref="D35:M44" si="64">MAX(1.02,VLOOKUP($B35,$AJ$24:$AX$53,COLUMN()-1,FALSE)*VLOOKUP($C35,$S$13:$AG$16,COLUMN()-1,FALSE))</f>
        <v>1.9499204285397755</v>
      </c>
      <c r="E35" s="12">
        <f t="shared" si="64"/>
        <v>1.9499204285397755</v>
      </c>
      <c r="F35" s="12">
        <f t="shared" si="64"/>
        <v>1.744258401956496</v>
      </c>
      <c r="G35" s="12">
        <f t="shared" si="64"/>
        <v>1.1671106719231361</v>
      </c>
      <c r="H35" s="12">
        <f t="shared" si="64"/>
        <v>1.02</v>
      </c>
      <c r="I35" s="12">
        <f t="shared" si="64"/>
        <v>1.02</v>
      </c>
      <c r="J35" s="12">
        <f t="shared" si="64"/>
        <v>1.02</v>
      </c>
      <c r="K35" s="12">
        <f t="shared" si="64"/>
        <v>1.7090208584826274</v>
      </c>
      <c r="L35" s="12">
        <f t="shared" si="64"/>
        <v>1.7090208584826274</v>
      </c>
      <c r="M35" s="12">
        <f t="shared" si="64"/>
        <v>1.1451392843222261</v>
      </c>
      <c r="N35" s="12">
        <v>1</v>
      </c>
      <c r="O35" s="12">
        <v>1</v>
      </c>
      <c r="P35" s="12">
        <v>1</v>
      </c>
      <c r="Q35" s="39">
        <f t="shared" si="48"/>
        <v>1.3411069947882051</v>
      </c>
      <c r="S35" s="8" t="str">
        <f t="shared" si="49"/>
        <v>Germany</v>
      </c>
      <c r="T35" s="8">
        <f t="shared" si="50"/>
        <v>1</v>
      </c>
      <c r="U35" s="12">
        <f t="shared" si="51"/>
        <v>0.51284143976524399</v>
      </c>
      <c r="V35" s="12">
        <f t="shared" si="52"/>
        <v>0.51284143976524399</v>
      </c>
      <c r="W35" s="12">
        <f t="shared" si="53"/>
        <v>0.57330955028126696</v>
      </c>
      <c r="X35" s="12">
        <f t="shared" si="54"/>
        <v>0.85681677329899208</v>
      </c>
      <c r="Y35" s="12">
        <f t="shared" si="55"/>
        <v>0.98039215686274506</v>
      </c>
      <c r="Z35" s="12">
        <f t="shared" si="56"/>
        <v>0.98039215686274506</v>
      </c>
      <c r="AA35" s="12">
        <f t="shared" si="57"/>
        <v>0.98039215686274506</v>
      </c>
      <c r="AB35" s="12">
        <f t="shared" si="57"/>
        <v>0.58513036575098376</v>
      </c>
      <c r="AC35" s="12">
        <f t="shared" si="58"/>
        <v>0.58513036575098376</v>
      </c>
      <c r="AD35" s="12">
        <f t="shared" si="59"/>
        <v>0.87325621755424299</v>
      </c>
      <c r="AE35" s="12">
        <f t="shared" si="60"/>
        <v>1</v>
      </c>
      <c r="AF35" s="12">
        <f t="shared" si="61"/>
        <v>1</v>
      </c>
      <c r="AG35" s="12">
        <f t="shared" si="62"/>
        <v>1</v>
      </c>
      <c r="AH35" s="39">
        <f t="shared" si="63"/>
        <v>0.80311558636578417</v>
      </c>
      <c r="AI35" s="8"/>
      <c r="AJ35" s="30" t="s">
        <v>2</v>
      </c>
      <c r="AK35" s="30">
        <v>0</v>
      </c>
      <c r="AL35" s="35">
        <v>2.0102272459172945</v>
      </c>
      <c r="AM35" s="35">
        <v>2.0102272459172945</v>
      </c>
      <c r="AN35" s="35">
        <v>1.8163682203025056</v>
      </c>
      <c r="AO35" s="35">
        <v>1.2032068782712744</v>
      </c>
      <c r="AP35" s="35">
        <v>1</v>
      </c>
      <c r="AQ35" s="35">
        <v>1</v>
      </c>
      <c r="AR35" s="35">
        <v>1</v>
      </c>
      <c r="AS35" s="35">
        <v>1.8163682203025056</v>
      </c>
      <c r="AT35" s="35">
        <v>1.8163682203025056</v>
      </c>
      <c r="AU35" s="35">
        <v>1.1805559632187899</v>
      </c>
      <c r="AV35" s="35">
        <v>1.8163682203025056</v>
      </c>
      <c r="AW35" s="35">
        <v>1.8169931894971041</v>
      </c>
      <c r="AX35" s="35">
        <v>1.8163682203025056</v>
      </c>
    </row>
    <row r="36" spans="2:50" ht="16.5" thickTop="1" thickBot="1" x14ac:dyDescent="0.3">
      <c r="B36" t="s">
        <v>16</v>
      </c>
      <c r="C36">
        <v>1</v>
      </c>
      <c r="D36" s="12">
        <f t="shared" si="64"/>
        <v>1.2834054188582438</v>
      </c>
      <c r="E36" s="12">
        <f t="shared" si="64"/>
        <v>1.2834054188582438</v>
      </c>
      <c r="F36" s="12">
        <f t="shared" si="64"/>
        <v>1.7544773160701381</v>
      </c>
      <c r="G36" s="12">
        <f t="shared" si="64"/>
        <v>1.2018041473945038</v>
      </c>
      <c r="H36" s="12">
        <f t="shared" si="64"/>
        <v>1.02</v>
      </c>
      <c r="I36" s="12">
        <f t="shared" si="64"/>
        <v>1.02</v>
      </c>
      <c r="J36" s="12">
        <f t="shared" si="64"/>
        <v>1.02</v>
      </c>
      <c r="K36" s="12">
        <f t="shared" si="64"/>
        <v>1.7190333298869029</v>
      </c>
      <c r="L36" s="12">
        <f t="shared" si="64"/>
        <v>1.7190333298869029</v>
      </c>
      <c r="M36" s="12">
        <f t="shared" si="64"/>
        <v>1.2704612810214682</v>
      </c>
      <c r="N36" s="12">
        <v>1</v>
      </c>
      <c r="O36" s="12">
        <v>1</v>
      </c>
      <c r="P36" s="12">
        <v>1</v>
      </c>
      <c r="Q36" s="39">
        <f t="shared" si="48"/>
        <v>1.2532015570751081</v>
      </c>
      <c r="S36" s="8" t="str">
        <f t="shared" si="49"/>
        <v>Greece</v>
      </c>
      <c r="T36" s="8">
        <f t="shared" si="50"/>
        <v>1</v>
      </c>
      <c r="U36" s="12">
        <f t="shared" si="51"/>
        <v>0.77917701242809945</v>
      </c>
      <c r="V36" s="12">
        <f t="shared" si="52"/>
        <v>0.77917701242809945</v>
      </c>
      <c r="W36" s="12">
        <f t="shared" si="53"/>
        <v>0.5699703215541736</v>
      </c>
      <c r="X36" s="12">
        <f t="shared" si="54"/>
        <v>0.83208233402088627</v>
      </c>
      <c r="Y36" s="12">
        <f t="shared" si="55"/>
        <v>0.98039215686274506</v>
      </c>
      <c r="Z36" s="12">
        <f t="shared" si="56"/>
        <v>0.98039215686274506</v>
      </c>
      <c r="AA36" s="12">
        <f t="shared" si="57"/>
        <v>0.98039215686274506</v>
      </c>
      <c r="AB36" s="12">
        <f t="shared" si="57"/>
        <v>0.58172228694704309</v>
      </c>
      <c r="AC36" s="12">
        <f t="shared" si="58"/>
        <v>0.58172228694704309</v>
      </c>
      <c r="AD36" s="12">
        <f t="shared" si="59"/>
        <v>0.78711568383728026</v>
      </c>
      <c r="AE36" s="12">
        <f t="shared" si="60"/>
        <v>1</v>
      </c>
      <c r="AF36" s="12">
        <f t="shared" si="61"/>
        <v>1</v>
      </c>
      <c r="AG36" s="12">
        <f t="shared" si="62"/>
        <v>1</v>
      </c>
      <c r="AH36" s="39">
        <f t="shared" si="63"/>
        <v>0.83478026221160462</v>
      </c>
      <c r="AI36" s="8"/>
      <c r="AJ36" s="30" t="s">
        <v>16</v>
      </c>
      <c r="AK36" s="30">
        <v>0</v>
      </c>
      <c r="AL36" s="35">
        <v>1.3230983699569523</v>
      </c>
      <c r="AM36" s="35">
        <v>1.3230983699569523</v>
      </c>
      <c r="AN36" s="35">
        <v>1.827009597073975</v>
      </c>
      <c r="AO36" s="35">
        <v>1.2389733478293854</v>
      </c>
      <c r="AP36" s="35">
        <v>1</v>
      </c>
      <c r="AQ36" s="35">
        <v>1</v>
      </c>
      <c r="AR36" s="35">
        <v>1</v>
      </c>
      <c r="AS36" s="35">
        <v>1.827009597073975</v>
      </c>
      <c r="AT36" s="35">
        <v>1.827009597073975</v>
      </c>
      <c r="AU36" s="35">
        <v>1.3097538979602765</v>
      </c>
      <c r="AV36" s="35">
        <v>1.827009597073975</v>
      </c>
      <c r="AW36" s="35">
        <v>1.6969334306979702</v>
      </c>
      <c r="AX36" s="35">
        <v>1.827009597073975</v>
      </c>
    </row>
    <row r="37" spans="2:50" ht="16.5" thickTop="1" thickBot="1" x14ac:dyDescent="0.3">
      <c r="B37" t="s">
        <v>15</v>
      </c>
      <c r="C37">
        <v>1</v>
      </c>
      <c r="D37" s="12">
        <f t="shared" si="64"/>
        <v>1.6701821655804043</v>
      </c>
      <c r="E37" s="12">
        <f t="shared" si="64"/>
        <v>1.6701821655804043</v>
      </c>
      <c r="F37" s="12">
        <f t="shared" si="64"/>
        <v>1.5053531291933355</v>
      </c>
      <c r="G37" s="12">
        <f t="shared" si="64"/>
        <v>1.159346927797557</v>
      </c>
      <c r="H37" s="12">
        <f t="shared" si="64"/>
        <v>1.02</v>
      </c>
      <c r="I37" s="12">
        <f t="shared" si="64"/>
        <v>1.02</v>
      </c>
      <c r="J37" s="12">
        <f t="shared" si="64"/>
        <v>1.02</v>
      </c>
      <c r="K37" s="12">
        <f t="shared" si="64"/>
        <v>1.4749419548661973</v>
      </c>
      <c r="L37" s="12">
        <f t="shared" si="64"/>
        <v>1.4749419548661973</v>
      </c>
      <c r="M37" s="12">
        <f t="shared" si="64"/>
        <v>1.2272554656651937</v>
      </c>
      <c r="N37" s="12">
        <v>1</v>
      </c>
      <c r="O37" s="12">
        <v>1</v>
      </c>
      <c r="P37" s="12">
        <v>1</v>
      </c>
      <c r="Q37" s="39">
        <f t="shared" si="48"/>
        <v>1.2494002895037917</v>
      </c>
      <c r="S37" s="8" t="str">
        <f t="shared" si="49"/>
        <v>Hungary</v>
      </c>
      <c r="T37" s="8">
        <f t="shared" si="50"/>
        <v>1</v>
      </c>
      <c r="U37" s="12">
        <f t="shared" si="51"/>
        <v>0.59873708425840511</v>
      </c>
      <c r="V37" s="12">
        <f t="shared" si="52"/>
        <v>0.59873708425840511</v>
      </c>
      <c r="W37" s="12">
        <f t="shared" si="53"/>
        <v>0.66429595860730961</v>
      </c>
      <c r="X37" s="12">
        <f t="shared" si="54"/>
        <v>0.86255457794650592</v>
      </c>
      <c r="Y37" s="12">
        <f t="shared" si="55"/>
        <v>0.98039215686274506</v>
      </c>
      <c r="Z37" s="12">
        <f t="shared" si="56"/>
        <v>0.98039215686274506</v>
      </c>
      <c r="AA37" s="12">
        <f t="shared" si="57"/>
        <v>0.98039215686274506</v>
      </c>
      <c r="AB37" s="12">
        <f t="shared" si="57"/>
        <v>0.67799278249612016</v>
      </c>
      <c r="AC37" s="12">
        <f t="shared" si="58"/>
        <v>0.67799278249612016</v>
      </c>
      <c r="AD37" s="12">
        <f t="shared" si="59"/>
        <v>0.81482627535741525</v>
      </c>
      <c r="AE37" s="12">
        <f t="shared" si="60"/>
        <v>1</v>
      </c>
      <c r="AF37" s="12">
        <f t="shared" si="61"/>
        <v>1</v>
      </c>
      <c r="AG37" s="12">
        <f t="shared" si="62"/>
        <v>1</v>
      </c>
      <c r="AH37" s="39">
        <f t="shared" si="63"/>
        <v>0.83356253969296279</v>
      </c>
      <c r="AI37" s="8"/>
      <c r="AJ37" s="30" t="s">
        <v>15</v>
      </c>
      <c r="AK37" s="30">
        <v>0</v>
      </c>
      <c r="AL37" s="35">
        <v>1.7218372841035097</v>
      </c>
      <c r="AM37" s="35">
        <v>1.7218372841035097</v>
      </c>
      <c r="AN37" s="35">
        <v>1.567586305522582</v>
      </c>
      <c r="AO37" s="35">
        <v>1.1952030183479969</v>
      </c>
      <c r="AP37" s="35">
        <v>1</v>
      </c>
      <c r="AQ37" s="35">
        <v>1</v>
      </c>
      <c r="AR37" s="35">
        <v>1</v>
      </c>
      <c r="AS37" s="35">
        <v>1.567586305522582</v>
      </c>
      <c r="AT37" s="35">
        <v>1.567586305522582</v>
      </c>
      <c r="AU37" s="35">
        <v>1.2652118202733957</v>
      </c>
      <c r="AV37" s="35">
        <v>1.567586305522582</v>
      </c>
      <c r="AW37" s="35">
        <v>1.6659305457905469</v>
      </c>
      <c r="AX37" s="35">
        <v>1.567586305522582</v>
      </c>
    </row>
    <row r="38" spans="2:50" ht="16.5" thickTop="1" thickBot="1" x14ac:dyDescent="0.3">
      <c r="B38" t="s">
        <v>18</v>
      </c>
      <c r="C38">
        <v>1</v>
      </c>
      <c r="D38" s="12">
        <f t="shared" si="64"/>
        <v>1.3935971944695935</v>
      </c>
      <c r="E38" s="12">
        <f t="shared" si="64"/>
        <v>1.3935971944695935</v>
      </c>
      <c r="F38" s="12">
        <f t="shared" si="64"/>
        <v>1.7959893305635752</v>
      </c>
      <c r="G38" s="12">
        <f t="shared" si="64"/>
        <v>1.1819476958166024</v>
      </c>
      <c r="H38" s="12">
        <f t="shared" si="64"/>
        <v>1.02</v>
      </c>
      <c r="I38" s="12">
        <f t="shared" si="64"/>
        <v>1.02</v>
      </c>
      <c r="J38" s="12">
        <f t="shared" si="64"/>
        <v>1.02</v>
      </c>
      <c r="K38" s="12">
        <f t="shared" si="64"/>
        <v>1.7597067178249173</v>
      </c>
      <c r="L38" s="12">
        <f t="shared" si="64"/>
        <v>1.7597067178249173</v>
      </c>
      <c r="M38" s="12">
        <f t="shared" si="64"/>
        <v>1.2276558219346612</v>
      </c>
      <c r="N38" s="12">
        <v>1</v>
      </c>
      <c r="O38" s="12">
        <v>1</v>
      </c>
      <c r="P38" s="12">
        <v>1</v>
      </c>
      <c r="Q38" s="39">
        <f t="shared" si="48"/>
        <v>1.2747846671464509</v>
      </c>
      <c r="S38" s="8" t="str">
        <f t="shared" si="49"/>
        <v>Ireland</v>
      </c>
      <c r="T38" s="8">
        <f t="shared" si="50"/>
        <v>1</v>
      </c>
      <c r="U38" s="12">
        <f t="shared" si="51"/>
        <v>0.71756746064676347</v>
      </c>
      <c r="V38" s="12">
        <f t="shared" si="52"/>
        <v>0.71756746064676347</v>
      </c>
      <c r="W38" s="12">
        <f t="shared" si="53"/>
        <v>0.55679618079145465</v>
      </c>
      <c r="X38" s="12">
        <f t="shared" si="54"/>
        <v>0.84606112735733574</v>
      </c>
      <c r="Y38" s="12">
        <f t="shared" si="55"/>
        <v>0.98039215686274506</v>
      </c>
      <c r="Z38" s="12">
        <f t="shared" si="56"/>
        <v>0.98039215686274506</v>
      </c>
      <c r="AA38" s="12">
        <f t="shared" si="57"/>
        <v>0.98039215686274506</v>
      </c>
      <c r="AB38" s="12">
        <f t="shared" si="57"/>
        <v>0.56827651441602067</v>
      </c>
      <c r="AC38" s="12">
        <f t="shared" si="58"/>
        <v>0.56827651441602067</v>
      </c>
      <c r="AD38" s="12">
        <f t="shared" si="59"/>
        <v>0.81456054875714379</v>
      </c>
      <c r="AE38" s="12">
        <f t="shared" si="60"/>
        <v>1</v>
      </c>
      <c r="AF38" s="12">
        <f t="shared" si="61"/>
        <v>1</v>
      </c>
      <c r="AG38" s="12">
        <f t="shared" si="62"/>
        <v>1</v>
      </c>
      <c r="AH38" s="39">
        <f t="shared" si="63"/>
        <v>0.8254063290476723</v>
      </c>
      <c r="AI38" s="8"/>
      <c r="AJ38" s="30" t="s">
        <v>18</v>
      </c>
      <c r="AK38" s="30">
        <v>0</v>
      </c>
      <c r="AL38" s="35">
        <v>1.436698138628447</v>
      </c>
      <c r="AM38" s="35">
        <v>1.436698138628447</v>
      </c>
      <c r="AN38" s="35">
        <v>1.8702377700339221</v>
      </c>
      <c r="AO38" s="35">
        <v>1.2185027791923737</v>
      </c>
      <c r="AP38" s="35">
        <v>1</v>
      </c>
      <c r="AQ38" s="35">
        <v>1</v>
      </c>
      <c r="AR38" s="35">
        <v>1</v>
      </c>
      <c r="AS38" s="35">
        <v>1.8702377700339221</v>
      </c>
      <c r="AT38" s="35">
        <v>1.8702377700339221</v>
      </c>
      <c r="AU38" s="35">
        <v>1.265624558695527</v>
      </c>
      <c r="AV38" s="35">
        <v>1.8702377700339221</v>
      </c>
      <c r="AW38" s="35">
        <v>1.6137815464871328</v>
      </c>
      <c r="AX38" s="35">
        <v>1.8702377700339221</v>
      </c>
    </row>
    <row r="39" spans="2:50" ht="16.5" thickTop="1" thickBot="1" x14ac:dyDescent="0.3">
      <c r="B39" t="s">
        <v>5</v>
      </c>
      <c r="C39">
        <v>1</v>
      </c>
      <c r="D39" s="12">
        <f t="shared" si="64"/>
        <v>1.2834054188582438</v>
      </c>
      <c r="E39" s="12">
        <f t="shared" si="64"/>
        <v>1.2834054188582438</v>
      </c>
      <c r="F39" s="12">
        <f t="shared" si="64"/>
        <v>1.7021252982771191</v>
      </c>
      <c r="G39" s="12">
        <f t="shared" si="64"/>
        <v>1.2314580979302008</v>
      </c>
      <c r="H39" s="12">
        <f t="shared" si="64"/>
        <v>1.02</v>
      </c>
      <c r="I39" s="12">
        <f t="shared" si="64"/>
        <v>1.02</v>
      </c>
      <c r="J39" s="12">
        <f t="shared" si="64"/>
        <v>1.02</v>
      </c>
      <c r="K39" s="12">
        <f t="shared" si="64"/>
        <v>1.6677389286149551</v>
      </c>
      <c r="L39" s="12">
        <f t="shared" si="64"/>
        <v>1.6677389286149551</v>
      </c>
      <c r="M39" s="12">
        <f t="shared" si="64"/>
        <v>1.2912760702336701</v>
      </c>
      <c r="N39" s="12">
        <v>1</v>
      </c>
      <c r="O39" s="12">
        <v>1</v>
      </c>
      <c r="P39" s="12">
        <v>1</v>
      </c>
      <c r="Q39" s="39">
        <f t="shared" si="48"/>
        <v>1.2451652431836453</v>
      </c>
      <c r="S39" s="8" t="str">
        <f t="shared" si="49"/>
        <v>Italy</v>
      </c>
      <c r="T39" s="8">
        <f t="shared" si="50"/>
        <v>1</v>
      </c>
      <c r="U39" s="12">
        <f t="shared" si="51"/>
        <v>0.77917701242809945</v>
      </c>
      <c r="V39" s="12">
        <f t="shared" si="52"/>
        <v>0.77917701242809945</v>
      </c>
      <c r="W39" s="12">
        <f t="shared" si="53"/>
        <v>0.58750081501766871</v>
      </c>
      <c r="X39" s="12">
        <f t="shared" si="54"/>
        <v>0.81204549442711138</v>
      </c>
      <c r="Y39" s="12">
        <f t="shared" si="55"/>
        <v>0.98039215686274506</v>
      </c>
      <c r="Z39" s="12">
        <f t="shared" si="56"/>
        <v>0.98039215686274506</v>
      </c>
      <c r="AA39" s="12">
        <f t="shared" si="57"/>
        <v>0.98039215686274506</v>
      </c>
      <c r="AB39" s="12">
        <f t="shared" si="57"/>
        <v>0.59961423388401247</v>
      </c>
      <c r="AC39" s="12">
        <f t="shared" si="58"/>
        <v>0.59961423388401247</v>
      </c>
      <c r="AD39" s="12">
        <f t="shared" si="59"/>
        <v>0.77442773319499325</v>
      </c>
      <c r="AE39" s="12">
        <f t="shared" si="60"/>
        <v>1</v>
      </c>
      <c r="AF39" s="12">
        <f t="shared" si="61"/>
        <v>1</v>
      </c>
      <c r="AG39" s="12">
        <f t="shared" si="62"/>
        <v>1</v>
      </c>
      <c r="AH39" s="39">
        <f t="shared" si="63"/>
        <v>0.83636407737324869</v>
      </c>
      <c r="AI39" s="8"/>
      <c r="AJ39" s="30" t="s">
        <v>5</v>
      </c>
      <c r="AK39" s="30">
        <v>0</v>
      </c>
      <c r="AL39" s="35">
        <v>1.3230983699569523</v>
      </c>
      <c r="AM39" s="35">
        <v>1.3230983699569523</v>
      </c>
      <c r="AN39" s="35">
        <v>1.7724932815548466</v>
      </c>
      <c r="AO39" s="35">
        <v>1.2695444308558772</v>
      </c>
      <c r="AP39" s="35">
        <v>1</v>
      </c>
      <c r="AQ39" s="35">
        <v>1</v>
      </c>
      <c r="AR39" s="35">
        <v>1</v>
      </c>
      <c r="AS39" s="35">
        <v>1.7724932815548466</v>
      </c>
      <c r="AT39" s="35">
        <v>1.7724932815548466</v>
      </c>
      <c r="AU39" s="35">
        <v>1.331212443539866</v>
      </c>
      <c r="AV39" s="35">
        <v>1.7724932815548466</v>
      </c>
      <c r="AW39" s="35">
        <v>1.7130806266655698</v>
      </c>
      <c r="AX39" s="35">
        <v>1.7724932815548466</v>
      </c>
    </row>
    <row r="40" spans="2:50" ht="16.5" thickTop="1" thickBot="1" x14ac:dyDescent="0.3">
      <c r="B40" t="s">
        <v>23</v>
      </c>
      <c r="C40">
        <v>1</v>
      </c>
      <c r="D40" s="12">
        <f t="shared" si="64"/>
        <v>1.3151361403394601</v>
      </c>
      <c r="E40" s="12">
        <f t="shared" si="64"/>
        <v>1.3151361403394601</v>
      </c>
      <c r="F40" s="12">
        <f t="shared" si="64"/>
        <v>1.560187053407708</v>
      </c>
      <c r="G40" s="12">
        <f t="shared" si="64"/>
        <v>1.1833962327318313</v>
      </c>
      <c r="H40" s="12">
        <f t="shared" si="64"/>
        <v>1.02</v>
      </c>
      <c r="I40" s="12">
        <f t="shared" si="64"/>
        <v>1.02</v>
      </c>
      <c r="J40" s="12">
        <f t="shared" si="64"/>
        <v>1.02</v>
      </c>
      <c r="K40" s="12">
        <f t="shared" si="64"/>
        <v>1.5286681230358352</v>
      </c>
      <c r="L40" s="12">
        <f t="shared" si="64"/>
        <v>1.5286681230358352</v>
      </c>
      <c r="M40" s="12">
        <f t="shared" si="64"/>
        <v>1.1415667193570935</v>
      </c>
      <c r="N40" s="12">
        <v>1</v>
      </c>
      <c r="O40" s="12">
        <v>1</v>
      </c>
      <c r="P40" s="12">
        <v>1</v>
      </c>
      <c r="Q40" s="39">
        <f t="shared" si="48"/>
        <v>1.2025198870959402</v>
      </c>
      <c r="S40" s="8" t="str">
        <f t="shared" si="49"/>
        <v>Latvia</v>
      </c>
      <c r="T40" s="8">
        <f t="shared" si="50"/>
        <v>1</v>
      </c>
      <c r="U40" s="12">
        <f t="shared" si="51"/>
        <v>0.76037755280748509</v>
      </c>
      <c r="V40" s="12">
        <f t="shared" si="52"/>
        <v>0.76037755280748509</v>
      </c>
      <c r="W40" s="12">
        <f t="shared" si="53"/>
        <v>0.64094878740073746</v>
      </c>
      <c r="X40" s="12">
        <f t="shared" si="54"/>
        <v>0.84502550569350121</v>
      </c>
      <c r="Y40" s="12">
        <f t="shared" si="55"/>
        <v>0.98039215686274506</v>
      </c>
      <c r="Z40" s="12">
        <f t="shared" si="56"/>
        <v>0.98039215686274506</v>
      </c>
      <c r="AA40" s="12">
        <f t="shared" si="57"/>
        <v>0.98039215686274506</v>
      </c>
      <c r="AB40" s="12">
        <f t="shared" si="57"/>
        <v>0.65416422631621651</v>
      </c>
      <c r="AC40" s="12">
        <f t="shared" si="58"/>
        <v>0.65416422631621651</v>
      </c>
      <c r="AD40" s="12">
        <f t="shared" si="59"/>
        <v>0.87598909730232766</v>
      </c>
      <c r="AE40" s="12">
        <f t="shared" si="60"/>
        <v>1</v>
      </c>
      <c r="AF40" s="12">
        <f t="shared" si="61"/>
        <v>1</v>
      </c>
      <c r="AG40" s="12">
        <f t="shared" si="62"/>
        <v>1</v>
      </c>
      <c r="AH40" s="39">
        <f t="shared" si="63"/>
        <v>0.85632487840247729</v>
      </c>
      <c r="AI40" s="8"/>
      <c r="AJ40" s="30" t="s">
        <v>23</v>
      </c>
      <c r="AK40" s="30">
        <v>0</v>
      </c>
      <c r="AL40" s="35">
        <v>1.3558104539582063</v>
      </c>
      <c r="AM40" s="35">
        <v>1.3558104539582063</v>
      </c>
      <c r="AN40" s="35">
        <v>1.6246871325707677</v>
      </c>
      <c r="AO40" s="35">
        <v>1.2199961162183828</v>
      </c>
      <c r="AP40" s="35">
        <v>1</v>
      </c>
      <c r="AQ40" s="35">
        <v>1</v>
      </c>
      <c r="AR40" s="35">
        <v>1</v>
      </c>
      <c r="AS40" s="35">
        <v>1.6246871325707677</v>
      </c>
      <c r="AT40" s="35">
        <v>1.6246871325707677</v>
      </c>
      <c r="AU40" s="35">
        <v>1.1768729065537047</v>
      </c>
      <c r="AV40" s="35">
        <v>1.6246871325707677</v>
      </c>
      <c r="AW40" s="35">
        <v>1.7252922265537285</v>
      </c>
      <c r="AX40" s="35">
        <v>1.6246871325707677</v>
      </c>
    </row>
    <row r="41" spans="2:50" ht="16.5" thickTop="1" thickBot="1" x14ac:dyDescent="0.3">
      <c r="B41" t="s">
        <v>24</v>
      </c>
      <c r="C41">
        <v>1</v>
      </c>
      <c r="D41" s="12">
        <f t="shared" si="64"/>
        <v>1.3588050691132738</v>
      </c>
      <c r="E41" s="12">
        <f t="shared" si="64"/>
        <v>1.3588050691132738</v>
      </c>
      <c r="F41" s="12">
        <f t="shared" si="64"/>
        <v>1.4816495945392225</v>
      </c>
      <c r="G41" s="12">
        <f t="shared" si="64"/>
        <v>1.1414076726820697</v>
      </c>
      <c r="H41" s="12">
        <f t="shared" si="64"/>
        <v>1.02</v>
      </c>
      <c r="I41" s="12">
        <f t="shared" si="64"/>
        <v>1.02</v>
      </c>
      <c r="J41" s="12">
        <f t="shared" si="64"/>
        <v>1.02</v>
      </c>
      <c r="K41" s="12">
        <f t="shared" si="64"/>
        <v>1.4517172794980262</v>
      </c>
      <c r="L41" s="12">
        <f t="shared" si="64"/>
        <v>1.4517172794980262</v>
      </c>
      <c r="M41" s="12">
        <f t="shared" si="64"/>
        <v>1.2272554656651937</v>
      </c>
      <c r="N41" s="12">
        <v>1</v>
      </c>
      <c r="O41" s="12">
        <v>1</v>
      </c>
      <c r="P41" s="12">
        <v>1</v>
      </c>
      <c r="Q41" s="39">
        <f t="shared" si="48"/>
        <v>1.1947198023160834</v>
      </c>
      <c r="S41" s="8" t="str">
        <f t="shared" si="49"/>
        <v>Lithuania</v>
      </c>
      <c r="T41" s="8">
        <f t="shared" si="50"/>
        <v>1</v>
      </c>
      <c r="U41" s="12">
        <f t="shared" si="51"/>
        <v>0.73594073405435401</v>
      </c>
      <c r="V41" s="12">
        <f t="shared" si="52"/>
        <v>0.73594073405435401</v>
      </c>
      <c r="W41" s="12">
        <f t="shared" si="53"/>
        <v>0.67492341217897034</v>
      </c>
      <c r="X41" s="12">
        <f t="shared" si="54"/>
        <v>0.87611115987174748</v>
      </c>
      <c r="Y41" s="12">
        <f t="shared" si="55"/>
        <v>0.98039215686274506</v>
      </c>
      <c r="Z41" s="12">
        <f t="shared" si="56"/>
        <v>0.98039215686274506</v>
      </c>
      <c r="AA41" s="12">
        <f t="shared" si="57"/>
        <v>0.98039215686274506</v>
      </c>
      <c r="AB41" s="12">
        <f t="shared" si="57"/>
        <v>0.68883935882183567</v>
      </c>
      <c r="AC41" s="12">
        <f t="shared" si="58"/>
        <v>0.68883935882183567</v>
      </c>
      <c r="AD41" s="12">
        <f t="shared" si="59"/>
        <v>0.81482627535741525</v>
      </c>
      <c r="AE41" s="12">
        <f t="shared" si="60"/>
        <v>1</v>
      </c>
      <c r="AF41" s="12">
        <f t="shared" si="61"/>
        <v>1</v>
      </c>
      <c r="AG41" s="12">
        <f t="shared" si="62"/>
        <v>1</v>
      </c>
      <c r="AH41" s="39">
        <f t="shared" si="63"/>
        <v>0.85819980798067297</v>
      </c>
      <c r="AI41" s="8"/>
      <c r="AJ41" s="30" t="s">
        <v>24</v>
      </c>
      <c r="AK41" s="30">
        <v>0</v>
      </c>
      <c r="AL41" s="35">
        <v>1.4008299681580143</v>
      </c>
      <c r="AM41" s="35">
        <v>1.4008299681580143</v>
      </c>
      <c r="AN41" s="35">
        <v>1.542902837175073</v>
      </c>
      <c r="AO41" s="35">
        <v>1.1767089409093503</v>
      </c>
      <c r="AP41" s="35">
        <v>1</v>
      </c>
      <c r="AQ41" s="35">
        <v>1</v>
      </c>
      <c r="AR41" s="35">
        <v>1</v>
      </c>
      <c r="AS41" s="35">
        <v>1.542902837175073</v>
      </c>
      <c r="AT41" s="35">
        <v>1.542902837175073</v>
      </c>
      <c r="AU41" s="35">
        <v>1.2652118202733957</v>
      </c>
      <c r="AV41" s="35">
        <v>1.542902837175073</v>
      </c>
      <c r="AW41" s="35">
        <v>1.6426010673147997</v>
      </c>
      <c r="AX41" s="35">
        <v>1.542902837175073</v>
      </c>
    </row>
    <row r="42" spans="2:50" ht="16.5" thickTop="1" thickBot="1" x14ac:dyDescent="0.3">
      <c r="B42" t="s">
        <v>27</v>
      </c>
      <c r="C42">
        <v>1</v>
      </c>
      <c r="D42" s="12">
        <f t="shared" si="64"/>
        <v>1.2834054188582438</v>
      </c>
      <c r="E42" s="12">
        <f t="shared" si="64"/>
        <v>1.2834054188582438</v>
      </c>
      <c r="F42" s="12">
        <f t="shared" si="64"/>
        <v>1.420868859263424</v>
      </c>
      <c r="G42" s="12">
        <f t="shared" si="64"/>
        <v>1.1610650495018902</v>
      </c>
      <c r="H42" s="12">
        <f t="shared" si="64"/>
        <v>1.02</v>
      </c>
      <c r="I42" s="12">
        <f t="shared" si="64"/>
        <v>1.02</v>
      </c>
      <c r="J42" s="12">
        <f t="shared" si="64"/>
        <v>1.02</v>
      </c>
      <c r="K42" s="12">
        <f t="shared" si="64"/>
        <v>1.3921644378641629</v>
      </c>
      <c r="L42" s="12">
        <f t="shared" si="64"/>
        <v>1.3921644378641629</v>
      </c>
      <c r="M42" s="12">
        <f t="shared" si="64"/>
        <v>1.22611582130732</v>
      </c>
      <c r="N42" s="12">
        <v>1</v>
      </c>
      <c r="O42" s="12">
        <v>1</v>
      </c>
      <c r="P42" s="12">
        <v>1</v>
      </c>
      <c r="Q42" s="39">
        <f t="shared" si="48"/>
        <v>1.1707068802705729</v>
      </c>
      <c r="S42" s="8" t="str">
        <f t="shared" si="49"/>
        <v>Luxembourg</v>
      </c>
      <c r="T42" s="8">
        <f t="shared" si="50"/>
        <v>1</v>
      </c>
      <c r="U42" s="12">
        <f t="shared" si="51"/>
        <v>0.77917701242809945</v>
      </c>
      <c r="V42" s="12">
        <f t="shared" si="52"/>
        <v>0.77917701242809945</v>
      </c>
      <c r="W42" s="12">
        <f t="shared" si="53"/>
        <v>0.7037947193229348</v>
      </c>
      <c r="X42" s="12">
        <f t="shared" si="54"/>
        <v>0.86127818629026098</v>
      </c>
      <c r="Y42" s="12">
        <f t="shared" si="55"/>
        <v>0.98039215686274506</v>
      </c>
      <c r="Z42" s="12">
        <f t="shared" si="56"/>
        <v>0.98039215686274506</v>
      </c>
      <c r="AA42" s="12">
        <f t="shared" si="57"/>
        <v>0.98039215686274506</v>
      </c>
      <c r="AB42" s="12">
        <f t="shared" si="57"/>
        <v>0.7183059506491809</v>
      </c>
      <c r="AC42" s="12">
        <f t="shared" si="58"/>
        <v>0.7183059506491809</v>
      </c>
      <c r="AD42" s="12">
        <f t="shared" si="59"/>
        <v>0.81558363624553121</v>
      </c>
      <c r="AE42" s="12">
        <f t="shared" si="60"/>
        <v>1</v>
      </c>
      <c r="AF42" s="12">
        <f t="shared" si="61"/>
        <v>1</v>
      </c>
      <c r="AG42" s="12">
        <f t="shared" si="62"/>
        <v>1</v>
      </c>
      <c r="AH42" s="39">
        <f t="shared" si="63"/>
        <v>0.87052299527704013</v>
      </c>
      <c r="AI42" s="8"/>
      <c r="AJ42" s="30" t="s">
        <v>27</v>
      </c>
      <c r="AK42" s="30">
        <v>0</v>
      </c>
      <c r="AL42" s="35">
        <v>1.3230983699569523</v>
      </c>
      <c r="AM42" s="35">
        <v>1.3230983699569523</v>
      </c>
      <c r="AN42" s="35">
        <v>1.479609350477376</v>
      </c>
      <c r="AO42" s="35">
        <v>1.1969742778370003</v>
      </c>
      <c r="AP42" s="35">
        <v>1</v>
      </c>
      <c r="AQ42" s="35">
        <v>1</v>
      </c>
      <c r="AR42" s="35">
        <v>1</v>
      </c>
      <c r="AS42" s="35">
        <v>1.479609350477376</v>
      </c>
      <c r="AT42" s="35">
        <v>1.479609350477376</v>
      </c>
      <c r="AU42" s="35">
        <v>1.2640369291828042</v>
      </c>
      <c r="AV42" s="35">
        <v>1.479609350477376</v>
      </c>
      <c r="AW42" s="35">
        <v>1.6683748536214105</v>
      </c>
      <c r="AX42" s="35">
        <v>1.479609350477376</v>
      </c>
    </row>
    <row r="43" spans="2:50" ht="16.5" thickTop="1" thickBot="1" x14ac:dyDescent="0.3">
      <c r="B43" t="s">
        <v>29</v>
      </c>
      <c r="C43">
        <v>1</v>
      </c>
      <c r="D43" s="12">
        <f t="shared" si="64"/>
        <v>1.1329280412860123</v>
      </c>
      <c r="E43" s="12">
        <f t="shared" si="64"/>
        <v>1.1329280412860123</v>
      </c>
      <c r="F43" s="12">
        <f t="shared" si="64"/>
        <v>1.427818565587599</v>
      </c>
      <c r="G43" s="12">
        <f t="shared" si="64"/>
        <v>1.1761405997830205</v>
      </c>
      <c r="H43" s="12">
        <f t="shared" si="64"/>
        <v>1.02</v>
      </c>
      <c r="I43" s="12">
        <f t="shared" si="64"/>
        <v>1.02</v>
      </c>
      <c r="J43" s="12">
        <f t="shared" si="64"/>
        <v>1.02</v>
      </c>
      <c r="K43" s="12">
        <f t="shared" si="64"/>
        <v>1.3989737460807787</v>
      </c>
      <c r="L43" s="12">
        <f t="shared" si="64"/>
        <v>1.3989737460807787</v>
      </c>
      <c r="M43" s="12">
        <f t="shared" si="64"/>
        <v>1.2738584276932661</v>
      </c>
      <c r="N43" s="12">
        <v>1</v>
      </c>
      <c r="O43" s="12">
        <v>1</v>
      </c>
      <c r="P43" s="12">
        <v>1</v>
      </c>
      <c r="Q43" s="39">
        <f t="shared" si="48"/>
        <v>1.1539708590613438</v>
      </c>
      <c r="S43" s="8" t="str">
        <f t="shared" si="49"/>
        <v>Malta</v>
      </c>
      <c r="T43" s="8">
        <f t="shared" si="50"/>
        <v>1</v>
      </c>
      <c r="U43" s="12">
        <f t="shared" si="51"/>
        <v>0.88266859284803056</v>
      </c>
      <c r="V43" s="12">
        <f t="shared" si="52"/>
        <v>0.88266859284803056</v>
      </c>
      <c r="W43" s="12">
        <f t="shared" si="53"/>
        <v>0.70036909737790376</v>
      </c>
      <c r="X43" s="12">
        <f t="shared" si="54"/>
        <v>0.85023848354906228</v>
      </c>
      <c r="Y43" s="12">
        <f t="shared" si="55"/>
        <v>0.98039215686274506</v>
      </c>
      <c r="Z43" s="12">
        <f t="shared" si="56"/>
        <v>0.98039215686274506</v>
      </c>
      <c r="AA43" s="12">
        <f t="shared" si="57"/>
        <v>0.98039215686274506</v>
      </c>
      <c r="AB43" s="12">
        <f t="shared" si="57"/>
        <v>0.71480969732383992</v>
      </c>
      <c r="AC43" s="12">
        <f t="shared" si="58"/>
        <v>0.71480969732383992</v>
      </c>
      <c r="AD43" s="12">
        <f t="shared" si="59"/>
        <v>0.78501659074535024</v>
      </c>
      <c r="AE43" s="12">
        <f t="shared" si="60"/>
        <v>1</v>
      </c>
      <c r="AF43" s="12">
        <f t="shared" si="61"/>
        <v>1</v>
      </c>
      <c r="AG43" s="12">
        <f t="shared" si="62"/>
        <v>1</v>
      </c>
      <c r="AH43" s="39">
        <f t="shared" si="63"/>
        <v>0.88244286327725341</v>
      </c>
      <c r="AI43" s="8"/>
      <c r="AJ43" s="30" t="s">
        <v>29</v>
      </c>
      <c r="AK43" s="30">
        <v>0</v>
      </c>
      <c r="AL43" s="35">
        <v>1.1679670528721777</v>
      </c>
      <c r="AM43" s="35">
        <v>1.1679670528721777</v>
      </c>
      <c r="AN43" s="35">
        <v>1.4868463663309373</v>
      </c>
      <c r="AO43" s="35">
        <v>1.2125160822505368</v>
      </c>
      <c r="AP43" s="35">
        <v>1</v>
      </c>
      <c r="AQ43" s="35">
        <v>1</v>
      </c>
      <c r="AR43" s="35">
        <v>1</v>
      </c>
      <c r="AS43" s="35">
        <v>1.4868463663309373</v>
      </c>
      <c r="AT43" s="35">
        <v>1.4868463663309373</v>
      </c>
      <c r="AU43" s="35">
        <v>1.3132561110239858</v>
      </c>
      <c r="AV43" s="35">
        <v>1.4868463663309373</v>
      </c>
      <c r="AW43" s="35">
        <v>1.6683748536214105</v>
      </c>
      <c r="AX43" s="35">
        <v>1.4868463663309373</v>
      </c>
    </row>
    <row r="44" spans="2:50" ht="16.5" thickTop="1" thickBot="1" x14ac:dyDescent="0.3">
      <c r="B44" t="s">
        <v>8</v>
      </c>
      <c r="C44">
        <v>1</v>
      </c>
      <c r="D44" s="12">
        <f t="shared" si="64"/>
        <v>1.2834054188582438</v>
      </c>
      <c r="E44" s="12">
        <f t="shared" si="64"/>
        <v>1.2834054188582438</v>
      </c>
      <c r="F44" s="12">
        <f t="shared" si="64"/>
        <v>1.6087776610801676</v>
      </c>
      <c r="G44" s="12">
        <f t="shared" si="64"/>
        <v>1.1893695442801597</v>
      </c>
      <c r="H44" s="12">
        <f t="shared" si="64"/>
        <v>1.02</v>
      </c>
      <c r="I44" s="12">
        <f t="shared" si="64"/>
        <v>1.02</v>
      </c>
      <c r="J44" s="12">
        <f t="shared" si="64"/>
        <v>1.02</v>
      </c>
      <c r="K44" s="12">
        <f t="shared" si="64"/>
        <v>1.5762771022704674</v>
      </c>
      <c r="L44" s="12">
        <f t="shared" si="64"/>
        <v>1.5762771022704674</v>
      </c>
      <c r="M44" s="12">
        <f t="shared" si="64"/>
        <v>1.215887665733338</v>
      </c>
      <c r="N44" s="12">
        <v>1</v>
      </c>
      <c r="O44" s="12">
        <v>1</v>
      </c>
      <c r="P44" s="12">
        <v>1</v>
      </c>
      <c r="Q44" s="39">
        <f t="shared" si="48"/>
        <v>1.214876916411622</v>
      </c>
      <c r="S44" s="8" t="str">
        <f t="shared" si="49"/>
        <v>Netherlands</v>
      </c>
      <c r="T44" s="8">
        <f t="shared" si="50"/>
        <v>1</v>
      </c>
      <c r="U44" s="12">
        <f t="shared" si="51"/>
        <v>0.77917701242809945</v>
      </c>
      <c r="V44" s="12">
        <f t="shared" si="52"/>
        <v>0.77917701242809945</v>
      </c>
      <c r="W44" s="12">
        <f t="shared" si="53"/>
        <v>0.6215899338934</v>
      </c>
      <c r="X44" s="12">
        <f t="shared" si="54"/>
        <v>0.84078157609561832</v>
      </c>
      <c r="Y44" s="12">
        <f t="shared" si="55"/>
        <v>0.98039215686274506</v>
      </c>
      <c r="Z44" s="12">
        <f t="shared" si="56"/>
        <v>0.98039215686274506</v>
      </c>
      <c r="AA44" s="12">
        <f t="shared" si="57"/>
        <v>0.98039215686274506</v>
      </c>
      <c r="AB44" s="12">
        <f t="shared" si="57"/>
        <v>0.63440622119017109</v>
      </c>
      <c r="AC44" s="12">
        <f t="shared" si="58"/>
        <v>0.63440622119017109</v>
      </c>
      <c r="AD44" s="12">
        <f t="shared" si="59"/>
        <v>0.8224443985924228</v>
      </c>
      <c r="AE44" s="12">
        <f t="shared" si="60"/>
        <v>1</v>
      </c>
      <c r="AF44" s="12">
        <f t="shared" si="61"/>
        <v>1</v>
      </c>
      <c r="AG44" s="12">
        <f t="shared" si="62"/>
        <v>1</v>
      </c>
      <c r="AH44" s="39">
        <f t="shared" si="63"/>
        <v>0.8502429881850937</v>
      </c>
      <c r="AI44" s="8"/>
      <c r="AJ44" s="30" t="s">
        <v>8</v>
      </c>
      <c r="AK44" s="30">
        <v>0</v>
      </c>
      <c r="AL44" s="35">
        <v>1.3230983699569523</v>
      </c>
      <c r="AM44" s="35">
        <v>1.3230983699569523</v>
      </c>
      <c r="AN44" s="35">
        <v>1.6752865365824927</v>
      </c>
      <c r="AO44" s="35">
        <v>1.2261541693609894</v>
      </c>
      <c r="AP44" s="35">
        <v>1</v>
      </c>
      <c r="AQ44" s="35">
        <v>1</v>
      </c>
      <c r="AR44" s="35">
        <v>1</v>
      </c>
      <c r="AS44" s="35">
        <v>1.6752865365824927</v>
      </c>
      <c r="AT44" s="35">
        <v>1.6752865365824927</v>
      </c>
      <c r="AU44" s="35">
        <v>1.2534924389003483</v>
      </c>
      <c r="AV44" s="35">
        <v>1.6752865365824927</v>
      </c>
      <c r="AW44" s="35">
        <v>1.6683748536214105</v>
      </c>
      <c r="AX44" s="35">
        <v>1.6752865365824927</v>
      </c>
    </row>
    <row r="45" spans="2:50" ht="16.5" thickTop="1" thickBot="1" x14ac:dyDescent="0.3">
      <c r="B45" t="s">
        <v>6</v>
      </c>
      <c r="C45">
        <v>1</v>
      </c>
      <c r="D45" s="12">
        <f t="shared" ref="D45:M54" si="65">MAX(1.02,VLOOKUP($B45,$AJ$24:$AX$53,COLUMN()-1,FALSE)*VLOOKUP($C45,$S$13:$AG$16,COLUMN()-1,FALSE))</f>
        <v>1.4879848716109714</v>
      </c>
      <c r="E45" s="12">
        <f t="shared" si="65"/>
        <v>1.4879848716109714</v>
      </c>
      <c r="F45" s="12">
        <f t="shared" si="65"/>
        <v>1.3738908899522959</v>
      </c>
      <c r="G45" s="12">
        <f t="shared" si="65"/>
        <v>1.1292209248973271</v>
      </c>
      <c r="H45" s="12">
        <f t="shared" si="65"/>
        <v>1.02</v>
      </c>
      <c r="I45" s="12">
        <f t="shared" si="65"/>
        <v>1.02</v>
      </c>
      <c r="J45" s="12">
        <f t="shared" si="65"/>
        <v>1.02</v>
      </c>
      <c r="K45" s="12">
        <f t="shared" si="65"/>
        <v>1.3461355184381083</v>
      </c>
      <c r="L45" s="12">
        <f t="shared" si="65"/>
        <v>1.3461355184381083</v>
      </c>
      <c r="M45" s="12">
        <f t="shared" si="65"/>
        <v>1.2669417560710587</v>
      </c>
      <c r="N45" s="12">
        <v>1</v>
      </c>
      <c r="O45" s="12">
        <v>1</v>
      </c>
      <c r="P45" s="12">
        <v>1</v>
      </c>
      <c r="Q45" s="39">
        <f t="shared" si="48"/>
        <v>1.1921764885399109</v>
      </c>
      <c r="S45" s="8" t="str">
        <f t="shared" si="49"/>
        <v>Poland</v>
      </c>
      <c r="T45" s="8">
        <f t="shared" si="50"/>
        <v>1</v>
      </c>
      <c r="U45" s="12">
        <f t="shared" si="51"/>
        <v>0.67204984343513319</v>
      </c>
      <c r="V45" s="12">
        <f t="shared" si="52"/>
        <v>0.67204984343513319</v>
      </c>
      <c r="W45" s="12">
        <f t="shared" si="53"/>
        <v>0.72785983757030503</v>
      </c>
      <c r="X45" s="12">
        <f t="shared" si="54"/>
        <v>0.88556630323771557</v>
      </c>
      <c r="Y45" s="12">
        <f t="shared" si="55"/>
        <v>0.98039215686274506</v>
      </c>
      <c r="Z45" s="12">
        <f t="shared" si="56"/>
        <v>0.98039215686274506</v>
      </c>
      <c r="AA45" s="12">
        <f t="shared" si="57"/>
        <v>0.98039215686274506</v>
      </c>
      <c r="AB45" s="12">
        <f t="shared" si="57"/>
        <v>0.74286725690165145</v>
      </c>
      <c r="AC45" s="12">
        <f t="shared" si="58"/>
        <v>0.74286725690165145</v>
      </c>
      <c r="AD45" s="12">
        <f t="shared" si="59"/>
        <v>0.7893022668233165</v>
      </c>
      <c r="AE45" s="12">
        <f t="shared" si="60"/>
        <v>1</v>
      </c>
      <c r="AF45" s="12">
        <f t="shared" si="61"/>
        <v>1</v>
      </c>
      <c r="AG45" s="12">
        <f t="shared" si="62"/>
        <v>1</v>
      </c>
      <c r="AH45" s="39">
        <f t="shared" si="63"/>
        <v>0.85951839068408786</v>
      </c>
      <c r="AI45" s="8"/>
      <c r="AJ45" s="30" t="s">
        <v>6</v>
      </c>
      <c r="AK45" s="30">
        <v>0</v>
      </c>
      <c r="AL45" s="35">
        <v>1.534005022279352</v>
      </c>
      <c r="AM45" s="35">
        <v>1.534005022279352</v>
      </c>
      <c r="AN45" s="35">
        <v>1.4306892533086495</v>
      </c>
      <c r="AO45" s="35">
        <v>1.1641452833993062</v>
      </c>
      <c r="AP45" s="35">
        <v>1</v>
      </c>
      <c r="AQ45" s="35">
        <v>1</v>
      </c>
      <c r="AR45" s="35">
        <v>1</v>
      </c>
      <c r="AS45" s="35">
        <v>1.4306892533086495</v>
      </c>
      <c r="AT45" s="35">
        <v>1.4306892533086495</v>
      </c>
      <c r="AU45" s="35">
        <v>1.306125521722741</v>
      </c>
      <c r="AV45" s="35">
        <v>1.4306892533086495</v>
      </c>
      <c r="AW45" s="35">
        <v>1.6440949647355554</v>
      </c>
      <c r="AX45" s="35">
        <v>1.4306892533086495</v>
      </c>
    </row>
    <row r="46" spans="2:50" ht="16.5" thickTop="1" thickBot="1" x14ac:dyDescent="0.3">
      <c r="B46" t="s">
        <v>21</v>
      </c>
      <c r="C46">
        <v>1</v>
      </c>
      <c r="D46" s="12">
        <f t="shared" si="65"/>
        <v>1.0520273192119542</v>
      </c>
      <c r="E46" s="12">
        <f t="shared" si="65"/>
        <v>1.0520273192119542</v>
      </c>
      <c r="F46" s="12">
        <f t="shared" si="65"/>
        <v>1.751672613864026</v>
      </c>
      <c r="G46" s="12">
        <f t="shared" si="65"/>
        <v>1.1857549962110616</v>
      </c>
      <c r="H46" s="12">
        <f t="shared" si="65"/>
        <v>1.02</v>
      </c>
      <c r="I46" s="12">
        <f t="shared" si="65"/>
        <v>1.02</v>
      </c>
      <c r="J46" s="12">
        <f t="shared" si="65"/>
        <v>1.02</v>
      </c>
      <c r="K46" s="12">
        <f t="shared" si="65"/>
        <v>1.7162852883314195</v>
      </c>
      <c r="L46" s="12">
        <f t="shared" si="65"/>
        <v>1.7162852883314195</v>
      </c>
      <c r="M46" s="12">
        <f t="shared" si="65"/>
        <v>1.2084455016397297</v>
      </c>
      <c r="N46" s="12">
        <v>1</v>
      </c>
      <c r="O46" s="12">
        <v>1</v>
      </c>
      <c r="P46" s="12">
        <v>1</v>
      </c>
      <c r="Q46" s="39">
        <f t="shared" si="48"/>
        <v>1.2109614097539665</v>
      </c>
      <c r="S46" s="8" t="str">
        <f t="shared" si="49"/>
        <v>Portugal</v>
      </c>
      <c r="T46" s="8">
        <f t="shared" si="50"/>
        <v>1</v>
      </c>
      <c r="U46" s="12">
        <f t="shared" si="51"/>
        <v>0.95054565764420784</v>
      </c>
      <c r="V46" s="12">
        <f t="shared" si="52"/>
        <v>0.95054565764420784</v>
      </c>
      <c r="W46" s="12">
        <f t="shared" si="53"/>
        <v>0.5708829333091493</v>
      </c>
      <c r="X46" s="12">
        <f t="shared" si="54"/>
        <v>0.84334453845472335</v>
      </c>
      <c r="Y46" s="12">
        <f t="shared" si="55"/>
        <v>0.98039215686274506</v>
      </c>
      <c r="Z46" s="12">
        <f t="shared" si="56"/>
        <v>0.98039215686274506</v>
      </c>
      <c r="AA46" s="12">
        <f t="shared" si="57"/>
        <v>0.98039215686274506</v>
      </c>
      <c r="AB46" s="12">
        <f t="shared" si="57"/>
        <v>0.58265371543923483</v>
      </c>
      <c r="AC46" s="12">
        <f t="shared" si="58"/>
        <v>0.58265371543923483</v>
      </c>
      <c r="AD46" s="12">
        <f t="shared" si="59"/>
        <v>0.82750939007436264</v>
      </c>
      <c r="AE46" s="12">
        <f t="shared" si="60"/>
        <v>1</v>
      </c>
      <c r="AF46" s="12">
        <f t="shared" si="61"/>
        <v>1</v>
      </c>
      <c r="AG46" s="12">
        <f t="shared" si="62"/>
        <v>1</v>
      </c>
      <c r="AH46" s="39">
        <f t="shared" si="63"/>
        <v>0.86533169835333501</v>
      </c>
      <c r="AI46" s="8"/>
      <c r="AJ46" s="30" t="s">
        <v>21</v>
      </c>
      <c r="AK46" s="30">
        <v>0</v>
      </c>
      <c r="AL46" s="35">
        <v>1.0845642466102621</v>
      </c>
      <c r="AM46" s="35">
        <v>1.0845642466102621</v>
      </c>
      <c r="AN46" s="35">
        <v>1.8240889449797211</v>
      </c>
      <c r="AO46" s="35">
        <v>1.2224278311454244</v>
      </c>
      <c r="AP46" s="35">
        <v>1</v>
      </c>
      <c r="AQ46" s="35">
        <v>1</v>
      </c>
      <c r="AR46" s="35">
        <v>1</v>
      </c>
      <c r="AS46" s="35">
        <v>1.8240889449797211</v>
      </c>
      <c r="AT46" s="35">
        <v>1.8240889449797211</v>
      </c>
      <c r="AU46" s="35">
        <v>1.2458201047832267</v>
      </c>
      <c r="AV46" s="35">
        <v>1.8240889449797211</v>
      </c>
      <c r="AW46" s="35">
        <v>1.6683748536214105</v>
      </c>
      <c r="AX46" s="35">
        <v>1.8240889449797211</v>
      </c>
    </row>
    <row r="47" spans="2:50" ht="16.5" thickTop="1" thickBot="1" x14ac:dyDescent="0.3">
      <c r="B47" t="s">
        <v>10</v>
      </c>
      <c r="C47">
        <v>1</v>
      </c>
      <c r="D47" s="12">
        <f t="shared" si="65"/>
        <v>1.863272978099527</v>
      </c>
      <c r="E47" s="12">
        <f t="shared" si="65"/>
        <v>1.863272978099527</v>
      </c>
      <c r="F47" s="12">
        <f t="shared" si="65"/>
        <v>1.7356158472645122</v>
      </c>
      <c r="G47" s="12">
        <f t="shared" si="65"/>
        <v>1.1761405997830205</v>
      </c>
      <c r="H47" s="12">
        <f t="shared" si="65"/>
        <v>1.02</v>
      </c>
      <c r="I47" s="12">
        <f t="shared" si="65"/>
        <v>1.02</v>
      </c>
      <c r="J47" s="12">
        <f t="shared" si="65"/>
        <v>1.02</v>
      </c>
      <c r="K47" s="12">
        <f t="shared" si="65"/>
        <v>1.7005529008551281</v>
      </c>
      <c r="L47" s="12">
        <f t="shared" si="65"/>
        <v>1.7005529008551281</v>
      </c>
      <c r="M47" s="12">
        <f t="shared" si="65"/>
        <v>1.2272554656651937</v>
      </c>
      <c r="N47" s="12">
        <v>1</v>
      </c>
      <c r="O47" s="12">
        <v>1</v>
      </c>
      <c r="P47" s="12">
        <v>1</v>
      </c>
      <c r="Q47" s="39">
        <f t="shared" si="48"/>
        <v>1.3328202823555411</v>
      </c>
      <c r="S47" s="8" t="str">
        <f t="shared" si="49"/>
        <v>Romania</v>
      </c>
      <c r="T47" s="8">
        <f t="shared" si="50"/>
        <v>1</v>
      </c>
      <c r="U47" s="12">
        <f t="shared" si="51"/>
        <v>0.53669001362321311</v>
      </c>
      <c r="V47" s="12">
        <f t="shared" si="52"/>
        <v>0.53669001362321311</v>
      </c>
      <c r="W47" s="12">
        <f t="shared" si="53"/>
        <v>0.57616436354628275</v>
      </c>
      <c r="X47" s="12">
        <f t="shared" si="54"/>
        <v>0.85023848354906228</v>
      </c>
      <c r="Y47" s="12">
        <f t="shared" si="55"/>
        <v>0.98039215686274506</v>
      </c>
      <c r="Z47" s="12">
        <f t="shared" si="56"/>
        <v>0.98039215686274506</v>
      </c>
      <c r="AA47" s="12">
        <f t="shared" si="57"/>
        <v>0.98039215686274506</v>
      </c>
      <c r="AB47" s="12">
        <f t="shared" si="57"/>
        <v>0.58804404114517517</v>
      </c>
      <c r="AC47" s="12">
        <f t="shared" si="58"/>
        <v>0.58804404114517517</v>
      </c>
      <c r="AD47" s="12">
        <f t="shared" si="59"/>
        <v>0.81482627535741525</v>
      </c>
      <c r="AE47" s="12">
        <f t="shared" si="60"/>
        <v>1</v>
      </c>
      <c r="AF47" s="12">
        <f t="shared" si="61"/>
        <v>1</v>
      </c>
      <c r="AG47" s="12">
        <f t="shared" si="62"/>
        <v>1</v>
      </c>
      <c r="AH47" s="39">
        <f t="shared" si="63"/>
        <v>0.80245182327521314</v>
      </c>
      <c r="AI47" s="8"/>
      <c r="AJ47" s="30" t="s">
        <v>10</v>
      </c>
      <c r="AK47" s="30">
        <v>0</v>
      </c>
      <c r="AL47" s="35">
        <v>1.9208999774221929</v>
      </c>
      <c r="AM47" s="35">
        <v>1.9208999774221929</v>
      </c>
      <c r="AN47" s="35">
        <v>1.8073683716177364</v>
      </c>
      <c r="AO47" s="35">
        <v>1.2125160822505368</v>
      </c>
      <c r="AP47" s="35">
        <v>1</v>
      </c>
      <c r="AQ47" s="35">
        <v>1</v>
      </c>
      <c r="AR47" s="35">
        <v>1</v>
      </c>
      <c r="AS47" s="35">
        <v>1.8073683716177364</v>
      </c>
      <c r="AT47" s="35">
        <v>1.8073683716177364</v>
      </c>
      <c r="AU47" s="35">
        <v>1.2652118202733957</v>
      </c>
      <c r="AV47" s="35">
        <v>1.8073683716177364</v>
      </c>
      <c r="AW47" s="35">
        <v>1.5990854260338809</v>
      </c>
      <c r="AX47" s="35">
        <v>1.8073683716177364</v>
      </c>
    </row>
    <row r="48" spans="2:50" ht="16.5" thickTop="1" thickBot="1" x14ac:dyDescent="0.3">
      <c r="B48" t="s">
        <v>20</v>
      </c>
      <c r="C48">
        <v>1</v>
      </c>
      <c r="D48" s="12">
        <f t="shared" si="65"/>
        <v>1.3124101613123464</v>
      </c>
      <c r="E48" s="12">
        <f t="shared" si="65"/>
        <v>1.3124101613123464</v>
      </c>
      <c r="F48" s="12">
        <f t="shared" si="65"/>
        <v>1.4472544169043104</v>
      </c>
      <c r="G48" s="12">
        <f t="shared" si="65"/>
        <v>1.1555835862748676</v>
      </c>
      <c r="H48" s="12">
        <f t="shared" si="65"/>
        <v>1.02</v>
      </c>
      <c r="I48" s="12">
        <f t="shared" si="65"/>
        <v>1.02</v>
      </c>
      <c r="J48" s="12">
        <f t="shared" si="65"/>
        <v>1.02</v>
      </c>
      <c r="K48" s="12">
        <f t="shared" si="65"/>
        <v>1.4180169539365468</v>
      </c>
      <c r="L48" s="12">
        <f t="shared" si="65"/>
        <v>1.4180169539365468</v>
      </c>
      <c r="M48" s="12">
        <f t="shared" si="65"/>
        <v>1.2272554656651937</v>
      </c>
      <c r="N48" s="12">
        <v>1</v>
      </c>
      <c r="O48" s="12">
        <v>1</v>
      </c>
      <c r="P48" s="12">
        <v>1</v>
      </c>
      <c r="Q48" s="39">
        <f t="shared" si="48"/>
        <v>1.1808421307186274</v>
      </c>
      <c r="S48" s="8" t="str">
        <f t="shared" si="49"/>
        <v>Slovakia</v>
      </c>
      <c r="T48" s="8">
        <f t="shared" si="50"/>
        <v>1</v>
      </c>
      <c r="U48" s="12">
        <f t="shared" si="51"/>
        <v>0.76195691673100774</v>
      </c>
      <c r="V48" s="12">
        <f t="shared" si="52"/>
        <v>0.76195691673100774</v>
      </c>
      <c r="W48" s="12">
        <f t="shared" si="53"/>
        <v>0.69096351568856051</v>
      </c>
      <c r="X48" s="12">
        <f t="shared" si="54"/>
        <v>0.86536362395349875</v>
      </c>
      <c r="Y48" s="12">
        <f t="shared" si="55"/>
        <v>0.98039215686274506</v>
      </c>
      <c r="Z48" s="12">
        <f t="shared" si="56"/>
        <v>0.98039215686274506</v>
      </c>
      <c r="AA48" s="12">
        <f t="shared" si="57"/>
        <v>0.98039215686274506</v>
      </c>
      <c r="AB48" s="12">
        <f t="shared" si="57"/>
        <v>0.70521018611512865</v>
      </c>
      <c r="AC48" s="12">
        <f t="shared" si="58"/>
        <v>0.70521018611512865</v>
      </c>
      <c r="AD48" s="12">
        <f t="shared" si="59"/>
        <v>0.81482627535741525</v>
      </c>
      <c r="AE48" s="12">
        <f t="shared" si="60"/>
        <v>1</v>
      </c>
      <c r="AF48" s="12">
        <f t="shared" si="61"/>
        <v>1</v>
      </c>
      <c r="AG48" s="12">
        <f t="shared" si="62"/>
        <v>1</v>
      </c>
      <c r="AH48" s="39">
        <f t="shared" si="63"/>
        <v>0.86512800702153725</v>
      </c>
      <c r="AI48" s="8"/>
      <c r="AJ48" s="30" t="s">
        <v>20</v>
      </c>
      <c r="AK48" s="30">
        <v>0</v>
      </c>
      <c r="AL48" s="35">
        <v>1.3530001663013882</v>
      </c>
      <c r="AM48" s="35">
        <v>1.3530001663013882</v>
      </c>
      <c r="AN48" s="35">
        <v>1.5070857199878274</v>
      </c>
      <c r="AO48" s="35">
        <v>1.191323284819451</v>
      </c>
      <c r="AP48" s="35">
        <v>1</v>
      </c>
      <c r="AQ48" s="35">
        <v>1</v>
      </c>
      <c r="AR48" s="35">
        <v>1</v>
      </c>
      <c r="AS48" s="35">
        <v>1.5070857199878274</v>
      </c>
      <c r="AT48" s="35">
        <v>1.5070857199878274</v>
      </c>
      <c r="AU48" s="35">
        <v>1.2652118202733957</v>
      </c>
      <c r="AV48" s="35">
        <v>1.5070857199878274</v>
      </c>
      <c r="AW48" s="35">
        <v>1.6683748536214105</v>
      </c>
      <c r="AX48" s="35">
        <v>1.5070857199878274</v>
      </c>
    </row>
    <row r="49" spans="2:50" ht="16.5" thickTop="1" thickBot="1" x14ac:dyDescent="0.3">
      <c r="B49" t="s">
        <v>26</v>
      </c>
      <c r="C49">
        <v>1</v>
      </c>
      <c r="D49" s="12">
        <f t="shared" si="65"/>
        <v>1.1884843092528181</v>
      </c>
      <c r="E49" s="12">
        <f t="shared" si="65"/>
        <v>1.1884843092528181</v>
      </c>
      <c r="F49" s="12">
        <f t="shared" si="65"/>
        <v>1.5150337671141745</v>
      </c>
      <c r="G49" s="12">
        <f t="shared" si="65"/>
        <v>1.161105013013888</v>
      </c>
      <c r="H49" s="12">
        <f t="shared" si="65"/>
        <v>1.02</v>
      </c>
      <c r="I49" s="12">
        <f t="shared" si="65"/>
        <v>1.02</v>
      </c>
      <c r="J49" s="12">
        <f t="shared" si="65"/>
        <v>1.02</v>
      </c>
      <c r="K49" s="12">
        <f t="shared" si="65"/>
        <v>1.4844270243441913</v>
      </c>
      <c r="L49" s="12">
        <f t="shared" si="65"/>
        <v>1.4844270243441913</v>
      </c>
      <c r="M49" s="12">
        <f t="shared" si="65"/>
        <v>1.2210265154301183</v>
      </c>
      <c r="N49" s="12">
        <v>1</v>
      </c>
      <c r="O49" s="12">
        <v>1</v>
      </c>
      <c r="P49" s="12">
        <v>1</v>
      </c>
      <c r="Q49" s="39">
        <f t="shared" si="48"/>
        <v>1.1771529202117075</v>
      </c>
      <c r="S49" s="8" t="str">
        <f t="shared" si="49"/>
        <v>Slovenia</v>
      </c>
      <c r="T49" s="8">
        <f t="shared" si="50"/>
        <v>1</v>
      </c>
      <c r="U49" s="12">
        <f t="shared" si="51"/>
        <v>0.84140782693941052</v>
      </c>
      <c r="V49" s="12">
        <f t="shared" si="52"/>
        <v>0.84140782693941052</v>
      </c>
      <c r="W49" s="12">
        <f t="shared" si="53"/>
        <v>0.66005129503139248</v>
      </c>
      <c r="X49" s="12">
        <f t="shared" si="54"/>
        <v>0.86124854237283266</v>
      </c>
      <c r="Y49" s="12">
        <f t="shared" si="55"/>
        <v>0.98039215686274506</v>
      </c>
      <c r="Z49" s="12">
        <f t="shared" si="56"/>
        <v>0.98039215686274506</v>
      </c>
      <c r="AA49" s="12">
        <f t="shared" si="57"/>
        <v>0.98039215686274506</v>
      </c>
      <c r="AB49" s="12">
        <f t="shared" si="57"/>
        <v>0.67366060008358608</v>
      </c>
      <c r="AC49" s="12">
        <f t="shared" si="58"/>
        <v>0.67366060008358608</v>
      </c>
      <c r="AD49" s="12">
        <f t="shared" si="59"/>
        <v>0.81898303383505178</v>
      </c>
      <c r="AE49" s="12">
        <f t="shared" si="60"/>
        <v>1</v>
      </c>
      <c r="AF49" s="12">
        <f t="shared" si="61"/>
        <v>1</v>
      </c>
      <c r="AG49" s="12">
        <f t="shared" si="62"/>
        <v>1</v>
      </c>
      <c r="AH49" s="39">
        <f t="shared" si="63"/>
        <v>0.87012278429796197</v>
      </c>
      <c r="AI49" s="8"/>
      <c r="AJ49" s="30" t="s">
        <v>26</v>
      </c>
      <c r="AK49" s="30">
        <v>0</v>
      </c>
      <c r="AL49" s="35">
        <v>1.2252415559307404</v>
      </c>
      <c r="AM49" s="35">
        <v>1.2252415559307404</v>
      </c>
      <c r="AN49" s="35">
        <v>1.577667153091924</v>
      </c>
      <c r="AO49" s="35">
        <v>1.1970154773339052</v>
      </c>
      <c r="AP49" s="35">
        <v>1</v>
      </c>
      <c r="AQ49" s="35">
        <v>1</v>
      </c>
      <c r="AR49" s="35">
        <v>1</v>
      </c>
      <c r="AS49" s="35">
        <v>1.577667153091924</v>
      </c>
      <c r="AT49" s="35">
        <v>1.577667153091924</v>
      </c>
      <c r="AU49" s="35">
        <v>1.2587902220929055</v>
      </c>
      <c r="AV49" s="35">
        <v>1.577667153091924</v>
      </c>
      <c r="AW49" s="35">
        <v>1.6683748536214105</v>
      </c>
      <c r="AX49" s="35">
        <v>1.577667153091924</v>
      </c>
    </row>
    <row r="50" spans="2:50" ht="16.5" thickTop="1" thickBot="1" x14ac:dyDescent="0.3">
      <c r="B50" t="s">
        <v>7</v>
      </c>
      <c r="C50">
        <v>1</v>
      </c>
      <c r="D50" s="12">
        <f t="shared" si="65"/>
        <v>1.2834054188582438</v>
      </c>
      <c r="E50" s="12">
        <f t="shared" si="65"/>
        <v>1.2834054188582438</v>
      </c>
      <c r="F50" s="12">
        <f t="shared" si="65"/>
        <v>1.6615077477676663</v>
      </c>
      <c r="G50" s="12">
        <f t="shared" si="65"/>
        <v>1.1670027711644027</v>
      </c>
      <c r="H50" s="12">
        <f t="shared" si="65"/>
        <v>1.02</v>
      </c>
      <c r="I50" s="12">
        <f t="shared" si="65"/>
        <v>1.02</v>
      </c>
      <c r="J50" s="12">
        <f t="shared" si="65"/>
        <v>1.02</v>
      </c>
      <c r="K50" s="12">
        <f t="shared" si="65"/>
        <v>1.627941934681451</v>
      </c>
      <c r="L50" s="12">
        <f t="shared" si="65"/>
        <v>1.627941934681451</v>
      </c>
      <c r="M50" s="12">
        <f t="shared" si="65"/>
        <v>1.2128684869940436</v>
      </c>
      <c r="N50" s="12">
        <v>1</v>
      </c>
      <c r="O50" s="12">
        <v>1</v>
      </c>
      <c r="P50" s="12">
        <v>1</v>
      </c>
      <c r="Q50" s="39">
        <f t="shared" si="48"/>
        <v>1.2249287471542691</v>
      </c>
      <c r="S50" s="8" t="str">
        <f t="shared" si="49"/>
        <v>Spain</v>
      </c>
      <c r="T50" s="8">
        <f t="shared" si="50"/>
        <v>1</v>
      </c>
      <c r="U50" s="12">
        <f t="shared" si="51"/>
        <v>0.77917701242809945</v>
      </c>
      <c r="V50" s="12">
        <f t="shared" si="52"/>
        <v>0.77917701242809945</v>
      </c>
      <c r="W50" s="12">
        <f t="shared" si="53"/>
        <v>0.60186297737314742</v>
      </c>
      <c r="X50" s="12">
        <f t="shared" si="54"/>
        <v>0.85689599434475039</v>
      </c>
      <c r="Y50" s="12">
        <f t="shared" si="55"/>
        <v>0.98039215686274506</v>
      </c>
      <c r="Z50" s="12">
        <f t="shared" si="56"/>
        <v>0.98039215686274506</v>
      </c>
      <c r="AA50" s="12">
        <f t="shared" si="57"/>
        <v>0.98039215686274506</v>
      </c>
      <c r="AB50" s="12">
        <f t="shared" si="57"/>
        <v>0.6142725232983669</v>
      </c>
      <c r="AC50" s="12">
        <f t="shared" si="58"/>
        <v>0.6142725232983669</v>
      </c>
      <c r="AD50" s="12">
        <f t="shared" si="59"/>
        <v>0.8244916994078938</v>
      </c>
      <c r="AE50" s="12">
        <f t="shared" si="60"/>
        <v>1</v>
      </c>
      <c r="AF50" s="12">
        <f t="shared" si="61"/>
        <v>1</v>
      </c>
      <c r="AG50" s="12">
        <f t="shared" si="62"/>
        <v>1</v>
      </c>
      <c r="AH50" s="39">
        <f t="shared" si="63"/>
        <v>0.84702509332053544</v>
      </c>
      <c r="AI50" s="8"/>
      <c r="AJ50" s="30" t="s">
        <v>7</v>
      </c>
      <c r="AK50" s="30">
        <v>0</v>
      </c>
      <c r="AL50" s="35">
        <v>1.3230983699569523</v>
      </c>
      <c r="AM50" s="35">
        <v>1.3230983699569523</v>
      </c>
      <c r="AN50" s="35">
        <v>1.7301965508358497</v>
      </c>
      <c r="AO50" s="35">
        <v>1.203095640375673</v>
      </c>
      <c r="AP50" s="35">
        <v>1</v>
      </c>
      <c r="AQ50" s="35">
        <v>1</v>
      </c>
      <c r="AR50" s="35">
        <v>1</v>
      </c>
      <c r="AS50" s="35">
        <v>1.7301965508358497</v>
      </c>
      <c r="AT50" s="35">
        <v>1.7301965508358497</v>
      </c>
      <c r="AU50" s="35">
        <v>1.2503798834990141</v>
      </c>
      <c r="AV50" s="35">
        <v>1.7301965508358497</v>
      </c>
      <c r="AW50" s="35">
        <v>1.4936335198924011</v>
      </c>
      <c r="AX50" s="35">
        <v>1.7301965508358497</v>
      </c>
    </row>
    <row r="51" spans="2:50" ht="16.5" thickTop="1" thickBot="1" x14ac:dyDescent="0.3">
      <c r="B51" t="s">
        <v>9</v>
      </c>
      <c r="C51">
        <v>1</v>
      </c>
      <c r="D51" s="12">
        <f t="shared" si="65"/>
        <v>1.1595950337699295</v>
      </c>
      <c r="E51" s="12">
        <f t="shared" si="65"/>
        <v>1.1595950337699295</v>
      </c>
      <c r="F51" s="12">
        <f t="shared" si="65"/>
        <v>1.7285601143773306</v>
      </c>
      <c r="G51" s="12">
        <f t="shared" si="65"/>
        <v>1.1472044078236436</v>
      </c>
      <c r="H51" s="12">
        <f t="shared" si="65"/>
        <v>1.02</v>
      </c>
      <c r="I51" s="12">
        <f t="shared" si="65"/>
        <v>1.02</v>
      </c>
      <c r="J51" s="12">
        <f t="shared" si="65"/>
        <v>1.02</v>
      </c>
      <c r="K51" s="12">
        <f t="shared" si="65"/>
        <v>1.6936397080262735</v>
      </c>
      <c r="L51" s="12">
        <f t="shared" si="65"/>
        <v>1.6936397080262735</v>
      </c>
      <c r="M51" s="12">
        <f t="shared" si="65"/>
        <v>1.2046131407407894</v>
      </c>
      <c r="N51" s="12">
        <v>1</v>
      </c>
      <c r="O51" s="12">
        <v>1</v>
      </c>
      <c r="P51" s="12">
        <v>1</v>
      </c>
      <c r="Q51" s="39">
        <f t="shared" si="48"/>
        <v>1.2189882420410898</v>
      </c>
      <c r="S51" s="8" t="str">
        <f t="shared" si="49"/>
        <v>Sweden</v>
      </c>
      <c r="T51" s="8">
        <f t="shared" si="50"/>
        <v>1</v>
      </c>
      <c r="U51" s="12">
        <f t="shared" si="51"/>
        <v>0.86237002649875605</v>
      </c>
      <c r="V51" s="12">
        <f t="shared" si="52"/>
        <v>0.86237002649875605</v>
      </c>
      <c r="W51" s="12">
        <f t="shared" si="53"/>
        <v>0.57851618331493448</v>
      </c>
      <c r="X51" s="12">
        <f t="shared" si="54"/>
        <v>0.87168423794421745</v>
      </c>
      <c r="Y51" s="12">
        <f t="shared" si="55"/>
        <v>0.98039215686274506</v>
      </c>
      <c r="Z51" s="12">
        <f t="shared" si="56"/>
        <v>0.98039215686274506</v>
      </c>
      <c r="AA51" s="12">
        <f t="shared" si="57"/>
        <v>0.98039215686274506</v>
      </c>
      <c r="AB51" s="12">
        <f t="shared" si="57"/>
        <v>0.59044435204307744</v>
      </c>
      <c r="AC51" s="12">
        <f t="shared" si="58"/>
        <v>0.59044435204307744</v>
      </c>
      <c r="AD51" s="12">
        <f t="shared" si="59"/>
        <v>0.83014203164431655</v>
      </c>
      <c r="AE51" s="12">
        <f t="shared" si="60"/>
        <v>1</v>
      </c>
      <c r="AF51" s="12">
        <f t="shared" si="61"/>
        <v>1</v>
      </c>
      <c r="AG51" s="12">
        <f t="shared" si="62"/>
        <v>1</v>
      </c>
      <c r="AH51" s="39">
        <f t="shared" si="63"/>
        <v>0.85593443696733607</v>
      </c>
      <c r="AI51" s="8"/>
      <c r="AJ51" s="30" t="s">
        <v>9</v>
      </c>
      <c r="AK51" s="30">
        <v>0</v>
      </c>
      <c r="AL51" s="35">
        <v>1.1954587977009583</v>
      </c>
      <c r="AM51" s="35">
        <v>1.1954587977009583</v>
      </c>
      <c r="AN51" s="35">
        <v>1.8000209459307828</v>
      </c>
      <c r="AO51" s="35">
        <v>1.1826849565192203</v>
      </c>
      <c r="AP51" s="35">
        <v>1</v>
      </c>
      <c r="AQ51" s="35">
        <v>1</v>
      </c>
      <c r="AR51" s="35">
        <v>1</v>
      </c>
      <c r="AS51" s="35">
        <v>1.8000209459307828</v>
      </c>
      <c r="AT51" s="35">
        <v>1.8000209459307828</v>
      </c>
      <c r="AU51" s="35">
        <v>1.2418692172585457</v>
      </c>
      <c r="AV51" s="35">
        <v>1.8000209459307828</v>
      </c>
      <c r="AW51" s="35">
        <v>1.6683748536214105</v>
      </c>
      <c r="AX51" s="35">
        <v>1.8000209459307828</v>
      </c>
    </row>
    <row r="52" spans="2:50" ht="16.5" thickTop="1" thickBot="1" x14ac:dyDescent="0.3">
      <c r="B52" t="s">
        <v>14</v>
      </c>
      <c r="C52">
        <v>1</v>
      </c>
      <c r="D52" s="12">
        <f t="shared" si="65"/>
        <v>1.2174894209966503</v>
      </c>
      <c r="E52" s="12">
        <f t="shared" si="65"/>
        <v>1.2174894209966503</v>
      </c>
      <c r="F52" s="12">
        <f t="shared" si="65"/>
        <v>1.7269364560317346</v>
      </c>
      <c r="G52" s="12">
        <f t="shared" si="65"/>
        <v>1.1761405997830205</v>
      </c>
      <c r="H52" s="12">
        <f t="shared" si="65"/>
        <v>1.02</v>
      </c>
      <c r="I52" s="12">
        <f t="shared" si="65"/>
        <v>1.02</v>
      </c>
      <c r="J52" s="12">
        <f t="shared" si="65"/>
        <v>1.02</v>
      </c>
      <c r="K52" s="12">
        <f t="shared" si="65"/>
        <v>1.6920488508593765</v>
      </c>
      <c r="L52" s="12">
        <f t="shared" si="65"/>
        <v>1.6920488508593765</v>
      </c>
      <c r="M52" s="12">
        <f t="shared" si="65"/>
        <v>1.2755451950860626</v>
      </c>
      <c r="N52" s="12">
        <v>1</v>
      </c>
      <c r="O52" s="12">
        <v>1</v>
      </c>
      <c r="P52" s="12">
        <v>1</v>
      </c>
      <c r="Q52" s="39">
        <f t="shared" si="48"/>
        <v>1.2352075995856053</v>
      </c>
      <c r="S52" s="8" t="str">
        <f t="shared" si="49"/>
        <v>Switzerland</v>
      </c>
      <c r="T52" s="8">
        <f t="shared" si="50"/>
        <v>1</v>
      </c>
      <c r="U52" s="12">
        <f t="shared" si="51"/>
        <v>0.82136237305568449</v>
      </c>
      <c r="V52" s="12">
        <f t="shared" si="52"/>
        <v>0.82136237305568449</v>
      </c>
      <c r="W52" s="12">
        <f t="shared" si="53"/>
        <v>0.57906010178154677</v>
      </c>
      <c r="X52" s="12">
        <f t="shared" si="54"/>
        <v>0.85023848354906228</v>
      </c>
      <c r="Y52" s="12">
        <f t="shared" si="55"/>
        <v>0.98039215686274506</v>
      </c>
      <c r="Z52" s="12">
        <f t="shared" si="56"/>
        <v>0.98039215686274506</v>
      </c>
      <c r="AA52" s="12">
        <f t="shared" si="57"/>
        <v>0.98039215686274506</v>
      </c>
      <c r="AB52" s="12">
        <f t="shared" si="57"/>
        <v>0.59099948532343427</v>
      </c>
      <c r="AC52" s="12">
        <f t="shared" si="58"/>
        <v>0.59099948532343427</v>
      </c>
      <c r="AD52" s="12">
        <f t="shared" si="59"/>
        <v>0.78397849315917711</v>
      </c>
      <c r="AE52" s="12">
        <f t="shared" si="60"/>
        <v>1</v>
      </c>
      <c r="AF52" s="12">
        <f t="shared" si="61"/>
        <v>1</v>
      </c>
      <c r="AG52" s="12">
        <f t="shared" si="62"/>
        <v>1</v>
      </c>
      <c r="AH52" s="39">
        <f t="shared" si="63"/>
        <v>0.84455209737201986</v>
      </c>
      <c r="AI52" s="8"/>
      <c r="AJ52" s="30" t="s">
        <v>14</v>
      </c>
      <c r="AK52" s="30">
        <v>0</v>
      </c>
      <c r="AL52" s="35">
        <v>1.2551437329862374</v>
      </c>
      <c r="AM52" s="35">
        <v>1.2551437329862374</v>
      </c>
      <c r="AN52" s="35">
        <v>1.7983301635236226</v>
      </c>
      <c r="AO52" s="35">
        <v>1.2125160822505368</v>
      </c>
      <c r="AP52" s="35">
        <v>1</v>
      </c>
      <c r="AQ52" s="35">
        <v>1</v>
      </c>
      <c r="AR52" s="35">
        <v>1</v>
      </c>
      <c r="AS52" s="35">
        <v>1.7983301635236226</v>
      </c>
      <c r="AT52" s="35">
        <v>1.7983301635236226</v>
      </c>
      <c r="AU52" s="35">
        <v>1.3149950464804769</v>
      </c>
      <c r="AV52" s="35">
        <v>1.7983301635236226</v>
      </c>
      <c r="AW52" s="35">
        <v>1.6683748536214105</v>
      </c>
      <c r="AX52" s="35">
        <v>1.7983301635236226</v>
      </c>
    </row>
    <row r="53" spans="2:50" ht="16.5" thickTop="1" thickBot="1" x14ac:dyDescent="0.3">
      <c r="B53" t="s">
        <v>4</v>
      </c>
      <c r="C53">
        <v>1</v>
      </c>
      <c r="D53" s="12">
        <f t="shared" si="65"/>
        <v>1.2118694316094611</v>
      </c>
      <c r="E53" s="12">
        <f t="shared" si="65"/>
        <v>1.2118694316094611</v>
      </c>
      <c r="F53" s="12">
        <f t="shared" si="65"/>
        <v>1.6948839025810623</v>
      </c>
      <c r="G53" s="12">
        <f t="shared" si="65"/>
        <v>1.181435113434655</v>
      </c>
      <c r="H53" s="12">
        <f t="shared" si="65"/>
        <v>1.02</v>
      </c>
      <c r="I53" s="12">
        <f t="shared" si="65"/>
        <v>1.02</v>
      </c>
      <c r="J53" s="12">
        <f t="shared" si="65"/>
        <v>1.02</v>
      </c>
      <c r="K53" s="12">
        <f t="shared" si="65"/>
        <v>1.6606438237410408</v>
      </c>
      <c r="L53" s="12">
        <f t="shared" si="65"/>
        <v>1.6606438237410408</v>
      </c>
      <c r="M53" s="12">
        <f t="shared" si="65"/>
        <v>1.2268551093957265</v>
      </c>
      <c r="N53" s="12">
        <v>1</v>
      </c>
      <c r="O53" s="12">
        <v>1</v>
      </c>
      <c r="P53" s="12">
        <v>1</v>
      </c>
      <c r="Q53" s="39">
        <f t="shared" si="48"/>
        <v>1.2237077412394188</v>
      </c>
      <c r="S53" s="8" t="str">
        <f t="shared" si="49"/>
        <v>United Kingdom</v>
      </c>
      <c r="T53" s="8">
        <f t="shared" si="50"/>
        <v>1</v>
      </c>
      <c r="U53" s="12">
        <f t="shared" si="51"/>
        <v>0.8251714037146054</v>
      </c>
      <c r="V53" s="12">
        <f t="shared" si="52"/>
        <v>0.8251714037146054</v>
      </c>
      <c r="W53" s="12">
        <f t="shared" si="53"/>
        <v>0.59001091371340841</v>
      </c>
      <c r="X53" s="12">
        <f t="shared" si="54"/>
        <v>0.84642820297833465</v>
      </c>
      <c r="Y53" s="12">
        <f t="shared" si="55"/>
        <v>0.98039215686274506</v>
      </c>
      <c r="Z53" s="12">
        <f t="shared" si="56"/>
        <v>0.98039215686274506</v>
      </c>
      <c r="AA53" s="12">
        <f t="shared" si="57"/>
        <v>0.98039215686274506</v>
      </c>
      <c r="AB53" s="12">
        <f t="shared" si="57"/>
        <v>0.60217608719203541</v>
      </c>
      <c r="AC53" s="12">
        <f t="shared" si="58"/>
        <v>0.60217608719203541</v>
      </c>
      <c r="AD53" s="12">
        <f t="shared" si="59"/>
        <v>0.81509217538535472</v>
      </c>
      <c r="AE53" s="12">
        <f t="shared" si="60"/>
        <v>1</v>
      </c>
      <c r="AF53" s="12">
        <f t="shared" si="61"/>
        <v>1</v>
      </c>
      <c r="AG53" s="12">
        <f t="shared" si="62"/>
        <v>1</v>
      </c>
      <c r="AH53" s="39">
        <f t="shared" si="63"/>
        <v>0.84980021111373949</v>
      </c>
      <c r="AI53" s="8"/>
      <c r="AJ53" s="30" t="s">
        <v>4</v>
      </c>
      <c r="AK53" s="30">
        <v>0</v>
      </c>
      <c r="AL53" s="35">
        <v>1.2493499294942898</v>
      </c>
      <c r="AM53" s="35">
        <v>1.2493499294942898</v>
      </c>
      <c r="AN53" s="35">
        <v>1.7649525175268794</v>
      </c>
      <c r="AO53" s="35">
        <v>1.2179743437470671</v>
      </c>
      <c r="AP53" s="35">
        <v>1</v>
      </c>
      <c r="AQ53" s="35">
        <v>1</v>
      </c>
      <c r="AR53" s="35">
        <v>1</v>
      </c>
      <c r="AS53" s="35">
        <v>1.7649525175268794</v>
      </c>
      <c r="AT53" s="35">
        <v>1.7649525175268794</v>
      </c>
      <c r="AU53" s="35">
        <v>1.2647990818512644</v>
      </c>
      <c r="AV53" s="35">
        <v>1.7649525175268794</v>
      </c>
      <c r="AW53" s="35">
        <v>1.6349243896461507</v>
      </c>
      <c r="AX53" s="35">
        <v>1.7649525175268794</v>
      </c>
    </row>
    <row r="54" spans="2:50" ht="16.5" thickTop="1" thickBot="1" x14ac:dyDescent="0.3">
      <c r="B54" t="s">
        <v>12</v>
      </c>
      <c r="C54">
        <f>C25+1</f>
        <v>2</v>
      </c>
      <c r="D54" s="12">
        <f t="shared" si="65"/>
        <v>1.7237750691810703</v>
      </c>
      <c r="E54" s="12">
        <f t="shared" si="65"/>
        <v>1.7237750691810703</v>
      </c>
      <c r="F54" s="12">
        <f t="shared" si="65"/>
        <v>1.7094868503468115</v>
      </c>
      <c r="G54" s="12">
        <f t="shared" si="65"/>
        <v>1.1443380842180921</v>
      </c>
      <c r="H54" s="12">
        <f t="shared" si="65"/>
        <v>1.02</v>
      </c>
      <c r="I54" s="12">
        <f t="shared" si="65"/>
        <v>1.02</v>
      </c>
      <c r="J54" s="12">
        <f t="shared" si="65"/>
        <v>1.02</v>
      </c>
      <c r="K54" s="12">
        <f t="shared" si="65"/>
        <v>1.6749517624610171</v>
      </c>
      <c r="L54" s="12">
        <f t="shared" si="65"/>
        <v>1.6749517624610171</v>
      </c>
      <c r="M54" s="12">
        <f t="shared" si="65"/>
        <v>1.0994581981556655</v>
      </c>
      <c r="N54" s="12">
        <v>1</v>
      </c>
      <c r="O54" s="12">
        <v>1</v>
      </c>
      <c r="P54" s="12">
        <v>1</v>
      </c>
      <c r="Q54" s="39">
        <f t="shared" si="48"/>
        <v>1.2931335996926725</v>
      </c>
      <c r="S54" s="8" t="str">
        <f t="shared" si="49"/>
        <v>Austria</v>
      </c>
      <c r="T54" s="8">
        <f t="shared" si="50"/>
        <v>2</v>
      </c>
      <c r="U54" s="12">
        <f t="shared" ref="U54:U117" si="66">1/D54</f>
        <v>0.58012209242304402</v>
      </c>
      <c r="V54" s="12">
        <f t="shared" si="52"/>
        <v>0.58012209242304402</v>
      </c>
      <c r="W54" s="12">
        <f t="shared" si="53"/>
        <v>0.58497086409124788</v>
      </c>
      <c r="X54" s="12">
        <f t="shared" ref="X54:X117" si="67">1/G54</f>
        <v>0.87386762163323783</v>
      </c>
      <c r="Y54" s="12">
        <f t="shared" ref="Y54:Y117" si="68">1/H54</f>
        <v>0.98039215686274506</v>
      </c>
      <c r="Z54" s="12">
        <f t="shared" ref="Z54:Z117" si="69">1/I54</f>
        <v>0.98039215686274506</v>
      </c>
      <c r="AA54" s="12">
        <f t="shared" ref="AA54:AB117" si="70">1/J54</f>
        <v>0.98039215686274506</v>
      </c>
      <c r="AB54" s="12">
        <f t="shared" si="70"/>
        <v>0.59703211902096442</v>
      </c>
      <c r="AC54" s="12">
        <f t="shared" si="58"/>
        <v>0.59703211902096442</v>
      </c>
      <c r="AD54" s="12">
        <f t="shared" si="59"/>
        <v>0.90953889986676528</v>
      </c>
      <c r="AE54" s="12">
        <f t="shared" si="60"/>
        <v>1</v>
      </c>
      <c r="AF54" s="12">
        <f t="shared" si="61"/>
        <v>1</v>
      </c>
      <c r="AG54" s="12">
        <f t="shared" si="62"/>
        <v>1</v>
      </c>
      <c r="AH54" s="39">
        <f t="shared" si="63"/>
        <v>0.82029709838980791</v>
      </c>
      <c r="AI54" s="8"/>
      <c r="AJ54" s="30"/>
      <c r="AK54" s="30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0"/>
    </row>
    <row r="55" spans="2:50" ht="16.5" thickTop="1" thickBot="1" x14ac:dyDescent="0.3">
      <c r="B55" t="s">
        <v>1</v>
      </c>
      <c r="C55">
        <f t="shared" ref="C55:C118" si="71">C26+1</f>
        <v>2</v>
      </c>
      <c r="D55" s="12">
        <f t="shared" ref="D55:M64" si="72">MAX(1.02,VLOOKUP($B55,$AJ$24:$AX$53,COLUMN()-1,FALSE)*VLOOKUP($C55,$S$13:$AG$16,COLUMN()-1,FALSE))</f>
        <v>1.2517357222742267</v>
      </c>
      <c r="E55" s="12">
        <f t="shared" si="72"/>
        <v>1.2517357222742267</v>
      </c>
      <c r="F55" s="12">
        <f t="shared" si="72"/>
        <v>1.448713981173962</v>
      </c>
      <c r="G55" s="12">
        <f t="shared" si="72"/>
        <v>1.1868410686711948</v>
      </c>
      <c r="H55" s="12">
        <f t="shared" si="72"/>
        <v>1.02</v>
      </c>
      <c r="I55" s="12">
        <f t="shared" si="72"/>
        <v>1.02</v>
      </c>
      <c r="J55" s="12">
        <f t="shared" si="72"/>
        <v>1.02</v>
      </c>
      <c r="K55" s="12">
        <f t="shared" si="72"/>
        <v>1.4194470320593364</v>
      </c>
      <c r="L55" s="12">
        <f t="shared" si="72"/>
        <v>1.4194470320593364</v>
      </c>
      <c r="M55" s="12">
        <f t="shared" si="72"/>
        <v>1.2370057762676285</v>
      </c>
      <c r="N55" s="12">
        <v>1</v>
      </c>
      <c r="O55" s="12">
        <v>1</v>
      </c>
      <c r="P55" s="12">
        <v>1</v>
      </c>
      <c r="Q55" s="39">
        <f t="shared" si="48"/>
        <v>1.1749943334446085</v>
      </c>
      <c r="S55" s="8" t="str">
        <f t="shared" si="49"/>
        <v>Belgium</v>
      </c>
      <c r="T55" s="8">
        <f t="shared" si="50"/>
        <v>2</v>
      </c>
      <c r="U55" s="12">
        <f t="shared" si="66"/>
        <v>0.79889067812424619</v>
      </c>
      <c r="V55" s="12">
        <f t="shared" si="52"/>
        <v>0.79889067812424619</v>
      </c>
      <c r="W55" s="12">
        <f t="shared" si="53"/>
        <v>0.69026737713240838</v>
      </c>
      <c r="X55" s="12">
        <f t="shared" si="67"/>
        <v>0.84257279799022722</v>
      </c>
      <c r="Y55" s="12">
        <f t="shared" si="68"/>
        <v>0.98039215686274506</v>
      </c>
      <c r="Z55" s="12">
        <f t="shared" si="69"/>
        <v>0.98039215686274506</v>
      </c>
      <c r="AA55" s="12">
        <f t="shared" si="70"/>
        <v>0.98039215686274506</v>
      </c>
      <c r="AB55" s="12">
        <f t="shared" si="70"/>
        <v>0.7044996941866849</v>
      </c>
      <c r="AC55" s="12">
        <f t="shared" si="58"/>
        <v>0.7044996941866849</v>
      </c>
      <c r="AD55" s="12">
        <f t="shared" si="59"/>
        <v>0.80840366244469997</v>
      </c>
      <c r="AE55" s="12">
        <f t="shared" si="60"/>
        <v>1</v>
      </c>
      <c r="AF55" s="12">
        <f t="shared" si="61"/>
        <v>1</v>
      </c>
      <c r="AG55" s="12">
        <f t="shared" si="62"/>
        <v>1</v>
      </c>
      <c r="AH55" s="39">
        <f t="shared" si="63"/>
        <v>0.86840008098287957</v>
      </c>
      <c r="AI55" s="8"/>
    </row>
    <row r="56" spans="2:50" ht="16.5" thickTop="1" thickBot="1" x14ac:dyDescent="0.3">
      <c r="B56" t="s">
        <v>19</v>
      </c>
      <c r="C56">
        <f t="shared" si="71"/>
        <v>2</v>
      </c>
      <c r="D56" s="12">
        <f t="shared" si="72"/>
        <v>1.02</v>
      </c>
      <c r="E56" s="12">
        <f t="shared" si="72"/>
        <v>1.02</v>
      </c>
      <c r="F56" s="12">
        <f t="shared" si="72"/>
        <v>1.587784807497316</v>
      </c>
      <c r="G56" s="12">
        <f t="shared" si="72"/>
        <v>1.1467049297163048</v>
      </c>
      <c r="H56" s="12">
        <f t="shared" si="72"/>
        <v>1.02</v>
      </c>
      <c r="I56" s="12">
        <f t="shared" si="72"/>
        <v>1.02</v>
      </c>
      <c r="J56" s="12">
        <f t="shared" si="72"/>
        <v>1.02</v>
      </c>
      <c r="K56" s="12">
        <f t="shared" si="72"/>
        <v>1.5557083467397943</v>
      </c>
      <c r="L56" s="12">
        <f t="shared" si="72"/>
        <v>1.5557083467397943</v>
      </c>
      <c r="M56" s="12">
        <f t="shared" si="72"/>
        <v>1.3114585744718654</v>
      </c>
      <c r="N56" s="12">
        <v>1</v>
      </c>
      <c r="O56" s="12">
        <v>1</v>
      </c>
      <c r="P56" s="12">
        <v>1</v>
      </c>
      <c r="Q56" s="39">
        <f t="shared" si="48"/>
        <v>1.173643461935775</v>
      </c>
      <c r="S56" s="8" t="str">
        <f t="shared" si="49"/>
        <v>Bulgaria</v>
      </c>
      <c r="T56" s="8">
        <f t="shared" ref="T56:T87" si="73">C56</f>
        <v>2</v>
      </c>
      <c r="U56" s="12">
        <f t="shared" si="66"/>
        <v>0.98039215686274506</v>
      </c>
      <c r="V56" s="12">
        <f t="shared" si="52"/>
        <v>0.98039215686274506</v>
      </c>
      <c r="W56" s="12">
        <f t="shared" si="53"/>
        <v>0.62980826827296021</v>
      </c>
      <c r="X56" s="12">
        <f t="shared" si="67"/>
        <v>0.87206392340826544</v>
      </c>
      <c r="Y56" s="12">
        <f t="shared" si="68"/>
        <v>0.98039215686274506</v>
      </c>
      <c r="Z56" s="12">
        <f t="shared" si="69"/>
        <v>0.98039215686274506</v>
      </c>
      <c r="AA56" s="12">
        <f t="shared" si="70"/>
        <v>0.98039215686274506</v>
      </c>
      <c r="AB56" s="12">
        <f t="shared" si="70"/>
        <v>0.6427940057631244</v>
      </c>
      <c r="AC56" s="12">
        <f t="shared" si="58"/>
        <v>0.6427940057631244</v>
      </c>
      <c r="AD56" s="12">
        <f t="shared" si="59"/>
        <v>0.7625097883116192</v>
      </c>
      <c r="AE56" s="12">
        <f t="shared" si="60"/>
        <v>1</v>
      </c>
      <c r="AF56" s="12">
        <f t="shared" si="61"/>
        <v>1</v>
      </c>
      <c r="AG56" s="12">
        <f t="shared" si="62"/>
        <v>1</v>
      </c>
      <c r="AH56" s="39">
        <f t="shared" si="63"/>
        <v>0.88091775198713995</v>
      </c>
      <c r="AI56" s="8"/>
      <c r="AL56" s="18"/>
    </row>
    <row r="57" spans="2:50" ht="16.5" thickTop="1" thickBot="1" x14ac:dyDescent="0.3">
      <c r="B57" t="s">
        <v>22</v>
      </c>
      <c r="C57">
        <f t="shared" si="71"/>
        <v>2</v>
      </c>
      <c r="D57" s="12">
        <f t="shared" si="72"/>
        <v>1.1069491783158303</v>
      </c>
      <c r="E57" s="12">
        <f t="shared" si="72"/>
        <v>1.1069491783158303</v>
      </c>
      <c r="F57" s="12">
        <f t="shared" si="72"/>
        <v>1.6245383426070155</v>
      </c>
      <c r="G57" s="12">
        <f t="shared" si="72"/>
        <v>1.1518902781380098</v>
      </c>
      <c r="H57" s="12">
        <f t="shared" si="72"/>
        <v>1.02</v>
      </c>
      <c r="I57" s="12">
        <f t="shared" si="72"/>
        <v>1.02</v>
      </c>
      <c r="J57" s="12">
        <f t="shared" si="72"/>
        <v>1.02</v>
      </c>
      <c r="K57" s="12">
        <f t="shared" si="72"/>
        <v>1.5917193861907122</v>
      </c>
      <c r="L57" s="12">
        <f t="shared" si="72"/>
        <v>1.5917193861907122</v>
      </c>
      <c r="M57" s="12">
        <f t="shared" si="72"/>
        <v>1.2019512292597259</v>
      </c>
      <c r="N57" s="12">
        <v>1</v>
      </c>
      <c r="O57" s="12">
        <v>1</v>
      </c>
      <c r="P57" s="12">
        <v>1</v>
      </c>
      <c r="Q57" s="39">
        <f t="shared" si="48"/>
        <v>1.1873628445398334</v>
      </c>
      <c r="S57" s="8" t="str">
        <f t="shared" ref="S57:S88" si="74">B57</f>
        <v>Croatia</v>
      </c>
      <c r="T57" s="8">
        <f t="shared" si="73"/>
        <v>2</v>
      </c>
      <c r="U57" s="12">
        <f t="shared" si="66"/>
        <v>0.90338384054943854</v>
      </c>
      <c r="V57" s="12">
        <f t="shared" ref="V57:V88" si="75">1/E57</f>
        <v>0.90338384054943854</v>
      </c>
      <c r="W57" s="12">
        <f t="shared" ref="W57:W88" si="76">1/F57</f>
        <v>0.61555949390226572</v>
      </c>
      <c r="X57" s="12">
        <f t="shared" si="67"/>
        <v>0.86813824109746363</v>
      </c>
      <c r="Y57" s="12">
        <f t="shared" si="68"/>
        <v>0.98039215686274506</v>
      </c>
      <c r="Z57" s="12">
        <f t="shared" si="69"/>
        <v>0.98039215686274506</v>
      </c>
      <c r="AA57" s="12">
        <f t="shared" si="70"/>
        <v>0.98039215686274506</v>
      </c>
      <c r="AB57" s="12">
        <f t="shared" si="70"/>
        <v>0.62825144223014751</v>
      </c>
      <c r="AC57" s="12">
        <f t="shared" ref="AC57:AC88" si="77">1/L57</f>
        <v>0.62825144223014751</v>
      </c>
      <c r="AD57" s="12">
        <f t="shared" ref="AD57:AD88" si="78">1/M57</f>
        <v>0.83198051273336082</v>
      </c>
      <c r="AE57" s="12">
        <f t="shared" ref="AE57:AE88" si="79">1/N57</f>
        <v>1</v>
      </c>
      <c r="AF57" s="12">
        <f t="shared" ref="AF57:AF88" si="80">1/O57</f>
        <v>1</v>
      </c>
      <c r="AG57" s="12">
        <f t="shared" ref="AG57:AG88" si="81">1/P57</f>
        <v>1</v>
      </c>
      <c r="AH57" s="39">
        <f t="shared" ref="AH57:AH88" si="82">SUM(U57:AG57)/COUNT(U57:AG57)</f>
        <v>0.8707788679908075</v>
      </c>
      <c r="AI57" s="8"/>
      <c r="AJ57" s="30" t="s">
        <v>12</v>
      </c>
      <c r="AL57" s="18" t="str">
        <f>"gas "&amp;TEXT(1/AL25,"#%, 
")&amp;"coal "&amp;TEXT(1/AP25,"#%, 
")&amp;"oil "&amp;TEXT(1/AO25,"#%, 
")&amp;"renewables "&amp;TEXT(1/AQ25,"#%")</f>
        <v>gas 55%, 
coal 100%, 
oil 83%, 
renewables 100%</v>
      </c>
    </row>
    <row r="58" spans="2:50" ht="16.5" thickTop="1" thickBot="1" x14ac:dyDescent="0.3">
      <c r="B58" t="s">
        <v>28</v>
      </c>
      <c r="C58">
        <f t="shared" si="71"/>
        <v>2</v>
      </c>
      <c r="D58" s="12">
        <f t="shared" si="72"/>
        <v>1.4520678566979226</v>
      </c>
      <c r="E58" s="12">
        <f t="shared" si="72"/>
        <v>1.4520678566979226</v>
      </c>
      <c r="F58" s="12">
        <f t="shared" si="72"/>
        <v>1.6889549357891827</v>
      </c>
      <c r="G58" s="12">
        <f t="shared" si="72"/>
        <v>1.1518902781380098</v>
      </c>
      <c r="H58" s="12">
        <f t="shared" si="72"/>
        <v>1.02</v>
      </c>
      <c r="I58" s="12">
        <f t="shared" si="72"/>
        <v>1.02</v>
      </c>
      <c r="J58" s="12">
        <f t="shared" si="72"/>
        <v>1.02</v>
      </c>
      <c r="K58" s="12">
        <f t="shared" si="72"/>
        <v>1.6548346340560678</v>
      </c>
      <c r="L58" s="12">
        <f t="shared" si="72"/>
        <v>1.6548346340560678</v>
      </c>
      <c r="M58" s="12">
        <f t="shared" si="72"/>
        <v>1.2426917676119626</v>
      </c>
      <c r="N58" s="12">
        <v>1</v>
      </c>
      <c r="O58" s="12">
        <v>1</v>
      </c>
      <c r="P58" s="12">
        <v>1</v>
      </c>
      <c r="Q58" s="39">
        <f t="shared" si="48"/>
        <v>1.2582570740805488</v>
      </c>
      <c r="S58" s="8" t="str">
        <f t="shared" si="74"/>
        <v>Cyprus</v>
      </c>
      <c r="T58" s="8">
        <f t="shared" si="73"/>
        <v>2</v>
      </c>
      <c r="U58" s="12">
        <f t="shared" si="66"/>
        <v>0.68867305022098058</v>
      </c>
      <c r="V58" s="12">
        <f t="shared" si="75"/>
        <v>0.68867305022098058</v>
      </c>
      <c r="W58" s="12">
        <f t="shared" si="76"/>
        <v>0.59208210877026102</v>
      </c>
      <c r="X58" s="12">
        <f t="shared" si="67"/>
        <v>0.86813824109746363</v>
      </c>
      <c r="Y58" s="12">
        <f t="shared" si="68"/>
        <v>0.98039215686274506</v>
      </c>
      <c r="Z58" s="12">
        <f t="shared" si="69"/>
        <v>0.98039215686274506</v>
      </c>
      <c r="AA58" s="12">
        <f t="shared" si="70"/>
        <v>0.98039215686274506</v>
      </c>
      <c r="AB58" s="12">
        <f t="shared" si="70"/>
        <v>0.60428998730160655</v>
      </c>
      <c r="AC58" s="12">
        <f t="shared" si="77"/>
        <v>0.60428998730160655</v>
      </c>
      <c r="AD58" s="12">
        <f t="shared" si="78"/>
        <v>0.80470477560309672</v>
      </c>
      <c r="AE58" s="12">
        <f t="shared" si="79"/>
        <v>1</v>
      </c>
      <c r="AF58" s="12">
        <f t="shared" si="80"/>
        <v>1</v>
      </c>
      <c r="AG58" s="12">
        <f t="shared" si="81"/>
        <v>1</v>
      </c>
      <c r="AH58" s="39">
        <f t="shared" si="82"/>
        <v>0.83015597470032532</v>
      </c>
      <c r="AI58" s="8"/>
      <c r="AJ58" s="30" t="s">
        <v>1</v>
      </c>
      <c r="AL58" s="18" t="str">
        <f t="shared" ref="AL58:AL85" si="83">"gas "&amp;TEXT(1/AL26,"#%, 
")&amp;"coal "&amp;TEXT(1/AP26,"#%, 
")&amp;"oil "&amp;TEXT(1/AO26,"#%, 
")&amp;"renewables "&amp;TEXT(1/AQ26,"#%")</f>
        <v>gas 76%, 
coal 100%, 
oil 80%, 
renewables 100%</v>
      </c>
    </row>
    <row r="59" spans="2:50" ht="16.5" thickTop="1" thickBot="1" x14ac:dyDescent="0.3">
      <c r="B59" t="s">
        <v>13</v>
      </c>
      <c r="C59">
        <f t="shared" si="71"/>
        <v>2</v>
      </c>
      <c r="D59" s="12">
        <f t="shared" si="72"/>
        <v>1.123954010334659</v>
      </c>
      <c r="E59" s="12">
        <f t="shared" si="72"/>
        <v>1.123954010334659</v>
      </c>
      <c r="F59" s="12">
        <f t="shared" si="72"/>
        <v>1.4658801946855406</v>
      </c>
      <c r="G59" s="12">
        <f t="shared" si="72"/>
        <v>1.1176058172048431</v>
      </c>
      <c r="H59" s="12">
        <f t="shared" si="72"/>
        <v>1.02</v>
      </c>
      <c r="I59" s="12">
        <f t="shared" si="72"/>
        <v>1.02</v>
      </c>
      <c r="J59" s="12">
        <f t="shared" si="72"/>
        <v>1.02</v>
      </c>
      <c r="K59" s="12">
        <f t="shared" si="72"/>
        <v>1.4362664533787619</v>
      </c>
      <c r="L59" s="12">
        <f t="shared" si="72"/>
        <v>1.4362664533787619</v>
      </c>
      <c r="M59" s="12">
        <f t="shared" si="72"/>
        <v>1.2019512292597259</v>
      </c>
      <c r="N59" s="12">
        <v>1</v>
      </c>
      <c r="O59" s="12">
        <v>1</v>
      </c>
      <c r="P59" s="12">
        <v>1</v>
      </c>
      <c r="Q59" s="39">
        <f t="shared" si="48"/>
        <v>1.1512213975828423</v>
      </c>
      <c r="S59" s="8" t="str">
        <f t="shared" si="74"/>
        <v>Czech Republic</v>
      </c>
      <c r="T59" s="8">
        <f t="shared" si="73"/>
        <v>2</v>
      </c>
      <c r="U59" s="12">
        <f t="shared" si="66"/>
        <v>0.88971611899160219</v>
      </c>
      <c r="V59" s="12">
        <f t="shared" si="75"/>
        <v>0.88971611899160219</v>
      </c>
      <c r="W59" s="12">
        <f t="shared" si="76"/>
        <v>0.68218398995050145</v>
      </c>
      <c r="X59" s="12">
        <f t="shared" si="67"/>
        <v>0.89476985946710819</v>
      </c>
      <c r="Y59" s="12">
        <f t="shared" si="68"/>
        <v>0.98039215686274506</v>
      </c>
      <c r="Z59" s="12">
        <f t="shared" si="69"/>
        <v>0.98039215686274506</v>
      </c>
      <c r="AA59" s="12">
        <f t="shared" si="70"/>
        <v>0.98039215686274506</v>
      </c>
      <c r="AB59" s="12">
        <f t="shared" si="70"/>
        <v>0.69624963922783145</v>
      </c>
      <c r="AC59" s="12">
        <f t="shared" si="77"/>
        <v>0.69624963922783145</v>
      </c>
      <c r="AD59" s="12">
        <f t="shared" si="78"/>
        <v>0.83198051273336082</v>
      </c>
      <c r="AE59" s="12">
        <f t="shared" si="79"/>
        <v>1</v>
      </c>
      <c r="AF59" s="12">
        <f t="shared" si="80"/>
        <v>1</v>
      </c>
      <c r="AG59" s="12">
        <f t="shared" si="81"/>
        <v>1</v>
      </c>
      <c r="AH59" s="39">
        <f t="shared" si="82"/>
        <v>0.88631094993677495</v>
      </c>
      <c r="AI59" s="8"/>
      <c r="AJ59" s="30" t="s">
        <v>19</v>
      </c>
      <c r="AL59" s="18" t="str">
        <f t="shared" si="83"/>
        <v>gas 94%, 
coal 100%, 
oil 83%, 
renewables 100%</v>
      </c>
    </row>
    <row r="60" spans="2:50" ht="16.5" thickTop="1" thickBot="1" x14ac:dyDescent="0.3">
      <c r="B60" t="s">
        <v>17</v>
      </c>
      <c r="C60">
        <f t="shared" si="71"/>
        <v>2</v>
      </c>
      <c r="D60" s="12">
        <f t="shared" si="72"/>
        <v>1.3323422119685475</v>
      </c>
      <c r="E60" s="12">
        <f t="shared" si="72"/>
        <v>1.3323422119685475</v>
      </c>
      <c r="F60" s="12">
        <f t="shared" si="72"/>
        <v>1.5410442577915546</v>
      </c>
      <c r="G60" s="12">
        <f t="shared" si="72"/>
        <v>1.2269038522848112</v>
      </c>
      <c r="H60" s="12">
        <f t="shared" si="72"/>
        <v>1.02</v>
      </c>
      <c r="I60" s="12">
        <f t="shared" si="72"/>
        <v>1.02</v>
      </c>
      <c r="J60" s="12">
        <f t="shared" si="72"/>
        <v>1.02</v>
      </c>
      <c r="K60" s="12">
        <f t="shared" si="72"/>
        <v>1.5099120505634425</v>
      </c>
      <c r="L60" s="12">
        <f t="shared" si="72"/>
        <v>1.5099120505634425</v>
      </c>
      <c r="M60" s="12">
        <f t="shared" si="72"/>
        <v>1.2852862125576374</v>
      </c>
      <c r="N60" s="12">
        <v>1</v>
      </c>
      <c r="O60" s="12">
        <v>1</v>
      </c>
      <c r="P60" s="12">
        <v>1</v>
      </c>
      <c r="Q60" s="39">
        <f t="shared" si="48"/>
        <v>1.2152109882844602</v>
      </c>
      <c r="S60" s="8" t="str">
        <f t="shared" si="74"/>
        <v>Denmark</v>
      </c>
      <c r="T60" s="8">
        <f t="shared" si="73"/>
        <v>2</v>
      </c>
      <c r="U60" s="12">
        <f t="shared" si="66"/>
        <v>0.75055792049288228</v>
      </c>
      <c r="V60" s="12">
        <f t="shared" si="75"/>
        <v>0.75055792049288228</v>
      </c>
      <c r="W60" s="12">
        <f t="shared" si="76"/>
        <v>0.64891062988228754</v>
      </c>
      <c r="X60" s="12">
        <f t="shared" si="67"/>
        <v>0.81505979310256649</v>
      </c>
      <c r="Y60" s="12">
        <f t="shared" si="68"/>
        <v>0.98039215686274506</v>
      </c>
      <c r="Z60" s="12">
        <f t="shared" si="69"/>
        <v>0.98039215686274506</v>
      </c>
      <c r="AA60" s="12">
        <f t="shared" si="70"/>
        <v>0.98039215686274506</v>
      </c>
      <c r="AB60" s="12">
        <f t="shared" si="70"/>
        <v>0.66229023049841718</v>
      </c>
      <c r="AC60" s="12">
        <f t="shared" si="77"/>
        <v>0.66229023049841718</v>
      </c>
      <c r="AD60" s="12">
        <f t="shared" si="78"/>
        <v>0.7780368218609176</v>
      </c>
      <c r="AE60" s="12">
        <f t="shared" si="79"/>
        <v>1</v>
      </c>
      <c r="AF60" s="12">
        <f t="shared" si="80"/>
        <v>1</v>
      </c>
      <c r="AG60" s="12">
        <f t="shared" si="81"/>
        <v>1</v>
      </c>
      <c r="AH60" s="39">
        <f t="shared" si="82"/>
        <v>0.84683692441666203</v>
      </c>
      <c r="AI60" s="8"/>
      <c r="AJ60" s="30" t="s">
        <v>22</v>
      </c>
      <c r="AL60" s="18" t="str">
        <f t="shared" si="83"/>
        <v>gas 86%, 
coal 100%, 
oil 82%, 
renewables 100%</v>
      </c>
    </row>
    <row r="61" spans="2:50" ht="16.5" thickTop="1" thickBot="1" x14ac:dyDescent="0.3">
      <c r="B61" t="s">
        <v>25</v>
      </c>
      <c r="C61">
        <f t="shared" si="71"/>
        <v>2</v>
      </c>
      <c r="D61" s="12">
        <f t="shared" si="72"/>
        <v>1.2569434514591047</v>
      </c>
      <c r="E61" s="12">
        <f t="shared" si="72"/>
        <v>1.2569434514591047</v>
      </c>
      <c r="F61" s="12">
        <f t="shared" si="72"/>
        <v>1.4685720655863232</v>
      </c>
      <c r="G61" s="12">
        <f t="shared" si="72"/>
        <v>1.1378203128454274</v>
      </c>
      <c r="H61" s="12">
        <f t="shared" si="72"/>
        <v>1.02</v>
      </c>
      <c r="I61" s="12">
        <f t="shared" si="72"/>
        <v>1.02</v>
      </c>
      <c r="J61" s="12">
        <f t="shared" si="72"/>
        <v>1.02</v>
      </c>
      <c r="K61" s="12">
        <f t="shared" si="72"/>
        <v>1.4389039430492256</v>
      </c>
      <c r="L61" s="12">
        <f t="shared" si="72"/>
        <v>1.4389039430492256</v>
      </c>
      <c r="M61" s="12">
        <f t="shared" si="72"/>
        <v>1.2586392714868235</v>
      </c>
      <c r="N61" s="12">
        <v>1</v>
      </c>
      <c r="O61" s="12">
        <v>1</v>
      </c>
      <c r="P61" s="12">
        <v>1</v>
      </c>
      <c r="Q61" s="39">
        <f t="shared" si="48"/>
        <v>1.1782097260719411</v>
      </c>
      <c r="S61" s="8" t="str">
        <f t="shared" si="74"/>
        <v>Estonia</v>
      </c>
      <c r="T61" s="8">
        <f t="shared" si="73"/>
        <v>2</v>
      </c>
      <c r="U61" s="12">
        <f t="shared" si="66"/>
        <v>0.79558073900553317</v>
      </c>
      <c r="V61" s="12">
        <f t="shared" si="75"/>
        <v>0.79558073900553317</v>
      </c>
      <c r="W61" s="12">
        <f t="shared" si="76"/>
        <v>0.68093355677492939</v>
      </c>
      <c r="X61" s="12">
        <f t="shared" si="67"/>
        <v>0.87887339390103658</v>
      </c>
      <c r="Y61" s="12">
        <f t="shared" si="68"/>
        <v>0.98039215686274506</v>
      </c>
      <c r="Z61" s="12">
        <f t="shared" si="69"/>
        <v>0.98039215686274506</v>
      </c>
      <c r="AA61" s="12">
        <f t="shared" si="70"/>
        <v>0.98039215686274506</v>
      </c>
      <c r="AB61" s="12">
        <f t="shared" si="70"/>
        <v>0.694973423924928</v>
      </c>
      <c r="AC61" s="12">
        <f t="shared" si="77"/>
        <v>0.694973423924928</v>
      </c>
      <c r="AD61" s="12">
        <f t="shared" si="78"/>
        <v>0.7945088180974248</v>
      </c>
      <c r="AE61" s="12">
        <f t="shared" si="79"/>
        <v>1</v>
      </c>
      <c r="AF61" s="12">
        <f t="shared" si="80"/>
        <v>1</v>
      </c>
      <c r="AG61" s="12">
        <f t="shared" si="81"/>
        <v>1</v>
      </c>
      <c r="AH61" s="39">
        <f t="shared" si="82"/>
        <v>0.86743081270942679</v>
      </c>
      <c r="AI61" s="8"/>
      <c r="AJ61" s="30" t="s">
        <v>28</v>
      </c>
      <c r="AL61" s="18" t="str">
        <f t="shared" si="83"/>
        <v>gas 65%, 
coal 100%, 
oil 82%, 
renewables 100%</v>
      </c>
    </row>
    <row r="62" spans="2:50" ht="16.5" thickTop="1" thickBot="1" x14ac:dyDescent="0.3">
      <c r="B62" t="s">
        <v>11</v>
      </c>
      <c r="C62">
        <f t="shared" si="71"/>
        <v>2</v>
      </c>
      <c r="D62" s="12">
        <f t="shared" si="72"/>
        <v>1.343622811545625</v>
      </c>
      <c r="E62" s="12">
        <f t="shared" si="72"/>
        <v>1.343622811545625</v>
      </c>
      <c r="F62" s="12">
        <f t="shared" si="72"/>
        <v>1.6796363157192382</v>
      </c>
      <c r="G62" s="12">
        <f t="shared" si="72"/>
        <v>1.1518902781380098</v>
      </c>
      <c r="H62" s="12">
        <f t="shared" si="72"/>
        <v>1.02</v>
      </c>
      <c r="I62" s="12">
        <f t="shared" si="72"/>
        <v>1.02</v>
      </c>
      <c r="J62" s="12">
        <f t="shared" si="72"/>
        <v>1.02</v>
      </c>
      <c r="K62" s="12">
        <f t="shared" si="72"/>
        <v>1.6457042689370314</v>
      </c>
      <c r="L62" s="12">
        <f t="shared" si="72"/>
        <v>1.6457042689370314</v>
      </c>
      <c r="M62" s="12">
        <f t="shared" si="72"/>
        <v>1.1792418254583696</v>
      </c>
      <c r="N62" s="12">
        <v>1</v>
      </c>
      <c r="O62" s="12">
        <v>1</v>
      </c>
      <c r="P62" s="12">
        <v>1</v>
      </c>
      <c r="Q62" s="39">
        <f t="shared" si="48"/>
        <v>1.2345709677139176</v>
      </c>
      <c r="S62" s="8" t="str">
        <f t="shared" si="74"/>
        <v>Finland</v>
      </c>
      <c r="T62" s="8">
        <f t="shared" si="73"/>
        <v>2</v>
      </c>
      <c r="U62" s="12">
        <f t="shared" si="66"/>
        <v>0.74425649178258479</v>
      </c>
      <c r="V62" s="12">
        <f t="shared" si="75"/>
        <v>0.74425649178258479</v>
      </c>
      <c r="W62" s="12">
        <f t="shared" si="76"/>
        <v>0.59536697953079765</v>
      </c>
      <c r="X62" s="12">
        <f t="shared" si="67"/>
        <v>0.86813824109746363</v>
      </c>
      <c r="Y62" s="12">
        <f t="shared" si="68"/>
        <v>0.98039215686274506</v>
      </c>
      <c r="Z62" s="12">
        <f t="shared" si="69"/>
        <v>0.98039215686274506</v>
      </c>
      <c r="AA62" s="12">
        <f t="shared" si="70"/>
        <v>0.98039215686274506</v>
      </c>
      <c r="AB62" s="12">
        <f t="shared" si="70"/>
        <v>0.60764258735617493</v>
      </c>
      <c r="AC62" s="12">
        <f t="shared" si="77"/>
        <v>0.60764258735617493</v>
      </c>
      <c r="AD62" s="12">
        <f t="shared" si="78"/>
        <v>0.84800248635287456</v>
      </c>
      <c r="AE62" s="12">
        <f t="shared" si="79"/>
        <v>1</v>
      </c>
      <c r="AF62" s="12">
        <f t="shared" si="80"/>
        <v>1</v>
      </c>
      <c r="AG62" s="12">
        <f t="shared" si="81"/>
        <v>1</v>
      </c>
      <c r="AH62" s="39">
        <f t="shared" si="82"/>
        <v>0.84280633352668377</v>
      </c>
      <c r="AI62" s="8"/>
      <c r="AJ62" s="30" t="s">
        <v>13</v>
      </c>
      <c r="AL62" s="18" t="str">
        <f t="shared" si="83"/>
        <v>gas 85%, 
coal 100%, 
oil 85%, 
renewables 100%</v>
      </c>
    </row>
    <row r="63" spans="2:50" ht="16.5" thickTop="1" thickBot="1" x14ac:dyDescent="0.3">
      <c r="B63" t="s">
        <v>3</v>
      </c>
      <c r="C63">
        <f t="shared" si="71"/>
        <v>2</v>
      </c>
      <c r="D63" s="12">
        <f t="shared" si="72"/>
        <v>1.068933775602843</v>
      </c>
      <c r="E63" s="12">
        <f t="shared" si="72"/>
        <v>1.068933775602843</v>
      </c>
      <c r="F63" s="12">
        <f t="shared" si="72"/>
        <v>1.7092478960579471</v>
      </c>
      <c r="G63" s="12">
        <f t="shared" si="72"/>
        <v>1.1430836053696984</v>
      </c>
      <c r="H63" s="12">
        <f t="shared" si="72"/>
        <v>1.02</v>
      </c>
      <c r="I63" s="12">
        <f t="shared" si="72"/>
        <v>1.02</v>
      </c>
      <c r="J63" s="12">
        <f t="shared" si="72"/>
        <v>1.02</v>
      </c>
      <c r="K63" s="12">
        <f t="shared" si="72"/>
        <v>1.6747176355315239</v>
      </c>
      <c r="L63" s="12">
        <f t="shared" si="72"/>
        <v>1.6747176355315239</v>
      </c>
      <c r="M63" s="12">
        <f t="shared" si="72"/>
        <v>1.0937368604132225</v>
      </c>
      <c r="N63" s="12">
        <v>1</v>
      </c>
      <c r="O63" s="12">
        <v>1</v>
      </c>
      <c r="P63" s="12">
        <v>1</v>
      </c>
      <c r="Q63" s="39">
        <f t="shared" si="48"/>
        <v>1.1917977833930462</v>
      </c>
      <c r="S63" s="8" t="str">
        <f t="shared" si="74"/>
        <v>France</v>
      </c>
      <c r="T63" s="8">
        <f t="shared" si="73"/>
        <v>2</v>
      </c>
      <c r="U63" s="12">
        <f t="shared" si="66"/>
        <v>0.93551164985504676</v>
      </c>
      <c r="V63" s="12">
        <f t="shared" si="75"/>
        <v>0.93551164985504676</v>
      </c>
      <c r="W63" s="12">
        <f t="shared" si="76"/>
        <v>0.58505264350847441</v>
      </c>
      <c r="X63" s="12">
        <f t="shared" si="67"/>
        <v>0.87482664898914198</v>
      </c>
      <c r="Y63" s="12">
        <f t="shared" si="68"/>
        <v>0.98039215686274506</v>
      </c>
      <c r="Z63" s="12">
        <f t="shared" si="69"/>
        <v>0.98039215686274506</v>
      </c>
      <c r="AA63" s="12">
        <f t="shared" si="70"/>
        <v>0.98039215686274506</v>
      </c>
      <c r="AB63" s="12">
        <f t="shared" si="70"/>
        <v>0.59711558461174197</v>
      </c>
      <c r="AC63" s="12">
        <f t="shared" si="77"/>
        <v>0.59711558461174197</v>
      </c>
      <c r="AD63" s="12">
        <f t="shared" si="78"/>
        <v>0.91429669803959246</v>
      </c>
      <c r="AE63" s="12">
        <f t="shared" si="79"/>
        <v>1</v>
      </c>
      <c r="AF63" s="12">
        <f t="shared" si="80"/>
        <v>1</v>
      </c>
      <c r="AG63" s="12">
        <f t="shared" si="81"/>
        <v>1</v>
      </c>
      <c r="AH63" s="39">
        <f t="shared" si="82"/>
        <v>0.87543130231223232</v>
      </c>
      <c r="AI63" s="8"/>
      <c r="AJ63" s="30" t="s">
        <v>17</v>
      </c>
      <c r="AL63" s="18" t="str">
        <f t="shared" si="83"/>
        <v>gas 71%, 
coal 100%, 
oil 77%, 
renewables 100%</v>
      </c>
    </row>
    <row r="64" spans="2:50" ht="16.5" thickTop="1" thickBot="1" x14ac:dyDescent="0.3">
      <c r="B64" t="s">
        <v>2</v>
      </c>
      <c r="C64">
        <f t="shared" si="71"/>
        <v>2</v>
      </c>
      <c r="D64" s="12">
        <f t="shared" si="72"/>
        <v>1.9097158836214296</v>
      </c>
      <c r="E64" s="12">
        <f t="shared" si="72"/>
        <v>1.9097158836214296</v>
      </c>
      <c r="F64" s="12">
        <f t="shared" si="72"/>
        <v>1.7082943111945066</v>
      </c>
      <c r="G64" s="12">
        <f t="shared" si="72"/>
        <v>1.1430465343577105</v>
      </c>
      <c r="H64" s="12">
        <f t="shared" si="72"/>
        <v>1.02</v>
      </c>
      <c r="I64" s="12">
        <f t="shared" si="72"/>
        <v>1.02</v>
      </c>
      <c r="J64" s="12">
        <f t="shared" si="72"/>
        <v>1.02</v>
      </c>
      <c r="K64" s="12">
        <f t="shared" si="72"/>
        <v>1.6737833150087589</v>
      </c>
      <c r="L64" s="12">
        <f t="shared" si="72"/>
        <v>1.6737833150087589</v>
      </c>
      <c r="M64" s="12">
        <f t="shared" si="72"/>
        <v>1.1215281650578504</v>
      </c>
      <c r="N64" s="12">
        <v>1</v>
      </c>
      <c r="O64" s="12">
        <v>1</v>
      </c>
      <c r="P64" s="12">
        <v>1</v>
      </c>
      <c r="Q64" s="39">
        <f t="shared" si="48"/>
        <v>1.3230667236823417</v>
      </c>
      <c r="S64" s="8" t="str">
        <f t="shared" si="74"/>
        <v>Germany</v>
      </c>
      <c r="T64" s="8">
        <f t="shared" si="73"/>
        <v>2</v>
      </c>
      <c r="U64" s="12">
        <f t="shared" si="66"/>
        <v>0.52363810165503855</v>
      </c>
      <c r="V64" s="12">
        <f t="shared" si="75"/>
        <v>0.52363810165503855</v>
      </c>
      <c r="W64" s="12">
        <f t="shared" si="76"/>
        <v>0.58537922502403039</v>
      </c>
      <c r="X64" s="12">
        <f t="shared" si="67"/>
        <v>0.87485502115791824</v>
      </c>
      <c r="Y64" s="12">
        <f t="shared" si="68"/>
        <v>0.98039215686274506</v>
      </c>
      <c r="Z64" s="12">
        <f t="shared" si="69"/>
        <v>0.98039215686274506</v>
      </c>
      <c r="AA64" s="12">
        <f t="shared" si="70"/>
        <v>0.98039215686274506</v>
      </c>
      <c r="AB64" s="12">
        <f t="shared" si="70"/>
        <v>0.59744889976679394</v>
      </c>
      <c r="AC64" s="12">
        <f t="shared" si="77"/>
        <v>0.59744889976679394</v>
      </c>
      <c r="AD64" s="12">
        <f t="shared" si="78"/>
        <v>0.89164055897643757</v>
      </c>
      <c r="AE64" s="12">
        <f t="shared" si="79"/>
        <v>1</v>
      </c>
      <c r="AF64" s="12">
        <f t="shared" si="80"/>
        <v>1</v>
      </c>
      <c r="AG64" s="12">
        <f t="shared" si="81"/>
        <v>1</v>
      </c>
      <c r="AH64" s="39">
        <f t="shared" si="82"/>
        <v>0.81040194450694514</v>
      </c>
      <c r="AI64" s="8"/>
      <c r="AJ64" s="30" t="s">
        <v>25</v>
      </c>
      <c r="AL64" s="18" t="str">
        <f t="shared" si="83"/>
        <v>gas 76%, 
coal 100%, 
oil 83%, 
renewables 100%</v>
      </c>
    </row>
    <row r="65" spans="2:38" ht="16.5" thickTop="1" thickBot="1" x14ac:dyDescent="0.3">
      <c r="B65" t="s">
        <v>16</v>
      </c>
      <c r="C65">
        <f t="shared" si="71"/>
        <v>2</v>
      </c>
      <c r="D65" s="12">
        <f t="shared" ref="D65:M74" si="84">MAX(1.02,VLOOKUP($B65,$AJ$24:$AX$53,COLUMN()-1,FALSE)*VLOOKUP($C65,$S$13:$AG$16,COLUMN()-1,FALSE))</f>
        <v>1.2569434514591047</v>
      </c>
      <c r="E65" s="12">
        <f t="shared" si="84"/>
        <v>1.2569434514591047</v>
      </c>
      <c r="F65" s="12">
        <f t="shared" si="84"/>
        <v>1.7183025260480735</v>
      </c>
      <c r="G65" s="12">
        <f t="shared" si="84"/>
        <v>1.1770246804379161</v>
      </c>
      <c r="H65" s="12">
        <f t="shared" si="84"/>
        <v>1.02</v>
      </c>
      <c r="I65" s="12">
        <f t="shared" si="84"/>
        <v>1.02</v>
      </c>
      <c r="J65" s="12">
        <f t="shared" si="84"/>
        <v>1.02</v>
      </c>
      <c r="K65" s="12">
        <f t="shared" si="84"/>
        <v>1.683589343703668</v>
      </c>
      <c r="L65" s="12">
        <f t="shared" si="84"/>
        <v>1.683589343703668</v>
      </c>
      <c r="M65" s="12">
        <f t="shared" si="84"/>
        <v>1.2442662030622627</v>
      </c>
      <c r="N65" s="12">
        <v>1</v>
      </c>
      <c r="O65" s="12">
        <v>1</v>
      </c>
      <c r="P65" s="12">
        <v>1</v>
      </c>
      <c r="Q65" s="39">
        <f t="shared" si="48"/>
        <v>1.2369737692210614</v>
      </c>
      <c r="S65" s="8" t="str">
        <f t="shared" si="74"/>
        <v>Greece</v>
      </c>
      <c r="T65" s="8">
        <f t="shared" si="73"/>
        <v>2</v>
      </c>
      <c r="U65" s="12">
        <f t="shared" si="66"/>
        <v>0.79558073900553317</v>
      </c>
      <c r="V65" s="12">
        <f t="shared" si="75"/>
        <v>0.79558073900553317</v>
      </c>
      <c r="W65" s="12">
        <f t="shared" si="76"/>
        <v>0.58196969674478771</v>
      </c>
      <c r="X65" s="12">
        <f t="shared" si="67"/>
        <v>0.84959985684237871</v>
      </c>
      <c r="Y65" s="12">
        <f t="shared" si="68"/>
        <v>0.98039215686274506</v>
      </c>
      <c r="Z65" s="12">
        <f t="shared" si="69"/>
        <v>0.98039215686274506</v>
      </c>
      <c r="AA65" s="12">
        <f t="shared" si="70"/>
        <v>0.98039215686274506</v>
      </c>
      <c r="AB65" s="12">
        <f t="shared" si="70"/>
        <v>0.59396907193540183</v>
      </c>
      <c r="AC65" s="12">
        <f t="shared" si="77"/>
        <v>0.59396907193540183</v>
      </c>
      <c r="AD65" s="12">
        <f t="shared" si="78"/>
        <v>0.80368654033911768</v>
      </c>
      <c r="AE65" s="12">
        <f t="shared" si="79"/>
        <v>1</v>
      </c>
      <c r="AF65" s="12">
        <f t="shared" si="80"/>
        <v>1</v>
      </c>
      <c r="AG65" s="12">
        <f t="shared" si="81"/>
        <v>1</v>
      </c>
      <c r="AH65" s="39">
        <f t="shared" si="82"/>
        <v>0.84273324510741454</v>
      </c>
      <c r="AI65" s="8"/>
      <c r="AJ65" s="30" t="s">
        <v>11</v>
      </c>
      <c r="AL65" s="18" t="str">
        <f t="shared" si="83"/>
        <v>gas 71%, 
coal 100%, 
oil 82%, 
renewables 100%</v>
      </c>
    </row>
    <row r="66" spans="2:38" ht="16.5" thickTop="1" thickBot="1" x14ac:dyDescent="0.3">
      <c r="B66" t="s">
        <v>15</v>
      </c>
      <c r="C66">
        <f t="shared" si="71"/>
        <v>2</v>
      </c>
      <c r="D66" s="12">
        <f t="shared" si="84"/>
        <v>1.6357454198983341</v>
      </c>
      <c r="E66" s="12">
        <f t="shared" si="84"/>
        <v>1.6357454198983341</v>
      </c>
      <c r="F66" s="12">
        <f t="shared" si="84"/>
        <v>1.4743149203439885</v>
      </c>
      <c r="G66" s="12">
        <f t="shared" si="84"/>
        <v>1.135442867430597</v>
      </c>
      <c r="H66" s="12">
        <f t="shared" si="84"/>
        <v>1.02</v>
      </c>
      <c r="I66" s="12">
        <f t="shared" si="84"/>
        <v>1.02</v>
      </c>
      <c r="J66" s="12">
        <f t="shared" si="84"/>
        <v>1.02</v>
      </c>
      <c r="K66" s="12">
        <f t="shared" si="84"/>
        <v>1.4445307805390593</v>
      </c>
      <c r="L66" s="12">
        <f t="shared" si="84"/>
        <v>1.4445307805390593</v>
      </c>
      <c r="M66" s="12">
        <f t="shared" si="84"/>
        <v>1.2019512292597259</v>
      </c>
      <c r="N66" s="12">
        <v>1</v>
      </c>
      <c r="O66" s="12">
        <v>1</v>
      </c>
      <c r="P66" s="12">
        <v>1</v>
      </c>
      <c r="Q66" s="39">
        <f t="shared" si="48"/>
        <v>1.2332508783006999</v>
      </c>
      <c r="S66" s="8" t="str">
        <f t="shared" si="74"/>
        <v>Hungary</v>
      </c>
      <c r="T66" s="8">
        <f t="shared" si="73"/>
        <v>2</v>
      </c>
      <c r="U66" s="12">
        <f t="shared" si="66"/>
        <v>0.61134207550595043</v>
      </c>
      <c r="V66" s="12">
        <f t="shared" si="75"/>
        <v>0.61134207550595043</v>
      </c>
      <c r="W66" s="12">
        <f t="shared" si="76"/>
        <v>0.67828113668325296</v>
      </c>
      <c r="X66" s="12">
        <f t="shared" si="67"/>
        <v>0.88071362169274814</v>
      </c>
      <c r="Y66" s="12">
        <f t="shared" si="68"/>
        <v>0.98039215686274506</v>
      </c>
      <c r="Z66" s="12">
        <f t="shared" si="69"/>
        <v>0.98039215686274506</v>
      </c>
      <c r="AA66" s="12">
        <f t="shared" si="70"/>
        <v>0.98039215686274506</v>
      </c>
      <c r="AB66" s="12">
        <f t="shared" si="70"/>
        <v>0.69226631475919631</v>
      </c>
      <c r="AC66" s="12">
        <f t="shared" si="77"/>
        <v>0.69226631475919631</v>
      </c>
      <c r="AD66" s="12">
        <f t="shared" si="78"/>
        <v>0.83198051273336082</v>
      </c>
      <c r="AE66" s="12">
        <f t="shared" si="79"/>
        <v>1</v>
      </c>
      <c r="AF66" s="12">
        <f t="shared" si="80"/>
        <v>1</v>
      </c>
      <c r="AG66" s="12">
        <f t="shared" si="81"/>
        <v>1</v>
      </c>
      <c r="AH66" s="39">
        <f t="shared" si="82"/>
        <v>0.84148988632522237</v>
      </c>
      <c r="AI66" s="8"/>
      <c r="AJ66" s="30" t="s">
        <v>3</v>
      </c>
      <c r="AL66" s="18" t="str">
        <f t="shared" si="83"/>
        <v>gas 89%, 
coal 100%, 
oil 83%, 
renewables 100%</v>
      </c>
    </row>
    <row r="67" spans="2:38" ht="16.5" thickTop="1" thickBot="1" x14ac:dyDescent="0.3">
      <c r="B67" t="s">
        <v>18</v>
      </c>
      <c r="C67">
        <f t="shared" si="71"/>
        <v>2</v>
      </c>
      <c r="D67" s="12">
        <f t="shared" si="84"/>
        <v>1.3648632316970246</v>
      </c>
      <c r="E67" s="12">
        <f t="shared" si="84"/>
        <v>1.3648632316970246</v>
      </c>
      <c r="F67" s="12">
        <f t="shared" si="84"/>
        <v>1.7589586227169038</v>
      </c>
      <c r="G67" s="12">
        <f t="shared" si="84"/>
        <v>1.1575776402327549</v>
      </c>
      <c r="H67" s="12">
        <f t="shared" si="84"/>
        <v>1.02</v>
      </c>
      <c r="I67" s="12">
        <f t="shared" si="84"/>
        <v>1.02</v>
      </c>
      <c r="J67" s="12">
        <f t="shared" si="84"/>
        <v>1.02</v>
      </c>
      <c r="K67" s="12">
        <f t="shared" si="84"/>
        <v>1.7234241050862591</v>
      </c>
      <c r="L67" s="12">
        <f t="shared" si="84"/>
        <v>1.7234241050862591</v>
      </c>
      <c r="M67" s="12">
        <f t="shared" si="84"/>
        <v>1.2023433307607507</v>
      </c>
      <c r="N67" s="12">
        <v>1</v>
      </c>
      <c r="O67" s="12">
        <v>1</v>
      </c>
      <c r="P67" s="12">
        <v>1</v>
      </c>
      <c r="Q67" s="39">
        <f t="shared" si="48"/>
        <v>1.2581118667136135</v>
      </c>
      <c r="S67" s="8" t="str">
        <f t="shared" si="74"/>
        <v>Ireland</v>
      </c>
      <c r="T67" s="8">
        <f t="shared" si="73"/>
        <v>2</v>
      </c>
      <c r="U67" s="12">
        <f t="shared" si="66"/>
        <v>0.7326741440288006</v>
      </c>
      <c r="V67" s="12">
        <f t="shared" si="75"/>
        <v>0.7326741440288006</v>
      </c>
      <c r="W67" s="12">
        <f t="shared" si="76"/>
        <v>0.56851820565022204</v>
      </c>
      <c r="X67" s="12">
        <f t="shared" si="67"/>
        <v>0.86387294056485864</v>
      </c>
      <c r="Y67" s="12">
        <f t="shared" si="68"/>
        <v>0.98039215686274506</v>
      </c>
      <c r="Z67" s="12">
        <f t="shared" si="69"/>
        <v>0.98039215686274506</v>
      </c>
      <c r="AA67" s="12">
        <f t="shared" si="70"/>
        <v>0.98039215686274506</v>
      </c>
      <c r="AB67" s="12">
        <f t="shared" si="70"/>
        <v>0.58024023050898954</v>
      </c>
      <c r="AC67" s="12">
        <f t="shared" si="77"/>
        <v>0.58024023050898954</v>
      </c>
      <c r="AD67" s="12">
        <f t="shared" si="78"/>
        <v>0.83170919188887305</v>
      </c>
      <c r="AE67" s="12">
        <f t="shared" si="79"/>
        <v>1</v>
      </c>
      <c r="AF67" s="12">
        <f t="shared" si="80"/>
        <v>1</v>
      </c>
      <c r="AG67" s="12">
        <f t="shared" si="81"/>
        <v>1</v>
      </c>
      <c r="AH67" s="39">
        <f t="shared" si="82"/>
        <v>0.8331619659821361</v>
      </c>
      <c r="AI67" s="8"/>
      <c r="AJ67" s="30" t="s">
        <v>2</v>
      </c>
      <c r="AL67" s="18" t="str">
        <f t="shared" si="83"/>
        <v>gas 50%, 
coal 100%, 
oil 83%, 
renewables 100%</v>
      </c>
    </row>
    <row r="68" spans="2:38" ht="16.5" thickTop="1" thickBot="1" x14ac:dyDescent="0.3">
      <c r="B68" t="s">
        <v>5</v>
      </c>
      <c r="C68">
        <f t="shared" si="71"/>
        <v>2</v>
      </c>
      <c r="D68" s="12">
        <f t="shared" si="84"/>
        <v>1.2569434514591047</v>
      </c>
      <c r="E68" s="12">
        <f t="shared" si="84"/>
        <v>1.2569434514591047</v>
      </c>
      <c r="F68" s="12">
        <f t="shared" si="84"/>
        <v>1.6670299313023333</v>
      </c>
      <c r="G68" s="12">
        <f t="shared" si="84"/>
        <v>1.2060672093130833</v>
      </c>
      <c r="H68" s="12">
        <f t="shared" si="84"/>
        <v>1.02</v>
      </c>
      <c r="I68" s="12">
        <f t="shared" si="84"/>
        <v>1.02</v>
      </c>
      <c r="J68" s="12">
        <f t="shared" si="84"/>
        <v>1.02</v>
      </c>
      <c r="K68" s="12">
        <f t="shared" si="84"/>
        <v>1.6333525589527911</v>
      </c>
      <c r="L68" s="12">
        <f t="shared" si="84"/>
        <v>1.6333525589527911</v>
      </c>
      <c r="M68" s="12">
        <f t="shared" si="84"/>
        <v>1.2646518213628726</v>
      </c>
      <c r="N68" s="12">
        <v>1</v>
      </c>
      <c r="O68" s="12">
        <v>1</v>
      </c>
      <c r="P68" s="12">
        <v>1</v>
      </c>
      <c r="Q68" s="39">
        <f t="shared" si="48"/>
        <v>1.2291031525232368</v>
      </c>
      <c r="S68" s="8" t="str">
        <f t="shared" si="74"/>
        <v>Italy</v>
      </c>
      <c r="T68" s="8">
        <f t="shared" si="73"/>
        <v>2</v>
      </c>
      <c r="U68" s="12">
        <f t="shared" si="66"/>
        <v>0.79558073900553317</v>
      </c>
      <c r="V68" s="12">
        <f t="shared" si="75"/>
        <v>0.79558073900553317</v>
      </c>
      <c r="W68" s="12">
        <f t="shared" si="76"/>
        <v>0.59986925322856699</v>
      </c>
      <c r="X68" s="12">
        <f t="shared" si="67"/>
        <v>0.82914118904662948</v>
      </c>
      <c r="Y68" s="12">
        <f t="shared" si="68"/>
        <v>0.98039215686274506</v>
      </c>
      <c r="Z68" s="12">
        <f t="shared" si="69"/>
        <v>0.98039215686274506</v>
      </c>
      <c r="AA68" s="12">
        <f t="shared" si="70"/>
        <v>0.98039215686274506</v>
      </c>
      <c r="AB68" s="12">
        <f t="shared" si="70"/>
        <v>0.61223769143946527</v>
      </c>
      <c r="AC68" s="12">
        <f t="shared" si="77"/>
        <v>0.61223769143946527</v>
      </c>
      <c r="AD68" s="12">
        <f t="shared" si="78"/>
        <v>0.79073147494646689</v>
      </c>
      <c r="AE68" s="12">
        <f t="shared" si="79"/>
        <v>1</v>
      </c>
      <c r="AF68" s="12">
        <f t="shared" si="80"/>
        <v>1</v>
      </c>
      <c r="AG68" s="12">
        <f t="shared" si="81"/>
        <v>1</v>
      </c>
      <c r="AH68" s="39">
        <f t="shared" si="82"/>
        <v>0.84435040374614578</v>
      </c>
      <c r="AI68" s="8"/>
      <c r="AJ68" s="30" t="s">
        <v>16</v>
      </c>
      <c r="AL68" s="18" t="str">
        <f t="shared" si="83"/>
        <v>gas 76%, 
coal 100%, 
oil 81%, 
renewables 100%</v>
      </c>
    </row>
    <row r="69" spans="2:38" ht="16.5" thickTop="1" thickBot="1" x14ac:dyDescent="0.3">
      <c r="B69" t="s">
        <v>23</v>
      </c>
      <c r="C69">
        <f t="shared" si="71"/>
        <v>2</v>
      </c>
      <c r="D69" s="12">
        <f t="shared" si="84"/>
        <v>1.288019931260296</v>
      </c>
      <c r="E69" s="12">
        <f t="shared" si="84"/>
        <v>1.288019931260296</v>
      </c>
      <c r="F69" s="12">
        <f t="shared" si="84"/>
        <v>1.5280182481828071</v>
      </c>
      <c r="G69" s="12">
        <f t="shared" si="84"/>
        <v>1.1589963104074636</v>
      </c>
      <c r="H69" s="12">
        <f t="shared" si="84"/>
        <v>1.02</v>
      </c>
      <c r="I69" s="12">
        <f t="shared" si="84"/>
        <v>1.02</v>
      </c>
      <c r="J69" s="12">
        <f t="shared" si="84"/>
        <v>1.02</v>
      </c>
      <c r="K69" s="12">
        <f t="shared" si="84"/>
        <v>1.4971491926639624</v>
      </c>
      <c r="L69" s="12">
        <f t="shared" si="84"/>
        <v>1.4971491926639624</v>
      </c>
      <c r="M69" s="12">
        <f t="shared" si="84"/>
        <v>1.1180292612260194</v>
      </c>
      <c r="N69" s="12">
        <v>1</v>
      </c>
      <c r="O69" s="12">
        <v>1</v>
      </c>
      <c r="P69" s="12">
        <v>1</v>
      </c>
      <c r="Q69" s="39">
        <f t="shared" si="48"/>
        <v>1.1873370821280618</v>
      </c>
      <c r="S69" s="8" t="str">
        <f t="shared" si="74"/>
        <v>Latvia</v>
      </c>
      <c r="T69" s="8">
        <f t="shared" si="73"/>
        <v>2</v>
      </c>
      <c r="U69" s="12">
        <f t="shared" si="66"/>
        <v>0.77638550128764272</v>
      </c>
      <c r="V69" s="12">
        <f t="shared" si="75"/>
        <v>0.77638550128764272</v>
      </c>
      <c r="W69" s="12">
        <f t="shared" si="76"/>
        <v>0.65444244608285806</v>
      </c>
      <c r="X69" s="12">
        <f t="shared" si="67"/>
        <v>0.86281551633968023</v>
      </c>
      <c r="Y69" s="12">
        <f t="shared" si="68"/>
        <v>0.98039215686274506</v>
      </c>
      <c r="Z69" s="12">
        <f t="shared" si="69"/>
        <v>0.98039215686274506</v>
      </c>
      <c r="AA69" s="12">
        <f t="shared" si="70"/>
        <v>0.98039215686274506</v>
      </c>
      <c r="AB69" s="12">
        <f t="shared" si="70"/>
        <v>0.66793610476497889</v>
      </c>
      <c r="AC69" s="12">
        <f t="shared" si="77"/>
        <v>0.66793610476497889</v>
      </c>
      <c r="AD69" s="12">
        <f t="shared" si="78"/>
        <v>0.89443097303500829</v>
      </c>
      <c r="AE69" s="12">
        <f t="shared" si="79"/>
        <v>1</v>
      </c>
      <c r="AF69" s="12">
        <f t="shared" si="80"/>
        <v>1</v>
      </c>
      <c r="AG69" s="12">
        <f t="shared" si="81"/>
        <v>1</v>
      </c>
      <c r="AH69" s="39">
        <f t="shared" si="82"/>
        <v>0.86473143216546344</v>
      </c>
      <c r="AI69" s="8"/>
      <c r="AJ69" s="30" t="s">
        <v>15</v>
      </c>
      <c r="AL69" s="18" t="str">
        <f t="shared" si="83"/>
        <v>gas 58%, 
coal 100%, 
oil 84%, 
renewables 100%</v>
      </c>
    </row>
    <row r="70" spans="2:38" ht="16.5" thickTop="1" thickBot="1" x14ac:dyDescent="0.3">
      <c r="B70" t="s">
        <v>24</v>
      </c>
      <c r="C70">
        <f t="shared" si="71"/>
        <v>2</v>
      </c>
      <c r="D70" s="12">
        <f t="shared" si="84"/>
        <v>1.3307884697501136</v>
      </c>
      <c r="E70" s="12">
        <f t="shared" si="84"/>
        <v>1.3307884697501136</v>
      </c>
      <c r="F70" s="12">
        <f t="shared" si="84"/>
        <v>1.4511001183631562</v>
      </c>
      <c r="G70" s="12">
        <f t="shared" si="84"/>
        <v>1.1178734938638828</v>
      </c>
      <c r="H70" s="12">
        <f t="shared" si="84"/>
        <v>1.02</v>
      </c>
      <c r="I70" s="12">
        <f t="shared" si="84"/>
        <v>1.02</v>
      </c>
      <c r="J70" s="12">
        <f t="shared" si="84"/>
        <v>1.02</v>
      </c>
      <c r="K70" s="12">
        <f t="shared" si="84"/>
        <v>1.4217849644568299</v>
      </c>
      <c r="L70" s="12">
        <f t="shared" si="84"/>
        <v>1.4217849644568299</v>
      </c>
      <c r="M70" s="12">
        <f t="shared" si="84"/>
        <v>1.2019512292597259</v>
      </c>
      <c r="N70" s="12">
        <v>1</v>
      </c>
      <c r="O70" s="12">
        <v>1</v>
      </c>
      <c r="P70" s="12">
        <v>1</v>
      </c>
      <c r="Q70" s="39">
        <f t="shared" si="48"/>
        <v>1.1796978238385114</v>
      </c>
      <c r="S70" s="8" t="str">
        <f t="shared" si="74"/>
        <v>Lithuania</v>
      </c>
      <c r="T70" s="8">
        <f t="shared" si="73"/>
        <v>2</v>
      </c>
      <c r="U70" s="12">
        <f t="shared" si="66"/>
        <v>0.75143422319234043</v>
      </c>
      <c r="V70" s="12">
        <f t="shared" si="75"/>
        <v>0.75143422319234043</v>
      </c>
      <c r="W70" s="12">
        <f t="shared" si="76"/>
        <v>0.6891323261195802</v>
      </c>
      <c r="X70" s="12">
        <f t="shared" si="67"/>
        <v>0.8945556053427316</v>
      </c>
      <c r="Y70" s="12">
        <f t="shared" si="68"/>
        <v>0.98039215686274506</v>
      </c>
      <c r="Z70" s="12">
        <f t="shared" si="69"/>
        <v>0.98039215686274506</v>
      </c>
      <c r="AA70" s="12">
        <f t="shared" si="70"/>
        <v>0.98039215686274506</v>
      </c>
      <c r="AB70" s="12">
        <f t="shared" si="70"/>
        <v>0.70334124006019005</v>
      </c>
      <c r="AC70" s="12">
        <f t="shared" si="77"/>
        <v>0.70334124006019005</v>
      </c>
      <c r="AD70" s="12">
        <f t="shared" si="78"/>
        <v>0.83198051273336082</v>
      </c>
      <c r="AE70" s="12">
        <f t="shared" si="79"/>
        <v>1</v>
      </c>
      <c r="AF70" s="12">
        <f t="shared" si="80"/>
        <v>1</v>
      </c>
      <c r="AG70" s="12">
        <f t="shared" si="81"/>
        <v>1</v>
      </c>
      <c r="AH70" s="39">
        <f t="shared" si="82"/>
        <v>0.86664583394530537</v>
      </c>
      <c r="AI70" s="8"/>
      <c r="AJ70" s="30" t="s">
        <v>18</v>
      </c>
      <c r="AL70" s="18" t="str">
        <f t="shared" si="83"/>
        <v>gas 70%, 
coal 100%, 
oil 82%, 
renewables 100%</v>
      </c>
    </row>
    <row r="71" spans="2:38" ht="16.5" thickTop="1" thickBot="1" x14ac:dyDescent="0.3">
      <c r="B71" t="s">
        <v>27</v>
      </c>
      <c r="C71">
        <f t="shared" si="71"/>
        <v>2</v>
      </c>
      <c r="D71" s="12">
        <f t="shared" si="84"/>
        <v>1.2569434514591047</v>
      </c>
      <c r="E71" s="12">
        <f t="shared" si="84"/>
        <v>1.2569434514591047</v>
      </c>
      <c r="F71" s="12">
        <f t="shared" si="84"/>
        <v>1.3915725941239721</v>
      </c>
      <c r="G71" s="12">
        <f t="shared" si="84"/>
        <v>1.1371255639451503</v>
      </c>
      <c r="H71" s="12">
        <f t="shared" si="84"/>
        <v>1.02</v>
      </c>
      <c r="I71" s="12">
        <f t="shared" si="84"/>
        <v>1.02</v>
      </c>
      <c r="J71" s="12">
        <f t="shared" si="84"/>
        <v>1.02</v>
      </c>
      <c r="K71" s="12">
        <f t="shared" si="84"/>
        <v>1.363460016464902</v>
      </c>
      <c r="L71" s="12">
        <f t="shared" si="84"/>
        <v>1.363460016464902</v>
      </c>
      <c r="M71" s="12">
        <f t="shared" si="84"/>
        <v>1.200835082723664</v>
      </c>
      <c r="N71" s="12">
        <v>1</v>
      </c>
      <c r="O71" s="12">
        <v>1</v>
      </c>
      <c r="P71" s="12">
        <v>1</v>
      </c>
      <c r="Q71" s="39">
        <f t="shared" si="48"/>
        <v>1.1561800135877538</v>
      </c>
      <c r="S71" s="8" t="str">
        <f t="shared" si="74"/>
        <v>Luxembourg</v>
      </c>
      <c r="T71" s="8">
        <f t="shared" si="73"/>
        <v>2</v>
      </c>
      <c r="U71" s="12">
        <f t="shared" si="66"/>
        <v>0.79558073900553317</v>
      </c>
      <c r="V71" s="12">
        <f t="shared" si="75"/>
        <v>0.79558073900553317</v>
      </c>
      <c r="W71" s="12">
        <f t="shared" si="76"/>
        <v>0.71861145025604911</v>
      </c>
      <c r="X71" s="12">
        <f t="shared" si="67"/>
        <v>0.87941035863321371</v>
      </c>
      <c r="Y71" s="12">
        <f t="shared" si="68"/>
        <v>0.98039215686274506</v>
      </c>
      <c r="Z71" s="12">
        <f t="shared" si="69"/>
        <v>0.98039215686274506</v>
      </c>
      <c r="AA71" s="12">
        <f t="shared" si="70"/>
        <v>0.98039215686274506</v>
      </c>
      <c r="AB71" s="12">
        <f t="shared" si="70"/>
        <v>0.73342818118916353</v>
      </c>
      <c r="AC71" s="12">
        <f t="shared" si="77"/>
        <v>0.73342818118916353</v>
      </c>
      <c r="AD71" s="12">
        <f t="shared" si="78"/>
        <v>0.8327538180612265</v>
      </c>
      <c r="AE71" s="12">
        <f t="shared" si="79"/>
        <v>1</v>
      </c>
      <c r="AF71" s="12">
        <f t="shared" si="80"/>
        <v>1</v>
      </c>
      <c r="AG71" s="12">
        <f t="shared" si="81"/>
        <v>1</v>
      </c>
      <c r="AH71" s="39">
        <f t="shared" si="82"/>
        <v>0.87922845676370132</v>
      </c>
      <c r="AI71" s="8"/>
      <c r="AJ71" s="30" t="s">
        <v>5</v>
      </c>
      <c r="AL71" s="18" t="str">
        <f t="shared" si="83"/>
        <v>gas 76%, 
coal 100%, 
oil 79%, 
renewables 100%</v>
      </c>
    </row>
    <row r="72" spans="2:38" ht="16.5" thickTop="1" thickBot="1" x14ac:dyDescent="0.3">
      <c r="B72" t="s">
        <v>29</v>
      </c>
      <c r="C72">
        <f t="shared" si="71"/>
        <v>2</v>
      </c>
      <c r="D72" s="12">
        <f t="shared" si="84"/>
        <v>1.1095687002285688</v>
      </c>
      <c r="E72" s="12">
        <f t="shared" si="84"/>
        <v>1.1095687002285688</v>
      </c>
      <c r="F72" s="12">
        <f t="shared" si="84"/>
        <v>1.3983790075342466</v>
      </c>
      <c r="G72" s="12">
        <f t="shared" si="84"/>
        <v>1.1518902781380098</v>
      </c>
      <c r="H72" s="12">
        <f t="shared" si="84"/>
        <v>1.02</v>
      </c>
      <c r="I72" s="12">
        <f t="shared" si="84"/>
        <v>1.02</v>
      </c>
      <c r="J72" s="12">
        <f t="shared" si="84"/>
        <v>1.02</v>
      </c>
      <c r="K72" s="12">
        <f t="shared" si="84"/>
        <v>1.3701289265739587</v>
      </c>
      <c r="L72" s="12">
        <f t="shared" si="84"/>
        <v>1.3701289265739587</v>
      </c>
      <c r="M72" s="12">
        <f t="shared" si="84"/>
        <v>1.2475933054727864</v>
      </c>
      <c r="N72" s="12">
        <v>1</v>
      </c>
      <c r="O72" s="12">
        <v>1</v>
      </c>
      <c r="P72" s="12">
        <v>1</v>
      </c>
      <c r="Q72" s="39">
        <f t="shared" si="48"/>
        <v>1.1397890649807765</v>
      </c>
      <c r="S72" s="8" t="str">
        <f t="shared" si="74"/>
        <v>Malta</v>
      </c>
      <c r="T72" s="8">
        <f t="shared" si="73"/>
        <v>2</v>
      </c>
      <c r="U72" s="12">
        <f t="shared" si="66"/>
        <v>0.90125108953956801</v>
      </c>
      <c r="V72" s="12">
        <f t="shared" si="75"/>
        <v>0.90125108953956801</v>
      </c>
      <c r="W72" s="12">
        <f t="shared" si="76"/>
        <v>0.71511370995428059</v>
      </c>
      <c r="X72" s="12">
        <f t="shared" si="67"/>
        <v>0.86813824109746363</v>
      </c>
      <c r="Y72" s="12">
        <f t="shared" si="68"/>
        <v>0.98039215686274506</v>
      </c>
      <c r="Z72" s="12">
        <f t="shared" si="69"/>
        <v>0.98039215686274506</v>
      </c>
      <c r="AA72" s="12">
        <f t="shared" si="70"/>
        <v>0.98039215686274506</v>
      </c>
      <c r="AB72" s="12">
        <f t="shared" si="70"/>
        <v>0.72985832253065763</v>
      </c>
      <c r="AC72" s="12">
        <f t="shared" si="77"/>
        <v>0.72985832253065763</v>
      </c>
      <c r="AD72" s="12">
        <f t="shared" si="78"/>
        <v>0.80154325581367347</v>
      </c>
      <c r="AE72" s="12">
        <f t="shared" si="79"/>
        <v>1</v>
      </c>
      <c r="AF72" s="12">
        <f t="shared" si="80"/>
        <v>1</v>
      </c>
      <c r="AG72" s="12">
        <f t="shared" si="81"/>
        <v>1</v>
      </c>
      <c r="AH72" s="39">
        <f t="shared" si="82"/>
        <v>0.89139926935339264</v>
      </c>
      <c r="AI72" s="8"/>
      <c r="AJ72" s="30" t="s">
        <v>23</v>
      </c>
      <c r="AL72" s="18" t="str">
        <f t="shared" si="83"/>
        <v>gas 74%, 
coal 100%, 
oil 82%, 
renewables 100%</v>
      </c>
    </row>
    <row r="73" spans="2:38" ht="16.5" thickTop="1" thickBot="1" x14ac:dyDescent="0.3">
      <c r="B73" t="s">
        <v>8</v>
      </c>
      <c r="C73">
        <f t="shared" si="71"/>
        <v>2</v>
      </c>
      <c r="D73" s="12">
        <f t="shared" si="84"/>
        <v>1.2569434514591047</v>
      </c>
      <c r="E73" s="12">
        <f t="shared" si="84"/>
        <v>1.2569434514591047</v>
      </c>
      <c r="F73" s="12">
        <f t="shared" si="84"/>
        <v>1.5756069876558345</v>
      </c>
      <c r="G73" s="12">
        <f t="shared" si="84"/>
        <v>1.1648464608929399</v>
      </c>
      <c r="H73" s="12">
        <f t="shared" si="84"/>
        <v>1.02</v>
      </c>
      <c r="I73" s="12">
        <f t="shared" si="84"/>
        <v>1.02</v>
      </c>
      <c r="J73" s="12">
        <f t="shared" si="84"/>
        <v>1.02</v>
      </c>
      <c r="K73" s="12">
        <f t="shared" si="84"/>
        <v>1.5437765434607671</v>
      </c>
      <c r="L73" s="12">
        <f t="shared" si="84"/>
        <v>1.5437765434607671</v>
      </c>
      <c r="M73" s="12">
        <f t="shared" si="84"/>
        <v>1.190817816955331</v>
      </c>
      <c r="N73" s="12">
        <v>1</v>
      </c>
      <c r="O73" s="12">
        <v>1</v>
      </c>
      <c r="P73" s="12">
        <v>1</v>
      </c>
      <c r="Q73" s="39">
        <f t="shared" si="48"/>
        <v>1.1994393273341422</v>
      </c>
      <c r="S73" s="8" t="str">
        <f t="shared" si="74"/>
        <v>Netherlands</v>
      </c>
      <c r="T73" s="8">
        <f t="shared" si="73"/>
        <v>2</v>
      </c>
      <c r="U73" s="12">
        <f t="shared" si="66"/>
        <v>0.79558073900553317</v>
      </c>
      <c r="V73" s="12">
        <f t="shared" si="75"/>
        <v>0.79558073900553317</v>
      </c>
      <c r="W73" s="12">
        <f t="shared" si="76"/>
        <v>0.63467603776483983</v>
      </c>
      <c r="X73" s="12">
        <f t="shared" si="67"/>
        <v>0.85848224085552616</v>
      </c>
      <c r="Y73" s="12">
        <f t="shared" si="68"/>
        <v>0.98039215686274506</v>
      </c>
      <c r="Z73" s="12">
        <f t="shared" si="69"/>
        <v>0.98039215686274506</v>
      </c>
      <c r="AA73" s="12">
        <f t="shared" si="70"/>
        <v>0.98039215686274506</v>
      </c>
      <c r="AB73" s="12">
        <f t="shared" si="70"/>
        <v>0.64776214163627988</v>
      </c>
      <c r="AC73" s="12">
        <f t="shared" si="77"/>
        <v>0.64776214163627988</v>
      </c>
      <c r="AD73" s="12">
        <f t="shared" si="78"/>
        <v>0.83975901751015813</v>
      </c>
      <c r="AE73" s="12">
        <f t="shared" si="79"/>
        <v>1</v>
      </c>
      <c r="AF73" s="12">
        <f t="shared" si="80"/>
        <v>1</v>
      </c>
      <c r="AG73" s="12">
        <f t="shared" si="81"/>
        <v>1</v>
      </c>
      <c r="AH73" s="39">
        <f t="shared" si="82"/>
        <v>0.85852150215402956</v>
      </c>
      <c r="AI73" s="8"/>
      <c r="AJ73" s="30" t="s">
        <v>24</v>
      </c>
      <c r="AL73" s="18" t="str">
        <f t="shared" si="83"/>
        <v>gas 71%, 
coal 100%, 
oil 85%, 
renewables 100%</v>
      </c>
    </row>
    <row r="74" spans="2:38" ht="16.5" thickTop="1" thickBot="1" x14ac:dyDescent="0.3">
      <c r="B74" t="s">
        <v>6</v>
      </c>
      <c r="C74">
        <f t="shared" si="71"/>
        <v>2</v>
      </c>
      <c r="D74" s="12">
        <f t="shared" si="84"/>
        <v>1.4573047711653844</v>
      </c>
      <c r="E74" s="12">
        <f t="shared" si="84"/>
        <v>1.4573047711653844</v>
      </c>
      <c r="F74" s="12">
        <f t="shared" si="84"/>
        <v>1.345563242736785</v>
      </c>
      <c r="G74" s="12">
        <f t="shared" si="84"/>
        <v>1.1059380192293409</v>
      </c>
      <c r="H74" s="12">
        <f t="shared" si="84"/>
        <v>1.02</v>
      </c>
      <c r="I74" s="12">
        <f t="shared" si="84"/>
        <v>1.02</v>
      </c>
      <c r="J74" s="12">
        <f t="shared" si="84"/>
        <v>1.02</v>
      </c>
      <c r="K74" s="12">
        <f t="shared" si="84"/>
        <v>1.3183801469239205</v>
      </c>
      <c r="L74" s="12">
        <f t="shared" si="84"/>
        <v>1.3183801469239205</v>
      </c>
      <c r="M74" s="12">
        <f t="shared" si="84"/>
        <v>1.2408192456366038</v>
      </c>
      <c r="N74" s="12">
        <v>1</v>
      </c>
      <c r="O74" s="12">
        <v>1</v>
      </c>
      <c r="P74" s="12">
        <v>1</v>
      </c>
      <c r="Q74" s="39">
        <f t="shared" si="48"/>
        <v>1.1772069495216415</v>
      </c>
      <c r="S74" s="8" t="str">
        <f t="shared" si="74"/>
        <v>Poland</v>
      </c>
      <c r="T74" s="8">
        <f t="shared" si="73"/>
        <v>2</v>
      </c>
      <c r="U74" s="12">
        <f t="shared" si="66"/>
        <v>0.68619826119166227</v>
      </c>
      <c r="V74" s="12">
        <f t="shared" si="75"/>
        <v>0.68619826119166227</v>
      </c>
      <c r="W74" s="12">
        <f t="shared" si="76"/>
        <v>0.74318320257178505</v>
      </c>
      <c r="X74" s="12">
        <f t="shared" si="67"/>
        <v>0.90420980435850962</v>
      </c>
      <c r="Y74" s="12">
        <f t="shared" si="68"/>
        <v>0.98039215686274506</v>
      </c>
      <c r="Z74" s="12">
        <f t="shared" si="69"/>
        <v>0.98039215686274506</v>
      </c>
      <c r="AA74" s="12">
        <f t="shared" si="70"/>
        <v>0.98039215686274506</v>
      </c>
      <c r="AB74" s="12">
        <f t="shared" si="70"/>
        <v>0.75850656757326518</v>
      </c>
      <c r="AC74" s="12">
        <f t="shared" si="77"/>
        <v>0.75850656757326518</v>
      </c>
      <c r="AD74" s="12">
        <f t="shared" si="78"/>
        <v>0.80591915665117586</v>
      </c>
      <c r="AE74" s="12">
        <f t="shared" si="79"/>
        <v>1</v>
      </c>
      <c r="AF74" s="12">
        <f t="shared" si="80"/>
        <v>1</v>
      </c>
      <c r="AG74" s="12">
        <f t="shared" si="81"/>
        <v>1</v>
      </c>
      <c r="AH74" s="39">
        <f t="shared" si="82"/>
        <v>0.86799217628458158</v>
      </c>
      <c r="AI74" s="8"/>
      <c r="AJ74" s="30" t="s">
        <v>27</v>
      </c>
      <c r="AL74" s="18" t="str">
        <f t="shared" si="83"/>
        <v>gas 76%, 
coal 100%, 
oil 84%, 
renewables 100%</v>
      </c>
    </row>
    <row r="75" spans="2:38" ht="16.5" thickTop="1" thickBot="1" x14ac:dyDescent="0.3">
      <c r="B75" t="s">
        <v>21</v>
      </c>
      <c r="C75">
        <f t="shared" si="71"/>
        <v>2</v>
      </c>
      <c r="D75" s="12">
        <f t="shared" ref="D75:M84" si="85">MAX(1.02,VLOOKUP($B75,$AJ$24:$AX$53,COLUMN()-1,FALSE)*VLOOKUP($C75,$S$13:$AG$16,COLUMN()-1,FALSE))</f>
        <v>1.030336034279749</v>
      </c>
      <c r="E75" s="12">
        <f t="shared" si="85"/>
        <v>1.030336034279749</v>
      </c>
      <c r="F75" s="12">
        <f t="shared" si="85"/>
        <v>1.7155556527534277</v>
      </c>
      <c r="G75" s="12">
        <f t="shared" si="85"/>
        <v>1.1613064395881532</v>
      </c>
      <c r="H75" s="12">
        <f t="shared" si="85"/>
        <v>1.02</v>
      </c>
      <c r="I75" s="12">
        <f t="shared" si="85"/>
        <v>1.02</v>
      </c>
      <c r="J75" s="12">
        <f t="shared" si="85"/>
        <v>1.02</v>
      </c>
      <c r="K75" s="12">
        <f t="shared" si="85"/>
        <v>1.680897962798813</v>
      </c>
      <c r="L75" s="12">
        <f t="shared" si="85"/>
        <v>1.680897962798813</v>
      </c>
      <c r="M75" s="12">
        <f t="shared" si="85"/>
        <v>1.1835290995440653</v>
      </c>
      <c r="N75" s="12">
        <v>1</v>
      </c>
      <c r="O75" s="12">
        <v>1</v>
      </c>
      <c r="P75" s="12">
        <v>1</v>
      </c>
      <c r="Q75" s="39">
        <f t="shared" si="48"/>
        <v>1.1956045527725208</v>
      </c>
      <c r="S75" s="8" t="str">
        <f t="shared" si="74"/>
        <v>Portugal</v>
      </c>
      <c r="T75" s="8">
        <f t="shared" si="73"/>
        <v>2</v>
      </c>
      <c r="U75" s="12">
        <f t="shared" si="66"/>
        <v>0.97055714517355962</v>
      </c>
      <c r="V75" s="12">
        <f t="shared" si="75"/>
        <v>0.97055714517355962</v>
      </c>
      <c r="W75" s="12">
        <f t="shared" si="76"/>
        <v>0.58290152137881557</v>
      </c>
      <c r="X75" s="12">
        <f t="shared" si="67"/>
        <v>0.86109916031692801</v>
      </c>
      <c r="Y75" s="12">
        <f t="shared" si="68"/>
        <v>0.98039215686274506</v>
      </c>
      <c r="Z75" s="12">
        <f t="shared" si="69"/>
        <v>0.98039215686274506</v>
      </c>
      <c r="AA75" s="12">
        <f t="shared" si="70"/>
        <v>0.98039215686274506</v>
      </c>
      <c r="AB75" s="12">
        <f t="shared" si="70"/>
        <v>0.59492010944848184</v>
      </c>
      <c r="AC75" s="12">
        <f t="shared" si="77"/>
        <v>0.59492010944848184</v>
      </c>
      <c r="AD75" s="12">
        <f t="shared" si="78"/>
        <v>0.84493064039171761</v>
      </c>
      <c r="AE75" s="12">
        <f t="shared" si="79"/>
        <v>1</v>
      </c>
      <c r="AF75" s="12">
        <f t="shared" si="80"/>
        <v>1</v>
      </c>
      <c r="AG75" s="12">
        <f t="shared" si="81"/>
        <v>1</v>
      </c>
      <c r="AH75" s="39">
        <f t="shared" si="82"/>
        <v>0.87392786937844447</v>
      </c>
      <c r="AI75" s="8"/>
      <c r="AJ75" s="30" t="s">
        <v>29</v>
      </c>
      <c r="AL75" s="18" t="str">
        <f t="shared" si="83"/>
        <v>gas 86%, 
coal 100%, 
oil 82%, 
renewables 100%</v>
      </c>
    </row>
    <row r="76" spans="2:38" ht="16.5" thickTop="1" thickBot="1" x14ac:dyDescent="0.3">
      <c r="B76" t="s">
        <v>10</v>
      </c>
      <c r="C76">
        <f t="shared" si="71"/>
        <v>2</v>
      </c>
      <c r="D76" s="12">
        <f t="shared" si="85"/>
        <v>1.8248549785510833</v>
      </c>
      <c r="E76" s="12">
        <f t="shared" si="85"/>
        <v>1.8248549785510833</v>
      </c>
      <c r="F76" s="12">
        <f t="shared" si="85"/>
        <v>1.6998299535064811</v>
      </c>
      <c r="G76" s="12">
        <f t="shared" si="85"/>
        <v>1.1518902781380098</v>
      </c>
      <c r="H76" s="12">
        <f t="shared" si="85"/>
        <v>1.02</v>
      </c>
      <c r="I76" s="12">
        <f t="shared" si="85"/>
        <v>1.02</v>
      </c>
      <c r="J76" s="12">
        <f t="shared" si="85"/>
        <v>1.02</v>
      </c>
      <c r="K76" s="12">
        <f t="shared" si="85"/>
        <v>1.6654899544457442</v>
      </c>
      <c r="L76" s="12">
        <f t="shared" si="85"/>
        <v>1.6654899544457442</v>
      </c>
      <c r="M76" s="12">
        <f t="shared" si="85"/>
        <v>1.2019512292597259</v>
      </c>
      <c r="N76" s="12">
        <v>1</v>
      </c>
      <c r="O76" s="12">
        <v>1</v>
      </c>
      <c r="P76" s="12">
        <v>1</v>
      </c>
      <c r="Q76" s="39">
        <f t="shared" si="48"/>
        <v>1.3149508712998363</v>
      </c>
      <c r="S76" s="8" t="str">
        <f t="shared" si="74"/>
        <v>Romania</v>
      </c>
      <c r="T76" s="8">
        <f t="shared" si="73"/>
        <v>2</v>
      </c>
      <c r="U76" s="12">
        <f t="shared" si="66"/>
        <v>0.54798875075212283</v>
      </c>
      <c r="V76" s="12">
        <f t="shared" si="75"/>
        <v>0.54798875075212283</v>
      </c>
      <c r="W76" s="12">
        <f t="shared" si="76"/>
        <v>0.58829413962094135</v>
      </c>
      <c r="X76" s="12">
        <f t="shared" si="67"/>
        <v>0.86813824109746363</v>
      </c>
      <c r="Y76" s="12">
        <f t="shared" si="68"/>
        <v>0.98039215686274506</v>
      </c>
      <c r="Z76" s="12">
        <f t="shared" si="69"/>
        <v>0.98039215686274506</v>
      </c>
      <c r="AA76" s="12">
        <f t="shared" si="70"/>
        <v>0.98039215686274506</v>
      </c>
      <c r="AB76" s="12">
        <f t="shared" si="70"/>
        <v>0.60042391569559983</v>
      </c>
      <c r="AC76" s="12">
        <f t="shared" si="77"/>
        <v>0.60042391569559983</v>
      </c>
      <c r="AD76" s="12">
        <f t="shared" si="78"/>
        <v>0.83198051273336082</v>
      </c>
      <c r="AE76" s="12">
        <f t="shared" si="79"/>
        <v>1</v>
      </c>
      <c r="AF76" s="12">
        <f t="shared" si="80"/>
        <v>1</v>
      </c>
      <c r="AG76" s="12">
        <f t="shared" si="81"/>
        <v>1</v>
      </c>
      <c r="AH76" s="39">
        <f t="shared" si="82"/>
        <v>0.8097242074565727</v>
      </c>
      <c r="AI76" s="8"/>
      <c r="AJ76" s="30" t="s">
        <v>8</v>
      </c>
      <c r="AL76" s="18" t="str">
        <f t="shared" si="83"/>
        <v>gas 76%, 
coal 100%, 
oil 82%, 
renewables 100%</v>
      </c>
    </row>
    <row r="77" spans="2:38" ht="16.5" thickTop="1" thickBot="1" x14ac:dyDescent="0.3">
      <c r="B77" t="s">
        <v>20</v>
      </c>
      <c r="C77">
        <f t="shared" si="71"/>
        <v>2</v>
      </c>
      <c r="D77" s="12">
        <f t="shared" si="85"/>
        <v>1.2853501579863187</v>
      </c>
      <c r="E77" s="12">
        <f t="shared" si="85"/>
        <v>1.2853501579863187</v>
      </c>
      <c r="F77" s="12">
        <f t="shared" si="85"/>
        <v>1.4174141196485517</v>
      </c>
      <c r="G77" s="12">
        <f t="shared" si="85"/>
        <v>1.1317571205784784</v>
      </c>
      <c r="H77" s="12">
        <f t="shared" si="85"/>
        <v>1.02</v>
      </c>
      <c r="I77" s="12">
        <f t="shared" si="85"/>
        <v>1.02</v>
      </c>
      <c r="J77" s="12">
        <f t="shared" si="85"/>
        <v>1.02</v>
      </c>
      <c r="K77" s="12">
        <f t="shared" si="85"/>
        <v>1.3887794909687829</v>
      </c>
      <c r="L77" s="12">
        <f t="shared" si="85"/>
        <v>1.3887794909687829</v>
      </c>
      <c r="M77" s="12">
        <f t="shared" si="85"/>
        <v>1.2019512292597259</v>
      </c>
      <c r="N77" s="12">
        <v>1</v>
      </c>
      <c r="O77" s="12">
        <v>1</v>
      </c>
      <c r="P77" s="12">
        <v>1</v>
      </c>
      <c r="Q77" s="39">
        <f t="shared" si="48"/>
        <v>1.166106289799766</v>
      </c>
      <c r="S77" s="8" t="str">
        <f t="shared" si="74"/>
        <v>Slovakia</v>
      </c>
      <c r="T77" s="8">
        <f t="shared" si="73"/>
        <v>2</v>
      </c>
      <c r="U77" s="12">
        <f t="shared" si="66"/>
        <v>0.77799811497797633</v>
      </c>
      <c r="V77" s="12">
        <f t="shared" si="75"/>
        <v>0.77799811497797633</v>
      </c>
      <c r="W77" s="12">
        <f t="shared" si="76"/>
        <v>0.70551011601884583</v>
      </c>
      <c r="X77" s="12">
        <f t="shared" si="67"/>
        <v>0.88358180551041465</v>
      </c>
      <c r="Y77" s="12">
        <f t="shared" si="68"/>
        <v>0.98039215686274506</v>
      </c>
      <c r="Z77" s="12">
        <f t="shared" si="69"/>
        <v>0.98039215686274506</v>
      </c>
      <c r="AA77" s="12">
        <f t="shared" si="70"/>
        <v>0.98039215686274506</v>
      </c>
      <c r="AB77" s="12">
        <f t="shared" si="70"/>
        <v>0.72005671634913138</v>
      </c>
      <c r="AC77" s="12">
        <f t="shared" si="77"/>
        <v>0.72005671634913138</v>
      </c>
      <c r="AD77" s="12">
        <f t="shared" si="78"/>
        <v>0.83198051273336082</v>
      </c>
      <c r="AE77" s="12">
        <f t="shared" si="79"/>
        <v>1</v>
      </c>
      <c r="AF77" s="12">
        <f t="shared" si="80"/>
        <v>1</v>
      </c>
      <c r="AG77" s="12">
        <f t="shared" si="81"/>
        <v>1</v>
      </c>
      <c r="AH77" s="39">
        <f t="shared" si="82"/>
        <v>0.87371988980808257</v>
      </c>
      <c r="AI77" s="8"/>
      <c r="AJ77" s="30" t="s">
        <v>6</v>
      </c>
      <c r="AL77" s="18" t="str">
        <f t="shared" si="83"/>
        <v>gas 65%, 
coal 100%, 
oil 86%, 
renewables 100%</v>
      </c>
    </row>
    <row r="78" spans="2:38" ht="16.5" thickTop="1" thickBot="1" x14ac:dyDescent="0.3">
      <c r="B78" t="s">
        <v>26</v>
      </c>
      <c r="C78">
        <f t="shared" si="71"/>
        <v>2</v>
      </c>
      <c r="D78" s="12">
        <f t="shared" si="85"/>
        <v>1.1639794781342032</v>
      </c>
      <c r="E78" s="12">
        <f t="shared" si="85"/>
        <v>1.1639794781342032</v>
      </c>
      <c r="F78" s="12">
        <f t="shared" si="85"/>
        <v>1.4837959574829545</v>
      </c>
      <c r="G78" s="12">
        <f t="shared" si="85"/>
        <v>1.1371647034672099</v>
      </c>
      <c r="H78" s="12">
        <f t="shared" si="85"/>
        <v>1.02</v>
      </c>
      <c r="I78" s="12">
        <f t="shared" si="85"/>
        <v>1.02</v>
      </c>
      <c r="J78" s="12">
        <f t="shared" si="85"/>
        <v>1.02</v>
      </c>
      <c r="K78" s="12">
        <f t="shared" si="85"/>
        <v>1.4538202815742078</v>
      </c>
      <c r="L78" s="12">
        <f t="shared" si="85"/>
        <v>1.4538202815742078</v>
      </c>
      <c r="M78" s="12">
        <f t="shared" si="85"/>
        <v>1.1958507109882601</v>
      </c>
      <c r="N78" s="12">
        <v>1</v>
      </c>
      <c r="O78" s="12">
        <v>1</v>
      </c>
      <c r="P78" s="12">
        <v>1</v>
      </c>
      <c r="Q78" s="39">
        <f t="shared" si="48"/>
        <v>1.1624931454888652</v>
      </c>
      <c r="S78" s="8" t="str">
        <f t="shared" si="74"/>
        <v>Slovenia</v>
      </c>
      <c r="T78" s="8">
        <f t="shared" si="73"/>
        <v>2</v>
      </c>
      <c r="U78" s="12">
        <f t="shared" si="66"/>
        <v>0.85912167592760869</v>
      </c>
      <c r="V78" s="12">
        <f t="shared" si="75"/>
        <v>0.85912167592760869</v>
      </c>
      <c r="W78" s="12">
        <f t="shared" si="76"/>
        <v>0.67394711176889543</v>
      </c>
      <c r="X78" s="12">
        <f t="shared" si="67"/>
        <v>0.87938009063331346</v>
      </c>
      <c r="Y78" s="12">
        <f t="shared" si="68"/>
        <v>0.98039215686274506</v>
      </c>
      <c r="Z78" s="12">
        <f t="shared" si="69"/>
        <v>0.98039215686274506</v>
      </c>
      <c r="AA78" s="12">
        <f t="shared" si="70"/>
        <v>0.98039215686274506</v>
      </c>
      <c r="AB78" s="12">
        <f t="shared" si="70"/>
        <v>0.6878429285063985</v>
      </c>
      <c r="AC78" s="12">
        <f t="shared" si="77"/>
        <v>0.6878429285063985</v>
      </c>
      <c r="AD78" s="12">
        <f t="shared" si="78"/>
        <v>0.83622478191578975</v>
      </c>
      <c r="AE78" s="12">
        <f t="shared" si="79"/>
        <v>1</v>
      </c>
      <c r="AF78" s="12">
        <f t="shared" si="80"/>
        <v>1</v>
      </c>
      <c r="AG78" s="12">
        <f t="shared" si="81"/>
        <v>1</v>
      </c>
      <c r="AH78" s="39">
        <f t="shared" si="82"/>
        <v>0.8788198202903269</v>
      </c>
      <c r="AI78" s="8"/>
      <c r="AJ78" s="30" t="s">
        <v>21</v>
      </c>
      <c r="AL78" s="18" t="str">
        <f t="shared" si="83"/>
        <v>gas 92%, 
coal 100%, 
oil 82%, 
renewables 100%</v>
      </c>
    </row>
    <row r="79" spans="2:38" ht="16.5" thickTop="1" thickBot="1" x14ac:dyDescent="0.3">
      <c r="B79" t="s">
        <v>7</v>
      </c>
      <c r="C79">
        <f t="shared" si="71"/>
        <v>2</v>
      </c>
      <c r="D79" s="12">
        <f t="shared" si="85"/>
        <v>1.2569434514591047</v>
      </c>
      <c r="E79" s="12">
        <f t="shared" si="85"/>
        <v>1.2569434514591047</v>
      </c>
      <c r="F79" s="12">
        <f t="shared" si="85"/>
        <v>1.6272498560611166</v>
      </c>
      <c r="G79" s="12">
        <f t="shared" si="85"/>
        <v>1.1429408583568892</v>
      </c>
      <c r="H79" s="12">
        <f t="shared" si="85"/>
        <v>1.02</v>
      </c>
      <c r="I79" s="12">
        <f t="shared" si="85"/>
        <v>1.02</v>
      </c>
      <c r="J79" s="12">
        <f t="shared" si="85"/>
        <v>1.02</v>
      </c>
      <c r="K79" s="12">
        <f t="shared" si="85"/>
        <v>1.5943761215952355</v>
      </c>
      <c r="L79" s="12">
        <f t="shared" si="85"/>
        <v>1.5943761215952355</v>
      </c>
      <c r="M79" s="12">
        <f t="shared" si="85"/>
        <v>1.1878608893240634</v>
      </c>
      <c r="N79" s="12">
        <v>1</v>
      </c>
      <c r="O79" s="12">
        <v>1</v>
      </c>
      <c r="P79" s="12">
        <v>1</v>
      </c>
      <c r="Q79" s="39">
        <f t="shared" si="48"/>
        <v>1.209283903834673</v>
      </c>
      <c r="S79" s="8" t="str">
        <f t="shared" si="74"/>
        <v>Spain</v>
      </c>
      <c r="T79" s="8">
        <f t="shared" si="73"/>
        <v>2</v>
      </c>
      <c r="U79" s="12">
        <f t="shared" si="66"/>
        <v>0.79558073900553317</v>
      </c>
      <c r="V79" s="12">
        <f t="shared" si="75"/>
        <v>0.79558073900553317</v>
      </c>
      <c r="W79" s="12">
        <f t="shared" si="76"/>
        <v>0.61453377689679256</v>
      </c>
      <c r="X79" s="12">
        <f t="shared" si="67"/>
        <v>0.87493591001516624</v>
      </c>
      <c r="Y79" s="12">
        <f t="shared" si="68"/>
        <v>0.98039215686274506</v>
      </c>
      <c r="Z79" s="12">
        <f t="shared" si="69"/>
        <v>0.98039215686274506</v>
      </c>
      <c r="AA79" s="12">
        <f t="shared" si="70"/>
        <v>0.98039215686274506</v>
      </c>
      <c r="AB79" s="12">
        <f t="shared" si="70"/>
        <v>0.6272045764204377</v>
      </c>
      <c r="AC79" s="12">
        <f t="shared" si="77"/>
        <v>0.6272045764204377</v>
      </c>
      <c r="AD79" s="12">
        <f t="shared" si="78"/>
        <v>0.84184941939542834</v>
      </c>
      <c r="AE79" s="12">
        <f t="shared" si="79"/>
        <v>1</v>
      </c>
      <c r="AF79" s="12">
        <f t="shared" si="80"/>
        <v>1</v>
      </c>
      <c r="AG79" s="12">
        <f t="shared" si="81"/>
        <v>1</v>
      </c>
      <c r="AH79" s="39">
        <f t="shared" si="82"/>
        <v>0.85523586213442804</v>
      </c>
      <c r="AI79" s="8"/>
      <c r="AJ79" s="30" t="s">
        <v>10</v>
      </c>
      <c r="AL79" s="18" t="str">
        <f t="shared" si="83"/>
        <v>gas 52%, 
coal 100%, 
oil 82%, 
renewables 100%</v>
      </c>
    </row>
    <row r="80" spans="2:38" ht="16.5" thickTop="1" thickBot="1" x14ac:dyDescent="0.3">
      <c r="B80" t="s">
        <v>9</v>
      </c>
      <c r="C80">
        <f t="shared" si="71"/>
        <v>2</v>
      </c>
      <c r="D80" s="12">
        <f t="shared" si="85"/>
        <v>1.1356858578159104</v>
      </c>
      <c r="E80" s="12">
        <f t="shared" si="85"/>
        <v>1.1356858578159104</v>
      </c>
      <c r="F80" s="12">
        <f t="shared" si="85"/>
        <v>1.6929196996479012</v>
      </c>
      <c r="G80" s="12">
        <f t="shared" si="85"/>
        <v>1.1235507086932592</v>
      </c>
      <c r="H80" s="12">
        <f t="shared" si="85"/>
        <v>1.02</v>
      </c>
      <c r="I80" s="12">
        <f t="shared" si="85"/>
        <v>1.02</v>
      </c>
      <c r="J80" s="12">
        <f t="shared" si="85"/>
        <v>1.02</v>
      </c>
      <c r="K80" s="12">
        <f t="shared" si="85"/>
        <v>1.6587193016752162</v>
      </c>
      <c r="L80" s="12">
        <f t="shared" si="85"/>
        <v>1.6587193016752162</v>
      </c>
      <c r="M80" s="12">
        <f t="shared" si="85"/>
        <v>1.1797757563956184</v>
      </c>
      <c r="N80" s="12">
        <v>1</v>
      </c>
      <c r="O80" s="12">
        <v>1</v>
      </c>
      <c r="P80" s="12">
        <v>1</v>
      </c>
      <c r="Q80" s="39">
        <f t="shared" si="48"/>
        <v>1.2034658833630023</v>
      </c>
      <c r="S80" s="8" t="str">
        <f t="shared" si="74"/>
        <v>Sweden</v>
      </c>
      <c r="T80" s="8">
        <f t="shared" si="73"/>
        <v>2</v>
      </c>
      <c r="U80" s="12">
        <f t="shared" si="66"/>
        <v>0.88052518495136145</v>
      </c>
      <c r="V80" s="12">
        <f t="shared" si="75"/>
        <v>0.88052518495136145</v>
      </c>
      <c r="W80" s="12">
        <f t="shared" si="76"/>
        <v>0.59069547138472256</v>
      </c>
      <c r="X80" s="12">
        <f t="shared" si="67"/>
        <v>0.89003548505883245</v>
      </c>
      <c r="Y80" s="12">
        <f t="shared" si="68"/>
        <v>0.98039215686274506</v>
      </c>
      <c r="Z80" s="12">
        <f t="shared" si="69"/>
        <v>0.98039215686274506</v>
      </c>
      <c r="AA80" s="12">
        <f t="shared" si="70"/>
        <v>0.98039215686274506</v>
      </c>
      <c r="AB80" s="12">
        <f t="shared" si="70"/>
        <v>0.60287475945451074</v>
      </c>
      <c r="AC80" s="12">
        <f t="shared" si="77"/>
        <v>0.60287475945451074</v>
      </c>
      <c r="AD80" s="12">
        <f t="shared" si="78"/>
        <v>0.84761870599472333</v>
      </c>
      <c r="AE80" s="12">
        <f t="shared" si="79"/>
        <v>1</v>
      </c>
      <c r="AF80" s="12">
        <f t="shared" si="80"/>
        <v>1</v>
      </c>
      <c r="AG80" s="12">
        <f t="shared" si="81"/>
        <v>1</v>
      </c>
      <c r="AH80" s="39">
        <f t="shared" si="82"/>
        <v>0.86433277091063521</v>
      </c>
      <c r="AI80" s="8"/>
      <c r="AJ80" s="30" t="s">
        <v>20</v>
      </c>
      <c r="AL80" s="18" t="str">
        <f t="shared" si="83"/>
        <v>gas 74%, 
coal 100%, 
oil 84%, 
renewables 100%</v>
      </c>
    </row>
    <row r="81" spans="2:38" ht="16.5" thickTop="1" thickBot="1" x14ac:dyDescent="0.3">
      <c r="B81" t="s">
        <v>14</v>
      </c>
      <c r="C81">
        <f t="shared" si="71"/>
        <v>2</v>
      </c>
      <c r="D81" s="12">
        <f t="shared" si="85"/>
        <v>1.1923865463369254</v>
      </c>
      <c r="E81" s="12">
        <f t="shared" si="85"/>
        <v>1.1923865463369254</v>
      </c>
      <c r="F81" s="12">
        <f t="shared" si="85"/>
        <v>1.691329518793967</v>
      </c>
      <c r="G81" s="12">
        <f t="shared" si="85"/>
        <v>1.1518902781380098</v>
      </c>
      <c r="H81" s="12">
        <f t="shared" si="85"/>
        <v>1.02</v>
      </c>
      <c r="I81" s="12">
        <f t="shared" si="85"/>
        <v>1.02</v>
      </c>
      <c r="J81" s="12">
        <f t="shared" si="85"/>
        <v>1.02</v>
      </c>
      <c r="K81" s="12">
        <f t="shared" si="85"/>
        <v>1.6571612456870182</v>
      </c>
      <c r="L81" s="12">
        <f t="shared" si="85"/>
        <v>1.6571612456870182</v>
      </c>
      <c r="M81" s="12">
        <f t="shared" si="85"/>
        <v>1.2492452941564531</v>
      </c>
      <c r="N81" s="12">
        <v>1</v>
      </c>
      <c r="O81" s="12">
        <v>1</v>
      </c>
      <c r="P81" s="12">
        <v>1</v>
      </c>
      <c r="Q81" s="39">
        <f t="shared" si="48"/>
        <v>1.219350821164332</v>
      </c>
      <c r="S81" s="8" t="str">
        <f t="shared" si="74"/>
        <v>Switzerland</v>
      </c>
      <c r="T81" s="8">
        <f t="shared" si="73"/>
        <v>2</v>
      </c>
      <c r="U81" s="12">
        <f t="shared" si="66"/>
        <v>0.83865421248843586</v>
      </c>
      <c r="V81" s="12">
        <f t="shared" si="75"/>
        <v>0.83865421248843586</v>
      </c>
      <c r="W81" s="12">
        <f t="shared" si="76"/>
        <v>0.59125084076642143</v>
      </c>
      <c r="X81" s="12">
        <f t="shared" si="67"/>
        <v>0.86813824109746363</v>
      </c>
      <c r="Y81" s="12">
        <f t="shared" si="68"/>
        <v>0.98039215686274506</v>
      </c>
      <c r="Z81" s="12">
        <f t="shared" si="69"/>
        <v>0.98039215686274506</v>
      </c>
      <c r="AA81" s="12">
        <f t="shared" si="70"/>
        <v>0.98039215686274506</v>
      </c>
      <c r="AB81" s="12">
        <f t="shared" si="70"/>
        <v>0.60344157975129609</v>
      </c>
      <c r="AC81" s="12">
        <f t="shared" si="77"/>
        <v>0.60344157975129609</v>
      </c>
      <c r="AD81" s="12">
        <f t="shared" si="78"/>
        <v>0.80048330354147557</v>
      </c>
      <c r="AE81" s="12">
        <f t="shared" si="79"/>
        <v>1</v>
      </c>
      <c r="AF81" s="12">
        <f t="shared" si="80"/>
        <v>1</v>
      </c>
      <c r="AG81" s="12">
        <f t="shared" si="81"/>
        <v>1</v>
      </c>
      <c r="AH81" s="39">
        <f t="shared" si="82"/>
        <v>0.85271080311331227</v>
      </c>
      <c r="AI81" s="8"/>
      <c r="AJ81" s="30" t="s">
        <v>26</v>
      </c>
      <c r="AL81" s="18" t="str">
        <f t="shared" si="83"/>
        <v>gas 82%, 
coal 100%, 
oil 84%, 
renewables 100%</v>
      </c>
    </row>
    <row r="82" spans="2:38" ht="16.5" thickTop="1" thickBot="1" x14ac:dyDescent="0.3">
      <c r="B82" t="s">
        <v>4</v>
      </c>
      <c r="C82">
        <f t="shared" si="71"/>
        <v>2</v>
      </c>
      <c r="D82" s="12">
        <f t="shared" si="85"/>
        <v>1.1868824330195753</v>
      </c>
      <c r="E82" s="12">
        <f t="shared" si="85"/>
        <v>1.1868824330195753</v>
      </c>
      <c r="F82" s="12">
        <f t="shared" si="85"/>
        <v>1.6599378427340301</v>
      </c>
      <c r="G82" s="12">
        <f t="shared" si="85"/>
        <v>1.1570756265597137</v>
      </c>
      <c r="H82" s="12">
        <f t="shared" si="85"/>
        <v>1.02</v>
      </c>
      <c r="I82" s="12">
        <f t="shared" si="85"/>
        <v>1.02</v>
      </c>
      <c r="J82" s="12">
        <f t="shared" si="85"/>
        <v>1.02</v>
      </c>
      <c r="K82" s="12">
        <f t="shared" si="85"/>
        <v>1.6264037449010194</v>
      </c>
      <c r="L82" s="12">
        <f t="shared" si="85"/>
        <v>1.6264037449010194</v>
      </c>
      <c r="M82" s="12">
        <f t="shared" si="85"/>
        <v>1.2015591277587012</v>
      </c>
      <c r="N82" s="12">
        <v>1</v>
      </c>
      <c r="O82" s="12">
        <v>1</v>
      </c>
      <c r="P82" s="12">
        <v>1</v>
      </c>
      <c r="Q82" s="39">
        <f t="shared" si="48"/>
        <v>1.2080880732995101</v>
      </c>
      <c r="S82" s="8" t="str">
        <f t="shared" si="74"/>
        <v>United Kingdom</v>
      </c>
      <c r="T82" s="8">
        <f t="shared" si="73"/>
        <v>2</v>
      </c>
      <c r="U82" s="12">
        <f t="shared" si="66"/>
        <v>0.84254343326649184</v>
      </c>
      <c r="V82" s="12">
        <f t="shared" si="75"/>
        <v>0.84254343326649184</v>
      </c>
      <c r="W82" s="12">
        <f t="shared" si="76"/>
        <v>0.60243219610737486</v>
      </c>
      <c r="X82" s="12">
        <f t="shared" si="67"/>
        <v>0.864247744093668</v>
      </c>
      <c r="Y82" s="12">
        <f t="shared" si="68"/>
        <v>0.98039215686274506</v>
      </c>
      <c r="Z82" s="12">
        <f t="shared" si="69"/>
        <v>0.98039215686274506</v>
      </c>
      <c r="AA82" s="12">
        <f t="shared" si="70"/>
        <v>0.98039215686274506</v>
      </c>
      <c r="AB82" s="12">
        <f t="shared" si="70"/>
        <v>0.61485347850134142</v>
      </c>
      <c r="AC82" s="12">
        <f t="shared" si="77"/>
        <v>0.61485347850134142</v>
      </c>
      <c r="AD82" s="12">
        <f t="shared" si="78"/>
        <v>0.83225201065662524</v>
      </c>
      <c r="AE82" s="12">
        <f t="shared" si="79"/>
        <v>1</v>
      </c>
      <c r="AF82" s="12">
        <f t="shared" si="80"/>
        <v>1</v>
      </c>
      <c r="AG82" s="12">
        <f t="shared" si="81"/>
        <v>1</v>
      </c>
      <c r="AH82" s="39">
        <f t="shared" si="82"/>
        <v>0.85806940346012084</v>
      </c>
      <c r="AI82" s="8"/>
      <c r="AJ82" s="30" t="s">
        <v>7</v>
      </c>
      <c r="AL82" s="18" t="str">
        <f t="shared" si="83"/>
        <v>gas 76%, 
coal 100%, 
oil 83%, 
renewables 100%</v>
      </c>
    </row>
    <row r="83" spans="2:38" ht="16.5" thickTop="1" thickBot="1" x14ac:dyDescent="0.3">
      <c r="B83" t="s">
        <v>12</v>
      </c>
      <c r="C83">
        <f t="shared" si="71"/>
        <v>3</v>
      </c>
      <c r="D83" s="12">
        <f t="shared" si="85"/>
        <v>1.6511950662681834</v>
      </c>
      <c r="E83" s="12">
        <f t="shared" si="85"/>
        <v>1.6511950662681834</v>
      </c>
      <c r="F83" s="12">
        <f t="shared" si="85"/>
        <v>1.6375084566479983</v>
      </c>
      <c r="G83" s="12">
        <f t="shared" si="85"/>
        <v>1.0961554280404884</v>
      </c>
      <c r="H83" s="12">
        <f t="shared" si="85"/>
        <v>1.02</v>
      </c>
      <c r="I83" s="12">
        <f t="shared" si="85"/>
        <v>1.02</v>
      </c>
      <c r="J83" s="12">
        <f t="shared" si="85"/>
        <v>1.02</v>
      </c>
      <c r="K83" s="12">
        <f t="shared" si="85"/>
        <v>1.6044274777258165</v>
      </c>
      <c r="L83" s="12">
        <f t="shared" si="85"/>
        <v>1.6044274777258165</v>
      </c>
      <c r="M83" s="12">
        <f t="shared" si="85"/>
        <v>1.0531652213912164</v>
      </c>
      <c r="N83" s="12">
        <v>1</v>
      </c>
      <c r="O83" s="12">
        <v>1</v>
      </c>
      <c r="P83" s="12">
        <v>1</v>
      </c>
      <c r="Q83" s="39">
        <f t="shared" si="48"/>
        <v>1.2583133995436695</v>
      </c>
      <c r="S83" s="8" t="str">
        <f t="shared" si="74"/>
        <v>Austria</v>
      </c>
      <c r="T83" s="8">
        <f t="shared" si="73"/>
        <v>3</v>
      </c>
      <c r="U83" s="12">
        <f t="shared" si="66"/>
        <v>0.60562196461746343</v>
      </c>
      <c r="V83" s="12">
        <f t="shared" si="75"/>
        <v>0.60562196461746343</v>
      </c>
      <c r="W83" s="12">
        <f t="shared" si="76"/>
        <v>0.61068386910624783</v>
      </c>
      <c r="X83" s="12">
        <f t="shared" si="67"/>
        <v>0.91227938522151197</v>
      </c>
      <c r="Y83" s="12">
        <f t="shared" si="68"/>
        <v>0.98039215686274506</v>
      </c>
      <c r="Z83" s="12">
        <f t="shared" si="69"/>
        <v>0.98039215686274506</v>
      </c>
      <c r="AA83" s="12">
        <f t="shared" si="70"/>
        <v>0.98039215686274506</v>
      </c>
      <c r="AB83" s="12">
        <f t="shared" si="70"/>
        <v>0.62327528908781993</v>
      </c>
      <c r="AC83" s="12">
        <f t="shared" si="77"/>
        <v>0.62327528908781993</v>
      </c>
      <c r="AD83" s="12">
        <f t="shared" si="78"/>
        <v>0.94951863172904072</v>
      </c>
      <c r="AE83" s="12">
        <f t="shared" si="79"/>
        <v>1</v>
      </c>
      <c r="AF83" s="12">
        <f t="shared" si="80"/>
        <v>1</v>
      </c>
      <c r="AG83" s="12">
        <f t="shared" si="81"/>
        <v>1</v>
      </c>
      <c r="AH83" s="39">
        <f t="shared" si="82"/>
        <v>0.83626560492735402</v>
      </c>
      <c r="AI83" s="8"/>
      <c r="AJ83" s="30" t="s">
        <v>9</v>
      </c>
      <c r="AK83" s="13"/>
      <c r="AL83" s="18" t="str">
        <f t="shared" si="83"/>
        <v>gas 84%, 
coal 100%, 
oil 85%, 
renewables 100%</v>
      </c>
    </row>
    <row r="84" spans="2:38" ht="16.5" thickTop="1" thickBot="1" x14ac:dyDescent="0.3">
      <c r="B84" t="s">
        <v>1</v>
      </c>
      <c r="C84">
        <f t="shared" si="71"/>
        <v>3</v>
      </c>
      <c r="D84" s="12">
        <f t="shared" si="85"/>
        <v>1.1990310602837331</v>
      </c>
      <c r="E84" s="12">
        <f t="shared" si="85"/>
        <v>1.1990310602837331</v>
      </c>
      <c r="F84" s="12">
        <f t="shared" si="85"/>
        <v>1.3877154977561108</v>
      </c>
      <c r="G84" s="12">
        <f t="shared" si="85"/>
        <v>1.1368688131481972</v>
      </c>
      <c r="H84" s="12">
        <f t="shared" si="85"/>
        <v>1.02</v>
      </c>
      <c r="I84" s="12">
        <f t="shared" si="85"/>
        <v>1.02</v>
      </c>
      <c r="J84" s="12">
        <f t="shared" si="85"/>
        <v>1.02</v>
      </c>
      <c r="K84" s="12">
        <f t="shared" si="85"/>
        <v>1.3596808412357855</v>
      </c>
      <c r="L84" s="12">
        <f t="shared" si="85"/>
        <v>1.3596808412357855</v>
      </c>
      <c r="M84" s="12">
        <f t="shared" si="85"/>
        <v>1.1849213225300441</v>
      </c>
      <c r="N84" s="12">
        <v>1</v>
      </c>
      <c r="O84" s="12">
        <v>1</v>
      </c>
      <c r="P84" s="12">
        <v>1</v>
      </c>
      <c r="Q84" s="39">
        <f t="shared" si="48"/>
        <v>1.1451484181902607</v>
      </c>
      <c r="S84" s="8" t="str">
        <f t="shared" si="74"/>
        <v>Belgium</v>
      </c>
      <c r="T84" s="8">
        <f t="shared" si="73"/>
        <v>3</v>
      </c>
      <c r="U84" s="12">
        <f t="shared" si="66"/>
        <v>0.83400675188794915</v>
      </c>
      <c r="V84" s="12">
        <f t="shared" si="75"/>
        <v>0.83400675188794915</v>
      </c>
      <c r="W84" s="12">
        <f t="shared" si="76"/>
        <v>0.72060880030306373</v>
      </c>
      <c r="X84" s="12">
        <f t="shared" si="67"/>
        <v>0.87960896493485252</v>
      </c>
      <c r="Y84" s="12">
        <f t="shared" si="68"/>
        <v>0.98039215686274506</v>
      </c>
      <c r="Z84" s="12">
        <f t="shared" si="69"/>
        <v>0.98039215686274506</v>
      </c>
      <c r="AA84" s="12">
        <f t="shared" si="70"/>
        <v>0.98039215686274506</v>
      </c>
      <c r="AB84" s="12">
        <f t="shared" si="70"/>
        <v>0.73546671371137429</v>
      </c>
      <c r="AC84" s="12">
        <f t="shared" si="77"/>
        <v>0.73546671371137429</v>
      </c>
      <c r="AD84" s="12">
        <f t="shared" si="78"/>
        <v>0.84393788936534608</v>
      </c>
      <c r="AE84" s="12">
        <f t="shared" si="79"/>
        <v>1</v>
      </c>
      <c r="AF84" s="12">
        <f t="shared" si="80"/>
        <v>1</v>
      </c>
      <c r="AG84" s="12">
        <f t="shared" si="81"/>
        <v>1</v>
      </c>
      <c r="AH84" s="39">
        <f t="shared" si="82"/>
        <v>0.88648300433770344</v>
      </c>
      <c r="AI84" s="8"/>
      <c r="AJ84" s="30" t="s">
        <v>14</v>
      </c>
      <c r="AL84" s="18" t="str">
        <f t="shared" si="83"/>
        <v>gas 80%, 
coal 100%, 
oil 82%, 
renewables 100%</v>
      </c>
    </row>
    <row r="85" spans="2:38" ht="16.5" thickTop="1" thickBot="1" x14ac:dyDescent="0.3">
      <c r="B85" t="s">
        <v>19</v>
      </c>
      <c r="C85">
        <f t="shared" si="71"/>
        <v>3</v>
      </c>
      <c r="D85" s="12">
        <f t="shared" ref="D85:M94" si="86">MAX(1.02,VLOOKUP($B85,$AJ$24:$AX$53,COLUMN()-1,FALSE)*VLOOKUP($C85,$S$13:$AG$16,COLUMN()-1,FALSE))</f>
        <v>1.02</v>
      </c>
      <c r="E85" s="12">
        <f t="shared" si="86"/>
        <v>1.02</v>
      </c>
      <c r="F85" s="12">
        <f t="shared" si="86"/>
        <v>1.5209307103395342</v>
      </c>
      <c r="G85" s="12">
        <f t="shared" si="86"/>
        <v>1.0984226168861446</v>
      </c>
      <c r="H85" s="12">
        <f t="shared" si="86"/>
        <v>1.02</v>
      </c>
      <c r="I85" s="12">
        <f t="shared" si="86"/>
        <v>1.02</v>
      </c>
      <c r="J85" s="12">
        <f t="shared" si="86"/>
        <v>1.02</v>
      </c>
      <c r="K85" s="12">
        <f t="shared" si="86"/>
        <v>1.4902048374033821</v>
      </c>
      <c r="L85" s="12">
        <f t="shared" si="86"/>
        <v>1.4902048374033821</v>
      </c>
      <c r="M85" s="12">
        <f t="shared" si="86"/>
        <v>1.2562392660730501</v>
      </c>
      <c r="N85" s="12">
        <v>1</v>
      </c>
      <c r="O85" s="12">
        <v>1</v>
      </c>
      <c r="P85" s="12">
        <v>1</v>
      </c>
      <c r="Q85" s="39">
        <f t="shared" si="48"/>
        <v>1.1504617129311918</v>
      </c>
      <c r="S85" s="8" t="str">
        <f t="shared" si="74"/>
        <v>Bulgaria</v>
      </c>
      <c r="T85" s="8">
        <f t="shared" si="73"/>
        <v>3</v>
      </c>
      <c r="U85" s="12">
        <f t="shared" si="66"/>
        <v>0.98039215686274506</v>
      </c>
      <c r="V85" s="12">
        <f t="shared" si="75"/>
        <v>0.98039215686274506</v>
      </c>
      <c r="W85" s="12">
        <f t="shared" si="76"/>
        <v>0.65749214819704638</v>
      </c>
      <c r="X85" s="12">
        <f t="shared" si="67"/>
        <v>0.91039640355807927</v>
      </c>
      <c r="Y85" s="12">
        <f t="shared" si="68"/>
        <v>0.98039215686274506</v>
      </c>
      <c r="Z85" s="12">
        <f t="shared" si="69"/>
        <v>0.98039215686274506</v>
      </c>
      <c r="AA85" s="12">
        <f t="shared" si="70"/>
        <v>0.98039215686274506</v>
      </c>
      <c r="AB85" s="12">
        <f t="shared" si="70"/>
        <v>0.67104868733512979</v>
      </c>
      <c r="AC85" s="12">
        <f t="shared" si="77"/>
        <v>0.67104868733512979</v>
      </c>
      <c r="AD85" s="12">
        <f t="shared" si="78"/>
        <v>0.79602670208355841</v>
      </c>
      <c r="AE85" s="12">
        <f t="shared" si="79"/>
        <v>1</v>
      </c>
      <c r="AF85" s="12">
        <f t="shared" si="80"/>
        <v>1</v>
      </c>
      <c r="AG85" s="12">
        <f t="shared" si="81"/>
        <v>1</v>
      </c>
      <c r="AH85" s="39">
        <f t="shared" si="82"/>
        <v>0.89292103175559001</v>
      </c>
      <c r="AI85" s="8"/>
      <c r="AJ85" s="30" t="s">
        <v>4</v>
      </c>
      <c r="AL85" s="18" t="str">
        <f t="shared" si="83"/>
        <v>gas 80%, 
coal 100%, 
oil 82%, 
renewables 100%</v>
      </c>
    </row>
    <row r="86" spans="2:38" ht="16.5" thickTop="1" thickBot="1" x14ac:dyDescent="0.3">
      <c r="B86" t="s">
        <v>22</v>
      </c>
      <c r="C86">
        <f t="shared" si="71"/>
        <v>3</v>
      </c>
      <c r="D86" s="12">
        <f t="shared" si="86"/>
        <v>1.0603407918604271</v>
      </c>
      <c r="E86" s="12">
        <f t="shared" si="86"/>
        <v>1.0603407918604271</v>
      </c>
      <c r="F86" s="12">
        <f t="shared" si="86"/>
        <v>1.5561367281814569</v>
      </c>
      <c r="G86" s="12">
        <f t="shared" si="86"/>
        <v>1.1033896348479886</v>
      </c>
      <c r="H86" s="12">
        <f t="shared" si="86"/>
        <v>1.02</v>
      </c>
      <c r="I86" s="12">
        <f t="shared" si="86"/>
        <v>1.02</v>
      </c>
      <c r="J86" s="12">
        <f t="shared" si="86"/>
        <v>1.02</v>
      </c>
      <c r="K86" s="12">
        <f t="shared" si="86"/>
        <v>1.5246996225616296</v>
      </c>
      <c r="L86" s="12">
        <f t="shared" si="86"/>
        <v>1.5246996225616296</v>
      </c>
      <c r="M86" s="12">
        <f t="shared" si="86"/>
        <v>1.1513427564487901</v>
      </c>
      <c r="N86" s="12">
        <v>1</v>
      </c>
      <c r="O86" s="12">
        <v>1</v>
      </c>
      <c r="P86" s="12">
        <v>1</v>
      </c>
      <c r="Q86" s="39">
        <f t="shared" si="48"/>
        <v>1.1569961498709498</v>
      </c>
      <c r="S86" s="8" t="str">
        <f t="shared" si="74"/>
        <v>Croatia</v>
      </c>
      <c r="T86" s="8">
        <f t="shared" si="73"/>
        <v>3</v>
      </c>
      <c r="U86" s="12">
        <f t="shared" si="66"/>
        <v>0.94309302035380926</v>
      </c>
      <c r="V86" s="12">
        <f t="shared" si="75"/>
        <v>0.94309302035380926</v>
      </c>
      <c r="W86" s="12">
        <f t="shared" si="76"/>
        <v>0.64261705407379388</v>
      </c>
      <c r="X86" s="12">
        <f t="shared" si="67"/>
        <v>0.90629816378306627</v>
      </c>
      <c r="Y86" s="12">
        <f t="shared" si="68"/>
        <v>0.98039215686274506</v>
      </c>
      <c r="Z86" s="12">
        <f t="shared" si="69"/>
        <v>0.98039215686274506</v>
      </c>
      <c r="AA86" s="12">
        <f t="shared" si="70"/>
        <v>0.98039215686274506</v>
      </c>
      <c r="AB86" s="12">
        <f t="shared" si="70"/>
        <v>0.65586689024026379</v>
      </c>
      <c r="AC86" s="12">
        <f t="shared" si="77"/>
        <v>0.65586689024026379</v>
      </c>
      <c r="AD86" s="12">
        <f t="shared" si="78"/>
        <v>0.86855108472164033</v>
      </c>
      <c r="AE86" s="12">
        <f t="shared" si="79"/>
        <v>1</v>
      </c>
      <c r="AF86" s="12">
        <f t="shared" si="80"/>
        <v>1</v>
      </c>
      <c r="AG86" s="12">
        <f t="shared" si="81"/>
        <v>1</v>
      </c>
      <c r="AH86" s="39">
        <f t="shared" si="82"/>
        <v>0.88896635341191399</v>
      </c>
      <c r="AI86" s="8"/>
    </row>
    <row r="87" spans="2:38" ht="16.5" thickTop="1" thickBot="1" x14ac:dyDescent="0.3">
      <c r="B87" t="s">
        <v>28</v>
      </c>
      <c r="C87">
        <f t="shared" si="71"/>
        <v>3</v>
      </c>
      <c r="D87" s="12">
        <f t="shared" si="86"/>
        <v>1.3909281574685364</v>
      </c>
      <c r="E87" s="12">
        <f t="shared" si="86"/>
        <v>1.3909281574685364</v>
      </c>
      <c r="F87" s="12">
        <f t="shared" si="86"/>
        <v>1.6178410437559541</v>
      </c>
      <c r="G87" s="12">
        <f t="shared" si="86"/>
        <v>1.1033896348479886</v>
      </c>
      <c r="H87" s="12">
        <f t="shared" si="86"/>
        <v>1.02</v>
      </c>
      <c r="I87" s="12">
        <f t="shared" si="86"/>
        <v>1.02</v>
      </c>
      <c r="J87" s="12">
        <f t="shared" si="86"/>
        <v>1.02</v>
      </c>
      <c r="K87" s="12">
        <f t="shared" si="86"/>
        <v>1.5851573863063388</v>
      </c>
      <c r="L87" s="12">
        <f t="shared" si="86"/>
        <v>1.5851573863063388</v>
      </c>
      <c r="M87" s="12">
        <f t="shared" si="86"/>
        <v>1.1903679037125117</v>
      </c>
      <c r="N87" s="12">
        <v>1</v>
      </c>
      <c r="O87" s="12">
        <v>1</v>
      </c>
      <c r="P87" s="12">
        <v>1</v>
      </c>
      <c r="Q87" s="39">
        <f t="shared" si="48"/>
        <v>1.2249053592204773</v>
      </c>
      <c r="S87" s="8" t="str">
        <f t="shared" si="74"/>
        <v>Cyprus</v>
      </c>
      <c r="T87" s="8">
        <f t="shared" si="73"/>
        <v>3</v>
      </c>
      <c r="U87" s="12">
        <f t="shared" si="66"/>
        <v>0.71894439308783686</v>
      </c>
      <c r="V87" s="12">
        <f t="shared" si="75"/>
        <v>0.71894439308783686</v>
      </c>
      <c r="W87" s="12">
        <f t="shared" si="76"/>
        <v>0.61810769596895376</v>
      </c>
      <c r="X87" s="12">
        <f t="shared" si="67"/>
        <v>0.90629816378306627</v>
      </c>
      <c r="Y87" s="12">
        <f t="shared" si="68"/>
        <v>0.98039215686274506</v>
      </c>
      <c r="Z87" s="12">
        <f t="shared" si="69"/>
        <v>0.98039215686274506</v>
      </c>
      <c r="AA87" s="12">
        <f t="shared" si="70"/>
        <v>0.98039215686274506</v>
      </c>
      <c r="AB87" s="12">
        <f t="shared" si="70"/>
        <v>0.63085218454563319</v>
      </c>
      <c r="AC87" s="12">
        <f t="shared" si="77"/>
        <v>0.63085218454563319</v>
      </c>
      <c r="AD87" s="12">
        <f t="shared" si="78"/>
        <v>0.84007641409114486</v>
      </c>
      <c r="AE87" s="12">
        <f t="shared" si="79"/>
        <v>1</v>
      </c>
      <c r="AF87" s="12">
        <f t="shared" si="80"/>
        <v>1</v>
      </c>
      <c r="AG87" s="12">
        <f t="shared" si="81"/>
        <v>1</v>
      </c>
      <c r="AH87" s="39">
        <f t="shared" si="82"/>
        <v>0.84655783843833388</v>
      </c>
      <c r="AI87" s="8"/>
    </row>
    <row r="88" spans="2:38" ht="16.5" thickTop="1" thickBot="1" x14ac:dyDescent="0.3">
      <c r="B88" t="s">
        <v>13</v>
      </c>
      <c r="C88">
        <f t="shared" si="71"/>
        <v>3</v>
      </c>
      <c r="D88" s="12">
        <f t="shared" si="86"/>
        <v>1.076629630952147</v>
      </c>
      <c r="E88" s="12">
        <f t="shared" si="86"/>
        <v>1.076629630952147</v>
      </c>
      <c r="F88" s="12">
        <f t="shared" si="86"/>
        <v>1.40415892333036</v>
      </c>
      <c r="G88" s="12">
        <f t="shared" si="86"/>
        <v>1.0705487301646393</v>
      </c>
      <c r="H88" s="12">
        <f t="shared" si="86"/>
        <v>1.02</v>
      </c>
      <c r="I88" s="12">
        <f t="shared" si="86"/>
        <v>1.02</v>
      </c>
      <c r="J88" s="12">
        <f t="shared" si="86"/>
        <v>1.02</v>
      </c>
      <c r="K88" s="12">
        <f t="shared" si="86"/>
        <v>1.3757920763943932</v>
      </c>
      <c r="L88" s="12">
        <f t="shared" si="86"/>
        <v>1.3757920763943932</v>
      </c>
      <c r="M88" s="12">
        <f t="shared" si="86"/>
        <v>1.1513427564487901</v>
      </c>
      <c r="N88" s="12">
        <v>1</v>
      </c>
      <c r="O88" s="12">
        <v>1</v>
      </c>
      <c r="P88" s="12">
        <v>1</v>
      </c>
      <c r="Q88" s="39">
        <f t="shared" si="48"/>
        <v>1.1223764480489899</v>
      </c>
      <c r="S88" s="8" t="str">
        <f t="shared" si="74"/>
        <v>Czech Republic</v>
      </c>
      <c r="T88" s="8">
        <f t="shared" ref="T88:T119" si="87">C88</f>
        <v>3</v>
      </c>
      <c r="U88" s="12">
        <f t="shared" si="66"/>
        <v>0.92882451982639791</v>
      </c>
      <c r="V88" s="12">
        <f t="shared" si="75"/>
        <v>0.92882451982639791</v>
      </c>
      <c r="W88" s="12">
        <f t="shared" si="76"/>
        <v>0.71217009939887521</v>
      </c>
      <c r="X88" s="12">
        <f t="shared" si="67"/>
        <v>0.93410040274038753</v>
      </c>
      <c r="Y88" s="12">
        <f t="shared" si="68"/>
        <v>0.98039215686274506</v>
      </c>
      <c r="Z88" s="12">
        <f t="shared" si="69"/>
        <v>0.98039215686274506</v>
      </c>
      <c r="AA88" s="12">
        <f t="shared" si="70"/>
        <v>0.98039215686274506</v>
      </c>
      <c r="AB88" s="12">
        <f t="shared" si="70"/>
        <v>0.72685401897410973</v>
      </c>
      <c r="AC88" s="12">
        <f t="shared" si="77"/>
        <v>0.72685401897410973</v>
      </c>
      <c r="AD88" s="12">
        <f t="shared" si="78"/>
        <v>0.86855108472164033</v>
      </c>
      <c r="AE88" s="12">
        <f t="shared" si="79"/>
        <v>1</v>
      </c>
      <c r="AF88" s="12">
        <f t="shared" si="80"/>
        <v>1</v>
      </c>
      <c r="AG88" s="12">
        <f t="shared" si="81"/>
        <v>1</v>
      </c>
      <c r="AH88" s="39">
        <f t="shared" si="82"/>
        <v>0.90518116423462713</v>
      </c>
      <c r="AI88" s="8"/>
    </row>
    <row r="89" spans="2:38" ht="16.5" thickTop="1" thickBot="1" x14ac:dyDescent="0.3">
      <c r="B89" t="s">
        <v>17</v>
      </c>
      <c r="C89">
        <f t="shared" si="71"/>
        <v>3</v>
      </c>
      <c r="D89" s="12">
        <f t="shared" si="86"/>
        <v>1.2762435925172404</v>
      </c>
      <c r="E89" s="12">
        <f t="shared" si="86"/>
        <v>1.2762435925172404</v>
      </c>
      <c r="F89" s="12">
        <f t="shared" si="86"/>
        <v>1.4761581837792788</v>
      </c>
      <c r="G89" s="12">
        <f t="shared" si="86"/>
        <v>1.1752447427149244</v>
      </c>
      <c r="H89" s="12">
        <f t="shared" si="86"/>
        <v>1.02</v>
      </c>
      <c r="I89" s="12">
        <f t="shared" si="86"/>
        <v>1.02</v>
      </c>
      <c r="J89" s="12">
        <f t="shared" si="86"/>
        <v>1.02</v>
      </c>
      <c r="K89" s="12">
        <f t="shared" si="86"/>
        <v>1.4463368063291924</v>
      </c>
      <c r="L89" s="12">
        <f t="shared" si="86"/>
        <v>1.4463368063291924</v>
      </c>
      <c r="M89" s="12">
        <f t="shared" si="86"/>
        <v>1.2311688983446842</v>
      </c>
      <c r="N89" s="12">
        <v>1</v>
      </c>
      <c r="O89" s="12">
        <v>1</v>
      </c>
      <c r="P89" s="12">
        <v>1</v>
      </c>
      <c r="Q89" s="39">
        <f t="shared" ref="Q89:Q140" si="88">SUM(D89:P89)/COUNT(D89:P89)</f>
        <v>1.1836717401947501</v>
      </c>
      <c r="S89" s="8" t="str">
        <f t="shared" ref="S89:S120" si="89">B89</f>
        <v>Denmark</v>
      </c>
      <c r="T89" s="8">
        <f t="shared" si="87"/>
        <v>3</v>
      </c>
      <c r="U89" s="12">
        <f t="shared" si="66"/>
        <v>0.78354947743762426</v>
      </c>
      <c r="V89" s="12">
        <f t="shared" ref="V89:V120" si="90">1/E89</f>
        <v>0.78354947743762426</v>
      </c>
      <c r="W89" s="12">
        <f t="shared" ref="W89:W120" si="91">1/F89</f>
        <v>0.67743417405293749</v>
      </c>
      <c r="X89" s="12">
        <f t="shared" si="67"/>
        <v>0.85088659719498694</v>
      </c>
      <c r="Y89" s="12">
        <f t="shared" si="68"/>
        <v>0.98039215686274506</v>
      </c>
      <c r="Z89" s="12">
        <f t="shared" si="69"/>
        <v>0.98039215686274506</v>
      </c>
      <c r="AA89" s="12">
        <f t="shared" si="70"/>
        <v>0.98039215686274506</v>
      </c>
      <c r="AB89" s="12">
        <f t="shared" si="70"/>
        <v>0.69140188898186405</v>
      </c>
      <c r="AC89" s="12">
        <f t="shared" ref="AC89:AC120" si="92">1/L89</f>
        <v>0.69140188898186405</v>
      </c>
      <c r="AD89" s="12">
        <f t="shared" ref="AD89:AD120" si="93">1/M89</f>
        <v>0.81223624260205685</v>
      </c>
      <c r="AE89" s="12">
        <f t="shared" ref="AE89:AE120" si="94">1/N89</f>
        <v>1</v>
      </c>
      <c r="AF89" s="12">
        <f t="shared" ref="AF89:AF120" si="95">1/O89</f>
        <v>1</v>
      </c>
      <c r="AG89" s="12">
        <f t="shared" ref="AG89:AG120" si="96">1/P89</f>
        <v>1</v>
      </c>
      <c r="AH89" s="39">
        <f t="shared" ref="AH89:AH120" si="97">SUM(U89:AG89)/COUNT(U89:AG89)</f>
        <v>0.86397201671363022</v>
      </c>
      <c r="AI89" s="8"/>
    </row>
    <row r="90" spans="2:38" ht="16.5" thickTop="1" thickBot="1" x14ac:dyDescent="0.3">
      <c r="B90" t="s">
        <v>25</v>
      </c>
      <c r="C90">
        <f t="shared" si="71"/>
        <v>3</v>
      </c>
      <c r="D90" s="12">
        <f t="shared" si="86"/>
        <v>1.2040195166608265</v>
      </c>
      <c r="E90" s="12">
        <f t="shared" si="86"/>
        <v>1.2040195166608265</v>
      </c>
      <c r="F90" s="12">
        <f t="shared" si="86"/>
        <v>1.4067374522984781</v>
      </c>
      <c r="G90" s="12">
        <f t="shared" si="86"/>
        <v>1.0899120891466727</v>
      </c>
      <c r="H90" s="12">
        <f t="shared" si="86"/>
        <v>1.02</v>
      </c>
      <c r="I90" s="12">
        <f t="shared" si="86"/>
        <v>1.02</v>
      </c>
      <c r="J90" s="12">
        <f t="shared" si="86"/>
        <v>1.02</v>
      </c>
      <c r="K90" s="12">
        <f t="shared" si="86"/>
        <v>1.3783185138682057</v>
      </c>
      <c r="L90" s="12">
        <f t="shared" si="86"/>
        <v>1.3783185138682057</v>
      </c>
      <c r="M90" s="12">
        <f t="shared" si="86"/>
        <v>1.20564393374001</v>
      </c>
      <c r="N90" s="12">
        <v>1</v>
      </c>
      <c r="O90" s="12">
        <v>1</v>
      </c>
      <c r="P90" s="12">
        <v>1</v>
      </c>
      <c r="Q90" s="39">
        <f t="shared" si="88"/>
        <v>1.1482284258648632</v>
      </c>
      <c r="S90" s="8" t="str">
        <f t="shared" si="89"/>
        <v>Estonia</v>
      </c>
      <c r="T90" s="8">
        <f t="shared" si="87"/>
        <v>3</v>
      </c>
      <c r="U90" s="12">
        <f t="shared" si="66"/>
        <v>0.83055132093984241</v>
      </c>
      <c r="V90" s="12">
        <f t="shared" si="90"/>
        <v>0.83055132093984241</v>
      </c>
      <c r="W90" s="12">
        <f t="shared" si="91"/>
        <v>0.7108647021276735</v>
      </c>
      <c r="X90" s="12">
        <f t="shared" si="67"/>
        <v>0.91750519143514797</v>
      </c>
      <c r="Y90" s="12">
        <f t="shared" si="68"/>
        <v>0.98039215686274506</v>
      </c>
      <c r="Z90" s="12">
        <f t="shared" si="69"/>
        <v>0.98039215686274506</v>
      </c>
      <c r="AA90" s="12">
        <f t="shared" si="70"/>
        <v>0.98039215686274506</v>
      </c>
      <c r="AB90" s="12">
        <f t="shared" si="70"/>
        <v>0.72552170629525448</v>
      </c>
      <c r="AC90" s="12">
        <f t="shared" si="92"/>
        <v>0.72552170629525448</v>
      </c>
      <c r="AD90" s="12">
        <f t="shared" si="93"/>
        <v>0.82943228262917967</v>
      </c>
      <c r="AE90" s="12">
        <f t="shared" si="94"/>
        <v>1</v>
      </c>
      <c r="AF90" s="12">
        <f t="shared" si="95"/>
        <v>1</v>
      </c>
      <c r="AG90" s="12">
        <f t="shared" si="96"/>
        <v>1</v>
      </c>
      <c r="AH90" s="39">
        <f t="shared" si="97"/>
        <v>0.88547113086541773</v>
      </c>
      <c r="AI90" s="8"/>
    </row>
    <row r="91" spans="2:38" ht="16.5" thickTop="1" thickBot="1" x14ac:dyDescent="0.3">
      <c r="B91" t="s">
        <v>11</v>
      </c>
      <c r="C91">
        <f t="shared" si="71"/>
        <v>3</v>
      </c>
      <c r="D91" s="12">
        <f t="shared" si="86"/>
        <v>1.2870492194805461</v>
      </c>
      <c r="E91" s="12">
        <f t="shared" si="86"/>
        <v>1.2870492194805461</v>
      </c>
      <c r="F91" s="12">
        <f t="shared" si="86"/>
        <v>1.6089147866363229</v>
      </c>
      <c r="G91" s="12">
        <f t="shared" si="86"/>
        <v>1.1033896348479886</v>
      </c>
      <c r="H91" s="12">
        <f t="shared" si="86"/>
        <v>1.02</v>
      </c>
      <c r="I91" s="12">
        <f t="shared" si="86"/>
        <v>1.02</v>
      </c>
      <c r="J91" s="12">
        <f t="shared" si="86"/>
        <v>1.02</v>
      </c>
      <c r="K91" s="12">
        <f t="shared" si="86"/>
        <v>1.576411457613367</v>
      </c>
      <c r="L91" s="12">
        <f t="shared" si="86"/>
        <v>1.576411457613367</v>
      </c>
      <c r="M91" s="12">
        <f t="shared" si="86"/>
        <v>1.1295895380706489</v>
      </c>
      <c r="N91" s="12">
        <v>1</v>
      </c>
      <c r="O91" s="12">
        <v>1</v>
      </c>
      <c r="P91" s="12">
        <v>1</v>
      </c>
      <c r="Q91" s="39">
        <f t="shared" si="88"/>
        <v>1.2022165625955989</v>
      </c>
      <c r="S91" s="8" t="str">
        <f t="shared" si="89"/>
        <v>Finland</v>
      </c>
      <c r="T91" s="8">
        <f t="shared" si="87"/>
        <v>3</v>
      </c>
      <c r="U91" s="12">
        <f t="shared" si="66"/>
        <v>0.77697106284995121</v>
      </c>
      <c r="V91" s="12">
        <f t="shared" si="90"/>
        <v>0.77697106284995121</v>
      </c>
      <c r="W91" s="12">
        <f t="shared" si="91"/>
        <v>0.62153695665303044</v>
      </c>
      <c r="X91" s="12">
        <f t="shared" si="67"/>
        <v>0.90629816378306627</v>
      </c>
      <c r="Y91" s="12">
        <f t="shared" si="68"/>
        <v>0.98039215686274506</v>
      </c>
      <c r="Z91" s="12">
        <f t="shared" si="69"/>
        <v>0.98039215686274506</v>
      </c>
      <c r="AA91" s="12">
        <f t="shared" si="70"/>
        <v>0.98039215686274506</v>
      </c>
      <c r="AB91" s="12">
        <f t="shared" si="70"/>
        <v>0.63435215163556713</v>
      </c>
      <c r="AC91" s="12">
        <f t="shared" si="92"/>
        <v>0.63435215163556713</v>
      </c>
      <c r="AD91" s="12">
        <f t="shared" si="93"/>
        <v>0.88527732091783606</v>
      </c>
      <c r="AE91" s="12">
        <f t="shared" si="94"/>
        <v>1</v>
      </c>
      <c r="AF91" s="12">
        <f t="shared" si="95"/>
        <v>1</v>
      </c>
      <c r="AG91" s="12">
        <f t="shared" si="96"/>
        <v>1</v>
      </c>
      <c r="AH91" s="39">
        <f t="shared" si="97"/>
        <v>0.85976425699332337</v>
      </c>
      <c r="AI91" s="8"/>
    </row>
    <row r="92" spans="2:38" ht="16.5" thickTop="1" thickBot="1" x14ac:dyDescent="0.3">
      <c r="B92" t="s">
        <v>3</v>
      </c>
      <c r="C92">
        <f t="shared" si="71"/>
        <v>3</v>
      </c>
      <c r="D92" s="12">
        <f t="shared" si="86"/>
        <v>1.0239260376827233</v>
      </c>
      <c r="E92" s="12">
        <f t="shared" si="86"/>
        <v>1.0239260376827233</v>
      </c>
      <c r="F92" s="12">
        <f t="shared" si="86"/>
        <v>1.6372795635923494</v>
      </c>
      <c r="G92" s="12">
        <f t="shared" si="86"/>
        <v>1.0949537693541322</v>
      </c>
      <c r="H92" s="12">
        <f t="shared" si="86"/>
        <v>1.02</v>
      </c>
      <c r="I92" s="12">
        <f t="shared" si="86"/>
        <v>1.02</v>
      </c>
      <c r="J92" s="12">
        <f t="shared" si="86"/>
        <v>1.02</v>
      </c>
      <c r="K92" s="12">
        <f t="shared" si="86"/>
        <v>1.6042032087723019</v>
      </c>
      <c r="L92" s="12">
        <f t="shared" si="86"/>
        <v>1.6042032087723019</v>
      </c>
      <c r="M92" s="12">
        <f t="shared" si="86"/>
        <v>1.0476847820800343</v>
      </c>
      <c r="N92" s="12">
        <v>1</v>
      </c>
      <c r="O92" s="12">
        <v>1</v>
      </c>
      <c r="P92" s="12">
        <v>1</v>
      </c>
      <c r="Q92" s="39">
        <f t="shared" si="88"/>
        <v>1.1612443544566591</v>
      </c>
      <c r="S92" s="8" t="str">
        <f t="shared" si="89"/>
        <v>France</v>
      </c>
      <c r="T92" s="8">
        <f t="shared" si="87"/>
        <v>3</v>
      </c>
      <c r="U92" s="12">
        <f t="shared" si="66"/>
        <v>0.9766330410574664</v>
      </c>
      <c r="V92" s="12">
        <f t="shared" si="90"/>
        <v>0.9766330410574664</v>
      </c>
      <c r="W92" s="12">
        <f t="shared" si="91"/>
        <v>0.61076924322313253</v>
      </c>
      <c r="X92" s="12">
        <f t="shared" si="67"/>
        <v>0.91328056762602727</v>
      </c>
      <c r="Y92" s="12">
        <f t="shared" si="68"/>
        <v>0.98039215686274506</v>
      </c>
      <c r="Z92" s="12">
        <f t="shared" si="69"/>
        <v>0.98039215686274506</v>
      </c>
      <c r="AA92" s="12">
        <f t="shared" si="70"/>
        <v>0.98039215686274506</v>
      </c>
      <c r="AB92" s="12">
        <f t="shared" si="70"/>
        <v>0.62336242349577453</v>
      </c>
      <c r="AC92" s="12">
        <f t="shared" si="92"/>
        <v>0.62336242349577453</v>
      </c>
      <c r="AD92" s="12">
        <f t="shared" si="93"/>
        <v>0.95448556388748651</v>
      </c>
      <c r="AE92" s="12">
        <f t="shared" si="94"/>
        <v>1</v>
      </c>
      <c r="AF92" s="12">
        <f t="shared" si="95"/>
        <v>1</v>
      </c>
      <c r="AG92" s="12">
        <f t="shared" si="96"/>
        <v>1</v>
      </c>
      <c r="AH92" s="39">
        <f t="shared" si="97"/>
        <v>0.89382329034087415</v>
      </c>
      <c r="AI92" s="8"/>
    </row>
    <row r="93" spans="2:38" ht="16.5" thickTop="1" thickBot="1" x14ac:dyDescent="0.3">
      <c r="B93" t="s">
        <v>2</v>
      </c>
      <c r="C93">
        <f t="shared" si="71"/>
        <v>3</v>
      </c>
      <c r="D93" s="12">
        <f t="shared" si="86"/>
        <v>1.829306793784738</v>
      </c>
      <c r="E93" s="12">
        <f t="shared" si="86"/>
        <v>1.829306793784738</v>
      </c>
      <c r="F93" s="12">
        <f t="shared" si="86"/>
        <v>1.6363661296705274</v>
      </c>
      <c r="G93" s="12">
        <f t="shared" si="86"/>
        <v>1.0949182592268598</v>
      </c>
      <c r="H93" s="12">
        <f t="shared" si="86"/>
        <v>1.02</v>
      </c>
      <c r="I93" s="12">
        <f t="shared" si="86"/>
        <v>1.02</v>
      </c>
      <c r="J93" s="12">
        <f t="shared" si="86"/>
        <v>1.02</v>
      </c>
      <c r="K93" s="12">
        <f t="shared" si="86"/>
        <v>1.6033082280610218</v>
      </c>
      <c r="L93" s="12">
        <f t="shared" si="86"/>
        <v>1.6033082280610218</v>
      </c>
      <c r="M93" s="12">
        <f t="shared" si="86"/>
        <v>1.0743059265290988</v>
      </c>
      <c r="N93" s="12">
        <v>1</v>
      </c>
      <c r="O93" s="12">
        <v>1</v>
      </c>
      <c r="P93" s="12">
        <v>1</v>
      </c>
      <c r="Q93" s="39">
        <f t="shared" si="88"/>
        <v>1.2869861814706158</v>
      </c>
      <c r="S93" s="8" t="str">
        <f t="shared" si="89"/>
        <v>Germany</v>
      </c>
      <c r="T93" s="8">
        <f t="shared" si="87"/>
        <v>3</v>
      </c>
      <c r="U93" s="12">
        <f t="shared" si="66"/>
        <v>0.5466551610684468</v>
      </c>
      <c r="V93" s="12">
        <f t="shared" si="90"/>
        <v>0.5466551610684468</v>
      </c>
      <c r="W93" s="12">
        <f t="shared" si="91"/>
        <v>0.61111017997014161</v>
      </c>
      <c r="X93" s="12">
        <f t="shared" si="67"/>
        <v>0.91331018692310129</v>
      </c>
      <c r="Y93" s="12">
        <f t="shared" si="68"/>
        <v>0.98039215686274506</v>
      </c>
      <c r="Z93" s="12">
        <f t="shared" si="69"/>
        <v>0.98039215686274506</v>
      </c>
      <c r="AA93" s="12">
        <f t="shared" si="70"/>
        <v>0.98039215686274506</v>
      </c>
      <c r="AB93" s="12">
        <f t="shared" si="70"/>
        <v>0.62371038986643312</v>
      </c>
      <c r="AC93" s="12">
        <f t="shared" si="92"/>
        <v>0.62371038986643312</v>
      </c>
      <c r="AD93" s="12">
        <f t="shared" si="93"/>
        <v>0.93083355057979733</v>
      </c>
      <c r="AE93" s="12">
        <f t="shared" si="94"/>
        <v>1</v>
      </c>
      <c r="AF93" s="12">
        <f t="shared" si="95"/>
        <v>1</v>
      </c>
      <c r="AG93" s="12">
        <f t="shared" si="96"/>
        <v>1</v>
      </c>
      <c r="AH93" s="39">
        <f t="shared" si="97"/>
        <v>0.82593549922546439</v>
      </c>
      <c r="AI93" s="8"/>
    </row>
    <row r="94" spans="2:38" ht="16.5" thickTop="1" thickBot="1" x14ac:dyDescent="0.3">
      <c r="B94" t="s">
        <v>16</v>
      </c>
      <c r="C94">
        <f t="shared" si="71"/>
        <v>3</v>
      </c>
      <c r="D94" s="12">
        <f t="shared" si="86"/>
        <v>1.2040195166608265</v>
      </c>
      <c r="E94" s="12">
        <f t="shared" si="86"/>
        <v>1.2040195166608265</v>
      </c>
      <c r="F94" s="12">
        <f t="shared" si="86"/>
        <v>1.6459529460039442</v>
      </c>
      <c r="G94" s="12">
        <f t="shared" si="86"/>
        <v>1.1274657465247409</v>
      </c>
      <c r="H94" s="12">
        <f t="shared" si="86"/>
        <v>1.02</v>
      </c>
      <c r="I94" s="12">
        <f t="shared" si="86"/>
        <v>1.02</v>
      </c>
      <c r="J94" s="12">
        <f t="shared" si="86"/>
        <v>1.02</v>
      </c>
      <c r="K94" s="12">
        <f t="shared" si="86"/>
        <v>1.6127013713371978</v>
      </c>
      <c r="L94" s="12">
        <f t="shared" si="86"/>
        <v>1.6127013713371978</v>
      </c>
      <c r="M94" s="12">
        <f t="shared" si="86"/>
        <v>1.1918760471438516</v>
      </c>
      <c r="N94" s="12">
        <v>1</v>
      </c>
      <c r="O94" s="12">
        <v>1</v>
      </c>
      <c r="P94" s="12">
        <v>1</v>
      </c>
      <c r="Q94" s="39">
        <f t="shared" si="88"/>
        <v>1.2045181935129681</v>
      </c>
      <c r="S94" s="8" t="str">
        <f t="shared" si="89"/>
        <v>Greece</v>
      </c>
      <c r="T94" s="8">
        <f t="shared" si="87"/>
        <v>3</v>
      </c>
      <c r="U94" s="12">
        <f t="shared" si="66"/>
        <v>0.83055132093984241</v>
      </c>
      <c r="V94" s="12">
        <f t="shared" si="90"/>
        <v>0.83055132093984241</v>
      </c>
      <c r="W94" s="12">
        <f t="shared" si="91"/>
        <v>0.60755078231598714</v>
      </c>
      <c r="X94" s="12">
        <f t="shared" si="67"/>
        <v>0.88694490549479077</v>
      </c>
      <c r="Y94" s="12">
        <f t="shared" si="68"/>
        <v>0.98039215686274506</v>
      </c>
      <c r="Z94" s="12">
        <f t="shared" si="69"/>
        <v>0.98039215686274506</v>
      </c>
      <c r="AA94" s="12">
        <f t="shared" si="70"/>
        <v>0.98039215686274506</v>
      </c>
      <c r="AB94" s="12">
        <f t="shared" si="70"/>
        <v>0.62007760256992506</v>
      </c>
      <c r="AC94" s="12">
        <f t="shared" si="92"/>
        <v>0.62007760256992506</v>
      </c>
      <c r="AD94" s="12">
        <f t="shared" si="93"/>
        <v>0.83901342123314482</v>
      </c>
      <c r="AE94" s="12">
        <f t="shared" si="94"/>
        <v>1</v>
      </c>
      <c r="AF94" s="12">
        <f t="shared" si="95"/>
        <v>1</v>
      </c>
      <c r="AG94" s="12">
        <f t="shared" si="96"/>
        <v>1</v>
      </c>
      <c r="AH94" s="39">
        <f t="shared" si="97"/>
        <v>0.859687955896284</v>
      </c>
      <c r="AI94" s="8"/>
    </row>
    <row r="95" spans="2:38" ht="16.5" thickTop="1" thickBot="1" x14ac:dyDescent="0.3">
      <c r="B95" t="s">
        <v>15</v>
      </c>
      <c r="C95">
        <f t="shared" si="71"/>
        <v>3</v>
      </c>
      <c r="D95" s="12">
        <f t="shared" ref="D95:M104" si="98">MAX(1.02,VLOOKUP($B95,$AJ$24:$AX$53,COLUMN()-1,FALSE)*VLOOKUP($C95,$S$13:$AG$16,COLUMN()-1,FALSE))</f>
        <v>1.5668719285341939</v>
      </c>
      <c r="E95" s="12">
        <f t="shared" si="98"/>
        <v>1.5668719285341939</v>
      </c>
      <c r="F95" s="12">
        <f t="shared" si="98"/>
        <v>1.4122385026452942</v>
      </c>
      <c r="G95" s="12">
        <f t="shared" si="98"/>
        <v>1.0876347466966771</v>
      </c>
      <c r="H95" s="12">
        <f t="shared" si="98"/>
        <v>1.02</v>
      </c>
      <c r="I95" s="12">
        <f t="shared" si="98"/>
        <v>1.02</v>
      </c>
      <c r="J95" s="12">
        <f t="shared" si="98"/>
        <v>1.02</v>
      </c>
      <c r="K95" s="12">
        <f t="shared" si="98"/>
        <v>1.3837084318847832</v>
      </c>
      <c r="L95" s="12">
        <f t="shared" si="98"/>
        <v>1.3837084318847832</v>
      </c>
      <c r="M95" s="12">
        <f t="shared" si="98"/>
        <v>1.1513427564487901</v>
      </c>
      <c r="N95" s="12">
        <v>1</v>
      </c>
      <c r="O95" s="12">
        <v>1</v>
      </c>
      <c r="P95" s="12">
        <v>1</v>
      </c>
      <c r="Q95" s="39">
        <f t="shared" si="88"/>
        <v>1.2009520558945164</v>
      </c>
      <c r="S95" s="8" t="str">
        <f t="shared" si="89"/>
        <v>Hungary</v>
      </c>
      <c r="T95" s="8">
        <f t="shared" si="87"/>
        <v>3</v>
      </c>
      <c r="U95" s="12">
        <f t="shared" si="66"/>
        <v>0.63821425464906911</v>
      </c>
      <c r="V95" s="12">
        <f t="shared" si="90"/>
        <v>0.63821425464906911</v>
      </c>
      <c r="W95" s="12">
        <f t="shared" si="91"/>
        <v>0.70809569214185752</v>
      </c>
      <c r="X95" s="12">
        <f t="shared" si="67"/>
        <v>0.91942630836056127</v>
      </c>
      <c r="Y95" s="12">
        <f t="shared" si="68"/>
        <v>0.98039215686274506</v>
      </c>
      <c r="Z95" s="12">
        <f t="shared" si="69"/>
        <v>0.98039215686274506</v>
      </c>
      <c r="AA95" s="12">
        <f t="shared" si="70"/>
        <v>0.98039215686274506</v>
      </c>
      <c r="AB95" s="12">
        <f t="shared" si="70"/>
        <v>0.72269560332004013</v>
      </c>
      <c r="AC95" s="12">
        <f t="shared" si="92"/>
        <v>0.72269560332004013</v>
      </c>
      <c r="AD95" s="12">
        <f t="shared" si="93"/>
        <v>0.86855108472164033</v>
      </c>
      <c r="AE95" s="12">
        <f t="shared" si="94"/>
        <v>1</v>
      </c>
      <c r="AF95" s="12">
        <f t="shared" si="95"/>
        <v>1</v>
      </c>
      <c r="AG95" s="12">
        <f t="shared" si="96"/>
        <v>1</v>
      </c>
      <c r="AH95" s="39">
        <f t="shared" si="97"/>
        <v>0.8583899439808087</v>
      </c>
      <c r="AI95" s="8"/>
    </row>
    <row r="96" spans="2:38" ht="16.5" thickTop="1" thickBot="1" x14ac:dyDescent="0.3">
      <c r="B96" t="s">
        <v>18</v>
      </c>
      <c r="C96">
        <f t="shared" si="71"/>
        <v>3</v>
      </c>
      <c r="D96" s="12">
        <f t="shared" si="98"/>
        <v>1.3073953061518868</v>
      </c>
      <c r="E96" s="12">
        <f t="shared" si="98"/>
        <v>1.3073953061518868</v>
      </c>
      <c r="F96" s="12">
        <f t="shared" si="98"/>
        <v>1.6848972070235604</v>
      </c>
      <c r="G96" s="12">
        <f t="shared" si="98"/>
        <v>1.1088375290650601</v>
      </c>
      <c r="H96" s="12">
        <f t="shared" si="98"/>
        <v>1.02</v>
      </c>
      <c r="I96" s="12">
        <f t="shared" si="98"/>
        <v>1.02</v>
      </c>
      <c r="J96" s="12">
        <f t="shared" si="98"/>
        <v>1.02</v>
      </c>
      <c r="K96" s="12">
        <f t="shared" si="98"/>
        <v>1.6508588796089432</v>
      </c>
      <c r="L96" s="12">
        <f t="shared" si="98"/>
        <v>1.6508588796089432</v>
      </c>
      <c r="M96" s="12">
        <f t="shared" si="98"/>
        <v>1.1517183484129296</v>
      </c>
      <c r="N96" s="12">
        <v>1</v>
      </c>
      <c r="O96" s="12">
        <v>1</v>
      </c>
      <c r="P96" s="12">
        <v>1</v>
      </c>
      <c r="Q96" s="39">
        <f t="shared" si="88"/>
        <v>1.224766265847939</v>
      </c>
      <c r="S96" s="8" t="str">
        <f t="shared" si="89"/>
        <v>Ireland</v>
      </c>
      <c r="T96" s="8">
        <f t="shared" si="87"/>
        <v>3</v>
      </c>
      <c r="U96" s="12">
        <f t="shared" si="66"/>
        <v>0.76487960090918738</v>
      </c>
      <c r="V96" s="12">
        <f t="shared" si="90"/>
        <v>0.76487960090918738</v>
      </c>
      <c r="W96" s="12">
        <f t="shared" si="91"/>
        <v>0.59350801688759447</v>
      </c>
      <c r="X96" s="12">
        <f t="shared" si="67"/>
        <v>0.90184537751276439</v>
      </c>
      <c r="Y96" s="12">
        <f t="shared" si="68"/>
        <v>0.98039215686274506</v>
      </c>
      <c r="Z96" s="12">
        <f t="shared" si="69"/>
        <v>0.98039215686274506</v>
      </c>
      <c r="AA96" s="12">
        <f t="shared" si="70"/>
        <v>0.98039215686274506</v>
      </c>
      <c r="AB96" s="12">
        <f t="shared" si="70"/>
        <v>0.60574529558630763</v>
      </c>
      <c r="AC96" s="12">
        <f t="shared" si="92"/>
        <v>0.60574529558630763</v>
      </c>
      <c r="AD96" s="12">
        <f t="shared" si="93"/>
        <v>0.86826783768618621</v>
      </c>
      <c r="AE96" s="12">
        <f t="shared" si="94"/>
        <v>1</v>
      </c>
      <c r="AF96" s="12">
        <f t="shared" si="95"/>
        <v>1</v>
      </c>
      <c r="AG96" s="12">
        <f t="shared" si="96"/>
        <v>1</v>
      </c>
      <c r="AH96" s="39">
        <f t="shared" si="97"/>
        <v>0.8496959612050593</v>
      </c>
      <c r="AI96" s="8"/>
    </row>
    <row r="97" spans="2:38" ht="16.5" thickTop="1" thickBot="1" x14ac:dyDescent="0.3">
      <c r="B97" t="s">
        <v>5</v>
      </c>
      <c r="C97">
        <f t="shared" si="71"/>
        <v>3</v>
      </c>
      <c r="D97" s="12">
        <f t="shared" si="98"/>
        <v>1.2040195166608265</v>
      </c>
      <c r="E97" s="12">
        <f t="shared" si="98"/>
        <v>1.2040195166608265</v>
      </c>
      <c r="F97" s="12">
        <f t="shared" si="98"/>
        <v>1.5968391973527614</v>
      </c>
      <c r="G97" s="12">
        <f t="shared" si="98"/>
        <v>1.1552854320788484</v>
      </c>
      <c r="H97" s="12">
        <f t="shared" si="98"/>
        <v>1.02</v>
      </c>
      <c r="I97" s="12">
        <f t="shared" si="98"/>
        <v>1.02</v>
      </c>
      <c r="J97" s="12">
        <f t="shared" si="98"/>
        <v>1.02</v>
      </c>
      <c r="K97" s="12">
        <f t="shared" si="98"/>
        <v>1.5645798196284633</v>
      </c>
      <c r="L97" s="12">
        <f t="shared" si="98"/>
        <v>1.5645798196284633</v>
      </c>
      <c r="M97" s="12">
        <f t="shared" si="98"/>
        <v>1.211403323621278</v>
      </c>
      <c r="N97" s="12">
        <v>1</v>
      </c>
      <c r="O97" s="12">
        <v>1</v>
      </c>
      <c r="P97" s="12">
        <v>1</v>
      </c>
      <c r="Q97" s="39">
        <f t="shared" si="88"/>
        <v>1.1969789712024204</v>
      </c>
      <c r="S97" s="8" t="str">
        <f t="shared" si="89"/>
        <v>Italy</v>
      </c>
      <c r="T97" s="8">
        <f t="shared" si="87"/>
        <v>3</v>
      </c>
      <c r="U97" s="12">
        <f t="shared" si="66"/>
        <v>0.83055132093984241</v>
      </c>
      <c r="V97" s="12">
        <f t="shared" si="90"/>
        <v>0.83055132093984241</v>
      </c>
      <c r="W97" s="12">
        <f t="shared" si="91"/>
        <v>0.62623713249136115</v>
      </c>
      <c r="X97" s="12">
        <f t="shared" si="67"/>
        <v>0.86558695559812948</v>
      </c>
      <c r="Y97" s="12">
        <f t="shared" si="68"/>
        <v>0.98039215686274506</v>
      </c>
      <c r="Z97" s="12">
        <f t="shared" si="69"/>
        <v>0.98039215686274506</v>
      </c>
      <c r="AA97" s="12">
        <f t="shared" si="70"/>
        <v>0.98039215686274506</v>
      </c>
      <c r="AB97" s="12">
        <f t="shared" si="70"/>
        <v>0.63914923831592529</v>
      </c>
      <c r="AC97" s="12">
        <f t="shared" si="92"/>
        <v>0.63914923831592529</v>
      </c>
      <c r="AD97" s="12">
        <f t="shared" si="93"/>
        <v>0.82548890241664119</v>
      </c>
      <c r="AE97" s="12">
        <f t="shared" si="94"/>
        <v>1</v>
      </c>
      <c r="AF97" s="12">
        <f t="shared" si="95"/>
        <v>1</v>
      </c>
      <c r="AG97" s="12">
        <f t="shared" si="96"/>
        <v>1</v>
      </c>
      <c r="AH97" s="39">
        <f t="shared" si="97"/>
        <v>0.86137619843122326</v>
      </c>
      <c r="AI97" s="8"/>
    </row>
    <row r="98" spans="2:38" ht="16.5" thickTop="1" thickBot="1" x14ac:dyDescent="0.3">
      <c r="B98" t="s">
        <v>23</v>
      </c>
      <c r="C98">
        <f t="shared" si="71"/>
        <v>3</v>
      </c>
      <c r="D98" s="12">
        <f t="shared" si="98"/>
        <v>1.2337875131019678</v>
      </c>
      <c r="E98" s="12">
        <f t="shared" si="98"/>
        <v>1.2337875131019678</v>
      </c>
      <c r="F98" s="12">
        <f t="shared" si="98"/>
        <v>1.4636806377330047</v>
      </c>
      <c r="G98" s="12">
        <f t="shared" si="98"/>
        <v>1.1101964657587284</v>
      </c>
      <c r="H98" s="12">
        <f t="shared" si="98"/>
        <v>1.02</v>
      </c>
      <c r="I98" s="12">
        <f t="shared" si="98"/>
        <v>1.02</v>
      </c>
      <c r="J98" s="12">
        <f t="shared" si="98"/>
        <v>1.02</v>
      </c>
      <c r="K98" s="12">
        <f t="shared" si="98"/>
        <v>1.4341113319202168</v>
      </c>
      <c r="L98" s="12">
        <f t="shared" si="98"/>
        <v>1.4341113319202168</v>
      </c>
      <c r="M98" s="12">
        <f t="shared" si="98"/>
        <v>1.0709543449638712</v>
      </c>
      <c r="N98" s="12">
        <v>1</v>
      </c>
      <c r="O98" s="12">
        <v>1</v>
      </c>
      <c r="P98" s="12">
        <v>1</v>
      </c>
      <c r="Q98" s="39">
        <f t="shared" si="88"/>
        <v>1.1569714721923057</v>
      </c>
      <c r="S98" s="8" t="str">
        <f t="shared" si="89"/>
        <v>Latvia</v>
      </c>
      <c r="T98" s="8">
        <f t="shared" si="87"/>
        <v>3</v>
      </c>
      <c r="U98" s="12">
        <f t="shared" si="66"/>
        <v>0.8105123365090775</v>
      </c>
      <c r="V98" s="12">
        <f t="shared" si="90"/>
        <v>0.8105123365090775</v>
      </c>
      <c r="W98" s="12">
        <f t="shared" si="91"/>
        <v>0.68320914700957713</v>
      </c>
      <c r="X98" s="12">
        <f t="shared" si="67"/>
        <v>0.90074147310186381</v>
      </c>
      <c r="Y98" s="12">
        <f t="shared" si="68"/>
        <v>0.98039215686274506</v>
      </c>
      <c r="Z98" s="12">
        <f t="shared" si="69"/>
        <v>0.98039215686274506</v>
      </c>
      <c r="AA98" s="12">
        <f t="shared" si="70"/>
        <v>0.98039215686274506</v>
      </c>
      <c r="AB98" s="12">
        <f t="shared" si="70"/>
        <v>0.69729593354585706</v>
      </c>
      <c r="AC98" s="12">
        <f t="shared" si="92"/>
        <v>0.69729593354585706</v>
      </c>
      <c r="AD98" s="12">
        <f t="shared" si="93"/>
        <v>0.93374662020138233</v>
      </c>
      <c r="AE98" s="12">
        <f t="shared" si="94"/>
        <v>1</v>
      </c>
      <c r="AF98" s="12">
        <f t="shared" si="95"/>
        <v>1</v>
      </c>
      <c r="AG98" s="12">
        <f t="shared" si="96"/>
        <v>1</v>
      </c>
      <c r="AH98" s="39">
        <f t="shared" si="97"/>
        <v>0.88265309623160981</v>
      </c>
      <c r="AI98" s="8"/>
    </row>
    <row r="99" spans="2:38" ht="16.5" thickTop="1" thickBot="1" x14ac:dyDescent="0.3">
      <c r="B99" t="s">
        <v>24</v>
      </c>
      <c r="C99">
        <f t="shared" si="71"/>
        <v>3</v>
      </c>
      <c r="D99" s="12">
        <f t="shared" si="98"/>
        <v>1.274755271023793</v>
      </c>
      <c r="E99" s="12">
        <f t="shared" si="98"/>
        <v>1.274755271023793</v>
      </c>
      <c r="F99" s="12">
        <f t="shared" si="98"/>
        <v>1.3900011660110234</v>
      </c>
      <c r="G99" s="12">
        <f t="shared" si="98"/>
        <v>1.0708051362275088</v>
      </c>
      <c r="H99" s="12">
        <f t="shared" si="98"/>
        <v>1.02</v>
      </c>
      <c r="I99" s="12">
        <f t="shared" si="98"/>
        <v>1.02</v>
      </c>
      <c r="J99" s="12">
        <f t="shared" si="98"/>
        <v>1.02</v>
      </c>
      <c r="K99" s="12">
        <f t="shared" si="98"/>
        <v>1.361920334374437</v>
      </c>
      <c r="L99" s="12">
        <f t="shared" si="98"/>
        <v>1.361920334374437</v>
      </c>
      <c r="M99" s="12">
        <f t="shared" si="98"/>
        <v>1.1513427564487901</v>
      </c>
      <c r="N99" s="12">
        <v>1</v>
      </c>
      <c r="O99" s="12">
        <v>1</v>
      </c>
      <c r="P99" s="12">
        <v>1</v>
      </c>
      <c r="Q99" s="39">
        <f t="shared" si="88"/>
        <v>1.1496538668833678</v>
      </c>
      <c r="S99" s="8" t="str">
        <f t="shared" si="89"/>
        <v>Lithuania</v>
      </c>
      <c r="T99" s="8">
        <f t="shared" si="87"/>
        <v>3</v>
      </c>
      <c r="U99" s="12">
        <f t="shared" si="66"/>
        <v>0.7844642989370586</v>
      </c>
      <c r="V99" s="12">
        <f t="shared" si="90"/>
        <v>0.7844642989370586</v>
      </c>
      <c r="W99" s="12">
        <f t="shared" si="91"/>
        <v>0.71942385693802324</v>
      </c>
      <c r="X99" s="12">
        <f t="shared" si="67"/>
        <v>0.93387673085230216</v>
      </c>
      <c r="Y99" s="12">
        <f t="shared" si="68"/>
        <v>0.98039215686274506</v>
      </c>
      <c r="Z99" s="12">
        <f t="shared" si="69"/>
        <v>0.98039215686274506</v>
      </c>
      <c r="AA99" s="12">
        <f t="shared" si="70"/>
        <v>0.98039215686274506</v>
      </c>
      <c r="AB99" s="12">
        <f t="shared" si="70"/>
        <v>0.73425733852437425</v>
      </c>
      <c r="AC99" s="12">
        <f t="shared" si="92"/>
        <v>0.73425733852437425</v>
      </c>
      <c r="AD99" s="12">
        <f t="shared" si="93"/>
        <v>0.86855108472164033</v>
      </c>
      <c r="AE99" s="12">
        <f t="shared" si="94"/>
        <v>1</v>
      </c>
      <c r="AF99" s="12">
        <f t="shared" si="95"/>
        <v>1</v>
      </c>
      <c r="AG99" s="12">
        <f t="shared" si="96"/>
        <v>1</v>
      </c>
      <c r="AH99" s="39">
        <f t="shared" si="97"/>
        <v>0.88465164754023584</v>
      </c>
      <c r="AI99" s="8"/>
    </row>
    <row r="100" spans="2:38" ht="16.5" thickTop="1" thickBot="1" x14ac:dyDescent="0.3">
      <c r="B100" t="s">
        <v>27</v>
      </c>
      <c r="C100">
        <f t="shared" si="71"/>
        <v>3</v>
      </c>
      <c r="D100" s="12">
        <f t="shared" si="98"/>
        <v>1.2040195166608265</v>
      </c>
      <c r="E100" s="12">
        <f t="shared" si="98"/>
        <v>1.2040195166608265</v>
      </c>
      <c r="F100" s="12">
        <f t="shared" si="98"/>
        <v>1.332980063845068</v>
      </c>
      <c r="G100" s="12">
        <f t="shared" si="98"/>
        <v>1.0892465928316704</v>
      </c>
      <c r="H100" s="12">
        <f t="shared" si="98"/>
        <v>1.02</v>
      </c>
      <c r="I100" s="12">
        <f t="shared" si="98"/>
        <v>1.02</v>
      </c>
      <c r="J100" s="12">
        <f t="shared" si="98"/>
        <v>1.02</v>
      </c>
      <c r="K100" s="12">
        <f t="shared" si="98"/>
        <v>1.3060511736663798</v>
      </c>
      <c r="L100" s="12">
        <f t="shared" si="98"/>
        <v>1.3060511736663798</v>
      </c>
      <c r="M100" s="12">
        <f t="shared" si="98"/>
        <v>1.1502736055563518</v>
      </c>
      <c r="N100" s="12">
        <v>1</v>
      </c>
      <c r="O100" s="12">
        <v>1</v>
      </c>
      <c r="P100" s="12">
        <v>1</v>
      </c>
      <c r="Q100" s="39">
        <f t="shared" si="88"/>
        <v>1.1271262802221154</v>
      </c>
      <c r="S100" s="8" t="str">
        <f t="shared" si="89"/>
        <v>Luxembourg</v>
      </c>
      <c r="T100" s="8">
        <f t="shared" si="87"/>
        <v>3</v>
      </c>
      <c r="U100" s="12">
        <f t="shared" si="66"/>
        <v>0.83055132093984241</v>
      </c>
      <c r="V100" s="12">
        <f t="shared" si="90"/>
        <v>0.83055132093984241</v>
      </c>
      <c r="W100" s="12">
        <f t="shared" si="91"/>
        <v>0.75019876675082053</v>
      </c>
      <c r="X100" s="12">
        <f t="shared" si="67"/>
        <v>0.9180657590126956</v>
      </c>
      <c r="Y100" s="12">
        <f t="shared" si="68"/>
        <v>0.98039215686274506</v>
      </c>
      <c r="Z100" s="12">
        <f t="shared" si="69"/>
        <v>0.98039215686274506</v>
      </c>
      <c r="AA100" s="12">
        <f t="shared" si="70"/>
        <v>0.98039215686274506</v>
      </c>
      <c r="AB100" s="12">
        <f t="shared" si="70"/>
        <v>0.76566678256011578</v>
      </c>
      <c r="AC100" s="12">
        <f t="shared" si="92"/>
        <v>0.76566678256011578</v>
      </c>
      <c r="AD100" s="12">
        <f t="shared" si="93"/>
        <v>0.86935838149248923</v>
      </c>
      <c r="AE100" s="12">
        <f t="shared" si="94"/>
        <v>1</v>
      </c>
      <c r="AF100" s="12">
        <f t="shared" si="95"/>
        <v>1</v>
      </c>
      <c r="AG100" s="12">
        <f t="shared" si="96"/>
        <v>1</v>
      </c>
      <c r="AH100" s="39">
        <f t="shared" si="97"/>
        <v>0.89778735268031984</v>
      </c>
      <c r="AI100" s="8"/>
    </row>
    <row r="101" spans="2:38" ht="16.5" thickTop="1" thickBot="1" x14ac:dyDescent="0.3">
      <c r="B101" t="s">
        <v>29</v>
      </c>
      <c r="C101">
        <f t="shared" si="71"/>
        <v>3</v>
      </c>
      <c r="D101" s="12">
        <f t="shared" si="98"/>
        <v>1.0628500181136817</v>
      </c>
      <c r="E101" s="12">
        <f t="shared" si="98"/>
        <v>1.0628500181136817</v>
      </c>
      <c r="F101" s="12">
        <f t="shared" si="98"/>
        <v>1.3394998914275413</v>
      </c>
      <c r="G101" s="12">
        <f t="shared" si="98"/>
        <v>1.1033896348479886</v>
      </c>
      <c r="H101" s="12">
        <f t="shared" si="98"/>
        <v>1.02</v>
      </c>
      <c r="I101" s="12">
        <f t="shared" si="98"/>
        <v>1.02</v>
      </c>
      <c r="J101" s="12">
        <f t="shared" si="98"/>
        <v>1.02</v>
      </c>
      <c r="K101" s="12">
        <f t="shared" si="98"/>
        <v>1.3124392875603184</v>
      </c>
      <c r="L101" s="12">
        <f t="shared" si="98"/>
        <v>1.3124392875603184</v>
      </c>
      <c r="M101" s="12">
        <f t="shared" si="98"/>
        <v>1.1950630610318271</v>
      </c>
      <c r="N101" s="12">
        <v>1</v>
      </c>
      <c r="O101" s="12">
        <v>1</v>
      </c>
      <c r="P101" s="12">
        <v>1</v>
      </c>
      <c r="Q101" s="39">
        <f t="shared" si="88"/>
        <v>1.1114254768196428</v>
      </c>
      <c r="S101" s="8" t="str">
        <f t="shared" si="89"/>
        <v>Malta</v>
      </c>
      <c r="T101" s="8">
        <f t="shared" si="87"/>
        <v>3</v>
      </c>
      <c r="U101" s="12">
        <f t="shared" si="66"/>
        <v>0.94086652204680177</v>
      </c>
      <c r="V101" s="12">
        <f t="shared" si="90"/>
        <v>0.94086652204680177</v>
      </c>
      <c r="W101" s="12">
        <f t="shared" si="91"/>
        <v>0.7465472796226007</v>
      </c>
      <c r="X101" s="12">
        <f t="shared" si="67"/>
        <v>0.90629816378306627</v>
      </c>
      <c r="Y101" s="12">
        <f t="shared" si="68"/>
        <v>0.98039215686274506</v>
      </c>
      <c r="Z101" s="12">
        <f t="shared" si="69"/>
        <v>0.98039215686274506</v>
      </c>
      <c r="AA101" s="12">
        <f t="shared" si="70"/>
        <v>0.98039215686274506</v>
      </c>
      <c r="AB101" s="12">
        <f t="shared" si="70"/>
        <v>0.76194000703749964</v>
      </c>
      <c r="AC101" s="12">
        <f t="shared" si="92"/>
        <v>0.76194000703749964</v>
      </c>
      <c r="AD101" s="12">
        <f t="shared" si="93"/>
        <v>0.83677592639888965</v>
      </c>
      <c r="AE101" s="12">
        <f t="shared" si="94"/>
        <v>1</v>
      </c>
      <c r="AF101" s="12">
        <f t="shared" si="95"/>
        <v>1</v>
      </c>
      <c r="AG101" s="12">
        <f t="shared" si="96"/>
        <v>1</v>
      </c>
      <c r="AH101" s="39">
        <f t="shared" si="97"/>
        <v>0.91049314604318421</v>
      </c>
      <c r="AI101" s="8"/>
    </row>
    <row r="102" spans="2:38" ht="16.5" thickTop="1" thickBot="1" x14ac:dyDescent="0.3">
      <c r="B102" t="s">
        <v>8</v>
      </c>
      <c r="C102">
        <f t="shared" si="71"/>
        <v>3</v>
      </c>
      <c r="D102" s="12">
        <f t="shared" si="98"/>
        <v>1.2040195166608265</v>
      </c>
      <c r="E102" s="12">
        <f t="shared" si="98"/>
        <v>1.2040195166608265</v>
      </c>
      <c r="F102" s="12">
        <f t="shared" si="98"/>
        <v>1.5092656408071679</v>
      </c>
      <c r="G102" s="12">
        <f t="shared" si="98"/>
        <v>1.1158002941185003</v>
      </c>
      <c r="H102" s="12">
        <f t="shared" si="98"/>
        <v>1.02</v>
      </c>
      <c r="I102" s="12">
        <f t="shared" si="98"/>
        <v>1.02</v>
      </c>
      <c r="J102" s="12">
        <f t="shared" si="98"/>
        <v>1.02</v>
      </c>
      <c r="K102" s="12">
        <f t="shared" si="98"/>
        <v>1.4787754258413663</v>
      </c>
      <c r="L102" s="12">
        <f t="shared" si="98"/>
        <v>1.4787754258413663</v>
      </c>
      <c r="M102" s="12">
        <f t="shared" si="98"/>
        <v>1.140678119399317</v>
      </c>
      <c r="N102" s="12">
        <v>1</v>
      </c>
      <c r="O102" s="12">
        <v>1</v>
      </c>
      <c r="P102" s="12">
        <v>1</v>
      </c>
      <c r="Q102" s="39">
        <f t="shared" si="88"/>
        <v>1.1685641491791823</v>
      </c>
      <c r="S102" s="8" t="str">
        <f t="shared" si="89"/>
        <v>Netherlands</v>
      </c>
      <c r="T102" s="8">
        <f t="shared" si="87"/>
        <v>3</v>
      </c>
      <c r="U102" s="12">
        <f t="shared" si="66"/>
        <v>0.83055132093984241</v>
      </c>
      <c r="V102" s="12">
        <f t="shared" si="90"/>
        <v>0.83055132093984241</v>
      </c>
      <c r="W102" s="12">
        <f t="shared" si="91"/>
        <v>0.66257388557867891</v>
      </c>
      <c r="X102" s="12">
        <f t="shared" si="67"/>
        <v>0.89621772397005472</v>
      </c>
      <c r="Y102" s="12">
        <f t="shared" si="68"/>
        <v>0.98039215686274506</v>
      </c>
      <c r="Z102" s="12">
        <f t="shared" si="69"/>
        <v>0.98039215686274506</v>
      </c>
      <c r="AA102" s="12">
        <f t="shared" si="70"/>
        <v>0.98039215686274506</v>
      </c>
      <c r="AB102" s="12">
        <f t="shared" si="70"/>
        <v>0.67623520280710536</v>
      </c>
      <c r="AC102" s="12">
        <f t="shared" si="92"/>
        <v>0.67623520280710536</v>
      </c>
      <c r="AD102" s="12">
        <f t="shared" si="93"/>
        <v>0.87667150179631892</v>
      </c>
      <c r="AE102" s="12">
        <f t="shared" si="94"/>
        <v>1</v>
      </c>
      <c r="AF102" s="12">
        <f t="shared" si="95"/>
        <v>1</v>
      </c>
      <c r="AG102" s="12">
        <f t="shared" si="96"/>
        <v>1</v>
      </c>
      <c r="AH102" s="39">
        <f t="shared" si="97"/>
        <v>0.87617020226362952</v>
      </c>
      <c r="AI102" s="8"/>
    </row>
    <row r="103" spans="2:38" ht="16.5" thickTop="1" thickBot="1" x14ac:dyDescent="0.3">
      <c r="B103" t="s">
        <v>6</v>
      </c>
      <c r="C103">
        <f t="shared" si="71"/>
        <v>3</v>
      </c>
      <c r="D103" s="12">
        <f t="shared" si="98"/>
        <v>1.3959445702742104</v>
      </c>
      <c r="E103" s="12">
        <f t="shared" si="98"/>
        <v>1.3959445702742104</v>
      </c>
      <c r="F103" s="12">
        <f t="shared" si="98"/>
        <v>1.2889079483057624</v>
      </c>
      <c r="G103" s="12">
        <f t="shared" si="98"/>
        <v>1.0593722078933687</v>
      </c>
      <c r="H103" s="12">
        <f t="shared" si="98"/>
        <v>1.02</v>
      </c>
      <c r="I103" s="12">
        <f t="shared" si="98"/>
        <v>1.02</v>
      </c>
      <c r="J103" s="12">
        <f t="shared" si="98"/>
        <v>1.02</v>
      </c>
      <c r="K103" s="12">
        <f t="shared" si="98"/>
        <v>1.262869403895545</v>
      </c>
      <c r="L103" s="12">
        <f t="shared" si="98"/>
        <v>1.262869403895545</v>
      </c>
      <c r="M103" s="12">
        <f t="shared" si="98"/>
        <v>1.1885742247676943</v>
      </c>
      <c r="N103" s="12">
        <v>1</v>
      </c>
      <c r="O103" s="12">
        <v>1</v>
      </c>
      <c r="P103" s="12">
        <v>1</v>
      </c>
      <c r="Q103" s="39">
        <f t="shared" si="88"/>
        <v>1.1472678714851026</v>
      </c>
      <c r="S103" s="8" t="str">
        <f t="shared" si="89"/>
        <v>Poland</v>
      </c>
      <c r="T103" s="8">
        <f t="shared" si="87"/>
        <v>3</v>
      </c>
      <c r="U103" s="12">
        <f t="shared" si="66"/>
        <v>0.71636082212316388</v>
      </c>
      <c r="V103" s="12">
        <f t="shared" si="90"/>
        <v>0.71636082212316388</v>
      </c>
      <c r="W103" s="12">
        <f t="shared" si="91"/>
        <v>0.77585059609142393</v>
      </c>
      <c r="X103" s="12">
        <f t="shared" si="67"/>
        <v>0.94395529026437808</v>
      </c>
      <c r="Y103" s="12">
        <f t="shared" si="68"/>
        <v>0.98039215686274506</v>
      </c>
      <c r="Z103" s="12">
        <f t="shared" si="69"/>
        <v>0.98039215686274506</v>
      </c>
      <c r="AA103" s="12">
        <f t="shared" si="70"/>
        <v>0.98039215686274506</v>
      </c>
      <c r="AB103" s="12">
        <f t="shared" si="70"/>
        <v>0.79184751559846356</v>
      </c>
      <c r="AC103" s="12">
        <f t="shared" si="92"/>
        <v>0.79184751559846356</v>
      </c>
      <c r="AD103" s="12">
        <f t="shared" si="93"/>
        <v>0.84134417452595278</v>
      </c>
      <c r="AE103" s="12">
        <f t="shared" si="94"/>
        <v>1</v>
      </c>
      <c r="AF103" s="12">
        <f t="shared" si="95"/>
        <v>1</v>
      </c>
      <c r="AG103" s="12">
        <f t="shared" si="96"/>
        <v>1</v>
      </c>
      <c r="AH103" s="39">
        <f t="shared" si="97"/>
        <v>0.88605716976255722</v>
      </c>
      <c r="AI103" s="8"/>
    </row>
    <row r="104" spans="2:38" ht="16.5" thickTop="1" thickBot="1" x14ac:dyDescent="0.3">
      <c r="B104" t="s">
        <v>21</v>
      </c>
      <c r="C104">
        <f t="shared" si="71"/>
        <v>3</v>
      </c>
      <c r="D104" s="12">
        <f t="shared" si="98"/>
        <v>1.02</v>
      </c>
      <c r="E104" s="12">
        <f t="shared" si="98"/>
        <v>1.02</v>
      </c>
      <c r="F104" s="12">
        <f t="shared" si="98"/>
        <v>1.6433217305322307</v>
      </c>
      <c r="G104" s="12">
        <f t="shared" si="98"/>
        <v>1.1124093263423362</v>
      </c>
      <c r="H104" s="12">
        <f t="shared" si="98"/>
        <v>1.02</v>
      </c>
      <c r="I104" s="12">
        <f t="shared" si="98"/>
        <v>1.02</v>
      </c>
      <c r="J104" s="12">
        <f t="shared" si="98"/>
        <v>1.02</v>
      </c>
      <c r="K104" s="12">
        <f t="shared" si="98"/>
        <v>1.6101233117335998</v>
      </c>
      <c r="L104" s="12">
        <f t="shared" si="98"/>
        <v>1.6101233117335998</v>
      </c>
      <c r="M104" s="12">
        <f t="shared" si="98"/>
        <v>1.1336962953527363</v>
      </c>
      <c r="N104" s="12">
        <v>1</v>
      </c>
      <c r="O104" s="12">
        <v>1</v>
      </c>
      <c r="P104" s="12">
        <v>1</v>
      </c>
      <c r="Q104" s="39">
        <f t="shared" si="88"/>
        <v>1.1699749212072694</v>
      </c>
      <c r="S104" s="8" t="str">
        <f t="shared" si="89"/>
        <v>Portugal</v>
      </c>
      <c r="T104" s="8">
        <f t="shared" si="87"/>
        <v>3</v>
      </c>
      <c r="U104" s="12">
        <f t="shared" si="66"/>
        <v>0.98039215686274506</v>
      </c>
      <c r="V104" s="12">
        <f t="shared" si="90"/>
        <v>0.98039215686274506</v>
      </c>
      <c r="W104" s="12">
        <f t="shared" si="91"/>
        <v>0.6085235662745877</v>
      </c>
      <c r="X104" s="12">
        <f t="shared" si="67"/>
        <v>0.89894967285833138</v>
      </c>
      <c r="Y104" s="12">
        <f t="shared" si="68"/>
        <v>0.98039215686274506</v>
      </c>
      <c r="Z104" s="12">
        <f t="shared" si="69"/>
        <v>0.98039215686274506</v>
      </c>
      <c r="AA104" s="12">
        <f t="shared" si="70"/>
        <v>0.98039215686274506</v>
      </c>
      <c r="AB104" s="12">
        <f t="shared" si="70"/>
        <v>0.62107044392973376</v>
      </c>
      <c r="AC104" s="12">
        <f t="shared" si="92"/>
        <v>0.62107044392973376</v>
      </c>
      <c r="AD104" s="12">
        <f t="shared" si="93"/>
        <v>0.88207044876058427</v>
      </c>
      <c r="AE104" s="12">
        <f t="shared" si="94"/>
        <v>1</v>
      </c>
      <c r="AF104" s="12">
        <f t="shared" si="95"/>
        <v>1</v>
      </c>
      <c r="AG104" s="12">
        <f t="shared" si="96"/>
        <v>1</v>
      </c>
      <c r="AH104" s="39">
        <f t="shared" si="97"/>
        <v>0.88720348923589976</v>
      </c>
      <c r="AI104" s="8"/>
    </row>
    <row r="105" spans="2:38" ht="16.5" thickTop="1" thickBot="1" x14ac:dyDescent="0.3">
      <c r="B105" t="s">
        <v>10</v>
      </c>
      <c r="C105">
        <f t="shared" si="71"/>
        <v>3</v>
      </c>
      <c r="D105" s="12">
        <f t="shared" ref="D105:M114" si="99">MAX(1.02,VLOOKUP($B105,$AJ$24:$AX$53,COLUMN()-1,FALSE)*VLOOKUP($C105,$S$13:$AG$16,COLUMN()-1,FALSE))</f>
        <v>1.7480189794541956</v>
      </c>
      <c r="E105" s="12">
        <f t="shared" si="99"/>
        <v>1.7480189794541956</v>
      </c>
      <c r="F105" s="12">
        <f t="shared" si="99"/>
        <v>1.6282581659904187</v>
      </c>
      <c r="G105" s="12">
        <f t="shared" si="99"/>
        <v>1.1033896348479886</v>
      </c>
      <c r="H105" s="12">
        <f t="shared" si="99"/>
        <v>1.02</v>
      </c>
      <c r="I105" s="12">
        <f t="shared" si="99"/>
        <v>1.02</v>
      </c>
      <c r="J105" s="12">
        <f t="shared" si="99"/>
        <v>1.02</v>
      </c>
      <c r="K105" s="12">
        <f t="shared" si="99"/>
        <v>1.595364061626976</v>
      </c>
      <c r="L105" s="12">
        <f t="shared" si="99"/>
        <v>1.595364061626976</v>
      </c>
      <c r="M105" s="12">
        <f t="shared" si="99"/>
        <v>1.1513427564487901</v>
      </c>
      <c r="N105" s="12">
        <v>1</v>
      </c>
      <c r="O105" s="12">
        <v>1</v>
      </c>
      <c r="P105" s="12">
        <v>1</v>
      </c>
      <c r="Q105" s="39">
        <f t="shared" si="88"/>
        <v>1.279212049188426</v>
      </c>
      <c r="S105" s="8" t="str">
        <f t="shared" si="89"/>
        <v>Romania</v>
      </c>
      <c r="T105" s="8">
        <f t="shared" si="87"/>
        <v>3</v>
      </c>
      <c r="U105" s="12">
        <f t="shared" si="66"/>
        <v>0.57207616836760078</v>
      </c>
      <c r="V105" s="12">
        <f t="shared" si="90"/>
        <v>0.57207616836760078</v>
      </c>
      <c r="W105" s="12">
        <f t="shared" si="91"/>
        <v>0.61415322268120254</v>
      </c>
      <c r="X105" s="12">
        <f t="shared" si="67"/>
        <v>0.90629816378306627</v>
      </c>
      <c r="Y105" s="12">
        <f t="shared" si="68"/>
        <v>0.98039215686274506</v>
      </c>
      <c r="Z105" s="12">
        <f t="shared" si="69"/>
        <v>0.98039215686274506</v>
      </c>
      <c r="AA105" s="12">
        <f t="shared" si="70"/>
        <v>0.98039215686274506</v>
      </c>
      <c r="AB105" s="12">
        <f t="shared" si="70"/>
        <v>0.62681617572617576</v>
      </c>
      <c r="AC105" s="12">
        <f t="shared" si="92"/>
        <v>0.62681617572617576</v>
      </c>
      <c r="AD105" s="12">
        <f t="shared" si="93"/>
        <v>0.86855108472164033</v>
      </c>
      <c r="AE105" s="12">
        <f t="shared" si="94"/>
        <v>1</v>
      </c>
      <c r="AF105" s="12">
        <f t="shared" si="95"/>
        <v>1</v>
      </c>
      <c r="AG105" s="12">
        <f t="shared" si="96"/>
        <v>1</v>
      </c>
      <c r="AH105" s="39">
        <f t="shared" si="97"/>
        <v>0.82522797153551519</v>
      </c>
      <c r="AI105" s="8"/>
    </row>
    <row r="106" spans="2:38" ht="16.5" thickTop="1" thickBot="1" x14ac:dyDescent="0.3">
      <c r="B106" t="s">
        <v>20</v>
      </c>
      <c r="C106">
        <f t="shared" si="71"/>
        <v>3</v>
      </c>
      <c r="D106" s="12">
        <f t="shared" si="99"/>
        <v>1.2312301513342634</v>
      </c>
      <c r="E106" s="12">
        <f t="shared" si="99"/>
        <v>1.2312301513342634</v>
      </c>
      <c r="F106" s="12">
        <f t="shared" si="99"/>
        <v>1.3577335251370337</v>
      </c>
      <c r="G106" s="12">
        <f t="shared" si="99"/>
        <v>1.0841041891857004</v>
      </c>
      <c r="H106" s="12">
        <f t="shared" si="99"/>
        <v>1.02</v>
      </c>
      <c r="I106" s="12">
        <f t="shared" si="99"/>
        <v>1.02</v>
      </c>
      <c r="J106" s="12">
        <f t="shared" si="99"/>
        <v>1.02</v>
      </c>
      <c r="K106" s="12">
        <f t="shared" si="99"/>
        <v>1.3303045650332552</v>
      </c>
      <c r="L106" s="12">
        <f t="shared" si="99"/>
        <v>1.3303045650332552</v>
      </c>
      <c r="M106" s="12">
        <f t="shared" si="99"/>
        <v>1.1513427564487901</v>
      </c>
      <c r="N106" s="12">
        <v>1</v>
      </c>
      <c r="O106" s="12">
        <v>1</v>
      </c>
      <c r="P106" s="12">
        <v>1</v>
      </c>
      <c r="Q106" s="39">
        <f t="shared" si="88"/>
        <v>1.1366346079620431</v>
      </c>
      <c r="S106" s="8" t="str">
        <f t="shared" si="89"/>
        <v>Slovakia</v>
      </c>
      <c r="T106" s="8">
        <f t="shared" si="87"/>
        <v>3</v>
      </c>
      <c r="U106" s="12">
        <f t="shared" si="66"/>
        <v>0.8121958343176674</v>
      </c>
      <c r="V106" s="12">
        <f t="shared" si="90"/>
        <v>0.8121958343176674</v>
      </c>
      <c r="W106" s="12">
        <f t="shared" si="91"/>
        <v>0.73652154969000394</v>
      </c>
      <c r="X106" s="12">
        <f t="shared" si="67"/>
        <v>0.92242056619219104</v>
      </c>
      <c r="Y106" s="12">
        <f t="shared" si="68"/>
        <v>0.98039215686274506</v>
      </c>
      <c r="Z106" s="12">
        <f t="shared" si="69"/>
        <v>0.98039215686274506</v>
      </c>
      <c r="AA106" s="12">
        <f t="shared" si="70"/>
        <v>0.98039215686274506</v>
      </c>
      <c r="AB106" s="12">
        <f t="shared" si="70"/>
        <v>0.75170756102381853</v>
      </c>
      <c r="AC106" s="12">
        <f t="shared" si="92"/>
        <v>0.75170756102381853</v>
      </c>
      <c r="AD106" s="12">
        <f t="shared" si="93"/>
        <v>0.86855108472164033</v>
      </c>
      <c r="AE106" s="12">
        <f t="shared" si="94"/>
        <v>1</v>
      </c>
      <c r="AF106" s="12">
        <f t="shared" si="95"/>
        <v>1</v>
      </c>
      <c r="AG106" s="12">
        <f t="shared" si="96"/>
        <v>1</v>
      </c>
      <c r="AH106" s="39">
        <f t="shared" si="97"/>
        <v>0.89203665091346473</v>
      </c>
      <c r="AI106" s="8"/>
    </row>
    <row r="107" spans="2:38" ht="16.5" thickTop="1" thickBot="1" x14ac:dyDescent="0.3">
      <c r="B107" t="s">
        <v>26</v>
      </c>
      <c r="C107">
        <f t="shared" si="71"/>
        <v>3</v>
      </c>
      <c r="D107" s="12">
        <f t="shared" si="99"/>
        <v>1.1149698158969739</v>
      </c>
      <c r="E107" s="12">
        <f t="shared" si="99"/>
        <v>1.1149698158969739</v>
      </c>
      <c r="F107" s="12">
        <f t="shared" si="99"/>
        <v>1.4213203382205144</v>
      </c>
      <c r="G107" s="12">
        <f t="shared" si="99"/>
        <v>1.0892840843738538</v>
      </c>
      <c r="H107" s="12">
        <f t="shared" si="99"/>
        <v>1.02</v>
      </c>
      <c r="I107" s="12">
        <f t="shared" si="99"/>
        <v>1.02</v>
      </c>
      <c r="J107" s="12">
        <f t="shared" si="99"/>
        <v>1.02</v>
      </c>
      <c r="K107" s="12">
        <f t="shared" si="99"/>
        <v>1.3926067960342414</v>
      </c>
      <c r="L107" s="12">
        <f t="shared" si="99"/>
        <v>1.3926067960342414</v>
      </c>
      <c r="M107" s="12">
        <f t="shared" si="99"/>
        <v>1.145499102104544</v>
      </c>
      <c r="N107" s="12">
        <v>1</v>
      </c>
      <c r="O107" s="12">
        <v>1</v>
      </c>
      <c r="P107" s="12">
        <v>1</v>
      </c>
      <c r="Q107" s="39">
        <f t="shared" si="88"/>
        <v>1.1331735960431801</v>
      </c>
      <c r="S107" s="8" t="str">
        <f t="shared" si="89"/>
        <v>Slovenia</v>
      </c>
      <c r="T107" s="8">
        <f t="shared" si="87"/>
        <v>3</v>
      </c>
      <c r="U107" s="12">
        <f t="shared" si="66"/>
        <v>0.89688526607827257</v>
      </c>
      <c r="V107" s="12">
        <f t="shared" si="90"/>
        <v>0.89688526607827257</v>
      </c>
      <c r="W107" s="12">
        <f t="shared" si="91"/>
        <v>0.70357116063785785</v>
      </c>
      <c r="X107" s="12">
        <f t="shared" si="67"/>
        <v>0.91803416055126108</v>
      </c>
      <c r="Y107" s="12">
        <f t="shared" si="68"/>
        <v>0.98039215686274506</v>
      </c>
      <c r="Z107" s="12">
        <f t="shared" si="69"/>
        <v>0.98039215686274506</v>
      </c>
      <c r="AA107" s="12">
        <f t="shared" si="70"/>
        <v>0.98039215686274506</v>
      </c>
      <c r="AB107" s="12">
        <f t="shared" si="70"/>
        <v>0.71807778250667964</v>
      </c>
      <c r="AC107" s="12">
        <f t="shared" si="92"/>
        <v>0.71807778250667964</v>
      </c>
      <c r="AD107" s="12">
        <f t="shared" si="93"/>
        <v>0.87298191518681345</v>
      </c>
      <c r="AE107" s="12">
        <f t="shared" si="94"/>
        <v>1</v>
      </c>
      <c r="AF107" s="12">
        <f t="shared" si="95"/>
        <v>1</v>
      </c>
      <c r="AG107" s="12">
        <f t="shared" si="96"/>
        <v>1</v>
      </c>
      <c r="AH107" s="39">
        <f t="shared" si="97"/>
        <v>0.89736075416415939</v>
      </c>
      <c r="AI107" s="8"/>
    </row>
    <row r="108" spans="2:38" ht="16.5" thickTop="1" thickBot="1" x14ac:dyDescent="0.3">
      <c r="B108" t="s">
        <v>7</v>
      </c>
      <c r="C108">
        <f t="shared" si="71"/>
        <v>3</v>
      </c>
      <c r="D108" s="12">
        <f t="shared" si="99"/>
        <v>1.2040195166608265</v>
      </c>
      <c r="E108" s="12">
        <f t="shared" si="99"/>
        <v>1.2040195166608265</v>
      </c>
      <c r="F108" s="12">
        <f t="shared" si="99"/>
        <v>1.558734072648017</v>
      </c>
      <c r="G108" s="12">
        <f t="shared" si="99"/>
        <v>1.0948170327418625</v>
      </c>
      <c r="H108" s="12">
        <f t="shared" si="99"/>
        <v>1.02</v>
      </c>
      <c r="I108" s="12">
        <f t="shared" si="99"/>
        <v>1.02</v>
      </c>
      <c r="J108" s="12">
        <f t="shared" si="99"/>
        <v>1.02</v>
      </c>
      <c r="K108" s="12">
        <f t="shared" si="99"/>
        <v>1.5272444954228046</v>
      </c>
      <c r="L108" s="12">
        <f t="shared" si="99"/>
        <v>1.5272444954228046</v>
      </c>
      <c r="M108" s="12">
        <f t="shared" si="99"/>
        <v>1.1378456939841028</v>
      </c>
      <c r="N108" s="12">
        <v>1</v>
      </c>
      <c r="O108" s="12">
        <v>1</v>
      </c>
      <c r="P108" s="12">
        <v>1</v>
      </c>
      <c r="Q108" s="39">
        <f t="shared" si="88"/>
        <v>1.1779942171954803</v>
      </c>
      <c r="S108" s="8" t="str">
        <f t="shared" si="89"/>
        <v>Spain</v>
      </c>
      <c r="T108" s="8">
        <f t="shared" si="87"/>
        <v>3</v>
      </c>
      <c r="U108" s="12">
        <f t="shared" si="66"/>
        <v>0.83055132093984241</v>
      </c>
      <c r="V108" s="12">
        <f t="shared" si="90"/>
        <v>0.83055132093984241</v>
      </c>
      <c r="W108" s="12">
        <f t="shared" si="91"/>
        <v>0.64154625060654169</v>
      </c>
      <c r="X108" s="12">
        <f t="shared" si="67"/>
        <v>0.91339463133451393</v>
      </c>
      <c r="Y108" s="12">
        <f t="shared" si="68"/>
        <v>0.98039215686274506</v>
      </c>
      <c r="Z108" s="12">
        <f t="shared" si="69"/>
        <v>0.98039215686274506</v>
      </c>
      <c r="AA108" s="12">
        <f t="shared" si="70"/>
        <v>0.98039215686274506</v>
      </c>
      <c r="AB108" s="12">
        <f t="shared" si="70"/>
        <v>0.65477400835100641</v>
      </c>
      <c r="AC108" s="12">
        <f t="shared" si="92"/>
        <v>0.65477400835100641</v>
      </c>
      <c r="AD108" s="12">
        <f t="shared" si="93"/>
        <v>0.87885378947874393</v>
      </c>
      <c r="AE108" s="12">
        <f t="shared" si="94"/>
        <v>1</v>
      </c>
      <c r="AF108" s="12">
        <f t="shared" si="95"/>
        <v>1</v>
      </c>
      <c r="AG108" s="12">
        <f t="shared" si="96"/>
        <v>1</v>
      </c>
      <c r="AH108" s="39">
        <f t="shared" si="97"/>
        <v>0.87274013850690246</v>
      </c>
      <c r="AI108" s="8"/>
    </row>
    <row r="109" spans="2:38" ht="16.5" thickTop="1" thickBot="1" x14ac:dyDescent="0.3">
      <c r="B109" t="s">
        <v>9</v>
      </c>
      <c r="C109">
        <f t="shared" si="71"/>
        <v>3</v>
      </c>
      <c r="D109" s="12">
        <f t="shared" si="99"/>
        <v>1.0878675059078722</v>
      </c>
      <c r="E109" s="12">
        <f t="shared" si="99"/>
        <v>1.0878675059078722</v>
      </c>
      <c r="F109" s="12">
        <f t="shared" si="99"/>
        <v>1.6216388701890423</v>
      </c>
      <c r="G109" s="12">
        <f t="shared" si="99"/>
        <v>1.0762433104324904</v>
      </c>
      <c r="H109" s="12">
        <f t="shared" si="99"/>
        <v>1.02</v>
      </c>
      <c r="I109" s="12">
        <f t="shared" si="99"/>
        <v>1.02</v>
      </c>
      <c r="J109" s="12">
        <f t="shared" si="99"/>
        <v>1.02</v>
      </c>
      <c r="K109" s="12">
        <f t="shared" si="99"/>
        <v>1.588878488973102</v>
      </c>
      <c r="L109" s="12">
        <f t="shared" si="99"/>
        <v>1.588878488973102</v>
      </c>
      <c r="M109" s="12">
        <f t="shared" si="99"/>
        <v>1.1301009877052766</v>
      </c>
      <c r="N109" s="12">
        <v>1</v>
      </c>
      <c r="O109" s="12">
        <v>1</v>
      </c>
      <c r="P109" s="12">
        <v>1</v>
      </c>
      <c r="Q109" s="39">
        <f t="shared" si="88"/>
        <v>1.1724211660068273</v>
      </c>
      <c r="S109" s="8" t="str">
        <f t="shared" si="89"/>
        <v>Sweden</v>
      </c>
      <c r="T109" s="8">
        <f t="shared" si="87"/>
        <v>3</v>
      </c>
      <c r="U109" s="12">
        <f t="shared" si="66"/>
        <v>0.9192295886854871</v>
      </c>
      <c r="V109" s="12">
        <f t="shared" si="90"/>
        <v>0.9192295886854871</v>
      </c>
      <c r="W109" s="12">
        <f t="shared" si="91"/>
        <v>0.61666010748954558</v>
      </c>
      <c r="X109" s="12">
        <f t="shared" si="67"/>
        <v>0.9291579239625174</v>
      </c>
      <c r="Y109" s="12">
        <f t="shared" si="68"/>
        <v>0.98039215686274506</v>
      </c>
      <c r="Z109" s="12">
        <f t="shared" si="69"/>
        <v>0.98039215686274506</v>
      </c>
      <c r="AA109" s="12">
        <f t="shared" si="70"/>
        <v>0.98039215686274506</v>
      </c>
      <c r="AB109" s="12">
        <f t="shared" si="70"/>
        <v>0.62937474888108258</v>
      </c>
      <c r="AC109" s="12">
        <f t="shared" si="92"/>
        <v>0.62937474888108258</v>
      </c>
      <c r="AD109" s="12">
        <f t="shared" si="93"/>
        <v>0.88487667109339252</v>
      </c>
      <c r="AE109" s="12">
        <f t="shared" si="94"/>
        <v>1</v>
      </c>
      <c r="AF109" s="12">
        <f t="shared" si="95"/>
        <v>1</v>
      </c>
      <c r="AG109" s="12">
        <f t="shared" si="96"/>
        <v>1</v>
      </c>
      <c r="AH109" s="39">
        <f t="shared" si="97"/>
        <v>0.88223691140514071</v>
      </c>
      <c r="AI109" s="8"/>
    </row>
    <row r="110" spans="2:38" ht="16.5" thickTop="1" thickBot="1" x14ac:dyDescent="0.3">
      <c r="B110" t="s">
        <v>14</v>
      </c>
      <c r="C110">
        <f t="shared" si="71"/>
        <v>3</v>
      </c>
      <c r="D110" s="12">
        <f t="shared" si="99"/>
        <v>1.142180797017476</v>
      </c>
      <c r="E110" s="12">
        <f t="shared" si="99"/>
        <v>1.142180797017476</v>
      </c>
      <c r="F110" s="12">
        <f t="shared" si="99"/>
        <v>1.6201156443184317</v>
      </c>
      <c r="G110" s="12">
        <f t="shared" si="99"/>
        <v>1.1033896348479886</v>
      </c>
      <c r="H110" s="12">
        <f t="shared" si="99"/>
        <v>1.02</v>
      </c>
      <c r="I110" s="12">
        <f t="shared" si="99"/>
        <v>1.02</v>
      </c>
      <c r="J110" s="12">
        <f t="shared" si="99"/>
        <v>1.02</v>
      </c>
      <c r="K110" s="12">
        <f t="shared" si="99"/>
        <v>1.5873860353423017</v>
      </c>
      <c r="L110" s="12">
        <f t="shared" si="99"/>
        <v>1.5873860353423017</v>
      </c>
      <c r="M110" s="12">
        <f t="shared" si="99"/>
        <v>1.196645492297234</v>
      </c>
      <c r="N110" s="12">
        <v>1</v>
      </c>
      <c r="O110" s="12">
        <v>1</v>
      </c>
      <c r="P110" s="12">
        <v>1</v>
      </c>
      <c r="Q110" s="39">
        <f t="shared" si="88"/>
        <v>1.1876372643217854</v>
      </c>
      <c r="S110" s="8" t="str">
        <f t="shared" si="89"/>
        <v>Switzerland</v>
      </c>
      <c r="T110" s="8">
        <f t="shared" si="87"/>
        <v>3</v>
      </c>
      <c r="U110" s="12">
        <f t="shared" si="66"/>
        <v>0.87551813391649891</v>
      </c>
      <c r="V110" s="12">
        <f t="shared" si="90"/>
        <v>0.87551813391649891</v>
      </c>
      <c r="W110" s="12">
        <f t="shared" si="91"/>
        <v>0.61723988871219815</v>
      </c>
      <c r="X110" s="12">
        <f t="shared" si="67"/>
        <v>0.90629816378306627</v>
      </c>
      <c r="Y110" s="12">
        <f t="shared" si="68"/>
        <v>0.98039215686274506</v>
      </c>
      <c r="Z110" s="12">
        <f t="shared" si="69"/>
        <v>0.98039215686274506</v>
      </c>
      <c r="AA110" s="12">
        <f t="shared" si="70"/>
        <v>0.98039215686274506</v>
      </c>
      <c r="AB110" s="12">
        <f t="shared" si="70"/>
        <v>0.62996648435574865</v>
      </c>
      <c r="AC110" s="12">
        <f t="shared" si="92"/>
        <v>0.62996648435574865</v>
      </c>
      <c r="AD110" s="12">
        <f t="shared" si="93"/>
        <v>0.83566938281802394</v>
      </c>
      <c r="AE110" s="12">
        <f t="shared" si="94"/>
        <v>1</v>
      </c>
      <c r="AF110" s="12">
        <f t="shared" si="95"/>
        <v>1</v>
      </c>
      <c r="AG110" s="12">
        <f t="shared" si="96"/>
        <v>1</v>
      </c>
      <c r="AH110" s="39">
        <f t="shared" si="97"/>
        <v>0.87010408788046312</v>
      </c>
      <c r="AI110" s="8"/>
    </row>
    <row r="111" spans="2:38" ht="16.5" thickTop="1" thickBot="1" x14ac:dyDescent="0.3">
      <c r="B111" t="s">
        <v>4</v>
      </c>
      <c r="C111">
        <f t="shared" si="71"/>
        <v>3</v>
      </c>
      <c r="D111" s="12">
        <f t="shared" si="99"/>
        <v>1.1369084358398038</v>
      </c>
      <c r="E111" s="12">
        <f t="shared" si="99"/>
        <v>1.1369084358398038</v>
      </c>
      <c r="F111" s="12">
        <f t="shared" si="99"/>
        <v>1.5900457230399658</v>
      </c>
      <c r="G111" s="12">
        <f t="shared" si="99"/>
        <v>1.1083566528098312</v>
      </c>
      <c r="H111" s="12">
        <f t="shared" si="99"/>
        <v>1.02</v>
      </c>
      <c r="I111" s="12">
        <f t="shared" si="99"/>
        <v>1.02</v>
      </c>
      <c r="J111" s="12">
        <f t="shared" si="99"/>
        <v>1.02</v>
      </c>
      <c r="K111" s="12">
        <f t="shared" si="99"/>
        <v>1.5579235872209765</v>
      </c>
      <c r="L111" s="12">
        <f t="shared" si="99"/>
        <v>1.5579235872209765</v>
      </c>
      <c r="M111" s="12">
        <f t="shared" si="99"/>
        <v>1.1509671644846506</v>
      </c>
      <c r="N111" s="12">
        <v>1</v>
      </c>
      <c r="O111" s="12">
        <v>1</v>
      </c>
      <c r="P111" s="12">
        <v>1</v>
      </c>
      <c r="Q111" s="39">
        <f t="shared" si="88"/>
        <v>1.1768487374196928</v>
      </c>
      <c r="S111" s="8" t="str">
        <f t="shared" si="89"/>
        <v>United Kingdom</v>
      </c>
      <c r="T111" s="8">
        <f t="shared" si="87"/>
        <v>3</v>
      </c>
      <c r="U111" s="12">
        <f t="shared" si="66"/>
        <v>0.87957830945402982</v>
      </c>
      <c r="V111" s="12">
        <f t="shared" si="90"/>
        <v>0.87957830945402982</v>
      </c>
      <c r="W111" s="12">
        <f t="shared" si="91"/>
        <v>0.62891273220000665</v>
      </c>
      <c r="X111" s="12">
        <f t="shared" si="67"/>
        <v>0.9022366559219609</v>
      </c>
      <c r="Y111" s="12">
        <f t="shared" si="68"/>
        <v>0.98039215686274506</v>
      </c>
      <c r="Z111" s="12">
        <f t="shared" si="69"/>
        <v>0.98039215686274506</v>
      </c>
      <c r="AA111" s="12">
        <f t="shared" si="70"/>
        <v>0.98039215686274506</v>
      </c>
      <c r="AB111" s="12">
        <f t="shared" si="70"/>
        <v>0.64188000502887288</v>
      </c>
      <c r="AC111" s="12">
        <f t="shared" si="92"/>
        <v>0.64188000502887288</v>
      </c>
      <c r="AD111" s="12">
        <f t="shared" si="93"/>
        <v>0.86883451661955391</v>
      </c>
      <c r="AE111" s="12">
        <f t="shared" si="94"/>
        <v>1</v>
      </c>
      <c r="AF111" s="12">
        <f t="shared" si="95"/>
        <v>1</v>
      </c>
      <c r="AG111" s="12">
        <f t="shared" si="96"/>
        <v>1</v>
      </c>
      <c r="AH111" s="39">
        <f t="shared" si="97"/>
        <v>0.87569823109965861</v>
      </c>
      <c r="AI111" s="8"/>
    </row>
    <row r="112" spans="2:38" ht="16.5" thickTop="1" thickBot="1" x14ac:dyDescent="0.3">
      <c r="B112" t="s">
        <v>12</v>
      </c>
      <c r="C112">
        <f t="shared" si="71"/>
        <v>4</v>
      </c>
      <c r="D112" s="12">
        <f t="shared" si="99"/>
        <v>1.5423250618988524</v>
      </c>
      <c r="E112" s="12">
        <f t="shared" si="99"/>
        <v>1.5423250618988524</v>
      </c>
      <c r="F112" s="12">
        <f t="shared" si="99"/>
        <v>1.5295408660997787</v>
      </c>
      <c r="G112" s="12">
        <f t="shared" si="99"/>
        <v>1.0238814437740824</v>
      </c>
      <c r="H112" s="12">
        <f t="shared" si="99"/>
        <v>1.02</v>
      </c>
      <c r="I112" s="12">
        <f t="shared" si="99"/>
        <v>1.02</v>
      </c>
      <c r="J112" s="12">
        <f t="shared" si="99"/>
        <v>1.02</v>
      </c>
      <c r="K112" s="12">
        <f t="shared" si="99"/>
        <v>1.4986410506230154</v>
      </c>
      <c r="L112" s="12">
        <f t="shared" si="99"/>
        <v>1.4986410506230154</v>
      </c>
      <c r="M112" s="12">
        <f t="shared" si="99"/>
        <v>1.02</v>
      </c>
      <c r="N112" s="12">
        <v>1</v>
      </c>
      <c r="O112" s="12">
        <v>1</v>
      </c>
      <c r="P112" s="12">
        <v>1</v>
      </c>
      <c r="Q112" s="39">
        <f t="shared" si="88"/>
        <v>1.2088734257628921</v>
      </c>
      <c r="S112" s="8" t="str">
        <f t="shared" si="89"/>
        <v>Austria</v>
      </c>
      <c r="T112" s="8">
        <f t="shared" si="87"/>
        <v>4</v>
      </c>
      <c r="U112" s="12">
        <f t="shared" si="66"/>
        <v>0.64837175035516681</v>
      </c>
      <c r="V112" s="12">
        <f t="shared" si="90"/>
        <v>0.64837175035516681</v>
      </c>
      <c r="W112" s="12">
        <f t="shared" si="91"/>
        <v>0.65379096574904172</v>
      </c>
      <c r="X112" s="12">
        <f t="shared" si="67"/>
        <v>0.97667557711950115</v>
      </c>
      <c r="Y112" s="12">
        <f t="shared" si="68"/>
        <v>0.98039215686274506</v>
      </c>
      <c r="Z112" s="12">
        <f t="shared" si="69"/>
        <v>0.98039215686274506</v>
      </c>
      <c r="AA112" s="12">
        <f t="shared" si="70"/>
        <v>0.98039215686274506</v>
      </c>
      <c r="AB112" s="12">
        <f t="shared" si="70"/>
        <v>0.66727119184696015</v>
      </c>
      <c r="AC112" s="12">
        <f t="shared" si="92"/>
        <v>0.66727119184696015</v>
      </c>
      <c r="AD112" s="12">
        <f t="shared" si="93"/>
        <v>0.98039215686274506</v>
      </c>
      <c r="AE112" s="12">
        <f t="shared" si="94"/>
        <v>1</v>
      </c>
      <c r="AF112" s="12">
        <f t="shared" si="95"/>
        <v>1</v>
      </c>
      <c r="AG112" s="12">
        <f t="shared" si="96"/>
        <v>1</v>
      </c>
      <c r="AH112" s="39">
        <f t="shared" si="97"/>
        <v>0.86025546574798284</v>
      </c>
      <c r="AI112" s="8"/>
      <c r="AJ112" s="13"/>
      <c r="AK112" s="13"/>
      <c r="AL112" s="13"/>
    </row>
    <row r="113" spans="2:35" ht="16.5" thickTop="1" thickBot="1" x14ac:dyDescent="0.3">
      <c r="B113" t="s">
        <v>1</v>
      </c>
      <c r="C113">
        <f t="shared" si="71"/>
        <v>4</v>
      </c>
      <c r="D113" s="12">
        <f t="shared" si="99"/>
        <v>1.1199740672979923</v>
      </c>
      <c r="E113" s="12">
        <f t="shared" si="99"/>
        <v>1.1199740672979923</v>
      </c>
      <c r="F113" s="12">
        <f t="shared" si="99"/>
        <v>1.2962177726293345</v>
      </c>
      <c r="G113" s="12">
        <f t="shared" si="99"/>
        <v>1.0619104298637008</v>
      </c>
      <c r="H113" s="12">
        <f t="shared" si="99"/>
        <v>1.02</v>
      </c>
      <c r="I113" s="12">
        <f t="shared" si="99"/>
        <v>1.02</v>
      </c>
      <c r="J113" s="12">
        <f t="shared" si="99"/>
        <v>1.02</v>
      </c>
      <c r="K113" s="12">
        <f t="shared" si="99"/>
        <v>1.2700315550004588</v>
      </c>
      <c r="L113" s="12">
        <f t="shared" si="99"/>
        <v>1.2700315550004588</v>
      </c>
      <c r="M113" s="12">
        <f t="shared" si="99"/>
        <v>1.1067946419236676</v>
      </c>
      <c r="N113" s="12">
        <v>1</v>
      </c>
      <c r="O113" s="12">
        <v>1</v>
      </c>
      <c r="P113" s="12">
        <v>1</v>
      </c>
      <c r="Q113" s="39">
        <f t="shared" si="88"/>
        <v>1.1003795453087388</v>
      </c>
      <c r="S113" s="8" t="str">
        <f t="shared" si="89"/>
        <v>Belgium</v>
      </c>
      <c r="T113" s="8">
        <f t="shared" si="87"/>
        <v>4</v>
      </c>
      <c r="U113" s="12">
        <f t="shared" si="66"/>
        <v>0.89287781672709865</v>
      </c>
      <c r="V113" s="12">
        <f t="shared" si="90"/>
        <v>0.89287781672709865</v>
      </c>
      <c r="W113" s="12">
        <f t="shared" si="91"/>
        <v>0.7714753038538682</v>
      </c>
      <c r="X113" s="12">
        <f t="shared" si="67"/>
        <v>0.94169900951848906</v>
      </c>
      <c r="Y113" s="12">
        <f t="shared" si="68"/>
        <v>0.98039215686274506</v>
      </c>
      <c r="Z113" s="12">
        <f t="shared" si="69"/>
        <v>0.98039215686274506</v>
      </c>
      <c r="AA113" s="12">
        <f t="shared" si="70"/>
        <v>0.98039215686274506</v>
      </c>
      <c r="AB113" s="12">
        <f t="shared" si="70"/>
        <v>0.78738201114982431</v>
      </c>
      <c r="AC113" s="12">
        <f t="shared" si="92"/>
        <v>0.78738201114982431</v>
      </c>
      <c r="AD113" s="12">
        <f t="shared" si="93"/>
        <v>0.90350997567348823</v>
      </c>
      <c r="AE113" s="12">
        <f t="shared" si="94"/>
        <v>1</v>
      </c>
      <c r="AF113" s="12">
        <f t="shared" si="95"/>
        <v>1</v>
      </c>
      <c r="AG113" s="12">
        <f t="shared" si="96"/>
        <v>1</v>
      </c>
      <c r="AH113" s="39">
        <f t="shared" si="97"/>
        <v>0.9167984934913791</v>
      </c>
      <c r="AI113" s="8"/>
    </row>
    <row r="114" spans="2:35" ht="16.5" thickTop="1" thickBot="1" x14ac:dyDescent="0.3">
      <c r="B114" t="s">
        <v>19</v>
      </c>
      <c r="C114">
        <f t="shared" si="71"/>
        <v>4</v>
      </c>
      <c r="D114" s="12">
        <f t="shared" si="99"/>
        <v>1.02</v>
      </c>
      <c r="E114" s="12">
        <f t="shared" si="99"/>
        <v>1.02</v>
      </c>
      <c r="F114" s="12">
        <f t="shared" si="99"/>
        <v>1.4206495646028616</v>
      </c>
      <c r="G114" s="12">
        <f t="shared" si="99"/>
        <v>1.0259991476409043</v>
      </c>
      <c r="H114" s="12">
        <f t="shared" si="99"/>
        <v>1.02</v>
      </c>
      <c r="I114" s="12">
        <f t="shared" si="99"/>
        <v>1.02</v>
      </c>
      <c r="J114" s="12">
        <f t="shared" si="99"/>
        <v>1.02</v>
      </c>
      <c r="K114" s="12">
        <f t="shared" si="99"/>
        <v>1.3919495733987635</v>
      </c>
      <c r="L114" s="12">
        <f t="shared" si="99"/>
        <v>1.3919495733987635</v>
      </c>
      <c r="M114" s="12">
        <f t="shared" si="99"/>
        <v>1.1734103034748269</v>
      </c>
      <c r="N114" s="12">
        <v>1</v>
      </c>
      <c r="O114" s="12">
        <v>1</v>
      </c>
      <c r="P114" s="12">
        <v>1</v>
      </c>
      <c r="Q114" s="39">
        <f t="shared" si="88"/>
        <v>1.1156890894243168</v>
      </c>
      <c r="S114" s="8" t="str">
        <f t="shared" si="89"/>
        <v>Bulgaria</v>
      </c>
      <c r="T114" s="8">
        <f t="shared" si="87"/>
        <v>4</v>
      </c>
      <c r="U114" s="12">
        <f t="shared" si="66"/>
        <v>0.98039215686274506</v>
      </c>
      <c r="V114" s="12">
        <f t="shared" si="90"/>
        <v>0.98039215686274506</v>
      </c>
      <c r="W114" s="12">
        <f t="shared" si="91"/>
        <v>0.70390335865801434</v>
      </c>
      <c r="X114" s="12">
        <f t="shared" si="67"/>
        <v>0.97465967910335549</v>
      </c>
      <c r="Y114" s="12">
        <f t="shared" si="68"/>
        <v>0.98039215686274506</v>
      </c>
      <c r="Z114" s="12">
        <f t="shared" si="69"/>
        <v>0.98039215686274506</v>
      </c>
      <c r="AA114" s="12">
        <f t="shared" si="70"/>
        <v>0.98039215686274506</v>
      </c>
      <c r="AB114" s="12">
        <f t="shared" si="70"/>
        <v>0.71841682997055067</v>
      </c>
      <c r="AC114" s="12">
        <f t="shared" si="92"/>
        <v>0.71841682997055067</v>
      </c>
      <c r="AD114" s="12">
        <f t="shared" si="93"/>
        <v>0.85221682223063333</v>
      </c>
      <c r="AE114" s="12">
        <f t="shared" si="94"/>
        <v>1</v>
      </c>
      <c r="AF114" s="12">
        <f t="shared" si="95"/>
        <v>1</v>
      </c>
      <c r="AG114" s="12">
        <f t="shared" si="96"/>
        <v>1</v>
      </c>
      <c r="AH114" s="39">
        <f t="shared" si="97"/>
        <v>0.91304417724975617</v>
      </c>
      <c r="AI114" s="8"/>
    </row>
    <row r="115" spans="2:35" ht="16.5" thickTop="1" thickBot="1" x14ac:dyDescent="0.3">
      <c r="B115" t="s">
        <v>22</v>
      </c>
      <c r="C115">
        <f t="shared" si="71"/>
        <v>4</v>
      </c>
      <c r="D115" s="12">
        <f t="shared" ref="D115:M124" si="100">MAX(1.02,VLOOKUP($B115,$AJ$24:$AX$53,COLUMN()-1,FALSE)*VLOOKUP($C115,$S$13:$AG$16,COLUMN()-1,FALSE))</f>
        <v>1.02</v>
      </c>
      <c r="E115" s="12">
        <f t="shared" si="100"/>
        <v>1.02</v>
      </c>
      <c r="F115" s="12">
        <f t="shared" si="100"/>
        <v>1.4535343065431192</v>
      </c>
      <c r="G115" s="12">
        <f t="shared" si="100"/>
        <v>1.0306386699129562</v>
      </c>
      <c r="H115" s="12">
        <f t="shared" si="100"/>
        <v>1.02</v>
      </c>
      <c r="I115" s="12">
        <f t="shared" si="100"/>
        <v>1.02</v>
      </c>
      <c r="J115" s="12">
        <f t="shared" si="100"/>
        <v>1.02</v>
      </c>
      <c r="K115" s="12">
        <f t="shared" si="100"/>
        <v>1.4241699771180056</v>
      </c>
      <c r="L115" s="12">
        <f t="shared" si="100"/>
        <v>1.4241699771180056</v>
      </c>
      <c r="M115" s="12">
        <f t="shared" si="100"/>
        <v>1.0754300472323863</v>
      </c>
      <c r="N115" s="12">
        <v>1</v>
      </c>
      <c r="O115" s="12">
        <v>1</v>
      </c>
      <c r="P115" s="12">
        <v>1</v>
      </c>
      <c r="Q115" s="39">
        <f t="shared" si="88"/>
        <v>1.1159956136864977</v>
      </c>
      <c r="S115" s="8" t="str">
        <f t="shared" si="89"/>
        <v>Croatia</v>
      </c>
      <c r="T115" s="8">
        <f t="shared" si="87"/>
        <v>4</v>
      </c>
      <c r="U115" s="12">
        <f t="shared" si="66"/>
        <v>0.98039215686274506</v>
      </c>
      <c r="V115" s="12">
        <f t="shared" si="90"/>
        <v>0.98039215686274506</v>
      </c>
      <c r="W115" s="12">
        <f t="shared" si="91"/>
        <v>0.6879782578907675</v>
      </c>
      <c r="X115" s="12">
        <f t="shared" si="67"/>
        <v>0.9702721518148123</v>
      </c>
      <c r="Y115" s="12">
        <f t="shared" si="68"/>
        <v>0.98039215686274506</v>
      </c>
      <c r="Z115" s="12">
        <f t="shared" si="69"/>
        <v>0.98039215686274506</v>
      </c>
      <c r="AA115" s="12">
        <f t="shared" si="70"/>
        <v>0.98039215686274506</v>
      </c>
      <c r="AB115" s="12">
        <f t="shared" si="70"/>
        <v>0.70216337661016481</v>
      </c>
      <c r="AC115" s="12">
        <f t="shared" si="92"/>
        <v>0.70216337661016481</v>
      </c>
      <c r="AD115" s="12">
        <f t="shared" si="93"/>
        <v>0.92986057305493264</v>
      </c>
      <c r="AE115" s="12">
        <f t="shared" si="94"/>
        <v>1</v>
      </c>
      <c r="AF115" s="12">
        <f t="shared" si="95"/>
        <v>1</v>
      </c>
      <c r="AG115" s="12">
        <f t="shared" si="96"/>
        <v>1</v>
      </c>
      <c r="AH115" s="39">
        <f t="shared" si="97"/>
        <v>0.91495373233035138</v>
      </c>
      <c r="AI115" s="8"/>
    </row>
    <row r="116" spans="2:35" ht="16.5" thickTop="1" thickBot="1" x14ac:dyDescent="0.3">
      <c r="B116" t="s">
        <v>28</v>
      </c>
      <c r="C116">
        <f t="shared" si="71"/>
        <v>4</v>
      </c>
      <c r="D116" s="12">
        <f t="shared" si="100"/>
        <v>1.299218608624457</v>
      </c>
      <c r="E116" s="12">
        <f t="shared" si="100"/>
        <v>1.299218608624457</v>
      </c>
      <c r="F116" s="12">
        <f t="shared" si="100"/>
        <v>1.5111702057061109</v>
      </c>
      <c r="G116" s="12">
        <f t="shared" si="100"/>
        <v>1.0306386699129562</v>
      </c>
      <c r="H116" s="12">
        <f t="shared" si="100"/>
        <v>1.02</v>
      </c>
      <c r="I116" s="12">
        <f t="shared" si="100"/>
        <v>1.02</v>
      </c>
      <c r="J116" s="12">
        <f t="shared" si="100"/>
        <v>1.02</v>
      </c>
      <c r="K116" s="12">
        <f t="shared" si="100"/>
        <v>1.4806415146817449</v>
      </c>
      <c r="L116" s="12">
        <f t="shared" si="100"/>
        <v>1.4806415146817449</v>
      </c>
      <c r="M116" s="12">
        <f t="shared" si="100"/>
        <v>1.1118821078633352</v>
      </c>
      <c r="N116" s="12">
        <v>1</v>
      </c>
      <c r="O116" s="12">
        <v>1</v>
      </c>
      <c r="P116" s="12">
        <v>1</v>
      </c>
      <c r="Q116" s="39">
        <f t="shared" si="88"/>
        <v>1.1748777869303697</v>
      </c>
      <c r="S116" s="8" t="str">
        <f t="shared" si="89"/>
        <v>Cyprus</v>
      </c>
      <c r="T116" s="8">
        <f t="shared" si="87"/>
        <v>4</v>
      </c>
      <c r="U116" s="12">
        <f t="shared" si="66"/>
        <v>0.76969340907050765</v>
      </c>
      <c r="V116" s="12">
        <f t="shared" si="90"/>
        <v>0.76969340907050765</v>
      </c>
      <c r="W116" s="12">
        <f t="shared" si="91"/>
        <v>0.66173882744911516</v>
      </c>
      <c r="X116" s="12">
        <f t="shared" si="67"/>
        <v>0.9702721518148123</v>
      </c>
      <c r="Y116" s="12">
        <f t="shared" si="68"/>
        <v>0.98039215686274506</v>
      </c>
      <c r="Z116" s="12">
        <f t="shared" si="69"/>
        <v>0.98039215686274506</v>
      </c>
      <c r="AA116" s="12">
        <f t="shared" si="70"/>
        <v>0.98039215686274506</v>
      </c>
      <c r="AB116" s="12">
        <f t="shared" si="70"/>
        <v>0.67538292698414859</v>
      </c>
      <c r="AC116" s="12">
        <f t="shared" si="92"/>
        <v>0.67538292698414859</v>
      </c>
      <c r="AD116" s="12">
        <f t="shared" si="93"/>
        <v>0.89937592567404911</v>
      </c>
      <c r="AE116" s="12">
        <f t="shared" si="94"/>
        <v>1</v>
      </c>
      <c r="AF116" s="12">
        <f t="shared" si="95"/>
        <v>1</v>
      </c>
      <c r="AG116" s="12">
        <f t="shared" si="96"/>
        <v>1</v>
      </c>
      <c r="AH116" s="39">
        <f t="shared" si="97"/>
        <v>0.87405508058734804</v>
      </c>
      <c r="AI116" s="8"/>
    </row>
    <row r="117" spans="2:35" ht="16.5" thickTop="1" thickBot="1" x14ac:dyDescent="0.3">
      <c r="B117" t="s">
        <v>13</v>
      </c>
      <c r="C117">
        <f t="shared" si="71"/>
        <v>4</v>
      </c>
      <c r="D117" s="12">
        <f t="shared" si="100"/>
        <v>1.02</v>
      </c>
      <c r="E117" s="12">
        <f t="shared" si="100"/>
        <v>1.02</v>
      </c>
      <c r="F117" s="12">
        <f t="shared" si="100"/>
        <v>1.311577016297589</v>
      </c>
      <c r="G117" s="12">
        <f t="shared" si="100"/>
        <v>1.02</v>
      </c>
      <c r="H117" s="12">
        <f t="shared" si="100"/>
        <v>1.02</v>
      </c>
      <c r="I117" s="12">
        <f t="shared" si="100"/>
        <v>1.02</v>
      </c>
      <c r="J117" s="12">
        <f t="shared" si="100"/>
        <v>1.02</v>
      </c>
      <c r="K117" s="12">
        <f t="shared" si="100"/>
        <v>1.2850805109178398</v>
      </c>
      <c r="L117" s="12">
        <f t="shared" si="100"/>
        <v>1.2850805109178398</v>
      </c>
      <c r="M117" s="12">
        <f t="shared" si="100"/>
        <v>1.0754300472323863</v>
      </c>
      <c r="N117" s="12">
        <v>1</v>
      </c>
      <c r="O117" s="12">
        <v>1</v>
      </c>
      <c r="P117" s="12">
        <v>1</v>
      </c>
      <c r="Q117" s="39">
        <f t="shared" si="88"/>
        <v>1.0828590834896656</v>
      </c>
      <c r="S117" s="8" t="str">
        <f t="shared" si="89"/>
        <v>Czech Republic</v>
      </c>
      <c r="T117" s="8">
        <f t="shared" si="87"/>
        <v>4</v>
      </c>
      <c r="U117" s="12">
        <f t="shared" si="66"/>
        <v>0.98039215686274506</v>
      </c>
      <c r="V117" s="12">
        <f t="shared" si="90"/>
        <v>0.98039215686274506</v>
      </c>
      <c r="W117" s="12">
        <f t="shared" si="91"/>
        <v>0.76244092994467805</v>
      </c>
      <c r="X117" s="12">
        <f t="shared" si="67"/>
        <v>0.98039215686274506</v>
      </c>
      <c r="Y117" s="12">
        <f t="shared" si="68"/>
        <v>0.98039215686274506</v>
      </c>
      <c r="Z117" s="12">
        <f t="shared" si="69"/>
        <v>0.98039215686274506</v>
      </c>
      <c r="AA117" s="12">
        <f t="shared" si="70"/>
        <v>0.98039215686274506</v>
      </c>
      <c r="AB117" s="12">
        <f t="shared" si="70"/>
        <v>0.7781613614899292</v>
      </c>
      <c r="AC117" s="12">
        <f t="shared" si="92"/>
        <v>0.7781613614899292</v>
      </c>
      <c r="AD117" s="12">
        <f t="shared" si="93"/>
        <v>0.92986057305493264</v>
      </c>
      <c r="AE117" s="12">
        <f t="shared" si="94"/>
        <v>1</v>
      </c>
      <c r="AF117" s="12">
        <f t="shared" si="95"/>
        <v>1</v>
      </c>
      <c r="AG117" s="12">
        <f t="shared" si="96"/>
        <v>1</v>
      </c>
      <c r="AH117" s="39">
        <f t="shared" si="97"/>
        <v>0.93315208978122621</v>
      </c>
      <c r="AI117" s="8"/>
    </row>
    <row r="118" spans="2:35" ht="16.5" thickTop="1" thickBot="1" x14ac:dyDescent="0.3">
      <c r="B118" t="s">
        <v>17</v>
      </c>
      <c r="C118">
        <f t="shared" si="71"/>
        <v>4</v>
      </c>
      <c r="D118" s="12">
        <f t="shared" si="100"/>
        <v>1.1920956633402795</v>
      </c>
      <c r="E118" s="12">
        <f t="shared" si="100"/>
        <v>1.1920956633402795</v>
      </c>
      <c r="F118" s="12">
        <f t="shared" si="100"/>
        <v>1.3788290727608647</v>
      </c>
      <c r="G118" s="12">
        <f t="shared" si="100"/>
        <v>1.0977560783600941</v>
      </c>
      <c r="H118" s="12">
        <f t="shared" si="100"/>
        <v>1.02</v>
      </c>
      <c r="I118" s="12">
        <f t="shared" si="100"/>
        <v>1.02</v>
      </c>
      <c r="J118" s="12">
        <f t="shared" si="100"/>
        <v>1.02</v>
      </c>
      <c r="K118" s="12">
        <f t="shared" si="100"/>
        <v>1.3509739399778169</v>
      </c>
      <c r="L118" s="12">
        <f t="shared" si="100"/>
        <v>1.3509739399778169</v>
      </c>
      <c r="M118" s="12">
        <f t="shared" si="100"/>
        <v>1.1499929270252545</v>
      </c>
      <c r="N118" s="12">
        <v>1</v>
      </c>
      <c r="O118" s="12">
        <v>1</v>
      </c>
      <c r="P118" s="12">
        <v>1</v>
      </c>
      <c r="Q118" s="39">
        <f t="shared" si="88"/>
        <v>1.1363628680601849</v>
      </c>
      <c r="S118" s="8" t="str">
        <f t="shared" si="89"/>
        <v>Denmark</v>
      </c>
      <c r="T118" s="8">
        <f t="shared" si="87"/>
        <v>4</v>
      </c>
      <c r="U118" s="12">
        <f t="shared" ref="U118:U140" si="101">1/D118</f>
        <v>0.83885885231557422</v>
      </c>
      <c r="V118" s="12">
        <f t="shared" si="90"/>
        <v>0.83885885231557422</v>
      </c>
      <c r="W118" s="12">
        <f t="shared" si="91"/>
        <v>0.7252530569272625</v>
      </c>
      <c r="X118" s="12">
        <f t="shared" ref="X118:X140" si="102">1/G118</f>
        <v>0.91094918052639795</v>
      </c>
      <c r="Y118" s="12">
        <f t="shared" ref="Y118:Y140" si="103">1/H118</f>
        <v>0.98039215686274506</v>
      </c>
      <c r="Z118" s="12">
        <f t="shared" ref="Z118:Z140" si="104">1/I118</f>
        <v>0.98039215686274506</v>
      </c>
      <c r="AA118" s="12">
        <f t="shared" ref="AA118:AB140" si="105">1/J118</f>
        <v>0.98039215686274506</v>
      </c>
      <c r="AB118" s="12">
        <f t="shared" si="105"/>
        <v>0.74020672820411326</v>
      </c>
      <c r="AC118" s="12">
        <f t="shared" si="92"/>
        <v>0.74020672820411326</v>
      </c>
      <c r="AD118" s="12">
        <f t="shared" si="93"/>
        <v>0.86957056560926094</v>
      </c>
      <c r="AE118" s="12">
        <f t="shared" si="94"/>
        <v>1</v>
      </c>
      <c r="AF118" s="12">
        <f t="shared" si="95"/>
        <v>1</v>
      </c>
      <c r="AG118" s="12">
        <f t="shared" si="96"/>
        <v>1</v>
      </c>
      <c r="AH118" s="39">
        <f t="shared" si="97"/>
        <v>0.89269849497619469</v>
      </c>
      <c r="AI118" s="8"/>
    </row>
    <row r="119" spans="2:35" ht="16.5" thickTop="1" thickBot="1" x14ac:dyDescent="0.3">
      <c r="B119" t="s">
        <v>25</v>
      </c>
      <c r="C119">
        <f t="shared" ref="C119:C140" si="106">C90+1</f>
        <v>4</v>
      </c>
      <c r="D119" s="12">
        <f t="shared" si="100"/>
        <v>1.1246336144634095</v>
      </c>
      <c r="E119" s="12">
        <f t="shared" si="100"/>
        <v>1.1246336144634095</v>
      </c>
      <c r="F119" s="12">
        <f t="shared" si="100"/>
        <v>1.3139855323667102</v>
      </c>
      <c r="G119" s="12">
        <f t="shared" si="100"/>
        <v>1.02</v>
      </c>
      <c r="H119" s="12">
        <f t="shared" si="100"/>
        <v>1.02</v>
      </c>
      <c r="I119" s="12">
        <f t="shared" si="100"/>
        <v>1.02</v>
      </c>
      <c r="J119" s="12">
        <f t="shared" si="100"/>
        <v>1.02</v>
      </c>
      <c r="K119" s="12">
        <f t="shared" si="100"/>
        <v>1.2874403700966757</v>
      </c>
      <c r="L119" s="12">
        <f t="shared" si="100"/>
        <v>1.2874403700966757</v>
      </c>
      <c r="M119" s="12">
        <f t="shared" si="100"/>
        <v>1.1261509271197896</v>
      </c>
      <c r="N119" s="12">
        <v>1</v>
      </c>
      <c r="O119" s="12">
        <v>1</v>
      </c>
      <c r="P119" s="12">
        <v>1</v>
      </c>
      <c r="Q119" s="39">
        <f t="shared" si="88"/>
        <v>1.1034064945082052</v>
      </c>
      <c r="S119" s="8" t="str">
        <f t="shared" si="89"/>
        <v>Estonia</v>
      </c>
      <c r="T119" s="8">
        <f t="shared" si="87"/>
        <v>4</v>
      </c>
      <c r="U119" s="12">
        <f t="shared" si="101"/>
        <v>0.88917847300618413</v>
      </c>
      <c r="V119" s="12">
        <f t="shared" si="90"/>
        <v>0.88917847300618413</v>
      </c>
      <c r="W119" s="12">
        <f t="shared" si="91"/>
        <v>0.76104338698374463</v>
      </c>
      <c r="X119" s="12">
        <f t="shared" si="102"/>
        <v>0.98039215686274506</v>
      </c>
      <c r="Y119" s="12">
        <f t="shared" si="103"/>
        <v>0.98039215686274506</v>
      </c>
      <c r="Z119" s="12">
        <f t="shared" si="104"/>
        <v>0.98039215686274506</v>
      </c>
      <c r="AA119" s="12">
        <f t="shared" si="105"/>
        <v>0.98039215686274506</v>
      </c>
      <c r="AB119" s="12">
        <f t="shared" si="105"/>
        <v>0.7767350032102136</v>
      </c>
      <c r="AC119" s="12">
        <f t="shared" si="92"/>
        <v>0.7767350032102136</v>
      </c>
      <c r="AD119" s="12">
        <f t="shared" si="93"/>
        <v>0.88798044375594531</v>
      </c>
      <c r="AE119" s="12">
        <f t="shared" si="94"/>
        <v>1</v>
      </c>
      <c r="AF119" s="12">
        <f t="shared" si="95"/>
        <v>1</v>
      </c>
      <c r="AG119" s="12">
        <f t="shared" si="96"/>
        <v>1</v>
      </c>
      <c r="AH119" s="39">
        <f t="shared" si="97"/>
        <v>0.91557072389411276</v>
      </c>
      <c r="AI119" s="8"/>
    </row>
    <row r="120" spans="2:35" ht="16.5" thickTop="1" thickBot="1" x14ac:dyDescent="0.3">
      <c r="B120" t="s">
        <v>11</v>
      </c>
      <c r="C120">
        <f t="shared" si="106"/>
        <v>4</v>
      </c>
      <c r="D120" s="12">
        <f t="shared" si="100"/>
        <v>1.2021888313829276</v>
      </c>
      <c r="E120" s="12">
        <f t="shared" si="100"/>
        <v>1.2021888313829276</v>
      </c>
      <c r="F120" s="12">
        <f t="shared" si="100"/>
        <v>1.5028324930119501</v>
      </c>
      <c r="G120" s="12">
        <f t="shared" si="100"/>
        <v>1.0306386699129562</v>
      </c>
      <c r="H120" s="12">
        <f t="shared" si="100"/>
        <v>1.02</v>
      </c>
      <c r="I120" s="12">
        <f t="shared" si="100"/>
        <v>1.02</v>
      </c>
      <c r="J120" s="12">
        <f t="shared" si="100"/>
        <v>1.02</v>
      </c>
      <c r="K120" s="12">
        <f t="shared" si="100"/>
        <v>1.4724722406278703</v>
      </c>
      <c r="L120" s="12">
        <f t="shared" si="100"/>
        <v>1.4724722406278703</v>
      </c>
      <c r="M120" s="12">
        <f t="shared" si="100"/>
        <v>1.0551111069890677</v>
      </c>
      <c r="N120" s="12">
        <v>1</v>
      </c>
      <c r="O120" s="12">
        <v>1</v>
      </c>
      <c r="P120" s="12">
        <v>1</v>
      </c>
      <c r="Q120" s="39">
        <f t="shared" si="88"/>
        <v>1.1536849549181207</v>
      </c>
      <c r="S120" s="8" t="str">
        <f t="shared" si="89"/>
        <v>Finland</v>
      </c>
      <c r="T120" s="8">
        <f t="shared" ref="T120:T140" si="107">C120</f>
        <v>4</v>
      </c>
      <c r="U120" s="12">
        <f t="shared" si="101"/>
        <v>0.8318160790511242</v>
      </c>
      <c r="V120" s="12">
        <f t="shared" si="90"/>
        <v>0.8318160790511242</v>
      </c>
      <c r="W120" s="12">
        <f t="shared" si="91"/>
        <v>0.66541015359324429</v>
      </c>
      <c r="X120" s="12">
        <f t="shared" si="102"/>
        <v>0.9702721518148123</v>
      </c>
      <c r="Y120" s="12">
        <f t="shared" si="103"/>
        <v>0.98039215686274506</v>
      </c>
      <c r="Z120" s="12">
        <f t="shared" si="104"/>
        <v>0.98039215686274506</v>
      </c>
      <c r="AA120" s="12">
        <f t="shared" si="105"/>
        <v>0.98039215686274506</v>
      </c>
      <c r="AB120" s="12">
        <f t="shared" si="105"/>
        <v>0.67912995057454839</v>
      </c>
      <c r="AC120" s="12">
        <f t="shared" si="92"/>
        <v>0.67912995057454839</v>
      </c>
      <c r="AD120" s="12">
        <f t="shared" si="93"/>
        <v>0.9477674847473303</v>
      </c>
      <c r="AE120" s="12">
        <f t="shared" si="94"/>
        <v>1</v>
      </c>
      <c r="AF120" s="12">
        <f t="shared" si="95"/>
        <v>1</v>
      </c>
      <c r="AG120" s="12">
        <f t="shared" si="96"/>
        <v>1</v>
      </c>
      <c r="AH120" s="39">
        <f t="shared" si="97"/>
        <v>0.88819371692268989</v>
      </c>
      <c r="AI120" s="8"/>
    </row>
    <row r="121" spans="2:35" ht="16.5" thickTop="1" thickBot="1" x14ac:dyDescent="0.3">
      <c r="B121" t="s">
        <v>3</v>
      </c>
      <c r="C121">
        <f t="shared" si="106"/>
        <v>4</v>
      </c>
      <c r="D121" s="12">
        <f t="shared" si="100"/>
        <v>1.02</v>
      </c>
      <c r="E121" s="12">
        <f t="shared" si="100"/>
        <v>1.02</v>
      </c>
      <c r="F121" s="12">
        <f t="shared" si="100"/>
        <v>1.5293270648939528</v>
      </c>
      <c r="G121" s="12">
        <f t="shared" si="100"/>
        <v>1.0227590153307828</v>
      </c>
      <c r="H121" s="12">
        <f t="shared" si="100"/>
        <v>1.02</v>
      </c>
      <c r="I121" s="12">
        <f t="shared" si="100"/>
        <v>1.02</v>
      </c>
      <c r="J121" s="12">
        <f t="shared" si="100"/>
        <v>1.02</v>
      </c>
      <c r="K121" s="12">
        <f t="shared" si="100"/>
        <v>1.4984315686334688</v>
      </c>
      <c r="L121" s="12">
        <f t="shared" si="100"/>
        <v>1.4984315686334688</v>
      </c>
      <c r="M121" s="12">
        <f t="shared" si="100"/>
        <v>1.02</v>
      </c>
      <c r="N121" s="12">
        <v>1</v>
      </c>
      <c r="O121" s="12">
        <v>1</v>
      </c>
      <c r="P121" s="12">
        <v>1</v>
      </c>
      <c r="Q121" s="39">
        <f t="shared" si="88"/>
        <v>1.1283807090378208</v>
      </c>
      <c r="S121" s="8" t="str">
        <f t="shared" ref="S121:S140" si="108">B121</f>
        <v>France</v>
      </c>
      <c r="T121" s="8">
        <f t="shared" si="107"/>
        <v>4</v>
      </c>
      <c r="U121" s="12">
        <f t="shared" si="101"/>
        <v>0.98039215686274506</v>
      </c>
      <c r="V121" s="12">
        <f t="shared" ref="V121:V140" si="109">1/E121</f>
        <v>0.98039215686274506</v>
      </c>
      <c r="W121" s="12">
        <f t="shared" ref="W121:W140" si="110">1/F121</f>
        <v>0.65388236627417717</v>
      </c>
      <c r="X121" s="12">
        <f t="shared" si="102"/>
        <v>0.97774743122315855</v>
      </c>
      <c r="Y121" s="12">
        <f t="shared" si="103"/>
        <v>0.98039215686274506</v>
      </c>
      <c r="Z121" s="12">
        <f t="shared" si="104"/>
        <v>0.98039215686274506</v>
      </c>
      <c r="AA121" s="12">
        <f t="shared" si="105"/>
        <v>0.98039215686274506</v>
      </c>
      <c r="AB121" s="12">
        <f t="shared" si="105"/>
        <v>0.66736447691900558</v>
      </c>
      <c r="AC121" s="12">
        <f t="shared" ref="AC121:AC140" si="111">1/L121</f>
        <v>0.66736447691900558</v>
      </c>
      <c r="AD121" s="12">
        <f t="shared" ref="AD121:AD140" si="112">1/M121</f>
        <v>0.98039215686274506</v>
      </c>
      <c r="AE121" s="12">
        <f t="shared" ref="AE121:AE140" si="113">1/N121</f>
        <v>1</v>
      </c>
      <c r="AF121" s="12">
        <f t="shared" ref="AF121:AF140" si="114">1/O121</f>
        <v>1</v>
      </c>
      <c r="AG121" s="12">
        <f t="shared" ref="AG121:AG140" si="115">1/P121</f>
        <v>1</v>
      </c>
      <c r="AH121" s="39">
        <f t="shared" ref="AH121:AH140" si="116">SUM(U121:AG121)/COUNT(U121:AG121)</f>
        <v>0.91143936096244738</v>
      </c>
      <c r="AI121" s="8"/>
    </row>
    <row r="122" spans="2:35" ht="16.5" thickTop="1" thickBot="1" x14ac:dyDescent="0.3">
      <c r="B122" t="s">
        <v>2</v>
      </c>
      <c r="C122">
        <f t="shared" si="106"/>
        <v>4</v>
      </c>
      <c r="D122" s="12">
        <f t="shared" si="100"/>
        <v>1.7086931590297003</v>
      </c>
      <c r="E122" s="12">
        <f t="shared" si="100"/>
        <v>1.7086931590297003</v>
      </c>
      <c r="F122" s="12">
        <f t="shared" si="100"/>
        <v>1.5284738573845584</v>
      </c>
      <c r="G122" s="12">
        <f t="shared" si="100"/>
        <v>1.0227258465305833</v>
      </c>
      <c r="H122" s="12">
        <f t="shared" si="100"/>
        <v>1.02</v>
      </c>
      <c r="I122" s="12">
        <f t="shared" si="100"/>
        <v>1.02</v>
      </c>
      <c r="J122" s="12">
        <f t="shared" si="100"/>
        <v>1.02</v>
      </c>
      <c r="K122" s="12">
        <f t="shared" si="100"/>
        <v>1.4975955976394157</v>
      </c>
      <c r="L122" s="12">
        <f t="shared" si="100"/>
        <v>1.4975955976394157</v>
      </c>
      <c r="M122" s="12">
        <f t="shared" si="100"/>
        <v>1.02</v>
      </c>
      <c r="N122" s="12">
        <v>1</v>
      </c>
      <c r="O122" s="12">
        <v>1</v>
      </c>
      <c r="P122" s="12">
        <v>1</v>
      </c>
      <c r="Q122" s="39">
        <f t="shared" si="88"/>
        <v>1.2341367090194901</v>
      </c>
      <c r="S122" s="8" t="str">
        <f t="shared" si="108"/>
        <v>Germany</v>
      </c>
      <c r="T122" s="8">
        <f t="shared" si="107"/>
        <v>4</v>
      </c>
      <c r="U122" s="12">
        <f t="shared" si="101"/>
        <v>0.58524258420269015</v>
      </c>
      <c r="V122" s="12">
        <f t="shared" si="109"/>
        <v>0.58524258420269015</v>
      </c>
      <c r="W122" s="12">
        <f t="shared" si="110"/>
        <v>0.65424736914450454</v>
      </c>
      <c r="X122" s="12">
        <f t="shared" si="102"/>
        <v>0.97777914129414378</v>
      </c>
      <c r="Y122" s="12">
        <f t="shared" si="103"/>
        <v>0.98039215686274506</v>
      </c>
      <c r="Z122" s="12">
        <f t="shared" si="104"/>
        <v>0.98039215686274506</v>
      </c>
      <c r="AA122" s="12">
        <f t="shared" si="105"/>
        <v>0.98039215686274506</v>
      </c>
      <c r="AB122" s="12">
        <f t="shared" si="105"/>
        <v>0.6677370056217109</v>
      </c>
      <c r="AC122" s="12">
        <f t="shared" si="111"/>
        <v>0.6677370056217109</v>
      </c>
      <c r="AD122" s="12">
        <f t="shared" si="112"/>
        <v>0.98039215686274506</v>
      </c>
      <c r="AE122" s="12">
        <f t="shared" si="113"/>
        <v>1</v>
      </c>
      <c r="AF122" s="12">
        <f t="shared" si="114"/>
        <v>1</v>
      </c>
      <c r="AG122" s="12">
        <f t="shared" si="115"/>
        <v>1</v>
      </c>
      <c r="AH122" s="39">
        <f t="shared" si="116"/>
        <v>0.85073494750295608</v>
      </c>
      <c r="AI122" s="8"/>
    </row>
    <row r="123" spans="2:35" ht="16.5" thickTop="1" thickBot="1" x14ac:dyDescent="0.3">
      <c r="B123" t="s">
        <v>16</v>
      </c>
      <c r="C123">
        <f t="shared" si="106"/>
        <v>4</v>
      </c>
      <c r="D123" s="12">
        <f t="shared" si="100"/>
        <v>1.1246336144634095</v>
      </c>
      <c r="E123" s="12">
        <f t="shared" si="100"/>
        <v>1.1246336144634095</v>
      </c>
      <c r="F123" s="12">
        <f t="shared" si="100"/>
        <v>1.53742857593775</v>
      </c>
      <c r="G123" s="12">
        <f t="shared" si="100"/>
        <v>1.0531273456549775</v>
      </c>
      <c r="H123" s="12">
        <f t="shared" si="100"/>
        <v>1.02</v>
      </c>
      <c r="I123" s="12">
        <f t="shared" si="100"/>
        <v>1.02</v>
      </c>
      <c r="J123" s="12">
        <f t="shared" si="100"/>
        <v>1.02</v>
      </c>
      <c r="K123" s="12">
        <f t="shared" si="100"/>
        <v>1.5063694127874925</v>
      </c>
      <c r="L123" s="12">
        <f t="shared" si="100"/>
        <v>1.5063694127874925</v>
      </c>
      <c r="M123" s="12">
        <f t="shared" si="100"/>
        <v>1.1132908132662349</v>
      </c>
      <c r="N123" s="12">
        <v>1</v>
      </c>
      <c r="O123" s="12">
        <v>1</v>
      </c>
      <c r="P123" s="12">
        <v>1</v>
      </c>
      <c r="Q123" s="39">
        <f t="shared" si="88"/>
        <v>1.1558348299508281</v>
      </c>
      <c r="S123" s="8" t="str">
        <f t="shared" si="108"/>
        <v>Greece</v>
      </c>
      <c r="T123" s="8">
        <f t="shared" si="107"/>
        <v>4</v>
      </c>
      <c r="U123" s="12">
        <f t="shared" si="101"/>
        <v>0.88917847300618413</v>
      </c>
      <c r="V123" s="12">
        <f t="shared" si="109"/>
        <v>0.88917847300618413</v>
      </c>
      <c r="W123" s="12">
        <f t="shared" si="110"/>
        <v>0.65043671989123331</v>
      </c>
      <c r="X123" s="12">
        <f t="shared" si="102"/>
        <v>0.94955278117677622</v>
      </c>
      <c r="Y123" s="12">
        <f t="shared" si="103"/>
        <v>0.98039215686274506</v>
      </c>
      <c r="Z123" s="12">
        <f t="shared" si="104"/>
        <v>0.98039215686274506</v>
      </c>
      <c r="AA123" s="12">
        <f t="shared" si="105"/>
        <v>0.98039215686274506</v>
      </c>
      <c r="AB123" s="12">
        <f t="shared" si="105"/>
        <v>0.66384778628074326</v>
      </c>
      <c r="AC123" s="12">
        <f t="shared" si="111"/>
        <v>0.66384778628074326</v>
      </c>
      <c r="AD123" s="12">
        <f t="shared" si="112"/>
        <v>0.89823789802607279</v>
      </c>
      <c r="AE123" s="12">
        <f t="shared" si="113"/>
        <v>1</v>
      </c>
      <c r="AF123" s="12">
        <f t="shared" si="114"/>
        <v>1</v>
      </c>
      <c r="AG123" s="12">
        <f t="shared" si="115"/>
        <v>1</v>
      </c>
      <c r="AH123" s="39">
        <f t="shared" si="116"/>
        <v>0.88811202986585935</v>
      </c>
      <c r="AI123" s="8"/>
    </row>
    <row r="124" spans="2:35" ht="16.5" thickTop="1" thickBot="1" x14ac:dyDescent="0.3">
      <c r="B124" t="s">
        <v>15</v>
      </c>
      <c r="C124">
        <f t="shared" si="106"/>
        <v>4</v>
      </c>
      <c r="D124" s="12">
        <f t="shared" si="100"/>
        <v>1.4635616914879832</v>
      </c>
      <c r="E124" s="12">
        <f t="shared" si="100"/>
        <v>1.4635616914879832</v>
      </c>
      <c r="F124" s="12">
        <f t="shared" si="100"/>
        <v>1.3191238760972528</v>
      </c>
      <c r="G124" s="12">
        <f t="shared" si="100"/>
        <v>1.02</v>
      </c>
      <c r="H124" s="12">
        <f t="shared" si="100"/>
        <v>1.02</v>
      </c>
      <c r="I124" s="12">
        <f t="shared" si="100"/>
        <v>1.02</v>
      </c>
      <c r="J124" s="12">
        <f t="shared" si="100"/>
        <v>1.02</v>
      </c>
      <c r="K124" s="12">
        <f t="shared" si="100"/>
        <v>1.2924749089033689</v>
      </c>
      <c r="L124" s="12">
        <f t="shared" si="100"/>
        <v>1.2924749089033689</v>
      </c>
      <c r="M124" s="12">
        <f t="shared" si="100"/>
        <v>1.0754300472323863</v>
      </c>
      <c r="N124" s="12">
        <v>1</v>
      </c>
      <c r="O124" s="12">
        <v>1</v>
      </c>
      <c r="P124" s="12">
        <v>1</v>
      </c>
      <c r="Q124" s="39">
        <f t="shared" si="88"/>
        <v>1.1528174710855648</v>
      </c>
      <c r="S124" s="8" t="str">
        <f t="shared" si="108"/>
        <v>Hungary</v>
      </c>
      <c r="T124" s="8">
        <f t="shared" si="107"/>
        <v>4</v>
      </c>
      <c r="U124" s="12">
        <f t="shared" si="101"/>
        <v>0.68326467262429758</v>
      </c>
      <c r="V124" s="12">
        <f t="shared" si="109"/>
        <v>0.68326467262429758</v>
      </c>
      <c r="W124" s="12">
        <f t="shared" si="110"/>
        <v>0.75807891746951805</v>
      </c>
      <c r="X124" s="12">
        <f t="shared" si="102"/>
        <v>0.98039215686274506</v>
      </c>
      <c r="Y124" s="12">
        <f t="shared" si="103"/>
        <v>0.98039215686274506</v>
      </c>
      <c r="Z124" s="12">
        <f t="shared" si="104"/>
        <v>0.98039215686274506</v>
      </c>
      <c r="AA124" s="12">
        <f t="shared" si="105"/>
        <v>0.98039215686274506</v>
      </c>
      <c r="AB124" s="12">
        <f t="shared" si="105"/>
        <v>0.77370941061321941</v>
      </c>
      <c r="AC124" s="12">
        <f t="shared" si="111"/>
        <v>0.77370941061321941</v>
      </c>
      <c r="AD124" s="12">
        <f t="shared" si="112"/>
        <v>0.92986057305493264</v>
      </c>
      <c r="AE124" s="12">
        <f t="shared" si="113"/>
        <v>1</v>
      </c>
      <c r="AF124" s="12">
        <f t="shared" si="114"/>
        <v>1</v>
      </c>
      <c r="AG124" s="12">
        <f t="shared" si="115"/>
        <v>1</v>
      </c>
      <c r="AH124" s="39">
        <f t="shared" si="116"/>
        <v>0.8864197141884973</v>
      </c>
      <c r="AI124" s="8"/>
    </row>
    <row r="125" spans="2:35" ht="16.5" thickTop="1" thickBot="1" x14ac:dyDescent="0.3">
      <c r="B125" t="s">
        <v>18</v>
      </c>
      <c r="C125">
        <f t="shared" si="106"/>
        <v>4</v>
      </c>
      <c r="D125" s="12">
        <f t="shared" ref="D125:M134" si="117">MAX(1.02,VLOOKUP($B125,$AJ$24:$AX$53,COLUMN()-1,FALSE)*VLOOKUP($C125,$S$13:$AG$16,COLUMN()-1,FALSE))</f>
        <v>1.2211934178341799</v>
      </c>
      <c r="E125" s="12">
        <f t="shared" si="117"/>
        <v>1.2211934178341799</v>
      </c>
      <c r="F125" s="12">
        <f t="shared" si="117"/>
        <v>1.5738050834835455</v>
      </c>
      <c r="G125" s="12">
        <f t="shared" si="117"/>
        <v>1.0357273623135177</v>
      </c>
      <c r="H125" s="12">
        <f t="shared" si="117"/>
        <v>1.02</v>
      </c>
      <c r="I125" s="12">
        <f t="shared" si="117"/>
        <v>1.02</v>
      </c>
      <c r="J125" s="12">
        <f t="shared" si="117"/>
        <v>1.02</v>
      </c>
      <c r="K125" s="12">
        <f t="shared" si="117"/>
        <v>1.5420110413929689</v>
      </c>
      <c r="L125" s="12">
        <f t="shared" si="117"/>
        <v>1.5420110413929689</v>
      </c>
      <c r="M125" s="12">
        <f t="shared" si="117"/>
        <v>1.0757808748911979</v>
      </c>
      <c r="N125" s="12">
        <v>1</v>
      </c>
      <c r="O125" s="12">
        <v>1</v>
      </c>
      <c r="P125" s="12">
        <v>1</v>
      </c>
      <c r="Q125" s="39">
        <f t="shared" si="88"/>
        <v>1.1747478645494276</v>
      </c>
      <c r="S125" s="8" t="str">
        <f t="shared" si="108"/>
        <v>Ireland</v>
      </c>
      <c r="T125" s="8">
        <f t="shared" si="107"/>
        <v>4</v>
      </c>
      <c r="U125" s="12">
        <f t="shared" si="101"/>
        <v>0.81887110214983594</v>
      </c>
      <c r="V125" s="12">
        <f t="shared" si="109"/>
        <v>0.81887110214983594</v>
      </c>
      <c r="W125" s="12">
        <f t="shared" si="110"/>
        <v>0.63540270043260105</v>
      </c>
      <c r="X125" s="12">
        <f t="shared" si="102"/>
        <v>0.96550505121954777</v>
      </c>
      <c r="Y125" s="12">
        <f t="shared" si="103"/>
        <v>0.98039215686274506</v>
      </c>
      <c r="Z125" s="12">
        <f t="shared" si="104"/>
        <v>0.98039215686274506</v>
      </c>
      <c r="AA125" s="12">
        <f t="shared" si="105"/>
        <v>0.98039215686274506</v>
      </c>
      <c r="AB125" s="12">
        <f t="shared" si="105"/>
        <v>0.64850378703945888</v>
      </c>
      <c r="AC125" s="12">
        <f t="shared" si="111"/>
        <v>0.64850378703945888</v>
      </c>
      <c r="AD125" s="12">
        <f t="shared" si="112"/>
        <v>0.92955733211109348</v>
      </c>
      <c r="AE125" s="12">
        <f t="shared" si="113"/>
        <v>1</v>
      </c>
      <c r="AF125" s="12">
        <f t="shared" si="114"/>
        <v>1</v>
      </c>
      <c r="AG125" s="12">
        <f t="shared" si="115"/>
        <v>1</v>
      </c>
      <c r="AH125" s="39">
        <f t="shared" si="116"/>
        <v>0.87741471790231296</v>
      </c>
      <c r="AI125" s="8"/>
    </row>
    <row r="126" spans="2:35" ht="16.5" thickTop="1" thickBot="1" x14ac:dyDescent="0.3">
      <c r="B126" t="s">
        <v>5</v>
      </c>
      <c r="C126">
        <f t="shared" si="106"/>
        <v>4</v>
      </c>
      <c r="D126" s="12">
        <f t="shared" si="117"/>
        <v>1.1246336144634095</v>
      </c>
      <c r="E126" s="12">
        <f t="shared" si="117"/>
        <v>1.1246336144634095</v>
      </c>
      <c r="F126" s="12">
        <f t="shared" si="117"/>
        <v>1.4915530964284034</v>
      </c>
      <c r="G126" s="12">
        <f t="shared" si="117"/>
        <v>1.0791127662274955</v>
      </c>
      <c r="H126" s="12">
        <f t="shared" si="117"/>
        <v>1.02</v>
      </c>
      <c r="I126" s="12">
        <f t="shared" si="117"/>
        <v>1.02</v>
      </c>
      <c r="J126" s="12">
        <f t="shared" si="117"/>
        <v>1.02</v>
      </c>
      <c r="K126" s="12">
        <f t="shared" si="117"/>
        <v>1.461420710641971</v>
      </c>
      <c r="L126" s="12">
        <f t="shared" si="117"/>
        <v>1.461420710641971</v>
      </c>
      <c r="M126" s="12">
        <f t="shared" si="117"/>
        <v>1.1315305770088862</v>
      </c>
      <c r="N126" s="12">
        <v>1</v>
      </c>
      <c r="O126" s="12">
        <v>1</v>
      </c>
      <c r="P126" s="12">
        <v>1</v>
      </c>
      <c r="Q126" s="39">
        <f t="shared" si="88"/>
        <v>1.1487926992211956</v>
      </c>
      <c r="S126" s="8" t="str">
        <f t="shared" si="108"/>
        <v>Italy</v>
      </c>
      <c r="T126" s="8">
        <f t="shared" si="107"/>
        <v>4</v>
      </c>
      <c r="U126" s="12">
        <f t="shared" si="101"/>
        <v>0.88917847300618413</v>
      </c>
      <c r="V126" s="12">
        <f t="shared" si="109"/>
        <v>0.88917847300618413</v>
      </c>
      <c r="W126" s="12">
        <f t="shared" si="110"/>
        <v>0.67044210654957492</v>
      </c>
      <c r="X126" s="12">
        <f t="shared" si="102"/>
        <v>0.92668721128740938</v>
      </c>
      <c r="Y126" s="12">
        <f t="shared" si="103"/>
        <v>0.98039215686274506</v>
      </c>
      <c r="Z126" s="12">
        <f t="shared" si="104"/>
        <v>0.98039215686274506</v>
      </c>
      <c r="AA126" s="12">
        <f t="shared" si="105"/>
        <v>0.98039215686274506</v>
      </c>
      <c r="AB126" s="12">
        <f t="shared" si="105"/>
        <v>0.6842656551382259</v>
      </c>
      <c r="AC126" s="12">
        <f t="shared" si="111"/>
        <v>0.6842656551382259</v>
      </c>
      <c r="AD126" s="12">
        <f t="shared" si="112"/>
        <v>0.8837587072931099</v>
      </c>
      <c r="AE126" s="12">
        <f t="shared" si="113"/>
        <v>1</v>
      </c>
      <c r="AF126" s="12">
        <f t="shared" si="114"/>
        <v>1</v>
      </c>
      <c r="AG126" s="12">
        <f t="shared" si="115"/>
        <v>1</v>
      </c>
      <c r="AH126" s="39">
        <f t="shared" si="116"/>
        <v>0.88991944246208854</v>
      </c>
      <c r="AI126" s="8"/>
    </row>
    <row r="127" spans="2:35" ht="16.5" thickTop="1" thickBot="1" x14ac:dyDescent="0.3">
      <c r="B127" t="s">
        <v>23</v>
      </c>
      <c r="C127">
        <f t="shared" si="106"/>
        <v>4</v>
      </c>
      <c r="D127" s="12">
        <f t="shared" si="117"/>
        <v>1.1524388858644754</v>
      </c>
      <c r="E127" s="12">
        <f t="shared" si="117"/>
        <v>1.1524388858644754</v>
      </c>
      <c r="F127" s="12">
        <f t="shared" si="117"/>
        <v>1.367174222058301</v>
      </c>
      <c r="G127" s="12">
        <f t="shared" si="117"/>
        <v>1.0369966987856254</v>
      </c>
      <c r="H127" s="12">
        <f t="shared" si="117"/>
        <v>1.02</v>
      </c>
      <c r="I127" s="12">
        <f t="shared" si="117"/>
        <v>1.02</v>
      </c>
      <c r="J127" s="12">
        <f t="shared" si="117"/>
        <v>1.02</v>
      </c>
      <c r="K127" s="12">
        <f t="shared" si="117"/>
        <v>1.3395545408045979</v>
      </c>
      <c r="L127" s="12">
        <f t="shared" si="117"/>
        <v>1.3395545408045979</v>
      </c>
      <c r="M127" s="12">
        <f t="shared" si="117"/>
        <v>1.02</v>
      </c>
      <c r="N127" s="12">
        <v>1</v>
      </c>
      <c r="O127" s="12">
        <v>1</v>
      </c>
      <c r="P127" s="12">
        <v>1</v>
      </c>
      <c r="Q127" s="39">
        <f t="shared" si="88"/>
        <v>1.1129352133986208</v>
      </c>
      <c r="S127" s="8" t="str">
        <f t="shared" si="108"/>
        <v>Latvia</v>
      </c>
      <c r="T127" s="8">
        <f t="shared" si="107"/>
        <v>4</v>
      </c>
      <c r="U127" s="12">
        <f t="shared" si="101"/>
        <v>0.86772497202736532</v>
      </c>
      <c r="V127" s="12">
        <f t="shared" si="109"/>
        <v>0.86772497202736532</v>
      </c>
      <c r="W127" s="12">
        <f t="shared" si="110"/>
        <v>0.7314356750337826</v>
      </c>
      <c r="X127" s="12">
        <f t="shared" si="102"/>
        <v>0.96432322414434846</v>
      </c>
      <c r="Y127" s="12">
        <f t="shared" si="103"/>
        <v>0.98039215686274506</v>
      </c>
      <c r="Z127" s="12">
        <f t="shared" si="104"/>
        <v>0.98039215686274506</v>
      </c>
      <c r="AA127" s="12">
        <f t="shared" si="105"/>
        <v>0.98039215686274506</v>
      </c>
      <c r="AB127" s="12">
        <f t="shared" si="105"/>
        <v>0.74651682297262356</v>
      </c>
      <c r="AC127" s="12">
        <f t="shared" si="111"/>
        <v>0.74651682297262356</v>
      </c>
      <c r="AD127" s="12">
        <f t="shared" si="112"/>
        <v>0.98039215686274506</v>
      </c>
      <c r="AE127" s="12">
        <f t="shared" si="113"/>
        <v>1</v>
      </c>
      <c r="AF127" s="12">
        <f t="shared" si="114"/>
        <v>1</v>
      </c>
      <c r="AG127" s="12">
        <f t="shared" si="115"/>
        <v>1</v>
      </c>
      <c r="AH127" s="39">
        <f t="shared" si="116"/>
        <v>0.91121623974069921</v>
      </c>
      <c r="AI127" s="8"/>
    </row>
    <row r="128" spans="2:35" ht="16.5" thickTop="1" thickBot="1" x14ac:dyDescent="0.3">
      <c r="B128" t="s">
        <v>24</v>
      </c>
      <c r="C128">
        <f t="shared" si="106"/>
        <v>4</v>
      </c>
      <c r="D128" s="12">
        <f t="shared" si="117"/>
        <v>1.1907054729343121</v>
      </c>
      <c r="E128" s="12">
        <f t="shared" si="117"/>
        <v>1.1907054729343121</v>
      </c>
      <c r="F128" s="12">
        <f t="shared" si="117"/>
        <v>1.2983527374828241</v>
      </c>
      <c r="G128" s="12">
        <f t="shared" si="117"/>
        <v>1.02</v>
      </c>
      <c r="H128" s="12">
        <f t="shared" si="117"/>
        <v>1.02</v>
      </c>
      <c r="I128" s="12">
        <f t="shared" si="117"/>
        <v>1.02</v>
      </c>
      <c r="J128" s="12">
        <f t="shared" si="117"/>
        <v>1.02</v>
      </c>
      <c r="K128" s="12">
        <f t="shared" si="117"/>
        <v>1.2721233892508477</v>
      </c>
      <c r="L128" s="12">
        <f t="shared" si="117"/>
        <v>1.2721233892508477</v>
      </c>
      <c r="M128" s="12">
        <f t="shared" si="117"/>
        <v>1.0754300472323863</v>
      </c>
      <c r="N128" s="12">
        <v>1</v>
      </c>
      <c r="O128" s="12">
        <v>1</v>
      </c>
      <c r="P128" s="12">
        <v>1</v>
      </c>
      <c r="Q128" s="39">
        <f t="shared" si="88"/>
        <v>1.1061108083911946</v>
      </c>
      <c r="S128" s="8" t="str">
        <f t="shared" si="108"/>
        <v>Lithuania</v>
      </c>
      <c r="T128" s="8">
        <f t="shared" si="107"/>
        <v>4</v>
      </c>
      <c r="U128" s="12">
        <f t="shared" si="101"/>
        <v>0.83983824945026286</v>
      </c>
      <c r="V128" s="12">
        <f t="shared" si="109"/>
        <v>0.83983824945026286</v>
      </c>
      <c r="W128" s="12">
        <f t="shared" si="110"/>
        <v>0.77020671742776603</v>
      </c>
      <c r="X128" s="12">
        <f t="shared" si="102"/>
        <v>0.98039215686274506</v>
      </c>
      <c r="Y128" s="12">
        <f t="shared" si="103"/>
        <v>0.98039215686274506</v>
      </c>
      <c r="Z128" s="12">
        <f t="shared" si="104"/>
        <v>0.98039215686274506</v>
      </c>
      <c r="AA128" s="12">
        <f t="shared" si="105"/>
        <v>0.98039215686274506</v>
      </c>
      <c r="AB128" s="12">
        <f t="shared" si="105"/>
        <v>0.78608726830256548</v>
      </c>
      <c r="AC128" s="12">
        <f t="shared" si="111"/>
        <v>0.78608726830256548</v>
      </c>
      <c r="AD128" s="12">
        <f t="shared" si="112"/>
        <v>0.92986057305493264</v>
      </c>
      <c r="AE128" s="12">
        <f t="shared" si="113"/>
        <v>1</v>
      </c>
      <c r="AF128" s="12">
        <f t="shared" si="114"/>
        <v>1</v>
      </c>
      <c r="AG128" s="12">
        <f t="shared" si="115"/>
        <v>1</v>
      </c>
      <c r="AH128" s="39">
        <f t="shared" si="116"/>
        <v>0.91334515026456431</v>
      </c>
      <c r="AI128" s="8"/>
    </row>
    <row r="129" spans="2:35" ht="16.5" thickTop="1" thickBot="1" x14ac:dyDescent="0.3">
      <c r="B129" t="s">
        <v>27</v>
      </c>
      <c r="C129">
        <f t="shared" si="106"/>
        <v>4</v>
      </c>
      <c r="D129" s="12">
        <f t="shared" si="117"/>
        <v>1.1246336144634095</v>
      </c>
      <c r="E129" s="12">
        <f t="shared" si="117"/>
        <v>1.1246336144634095</v>
      </c>
      <c r="F129" s="12">
        <f t="shared" si="117"/>
        <v>1.2450912684267119</v>
      </c>
      <c r="G129" s="12">
        <f t="shared" si="117"/>
        <v>1.02</v>
      </c>
      <c r="H129" s="12">
        <f t="shared" si="117"/>
        <v>1.02</v>
      </c>
      <c r="I129" s="12">
        <f t="shared" si="117"/>
        <v>1.02</v>
      </c>
      <c r="J129" s="12">
        <f t="shared" si="117"/>
        <v>1.02</v>
      </c>
      <c r="K129" s="12">
        <f t="shared" si="117"/>
        <v>1.2199379094685965</v>
      </c>
      <c r="L129" s="12">
        <f t="shared" si="117"/>
        <v>1.2199379094685965</v>
      </c>
      <c r="M129" s="12">
        <f t="shared" si="117"/>
        <v>1.0744313898053834</v>
      </c>
      <c r="N129" s="12">
        <v>1</v>
      </c>
      <c r="O129" s="12">
        <v>1</v>
      </c>
      <c r="P129" s="12">
        <v>1</v>
      </c>
      <c r="Q129" s="39">
        <f t="shared" si="88"/>
        <v>1.0837435158535464</v>
      </c>
      <c r="S129" s="8" t="str">
        <f t="shared" si="108"/>
        <v>Luxembourg</v>
      </c>
      <c r="T129" s="8">
        <f t="shared" si="107"/>
        <v>4</v>
      </c>
      <c r="U129" s="12">
        <f t="shared" si="101"/>
        <v>0.88917847300618413</v>
      </c>
      <c r="V129" s="12">
        <f t="shared" si="109"/>
        <v>0.88917847300618413</v>
      </c>
      <c r="W129" s="12">
        <f t="shared" si="110"/>
        <v>0.80315397381558429</v>
      </c>
      <c r="X129" s="12">
        <f t="shared" si="102"/>
        <v>0.98039215686274506</v>
      </c>
      <c r="Y129" s="12">
        <f t="shared" si="103"/>
        <v>0.98039215686274506</v>
      </c>
      <c r="Z129" s="12">
        <f t="shared" si="104"/>
        <v>0.98039215686274506</v>
      </c>
      <c r="AA129" s="12">
        <f t="shared" si="105"/>
        <v>0.98039215686274506</v>
      </c>
      <c r="AB129" s="12">
        <f t="shared" si="105"/>
        <v>0.81971384956435922</v>
      </c>
      <c r="AC129" s="12">
        <f t="shared" si="111"/>
        <v>0.81971384956435922</v>
      </c>
      <c r="AD129" s="12">
        <f t="shared" si="112"/>
        <v>0.93072485548019446</v>
      </c>
      <c r="AE129" s="12">
        <f t="shared" si="113"/>
        <v>1</v>
      </c>
      <c r="AF129" s="12">
        <f t="shared" si="114"/>
        <v>1</v>
      </c>
      <c r="AG129" s="12">
        <f t="shared" si="115"/>
        <v>1</v>
      </c>
      <c r="AH129" s="39">
        <f t="shared" si="116"/>
        <v>0.92871016168368048</v>
      </c>
      <c r="AI129" s="8"/>
    </row>
    <row r="130" spans="2:35" ht="16.5" thickTop="1" thickBot="1" x14ac:dyDescent="0.3">
      <c r="B130" t="s">
        <v>29</v>
      </c>
      <c r="C130">
        <f t="shared" si="106"/>
        <v>4</v>
      </c>
      <c r="D130" s="12">
        <f t="shared" si="117"/>
        <v>1.02</v>
      </c>
      <c r="E130" s="12">
        <f t="shared" si="117"/>
        <v>1.02</v>
      </c>
      <c r="F130" s="12">
        <f t="shared" si="117"/>
        <v>1.2511812172674837</v>
      </c>
      <c r="G130" s="12">
        <f t="shared" si="117"/>
        <v>1.0306386699129562</v>
      </c>
      <c r="H130" s="12">
        <f t="shared" si="117"/>
        <v>1.02</v>
      </c>
      <c r="I130" s="12">
        <f t="shared" si="117"/>
        <v>1.02</v>
      </c>
      <c r="J130" s="12">
        <f t="shared" si="117"/>
        <v>1.02</v>
      </c>
      <c r="K130" s="12">
        <f t="shared" si="117"/>
        <v>1.2259048290398578</v>
      </c>
      <c r="L130" s="12">
        <f t="shared" si="117"/>
        <v>1.2259048290398578</v>
      </c>
      <c r="M130" s="12">
        <f t="shared" si="117"/>
        <v>1.116267694370388</v>
      </c>
      <c r="N130" s="12">
        <v>1</v>
      </c>
      <c r="O130" s="12">
        <v>1</v>
      </c>
      <c r="P130" s="12">
        <v>1</v>
      </c>
      <c r="Q130" s="39">
        <f t="shared" si="88"/>
        <v>1.0730690184331186</v>
      </c>
      <c r="S130" s="8" t="str">
        <f t="shared" si="108"/>
        <v>Malta</v>
      </c>
      <c r="T130" s="8">
        <f t="shared" si="107"/>
        <v>4</v>
      </c>
      <c r="U130" s="12">
        <f t="shared" si="101"/>
        <v>0.98039215686274506</v>
      </c>
      <c r="V130" s="12">
        <f t="shared" si="109"/>
        <v>0.98039215686274506</v>
      </c>
      <c r="W130" s="12">
        <f t="shared" si="110"/>
        <v>0.79924473465478429</v>
      </c>
      <c r="X130" s="12">
        <f t="shared" si="102"/>
        <v>0.9702721518148123</v>
      </c>
      <c r="Y130" s="12">
        <f t="shared" si="103"/>
        <v>0.98039215686274506</v>
      </c>
      <c r="Z130" s="12">
        <f t="shared" si="104"/>
        <v>0.98039215686274506</v>
      </c>
      <c r="AA130" s="12">
        <f t="shared" si="105"/>
        <v>0.98039215686274506</v>
      </c>
      <c r="AB130" s="12">
        <f t="shared" si="105"/>
        <v>0.81572400753426433</v>
      </c>
      <c r="AC130" s="12">
        <f t="shared" si="111"/>
        <v>0.81572400753426433</v>
      </c>
      <c r="AD130" s="12">
        <f t="shared" si="112"/>
        <v>0.89584246237998777</v>
      </c>
      <c r="AE130" s="12">
        <f t="shared" si="113"/>
        <v>1</v>
      </c>
      <c r="AF130" s="12">
        <f t="shared" si="114"/>
        <v>1</v>
      </c>
      <c r="AG130" s="12">
        <f t="shared" si="115"/>
        <v>1</v>
      </c>
      <c r="AH130" s="39">
        <f t="shared" si="116"/>
        <v>0.93836678063321832</v>
      </c>
      <c r="AI130" s="8"/>
    </row>
    <row r="131" spans="2:35" ht="16.5" thickTop="1" thickBot="1" x14ac:dyDescent="0.3">
      <c r="B131" t="s">
        <v>8</v>
      </c>
      <c r="C131">
        <f t="shared" si="106"/>
        <v>4</v>
      </c>
      <c r="D131" s="12">
        <f t="shared" si="117"/>
        <v>1.1246336144634095</v>
      </c>
      <c r="E131" s="12">
        <f t="shared" si="117"/>
        <v>1.1246336144634095</v>
      </c>
      <c r="F131" s="12">
        <f t="shared" si="117"/>
        <v>1.4097536205341676</v>
      </c>
      <c r="G131" s="12">
        <f t="shared" si="117"/>
        <v>1.042231043956841</v>
      </c>
      <c r="H131" s="12">
        <f t="shared" si="117"/>
        <v>1.02</v>
      </c>
      <c r="I131" s="12">
        <f t="shared" si="117"/>
        <v>1.02</v>
      </c>
      <c r="J131" s="12">
        <f t="shared" si="117"/>
        <v>1.02</v>
      </c>
      <c r="K131" s="12">
        <f t="shared" si="117"/>
        <v>1.3812737494122653</v>
      </c>
      <c r="L131" s="12">
        <f t="shared" si="117"/>
        <v>1.3812737494122653</v>
      </c>
      <c r="M131" s="12">
        <f t="shared" si="117"/>
        <v>1.065468573065296</v>
      </c>
      <c r="N131" s="12">
        <v>1</v>
      </c>
      <c r="O131" s="12">
        <v>1</v>
      </c>
      <c r="P131" s="12">
        <v>1</v>
      </c>
      <c r="Q131" s="39">
        <f t="shared" si="88"/>
        <v>1.1222513819467426</v>
      </c>
      <c r="S131" s="8" t="str">
        <f t="shared" si="108"/>
        <v>Netherlands</v>
      </c>
      <c r="T131" s="8">
        <f t="shared" si="107"/>
        <v>4</v>
      </c>
      <c r="U131" s="12">
        <f t="shared" si="101"/>
        <v>0.88917847300618413</v>
      </c>
      <c r="V131" s="12">
        <f t="shared" si="109"/>
        <v>0.88917847300618413</v>
      </c>
      <c r="W131" s="12">
        <f t="shared" si="110"/>
        <v>0.70934380691364463</v>
      </c>
      <c r="X131" s="12">
        <f t="shared" si="102"/>
        <v>0.95948015154441157</v>
      </c>
      <c r="Y131" s="12">
        <f t="shared" si="103"/>
        <v>0.98039215686274506</v>
      </c>
      <c r="Z131" s="12">
        <f t="shared" si="104"/>
        <v>0.98039215686274506</v>
      </c>
      <c r="AA131" s="12">
        <f t="shared" si="105"/>
        <v>0.98039215686274506</v>
      </c>
      <c r="AB131" s="12">
        <f t="shared" si="105"/>
        <v>0.72396945241701871</v>
      </c>
      <c r="AC131" s="12">
        <f t="shared" si="111"/>
        <v>0.72396945241701871</v>
      </c>
      <c r="AD131" s="12">
        <f t="shared" si="112"/>
        <v>0.93855419604076507</v>
      </c>
      <c r="AE131" s="12">
        <f t="shared" si="113"/>
        <v>1</v>
      </c>
      <c r="AF131" s="12">
        <f t="shared" si="114"/>
        <v>1</v>
      </c>
      <c r="AG131" s="12">
        <f t="shared" si="115"/>
        <v>1</v>
      </c>
      <c r="AH131" s="39">
        <f t="shared" si="116"/>
        <v>0.90575772891795858</v>
      </c>
      <c r="AI131" s="8"/>
    </row>
    <row r="132" spans="2:35" ht="16.5" thickTop="1" thickBot="1" x14ac:dyDescent="0.3">
      <c r="B132" t="s">
        <v>6</v>
      </c>
      <c r="C132">
        <f t="shared" si="106"/>
        <v>4</v>
      </c>
      <c r="D132" s="12">
        <f t="shared" si="117"/>
        <v>1.3039042689374492</v>
      </c>
      <c r="E132" s="12">
        <f t="shared" si="117"/>
        <v>1.3039042689374492</v>
      </c>
      <c r="F132" s="12">
        <f t="shared" si="117"/>
        <v>1.2039250066592286</v>
      </c>
      <c r="G132" s="12">
        <f t="shared" si="117"/>
        <v>1.02</v>
      </c>
      <c r="H132" s="12">
        <f t="shared" si="117"/>
        <v>1.02</v>
      </c>
      <c r="I132" s="12">
        <f t="shared" si="117"/>
        <v>1.02</v>
      </c>
      <c r="J132" s="12">
        <f t="shared" si="117"/>
        <v>1.02</v>
      </c>
      <c r="K132" s="12">
        <f t="shared" si="117"/>
        <v>1.1796032893529815</v>
      </c>
      <c r="L132" s="12">
        <f t="shared" si="117"/>
        <v>1.1796032893529815</v>
      </c>
      <c r="M132" s="12">
        <f t="shared" si="117"/>
        <v>1.1102066934643298</v>
      </c>
      <c r="N132" s="12">
        <v>1</v>
      </c>
      <c r="O132" s="12">
        <v>1</v>
      </c>
      <c r="P132" s="12">
        <v>1</v>
      </c>
      <c r="Q132" s="39">
        <f t="shared" si="88"/>
        <v>1.1047036012849552</v>
      </c>
      <c r="S132" s="8" t="str">
        <f t="shared" si="108"/>
        <v>Poland</v>
      </c>
      <c r="T132" s="8">
        <f t="shared" si="107"/>
        <v>4</v>
      </c>
      <c r="U132" s="12">
        <f t="shared" si="101"/>
        <v>0.76692746839068138</v>
      </c>
      <c r="V132" s="12">
        <f t="shared" si="109"/>
        <v>0.76692746839068138</v>
      </c>
      <c r="W132" s="12">
        <f t="shared" si="110"/>
        <v>0.83061652052140678</v>
      </c>
      <c r="X132" s="12">
        <f t="shared" si="102"/>
        <v>0.98039215686274506</v>
      </c>
      <c r="Y132" s="12">
        <f t="shared" si="103"/>
        <v>0.98039215686274506</v>
      </c>
      <c r="Z132" s="12">
        <f t="shared" si="104"/>
        <v>0.98039215686274506</v>
      </c>
      <c r="AA132" s="12">
        <f t="shared" si="105"/>
        <v>0.98039215686274506</v>
      </c>
      <c r="AB132" s="12">
        <f t="shared" si="105"/>
        <v>0.84774263434659047</v>
      </c>
      <c r="AC132" s="12">
        <f t="shared" si="111"/>
        <v>0.84774263434659047</v>
      </c>
      <c r="AD132" s="12">
        <f t="shared" si="112"/>
        <v>0.90073317508072592</v>
      </c>
      <c r="AE132" s="12">
        <f t="shared" si="113"/>
        <v>1</v>
      </c>
      <c r="AF132" s="12">
        <f t="shared" si="114"/>
        <v>1</v>
      </c>
      <c r="AG132" s="12">
        <f t="shared" si="115"/>
        <v>1</v>
      </c>
      <c r="AH132" s="39">
        <f t="shared" si="116"/>
        <v>0.91401988680981983</v>
      </c>
      <c r="AI132" s="8"/>
    </row>
    <row r="133" spans="2:35" ht="16.5" thickTop="1" thickBot="1" x14ac:dyDescent="0.3">
      <c r="B133" t="s">
        <v>21</v>
      </c>
      <c r="C133">
        <f t="shared" si="106"/>
        <v>4</v>
      </c>
      <c r="D133" s="12">
        <f t="shared" si="117"/>
        <v>1.02</v>
      </c>
      <c r="E133" s="12">
        <f t="shared" si="117"/>
        <v>1.02</v>
      </c>
      <c r="F133" s="12">
        <f t="shared" si="117"/>
        <v>1.5349708472004353</v>
      </c>
      <c r="G133" s="12">
        <f t="shared" si="117"/>
        <v>1.0390636564736107</v>
      </c>
      <c r="H133" s="12">
        <f t="shared" si="117"/>
        <v>1.02</v>
      </c>
      <c r="I133" s="12">
        <f t="shared" si="117"/>
        <v>1.02</v>
      </c>
      <c r="J133" s="12">
        <f t="shared" si="117"/>
        <v>1.02</v>
      </c>
      <c r="K133" s="12">
        <f t="shared" si="117"/>
        <v>1.5039613351357801</v>
      </c>
      <c r="L133" s="12">
        <f t="shared" si="117"/>
        <v>1.5039613351357801</v>
      </c>
      <c r="M133" s="12">
        <f t="shared" si="117"/>
        <v>1.0589470890657426</v>
      </c>
      <c r="N133" s="12">
        <v>1</v>
      </c>
      <c r="O133" s="12">
        <v>1</v>
      </c>
      <c r="P133" s="12">
        <v>1</v>
      </c>
      <c r="Q133" s="39">
        <f t="shared" si="88"/>
        <v>1.1339157125393347</v>
      </c>
      <c r="S133" s="8" t="str">
        <f t="shared" si="108"/>
        <v>Portugal</v>
      </c>
      <c r="T133" s="8">
        <f t="shared" si="107"/>
        <v>4</v>
      </c>
      <c r="U133" s="12">
        <f t="shared" si="101"/>
        <v>0.98039215686274506</v>
      </c>
      <c r="V133" s="12">
        <f t="shared" si="109"/>
        <v>0.98039215686274506</v>
      </c>
      <c r="W133" s="12">
        <f t="shared" si="110"/>
        <v>0.65147817095279381</v>
      </c>
      <c r="X133" s="12">
        <f t="shared" si="102"/>
        <v>0.96240494388362552</v>
      </c>
      <c r="Y133" s="12">
        <f t="shared" si="103"/>
        <v>0.98039215686274506</v>
      </c>
      <c r="Z133" s="12">
        <f t="shared" si="104"/>
        <v>0.98039215686274506</v>
      </c>
      <c r="AA133" s="12">
        <f t="shared" si="105"/>
        <v>0.98039215686274506</v>
      </c>
      <c r="AB133" s="12">
        <f t="shared" si="105"/>
        <v>0.6649107105600679</v>
      </c>
      <c r="AC133" s="12">
        <f t="shared" si="111"/>
        <v>0.6649107105600679</v>
      </c>
      <c r="AD133" s="12">
        <f t="shared" si="112"/>
        <v>0.94433424514368436</v>
      </c>
      <c r="AE133" s="12">
        <f t="shared" si="113"/>
        <v>1</v>
      </c>
      <c r="AF133" s="12">
        <f t="shared" si="114"/>
        <v>1</v>
      </c>
      <c r="AG133" s="12">
        <f t="shared" si="115"/>
        <v>1</v>
      </c>
      <c r="AH133" s="39">
        <f t="shared" si="116"/>
        <v>0.90692304349338193</v>
      </c>
      <c r="AI133" s="8"/>
    </row>
    <row r="134" spans="2:35" ht="16.5" thickTop="1" thickBot="1" x14ac:dyDescent="0.3">
      <c r="B134" t="s">
        <v>10</v>
      </c>
      <c r="C134">
        <f t="shared" si="106"/>
        <v>4</v>
      </c>
      <c r="D134" s="12">
        <f t="shared" si="117"/>
        <v>1.632764980808864</v>
      </c>
      <c r="E134" s="12">
        <f t="shared" si="117"/>
        <v>1.632764980808864</v>
      </c>
      <c r="F134" s="12">
        <f t="shared" si="117"/>
        <v>1.5209004847163252</v>
      </c>
      <c r="G134" s="12">
        <f t="shared" si="117"/>
        <v>1.0306386699129562</v>
      </c>
      <c r="H134" s="12">
        <f t="shared" si="117"/>
        <v>1.02</v>
      </c>
      <c r="I134" s="12">
        <f t="shared" si="117"/>
        <v>1.02</v>
      </c>
      <c r="J134" s="12">
        <f t="shared" si="117"/>
        <v>1.02</v>
      </c>
      <c r="K134" s="12">
        <f t="shared" si="117"/>
        <v>1.4901752223988238</v>
      </c>
      <c r="L134" s="12">
        <f t="shared" si="117"/>
        <v>1.4901752223988238</v>
      </c>
      <c r="M134" s="12">
        <f t="shared" si="117"/>
        <v>1.0754300472323863</v>
      </c>
      <c r="N134" s="12">
        <v>1</v>
      </c>
      <c r="O134" s="12">
        <v>1</v>
      </c>
      <c r="P134" s="12">
        <v>1</v>
      </c>
      <c r="Q134" s="39">
        <f t="shared" si="88"/>
        <v>1.225603816021311</v>
      </c>
      <c r="S134" s="8" t="str">
        <f t="shared" si="108"/>
        <v>Romania</v>
      </c>
      <c r="T134" s="8">
        <f t="shared" si="107"/>
        <v>4</v>
      </c>
      <c r="U134" s="12">
        <f t="shared" si="101"/>
        <v>0.61245801554649015</v>
      </c>
      <c r="V134" s="12">
        <f t="shared" si="109"/>
        <v>0.61245801554649015</v>
      </c>
      <c r="W134" s="12">
        <f t="shared" si="110"/>
        <v>0.65750521487046387</v>
      </c>
      <c r="X134" s="12">
        <f t="shared" si="102"/>
        <v>0.9702721518148123</v>
      </c>
      <c r="Y134" s="12">
        <f t="shared" si="103"/>
        <v>0.98039215686274506</v>
      </c>
      <c r="Z134" s="12">
        <f t="shared" si="104"/>
        <v>0.98039215686274506</v>
      </c>
      <c r="AA134" s="12">
        <f t="shared" si="105"/>
        <v>0.98039215686274506</v>
      </c>
      <c r="AB134" s="12">
        <f t="shared" si="105"/>
        <v>0.67106202342449395</v>
      </c>
      <c r="AC134" s="12">
        <f t="shared" si="111"/>
        <v>0.67106202342449395</v>
      </c>
      <c r="AD134" s="12">
        <f t="shared" si="112"/>
        <v>0.92986057305493264</v>
      </c>
      <c r="AE134" s="12">
        <f t="shared" si="113"/>
        <v>1</v>
      </c>
      <c r="AF134" s="12">
        <f t="shared" si="114"/>
        <v>1</v>
      </c>
      <c r="AG134" s="12">
        <f t="shared" si="115"/>
        <v>1</v>
      </c>
      <c r="AH134" s="39">
        <f t="shared" si="116"/>
        <v>0.85121957602080101</v>
      </c>
      <c r="AI134" s="8"/>
    </row>
    <row r="135" spans="2:35" ht="16.5" thickTop="1" thickBot="1" x14ac:dyDescent="0.3">
      <c r="B135" t="s">
        <v>20</v>
      </c>
      <c r="C135">
        <f t="shared" si="106"/>
        <v>4</v>
      </c>
      <c r="D135" s="12">
        <f t="shared" ref="D135:M140" si="118">MAX(1.02,VLOOKUP($B135,$AJ$24:$AX$53,COLUMN()-1,FALSE)*VLOOKUP($C135,$S$13:$AG$16,COLUMN()-1,FALSE))</f>
        <v>1.1500501413561799</v>
      </c>
      <c r="E135" s="12">
        <f t="shared" si="118"/>
        <v>1.1500501413561799</v>
      </c>
      <c r="F135" s="12">
        <f t="shared" si="118"/>
        <v>1.2682126333697568</v>
      </c>
      <c r="G135" s="12">
        <f t="shared" si="118"/>
        <v>1.02</v>
      </c>
      <c r="H135" s="12">
        <f t="shared" si="118"/>
        <v>1.02</v>
      </c>
      <c r="I135" s="12">
        <f t="shared" si="118"/>
        <v>1.02</v>
      </c>
      <c r="J135" s="12">
        <f t="shared" si="118"/>
        <v>1.02</v>
      </c>
      <c r="K135" s="12">
        <f t="shared" si="118"/>
        <v>1.2425921761299636</v>
      </c>
      <c r="L135" s="12">
        <f t="shared" si="118"/>
        <v>1.2425921761299636</v>
      </c>
      <c r="M135" s="12">
        <f t="shared" si="118"/>
        <v>1.0754300472323863</v>
      </c>
      <c r="N135" s="12">
        <v>1</v>
      </c>
      <c r="O135" s="12">
        <v>1</v>
      </c>
      <c r="P135" s="12">
        <v>1</v>
      </c>
      <c r="Q135" s="39">
        <f t="shared" si="88"/>
        <v>1.0929944088903407</v>
      </c>
      <c r="S135" s="8" t="str">
        <f t="shared" si="108"/>
        <v>Slovakia</v>
      </c>
      <c r="T135" s="8">
        <f t="shared" si="107"/>
        <v>4</v>
      </c>
      <c r="U135" s="12">
        <f t="shared" si="101"/>
        <v>0.86952730497538533</v>
      </c>
      <c r="V135" s="12">
        <f t="shared" si="109"/>
        <v>0.86952730497538533</v>
      </c>
      <c r="W135" s="12">
        <f t="shared" si="110"/>
        <v>0.78851130613871012</v>
      </c>
      <c r="X135" s="12">
        <f t="shared" si="102"/>
        <v>0.98039215686274506</v>
      </c>
      <c r="Y135" s="12">
        <f t="shared" si="103"/>
        <v>0.98039215686274506</v>
      </c>
      <c r="Z135" s="12">
        <f t="shared" si="104"/>
        <v>0.98039215686274506</v>
      </c>
      <c r="AA135" s="12">
        <f t="shared" si="105"/>
        <v>0.98039215686274506</v>
      </c>
      <c r="AB135" s="12">
        <f t="shared" si="105"/>
        <v>0.80476927121373509</v>
      </c>
      <c r="AC135" s="12">
        <f t="shared" si="111"/>
        <v>0.80476927121373509</v>
      </c>
      <c r="AD135" s="12">
        <f t="shared" si="112"/>
        <v>0.92986057305493264</v>
      </c>
      <c r="AE135" s="12">
        <f t="shared" si="113"/>
        <v>1</v>
      </c>
      <c r="AF135" s="12">
        <f t="shared" si="114"/>
        <v>1</v>
      </c>
      <c r="AG135" s="12">
        <f t="shared" si="115"/>
        <v>1</v>
      </c>
      <c r="AH135" s="39">
        <f t="shared" si="116"/>
        <v>0.92219489684791267</v>
      </c>
      <c r="AI135" s="8"/>
    </row>
    <row r="136" spans="2:35" ht="16.5" thickTop="1" thickBot="1" x14ac:dyDescent="0.3">
      <c r="B136" t="s">
        <v>26</v>
      </c>
      <c r="C136">
        <f t="shared" si="106"/>
        <v>4</v>
      </c>
      <c r="D136" s="12">
        <f t="shared" si="118"/>
        <v>1.0414553225411294</v>
      </c>
      <c r="E136" s="12">
        <f t="shared" si="118"/>
        <v>1.0414553225411294</v>
      </c>
      <c r="F136" s="12">
        <f t="shared" si="118"/>
        <v>1.3276069093268541</v>
      </c>
      <c r="G136" s="12">
        <f t="shared" si="118"/>
        <v>1.02</v>
      </c>
      <c r="H136" s="12">
        <f t="shared" si="118"/>
        <v>1.02</v>
      </c>
      <c r="I136" s="12">
        <f t="shared" si="118"/>
        <v>1.02</v>
      </c>
      <c r="J136" s="12">
        <f t="shared" si="118"/>
        <v>1.02</v>
      </c>
      <c r="K136" s="12">
        <f t="shared" si="118"/>
        <v>1.3007865677242914</v>
      </c>
      <c r="L136" s="12">
        <f t="shared" si="118"/>
        <v>1.3007865677242914</v>
      </c>
      <c r="M136" s="12">
        <f t="shared" si="118"/>
        <v>1.0699716887789696</v>
      </c>
      <c r="N136" s="12">
        <v>1</v>
      </c>
      <c r="O136" s="12">
        <v>1</v>
      </c>
      <c r="P136" s="12">
        <v>1</v>
      </c>
      <c r="Q136" s="39">
        <f t="shared" si="88"/>
        <v>1.0893894137412816</v>
      </c>
      <c r="S136" s="8" t="str">
        <f t="shared" si="108"/>
        <v>Slovenia</v>
      </c>
      <c r="T136" s="8">
        <f t="shared" si="107"/>
        <v>4</v>
      </c>
      <c r="U136" s="12">
        <f t="shared" si="101"/>
        <v>0.96019481427203301</v>
      </c>
      <c r="V136" s="12">
        <f t="shared" si="109"/>
        <v>0.96019481427203301</v>
      </c>
      <c r="W136" s="12">
        <f t="shared" si="110"/>
        <v>0.75323500727111847</v>
      </c>
      <c r="X136" s="12">
        <f t="shared" si="102"/>
        <v>0.98039215686274506</v>
      </c>
      <c r="Y136" s="12">
        <f t="shared" si="103"/>
        <v>0.98039215686274506</v>
      </c>
      <c r="Z136" s="12">
        <f t="shared" si="104"/>
        <v>0.98039215686274506</v>
      </c>
      <c r="AA136" s="12">
        <f t="shared" si="105"/>
        <v>0.98039215686274506</v>
      </c>
      <c r="AB136" s="12">
        <f t="shared" si="105"/>
        <v>0.76876562597773945</v>
      </c>
      <c r="AC136" s="12">
        <f t="shared" si="111"/>
        <v>0.76876562597773945</v>
      </c>
      <c r="AD136" s="12">
        <f t="shared" si="112"/>
        <v>0.93460416802352975</v>
      </c>
      <c r="AE136" s="12">
        <f t="shared" si="113"/>
        <v>1</v>
      </c>
      <c r="AF136" s="12">
        <f t="shared" si="114"/>
        <v>1</v>
      </c>
      <c r="AG136" s="12">
        <f t="shared" si="115"/>
        <v>1</v>
      </c>
      <c r="AH136" s="39">
        <f t="shared" si="116"/>
        <v>0.92825605255732113</v>
      </c>
      <c r="AI136" s="8"/>
    </row>
    <row r="137" spans="2:35" ht="16.5" thickTop="1" thickBot="1" x14ac:dyDescent="0.3">
      <c r="B137" t="s">
        <v>7</v>
      </c>
      <c r="C137">
        <f t="shared" si="106"/>
        <v>4</v>
      </c>
      <c r="D137" s="12">
        <f t="shared" si="118"/>
        <v>1.1246336144634095</v>
      </c>
      <c r="E137" s="12">
        <f t="shared" si="118"/>
        <v>1.1246336144634095</v>
      </c>
      <c r="F137" s="12">
        <f t="shared" si="118"/>
        <v>1.4559603975283675</v>
      </c>
      <c r="G137" s="12">
        <f t="shared" si="118"/>
        <v>1.0226312943193221</v>
      </c>
      <c r="H137" s="12">
        <f t="shared" si="118"/>
        <v>1.02</v>
      </c>
      <c r="I137" s="12">
        <f t="shared" si="118"/>
        <v>1.02</v>
      </c>
      <c r="J137" s="12">
        <f t="shared" si="118"/>
        <v>1.02</v>
      </c>
      <c r="K137" s="12">
        <f t="shared" si="118"/>
        <v>1.426547056164158</v>
      </c>
      <c r="L137" s="12">
        <f t="shared" si="118"/>
        <v>1.426547056164158</v>
      </c>
      <c r="M137" s="12">
        <f t="shared" si="118"/>
        <v>1.0628229009741619</v>
      </c>
      <c r="N137" s="12">
        <v>1</v>
      </c>
      <c r="O137" s="12">
        <v>1</v>
      </c>
      <c r="P137" s="12">
        <v>1</v>
      </c>
      <c r="Q137" s="39">
        <f t="shared" si="88"/>
        <v>1.1310596872366909</v>
      </c>
      <c r="S137" s="8" t="str">
        <f t="shared" si="108"/>
        <v>Spain</v>
      </c>
      <c r="T137" s="8">
        <f t="shared" si="107"/>
        <v>4</v>
      </c>
      <c r="U137" s="12">
        <f t="shared" si="101"/>
        <v>0.88917847300618413</v>
      </c>
      <c r="V137" s="12">
        <f t="shared" si="109"/>
        <v>0.88917847300618413</v>
      </c>
      <c r="W137" s="12">
        <f t="shared" si="110"/>
        <v>0.68683186829641518</v>
      </c>
      <c r="X137" s="12">
        <f t="shared" si="102"/>
        <v>0.97786954648753854</v>
      </c>
      <c r="Y137" s="12">
        <f t="shared" si="103"/>
        <v>0.98039215686274506</v>
      </c>
      <c r="Z137" s="12">
        <f t="shared" si="104"/>
        <v>0.98039215686274506</v>
      </c>
      <c r="AA137" s="12">
        <f t="shared" si="105"/>
        <v>0.98039215686274506</v>
      </c>
      <c r="AB137" s="12">
        <f t="shared" si="105"/>
        <v>0.70099335011695985</v>
      </c>
      <c r="AC137" s="12">
        <f t="shared" si="111"/>
        <v>0.70099335011695985</v>
      </c>
      <c r="AD137" s="12">
        <f t="shared" si="112"/>
        <v>0.94089052755959657</v>
      </c>
      <c r="AE137" s="12">
        <f t="shared" si="113"/>
        <v>1</v>
      </c>
      <c r="AF137" s="12">
        <f t="shared" si="114"/>
        <v>1</v>
      </c>
      <c r="AG137" s="12">
        <f t="shared" si="115"/>
        <v>1</v>
      </c>
      <c r="AH137" s="39">
        <f t="shared" si="116"/>
        <v>0.90208554301369803</v>
      </c>
      <c r="AI137" s="8"/>
    </row>
    <row r="138" spans="2:35" ht="16.5" thickTop="1" thickBot="1" x14ac:dyDescent="0.3">
      <c r="B138" t="s">
        <v>9</v>
      </c>
      <c r="C138">
        <f t="shared" si="106"/>
        <v>4</v>
      </c>
      <c r="D138" s="12">
        <f t="shared" si="118"/>
        <v>1.02</v>
      </c>
      <c r="E138" s="12">
        <f t="shared" si="118"/>
        <v>1.02</v>
      </c>
      <c r="F138" s="12">
        <f t="shared" si="118"/>
        <v>1.5147176260007538</v>
      </c>
      <c r="G138" s="12">
        <f t="shared" si="118"/>
        <v>1.02</v>
      </c>
      <c r="H138" s="12">
        <f t="shared" si="118"/>
        <v>1.02</v>
      </c>
      <c r="I138" s="12">
        <f t="shared" si="118"/>
        <v>1.02</v>
      </c>
      <c r="J138" s="12">
        <f t="shared" si="118"/>
        <v>1.02</v>
      </c>
      <c r="K138" s="12">
        <f t="shared" si="118"/>
        <v>1.4841172699199303</v>
      </c>
      <c r="L138" s="12">
        <f t="shared" si="118"/>
        <v>1.4841172699199303</v>
      </c>
      <c r="M138" s="12">
        <f t="shared" si="118"/>
        <v>1.0555888346697637</v>
      </c>
      <c r="N138" s="12">
        <v>1</v>
      </c>
      <c r="O138" s="12">
        <v>1</v>
      </c>
      <c r="P138" s="12">
        <v>1</v>
      </c>
      <c r="Q138" s="39">
        <f t="shared" si="88"/>
        <v>1.1275800769623365</v>
      </c>
      <c r="S138" s="8" t="str">
        <f t="shared" si="108"/>
        <v>Sweden</v>
      </c>
      <c r="T138" s="8">
        <f t="shared" si="107"/>
        <v>4</v>
      </c>
      <c r="U138" s="12">
        <f t="shared" si="101"/>
        <v>0.98039215686274506</v>
      </c>
      <c r="V138" s="12">
        <f t="shared" si="109"/>
        <v>0.98039215686274506</v>
      </c>
      <c r="W138" s="12">
        <f t="shared" si="110"/>
        <v>0.66018905625351343</v>
      </c>
      <c r="X138" s="12">
        <f t="shared" si="102"/>
        <v>0.98039215686274506</v>
      </c>
      <c r="Y138" s="12">
        <f t="shared" si="103"/>
        <v>0.98039215686274506</v>
      </c>
      <c r="Z138" s="12">
        <f t="shared" si="104"/>
        <v>0.98039215686274506</v>
      </c>
      <c r="AA138" s="12">
        <f t="shared" si="105"/>
        <v>0.98039215686274506</v>
      </c>
      <c r="AB138" s="12">
        <f t="shared" si="105"/>
        <v>0.67380120174327673</v>
      </c>
      <c r="AC138" s="12">
        <f t="shared" si="111"/>
        <v>0.67380120174327673</v>
      </c>
      <c r="AD138" s="12">
        <f t="shared" si="112"/>
        <v>0.94733855375880849</v>
      </c>
      <c r="AE138" s="12">
        <f t="shared" si="113"/>
        <v>1</v>
      </c>
      <c r="AF138" s="12">
        <f t="shared" si="114"/>
        <v>1</v>
      </c>
      <c r="AG138" s="12">
        <f t="shared" si="115"/>
        <v>1</v>
      </c>
      <c r="AH138" s="39">
        <f t="shared" si="116"/>
        <v>0.91057561189810343</v>
      </c>
      <c r="AI138" s="8"/>
    </row>
    <row r="139" spans="2:35" ht="16.5" thickTop="1" thickBot="1" x14ac:dyDescent="0.3">
      <c r="B139" t="s">
        <v>14</v>
      </c>
      <c r="C139">
        <f t="shared" si="106"/>
        <v>4</v>
      </c>
      <c r="D139" s="12">
        <f t="shared" si="118"/>
        <v>1.0668721730383017</v>
      </c>
      <c r="E139" s="12">
        <f t="shared" si="118"/>
        <v>1.0668721730383017</v>
      </c>
      <c r="F139" s="12">
        <f t="shared" si="118"/>
        <v>1.5132948326051285</v>
      </c>
      <c r="G139" s="12">
        <f t="shared" si="118"/>
        <v>1.0306386699129562</v>
      </c>
      <c r="H139" s="12">
        <f t="shared" si="118"/>
        <v>1.02</v>
      </c>
      <c r="I139" s="12">
        <f t="shared" si="118"/>
        <v>1.02</v>
      </c>
      <c r="J139" s="12">
        <f t="shared" si="118"/>
        <v>1.02</v>
      </c>
      <c r="K139" s="12">
        <f t="shared" si="118"/>
        <v>1.4827232198252269</v>
      </c>
      <c r="L139" s="12">
        <f t="shared" si="118"/>
        <v>1.4827232198252269</v>
      </c>
      <c r="M139" s="12">
        <f t="shared" si="118"/>
        <v>1.1177457895084053</v>
      </c>
      <c r="N139" s="12">
        <v>1</v>
      </c>
      <c r="O139" s="12">
        <v>1</v>
      </c>
      <c r="P139" s="12">
        <v>1</v>
      </c>
      <c r="Q139" s="39">
        <f t="shared" si="88"/>
        <v>1.140066929057965</v>
      </c>
      <c r="S139" s="8" t="str">
        <f t="shared" si="108"/>
        <v>Switzerland</v>
      </c>
      <c r="T139" s="8">
        <f t="shared" si="107"/>
        <v>4</v>
      </c>
      <c r="U139" s="12">
        <f t="shared" si="101"/>
        <v>0.93731941395766361</v>
      </c>
      <c r="V139" s="12">
        <f t="shared" si="109"/>
        <v>0.93731941395766361</v>
      </c>
      <c r="W139" s="12">
        <f t="shared" si="110"/>
        <v>0.66080976320952978</v>
      </c>
      <c r="X139" s="12">
        <f t="shared" si="102"/>
        <v>0.9702721518148123</v>
      </c>
      <c r="Y139" s="12">
        <f t="shared" si="103"/>
        <v>0.98039215686274506</v>
      </c>
      <c r="Z139" s="12">
        <f t="shared" si="104"/>
        <v>0.98039215686274506</v>
      </c>
      <c r="AA139" s="12">
        <f t="shared" si="105"/>
        <v>0.98039215686274506</v>
      </c>
      <c r="AB139" s="12">
        <f t="shared" si="105"/>
        <v>0.67443470678086026</v>
      </c>
      <c r="AC139" s="12">
        <f t="shared" si="111"/>
        <v>0.67443470678086026</v>
      </c>
      <c r="AD139" s="12">
        <f t="shared" si="112"/>
        <v>0.89465780984047283</v>
      </c>
      <c r="AE139" s="12">
        <f t="shared" si="113"/>
        <v>1</v>
      </c>
      <c r="AF139" s="12">
        <f t="shared" si="114"/>
        <v>1</v>
      </c>
      <c r="AG139" s="12">
        <f t="shared" si="115"/>
        <v>1</v>
      </c>
      <c r="AH139" s="39">
        <f t="shared" si="116"/>
        <v>0.89926341822539213</v>
      </c>
      <c r="AI139" s="8"/>
    </row>
    <row r="140" spans="2:35" ht="16.5" thickTop="1" thickBot="1" x14ac:dyDescent="0.3">
      <c r="B140" t="s">
        <v>4</v>
      </c>
      <c r="C140">
        <f t="shared" si="106"/>
        <v>4</v>
      </c>
      <c r="D140" s="12">
        <f t="shared" si="118"/>
        <v>1.0619474400701463</v>
      </c>
      <c r="E140" s="12">
        <f t="shared" si="118"/>
        <v>1.0619474400701463</v>
      </c>
      <c r="F140" s="12">
        <f t="shared" si="118"/>
        <v>1.4852075434988692</v>
      </c>
      <c r="G140" s="12">
        <f t="shared" si="118"/>
        <v>1.0352781921850069</v>
      </c>
      <c r="H140" s="12">
        <f t="shared" si="118"/>
        <v>1.02</v>
      </c>
      <c r="I140" s="12">
        <f t="shared" si="118"/>
        <v>1.02</v>
      </c>
      <c r="J140" s="12">
        <f t="shared" si="118"/>
        <v>1.02</v>
      </c>
      <c r="K140" s="12">
        <f t="shared" si="118"/>
        <v>1.4552033507009121</v>
      </c>
      <c r="L140" s="12">
        <f t="shared" si="118"/>
        <v>1.4552033507009121</v>
      </c>
      <c r="M140" s="12">
        <f t="shared" si="118"/>
        <v>1.0750792195735748</v>
      </c>
      <c r="N140" s="12">
        <v>1</v>
      </c>
      <c r="O140" s="12">
        <v>1</v>
      </c>
      <c r="P140" s="12">
        <v>1</v>
      </c>
      <c r="Q140" s="39">
        <f t="shared" si="88"/>
        <v>1.1299897335999667</v>
      </c>
      <c r="S140" s="8" t="str">
        <f t="shared" si="108"/>
        <v>United Kingdom</v>
      </c>
      <c r="T140" s="8">
        <f t="shared" si="107"/>
        <v>4</v>
      </c>
      <c r="U140" s="12">
        <f t="shared" si="101"/>
        <v>0.9416661901213732</v>
      </c>
      <c r="V140" s="12">
        <f t="shared" si="109"/>
        <v>0.9416661901213732</v>
      </c>
      <c r="W140" s="12">
        <f t="shared" si="110"/>
        <v>0.67330657212000711</v>
      </c>
      <c r="X140" s="12">
        <f t="shared" si="102"/>
        <v>0.96592394928115843</v>
      </c>
      <c r="Y140" s="12">
        <f t="shared" si="103"/>
        <v>0.98039215686274506</v>
      </c>
      <c r="Z140" s="12">
        <f t="shared" si="104"/>
        <v>0.98039215686274506</v>
      </c>
      <c r="AA140" s="12">
        <f t="shared" si="105"/>
        <v>0.98039215686274506</v>
      </c>
      <c r="AB140" s="12">
        <f t="shared" si="105"/>
        <v>0.68718918185444033</v>
      </c>
      <c r="AC140" s="12">
        <f t="shared" si="111"/>
        <v>0.68718918185444033</v>
      </c>
      <c r="AD140" s="12">
        <f t="shared" si="112"/>
        <v>0.93016401191034592</v>
      </c>
      <c r="AE140" s="12">
        <f t="shared" si="113"/>
        <v>1</v>
      </c>
      <c r="AF140" s="12">
        <f t="shared" si="114"/>
        <v>1</v>
      </c>
      <c r="AG140" s="12">
        <f t="shared" si="115"/>
        <v>1</v>
      </c>
      <c r="AH140" s="39">
        <f t="shared" si="116"/>
        <v>0.9052524421424134</v>
      </c>
      <c r="AI140" s="8"/>
    </row>
    <row r="141" spans="2:35" ht="15.75" thickTop="1" x14ac:dyDescent="0.25"/>
    <row r="143" spans="2:35" s="8" customFormat="1" x14ac:dyDescent="0.25">
      <c r="B143"/>
      <c r="C143"/>
      <c r="D143"/>
      <c r="E143">
        <f>($C$144-2015)/5+2</f>
        <v>3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2:35" s="8" customFormat="1" x14ac:dyDescent="0.25">
      <c r="B144"/>
      <c r="C144">
        <v>2020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2:22" s="8" customFormat="1" ht="60.75" thickBot="1" x14ac:dyDescent="0.3">
      <c r="B145" s="11" t="str">
        <f>B24</f>
        <v>Country</v>
      </c>
      <c r="C145" s="11" t="str">
        <f t="shared" ref="C145:P145" si="119">C24</f>
        <v>Lever</v>
      </c>
      <c r="D145" s="11" t="str">
        <f t="shared" si="119"/>
        <v>electricity</v>
      </c>
      <c r="E145" s="11" t="str">
        <f t="shared" si="119"/>
        <v>electricity-heatpumps</v>
      </c>
      <c r="F145" s="11" t="str">
        <f t="shared" si="119"/>
        <v>gas-bio</v>
      </c>
      <c r="G145" s="11" t="str">
        <f t="shared" si="119"/>
        <v>gas-ff-natural</v>
      </c>
      <c r="H145" s="11" t="str">
        <f t="shared" si="119"/>
        <v>heat-ambient</v>
      </c>
      <c r="I145" s="11" t="str">
        <f t="shared" si="119"/>
        <v>heat-geothermal</v>
      </c>
      <c r="J145" s="11" t="str">
        <f t="shared" si="119"/>
        <v>heat-solar</v>
      </c>
      <c r="K145" s="11" t="str">
        <f t="shared" si="119"/>
        <v>liquid-bio-diesel</v>
      </c>
      <c r="L145" s="11" t="str">
        <f t="shared" si="119"/>
        <v>liquid-bio-gasoline</v>
      </c>
      <c r="M145" s="11" t="str">
        <f t="shared" si="119"/>
        <v>liquid-ff-heatingoil</v>
      </c>
      <c r="N145" s="11" t="str">
        <f t="shared" si="119"/>
        <v>solid-bio</v>
      </c>
      <c r="O145" s="11" t="str">
        <f t="shared" si="119"/>
        <v>solid-ff-coal</v>
      </c>
      <c r="P145" s="11" t="str">
        <f t="shared" si="119"/>
        <v>solid-waste</v>
      </c>
      <c r="T145" s="10"/>
      <c r="U145" s="10"/>
    </row>
    <row r="146" spans="2:22" ht="16.5" thickTop="1" thickBot="1" x14ac:dyDescent="0.3">
      <c r="B146" t="s">
        <v>12</v>
      </c>
      <c r="C146">
        <v>1</v>
      </c>
      <c r="D146" s="14">
        <f t="array" aca="1" ref="D146" ca="1">INDEX(OFFSET(INDIRECT("'"&amp;D$145&amp;"'!A1"),0,($C$144*1-2015)/5+2,200,1),MATCH(1,(_summary!$B146=INDIRECT("'"&amp;D$145&amp;"'!A1:A300"))*(_summary!$C146=INDIRECT("'"&amp;D$145&amp;"'!B1:B300")),0))</f>
        <v>1.8054275724580684</v>
      </c>
      <c r="E146" s="14">
        <f t="array" aca="1" ref="E146" ca="1">INDEX(OFFSET(INDIRECT("'"&amp;E$145&amp;"'!A1"),0,($C$144*1-2015)/5+2,200,1),MATCH(1,(_summary!$B146=INDIRECT("'"&amp;E$145&amp;"'!A1:A300"))*(_summary!$C146=INDIRECT("'"&amp;E$145&amp;"'!B1:B300")),0))</f>
        <v>1.8054275724580684</v>
      </c>
      <c r="F146" s="14">
        <f t="array" aca="1" ref="F146" ca="1">INDEX(OFFSET(INDIRECT("'"&amp;F$145&amp;"'!A1"),0,($C$144*1-2015)/5+2,200,1),MATCH(1,(_summary!$B146=INDIRECT("'"&amp;F$145&amp;"'!A1:A300"))*(_summary!$C146=INDIRECT("'"&amp;F$145&amp;"'!B1:B300")),0))</f>
        <v>1.8056095116289383</v>
      </c>
      <c r="G146" s="14">
        <f t="array" aca="1" ref="G146" ca="1">INDEX(OFFSET(INDIRECT("'"&amp;G$145&amp;"'!A1"),0,($C$144*1-2015)/5+2,200,1),MATCH(1,(_summary!$B146=INDIRECT("'"&amp;G$145&amp;"'!A1:A300"))*(_summary!$C146=INDIRECT("'"&amp;G$145&amp;"'!B1:B300")),0))</f>
        <v>1.1985435724178966</v>
      </c>
      <c r="H146" s="14">
        <f t="array" aca="1" ref="H146" ca="1">INDEX(OFFSET(INDIRECT("'"&amp;H$145&amp;"'!A1"),0,($C$144*1-2015)/5+2,200,1),MATCH(1,(_summary!$B146=INDIRECT("'"&amp;H$145&amp;"'!A1:A300"))*(_summary!$C146=INDIRECT("'"&amp;H$145&amp;"'!B1:B300")),0))</f>
        <v>1.0033333333333334</v>
      </c>
      <c r="I146" s="14">
        <f t="array" aca="1" ref="I146" ca="1">INDEX(OFFSET(INDIRECT("'"&amp;I$145&amp;"'!A1"),0,($C$144*1-2015)/5+2,200,1),MATCH(1,(_summary!$B146=INDIRECT("'"&amp;I$145&amp;"'!A1:A300"))*(_summary!$C146=INDIRECT("'"&amp;I$145&amp;"'!B1:B300")),0))</f>
        <v>1.0033333333333334</v>
      </c>
      <c r="J146" s="14">
        <f t="array" aca="1" ref="J146" ca="1">INDEX(OFFSET(INDIRECT("'"&amp;J$145&amp;"'!A1"),0,($C$144*1-2015)/5+2,200,1),MATCH(1,(_summary!$B146=INDIRECT("'"&amp;J$145&amp;"'!A1:A300"))*(_summary!$C146=INDIRECT("'"&amp;J$145&amp;"'!B1:B300")),0))</f>
        <v>1.0033333333333334</v>
      </c>
      <c r="K146" s="14">
        <f t="array" aca="1" ref="K146" ca="1">INDEX(OFFSET(INDIRECT("'"&amp;K$145&amp;"'!A1"),0,($C$144*1-2015)/5+2,200,1),MATCH(1,(_summary!$B146=INDIRECT("'"&amp;K$145&amp;"'!A1:A300"))*(_summary!$C146=INDIRECT("'"&amp;K$145&amp;"'!B1:B300")),0))</f>
        <v>1.799732487901005</v>
      </c>
      <c r="L146" s="14">
        <f t="array" aca="1" ref="L146" ca="1">INDEX(OFFSET(INDIRECT("'"&amp;L$145&amp;"'!A1"),0,($C$144*1-2015)/5+2,200,1),MATCH(1,(_summary!$B146=INDIRECT("'"&amp;L$145&amp;"'!A1:A300"))*(_summary!$C146=INDIRECT("'"&amp;L$145&amp;"'!B1:B300")),0))</f>
        <v>1.799732487901005</v>
      </c>
      <c r="M146" s="14">
        <f t="array" aca="1" ref="M146" ca="1">INDEX(OFFSET(INDIRECT("'"&amp;M$145&amp;"'!A1"),0,($C$144*1-2015)/5+2,200,1),MATCH(1,(_summary!$B146=INDIRECT("'"&amp;M$145&amp;"'!A1:A300"))*(_summary!$C146=INDIRECT("'"&amp;M$145&amp;"'!B1:B300")),0))</f>
        <v>1.1515377970156706</v>
      </c>
      <c r="N146" s="14">
        <f t="array" aca="1" ref="N146" ca="1">INDEX(OFFSET(INDIRECT("'"&amp;N$145&amp;"'!A1"),0,($C$144*1-2015)/5+2,200,1),MATCH(1,(_summary!$B146=INDIRECT("'"&amp;N$145&amp;"'!A1:A300"))*(_summary!$C146=INDIRECT("'"&amp;N$145&amp;"'!B1:B300")),0))</f>
        <v>1.6813635037629022</v>
      </c>
      <c r="O146" s="14">
        <f t="array" aca="1" ref="O146" ca="1">INDEX(OFFSET(INDIRECT("'"&amp;O$145&amp;"'!A1"),0,($C$144*1-2015)/5+2,200,1),MATCH(1,(_summary!$B146=INDIRECT("'"&amp;O$145&amp;"'!A1:A300"))*(_summary!$C146=INDIRECT("'"&amp;O$145&amp;"'!B1:B300")),0))</f>
        <v>1.7105135828908085</v>
      </c>
      <c r="P146" s="14">
        <f t="array" aca="1" ref="P146" ca="1">INDEX(OFFSET(INDIRECT("'"&amp;P$145&amp;"'!A1"),0,($C$144*1-2015)/5+2,200,1),MATCH(1,(_summary!$B146=INDIRECT("'"&amp;P$145&amp;"'!A1:A300"))*(_summary!$C146=INDIRECT("'"&amp;P$145&amp;"'!B1:B300")),0))</f>
        <v>1.6813635037629022</v>
      </c>
      <c r="Q146" s="39">
        <f t="shared" ref="Q146:Q209" ca="1" si="120">SUM(D146:P146)/COUNT(D146:P146)</f>
        <v>1.4960962763228667</v>
      </c>
      <c r="R146" s="15"/>
      <c r="S146" s="15"/>
      <c r="T146" s="14"/>
      <c r="U146" s="14"/>
      <c r="V146" s="14"/>
    </row>
    <row r="147" spans="2:22" ht="16.5" thickTop="1" thickBot="1" x14ac:dyDescent="0.3">
      <c r="B147" t="s">
        <v>1</v>
      </c>
      <c r="C147">
        <v>1</v>
      </c>
      <c r="D147" s="14">
        <f t="array" aca="1" ref="D147" ca="1">INDEX(OFFSET(INDIRECT("'"&amp;D$145&amp;"'!A1"),0,($C$144*1-2015)/5+2,200,1),MATCH(1,(_summary!$B147=INDIRECT("'"&amp;D$145&amp;"'!A1:A300"))*(_summary!$C147=INDIRECT("'"&amp;D$145&amp;"'!B1:B300")),0))</f>
        <v>1.3110284670135322</v>
      </c>
      <c r="E147" s="14">
        <f t="array" aca="1" ref="E147" ca="1">INDEX(OFFSET(INDIRECT("'"&amp;E$145&amp;"'!A1"),0,($C$144*1-2015)/5+2,200,1),MATCH(1,(_summary!$B147=INDIRECT("'"&amp;E$145&amp;"'!A1:A300"))*(_summary!$C147=INDIRECT("'"&amp;E$145&amp;"'!B1:B300")),0))</f>
        <v>1.3110284670135322</v>
      </c>
      <c r="F147" s="14">
        <f t="array" aca="1" ref="F147" ca="1">INDEX(OFFSET(INDIRECT("'"&amp;F$145&amp;"'!A1"),0,($C$144*1-2015)/5+2,200,1),MATCH(1,(_summary!$B147=INDIRECT("'"&amp;F$145&amp;"'!A1:A300"))*(_summary!$C147=INDIRECT("'"&amp;F$145&amp;"'!B1:B300")),0))</f>
        <v>1.5301736562096695</v>
      </c>
      <c r="G147" s="14">
        <f t="array" aca="1" ref="G147" ca="1">INDEX(OFFSET(INDIRECT("'"&amp;G$145&amp;"'!A1"),0,($C$144*1-2015)/5+2,200,1),MATCH(1,(_summary!$B147=INDIRECT("'"&amp;G$145&amp;"'!A1:A300"))*(_summary!$C147=INDIRECT("'"&amp;G$145&amp;"'!B1:B300")),0))</f>
        <v>1.2430598561345674</v>
      </c>
      <c r="H147" s="14">
        <f t="array" aca="1" ref="H147" ca="1">INDEX(OFFSET(INDIRECT("'"&amp;H$145&amp;"'!A1"),0,($C$144*1-2015)/5+2,200,1),MATCH(1,(_summary!$B147=INDIRECT("'"&amp;H$145&amp;"'!A1:A300"))*(_summary!$C147=INDIRECT("'"&amp;H$145&amp;"'!B1:B300")),0))</f>
        <v>1.0033333333333334</v>
      </c>
      <c r="I147" s="14">
        <f t="array" aca="1" ref="I147" ca="1">INDEX(OFFSET(INDIRECT("'"&amp;I$145&amp;"'!A1"),0,($C$144*1-2015)/5+2,200,1),MATCH(1,(_summary!$B147=INDIRECT("'"&amp;I$145&amp;"'!A1:A300"))*(_summary!$C147=INDIRECT("'"&amp;I$145&amp;"'!B1:B300")),0))</f>
        <v>1.0033333333333334</v>
      </c>
      <c r="J147" s="14">
        <f t="array" aca="1" ref="J147" ca="1">INDEX(OFFSET(INDIRECT("'"&amp;J$145&amp;"'!A1"),0,($C$144*1-2015)/5+2,200,1),MATCH(1,(_summary!$B147=INDIRECT("'"&amp;J$145&amp;"'!A1:A300"))*(_summary!$C147=INDIRECT("'"&amp;J$145&amp;"'!B1:B300")),0))</f>
        <v>1.0033333333333334</v>
      </c>
      <c r="K147" s="14">
        <f t="array" aca="1" ref="K147" ca="1">INDEX(OFFSET(INDIRECT("'"&amp;K$145&amp;"'!A1"),0,($C$144*1-2015)/5+2,200,1),MATCH(1,(_summary!$B147=INDIRECT("'"&amp;K$145&amp;"'!A1:A300"))*(_summary!$C147=INDIRECT("'"&amp;K$145&amp;"'!B1:B300")),0))</f>
        <v>1.525193140307707</v>
      </c>
      <c r="L147" s="14">
        <f t="array" aca="1" ref="L147" ca="1">INDEX(OFFSET(INDIRECT("'"&amp;L$145&amp;"'!A1"),0,($C$144*1-2015)/5+2,200,1),MATCH(1,(_summary!$B147=INDIRECT("'"&amp;L$145&amp;"'!A1:A300"))*(_summary!$C147=INDIRECT("'"&amp;L$145&amp;"'!B1:B300")),0))</f>
        <v>1.525193140307707</v>
      </c>
      <c r="M147" s="14">
        <f t="array" aca="1" ref="M147" ca="1">INDEX(OFFSET(INDIRECT("'"&amp;M$145&amp;"'!A1"),0,($C$144*1-2015)/5+2,200,1),MATCH(1,(_summary!$B147=INDIRECT("'"&amp;M$145&amp;"'!A1:A300"))*(_summary!$C147=INDIRECT("'"&amp;M$145&amp;"'!B1:B300")),0))</f>
        <v>1.2956007867224109</v>
      </c>
      <c r="N147" s="14">
        <f t="array" aca="1" ref="N147" ca="1">INDEX(OFFSET(INDIRECT("'"&amp;N$145&amp;"'!A1"),0,($C$144*1-2015)/5+2,200,1),MATCH(1,(_summary!$B147=INDIRECT("'"&amp;N$145&amp;"'!A1:A300"))*(_summary!$C147=INDIRECT("'"&amp;N$145&amp;"'!B1:B300")),0))</f>
        <v>1.4503047857291882</v>
      </c>
      <c r="O147" s="14">
        <f t="array" aca="1" ref="O147" ca="1">INDEX(OFFSET(INDIRECT("'"&amp;O$145&amp;"'!A1"),0,($C$144*1-2015)/5+2,200,1),MATCH(1,(_summary!$B147=INDIRECT("'"&amp;O$145&amp;"'!A1:A300"))*(_summary!$C147=INDIRECT("'"&amp;O$145&amp;"'!B1:B300")),0))</f>
        <v>1.6645710167966694</v>
      </c>
      <c r="P147" s="14">
        <f t="array" aca="1" ref="P147" ca="1">INDEX(OFFSET(INDIRECT("'"&amp;P$145&amp;"'!A1"),0,($C$144*1-2015)/5+2,200,1),MATCH(1,(_summary!$B147=INDIRECT("'"&amp;P$145&amp;"'!A1:A300"))*(_summary!$C147=INDIRECT("'"&amp;P$145&amp;"'!B1:B300")),0))</f>
        <v>1.4503047857291882</v>
      </c>
      <c r="Q147" s="39">
        <f t="shared" ca="1" si="120"/>
        <v>1.3320352386126284</v>
      </c>
      <c r="T147" s="14"/>
      <c r="U147" s="14"/>
      <c r="V147" s="14"/>
    </row>
    <row r="148" spans="2:22" ht="16.5" thickTop="1" thickBot="1" x14ac:dyDescent="0.3">
      <c r="B148" t="s">
        <v>19</v>
      </c>
      <c r="C148">
        <v>1</v>
      </c>
      <c r="D148" s="14">
        <f t="array" aca="1" ref="D148" ca="1">INDEX(OFFSET(INDIRECT("'"&amp;D$145&amp;"'!A1"),0,($C$144*1-2015)/5+2,200,1),MATCH(1,(_summary!$B148=INDIRECT("'"&amp;D$145&amp;"'!A1:A300"))*(_summary!$C148=INDIRECT("'"&amp;D$145&amp;"'!B1:B300")),0))</f>
        <v>1.0550363465867496</v>
      </c>
      <c r="E148" s="14">
        <f t="array" aca="1" ref="E148" ca="1">INDEX(OFFSET(INDIRECT("'"&amp;E$145&amp;"'!A1"),0,($C$144*1-2015)/5+2,200,1),MATCH(1,(_summary!$B148=INDIRECT("'"&amp;E$145&amp;"'!A1:A300"))*(_summary!$C148=INDIRECT("'"&amp;E$145&amp;"'!B1:B300")),0))</f>
        <v>1.0550363465867496</v>
      </c>
      <c r="F148" s="14">
        <f t="array" aca="1" ref="F148" ca="1">INDEX(OFFSET(INDIRECT("'"&amp;F$145&amp;"'!A1"),0,($C$144*1-2015)/5+2,200,1),MATCH(1,(_summary!$B148=INDIRECT("'"&amp;F$145&amp;"'!A1:A300"))*(_summary!$C148=INDIRECT("'"&amp;F$145&amp;"'!B1:B300")),0))</f>
        <v>1.6770642899390842</v>
      </c>
      <c r="G148" s="14">
        <f t="array" aca="1" ref="G148" ca="1">INDEX(OFFSET(INDIRECT("'"&amp;G$145&amp;"'!A1"),0,($C$144*1-2015)/5+2,200,1),MATCH(1,(_summary!$B148=INDIRECT("'"&amp;G$145&amp;"'!A1:A300"))*(_summary!$C148=INDIRECT("'"&amp;G$145&amp;"'!B1:B300")),0))</f>
        <v>1.201022531650235</v>
      </c>
      <c r="H148" s="14">
        <f t="array" aca="1" ref="H148" ca="1">INDEX(OFFSET(INDIRECT("'"&amp;H$145&amp;"'!A1"),0,($C$144*1-2015)/5+2,200,1),MATCH(1,(_summary!$B148=INDIRECT("'"&amp;H$145&amp;"'!A1:A300"))*(_summary!$C148=INDIRECT("'"&amp;H$145&amp;"'!B1:B300")),0))</f>
        <v>1.0033333333333334</v>
      </c>
      <c r="I148" s="14">
        <f t="array" aca="1" ref="I148" ca="1">INDEX(OFFSET(INDIRECT("'"&amp;I$145&amp;"'!A1"),0,($C$144*1-2015)/5+2,200,1),MATCH(1,(_summary!$B148=INDIRECT("'"&amp;I$145&amp;"'!A1:A300"))*(_summary!$C148=INDIRECT("'"&amp;I$145&amp;"'!B1:B300")),0))</f>
        <v>1.0033333333333334</v>
      </c>
      <c r="J148" s="14">
        <f t="array" aca="1" ref="J148" ca="1">INDEX(OFFSET(INDIRECT("'"&amp;J$145&amp;"'!A1"),0,($C$144*1-2015)/5+2,200,1),MATCH(1,(_summary!$B148=INDIRECT("'"&amp;J$145&amp;"'!A1:A300"))*(_summary!$C148=INDIRECT("'"&amp;J$145&amp;"'!B1:B300")),0))</f>
        <v>1.0033333333333334</v>
      </c>
      <c r="K148" s="14">
        <f t="array" aca="1" ref="K148" ca="1">INDEX(OFFSET(INDIRECT("'"&amp;K$145&amp;"'!A1"),0,($C$144*1-2015)/5+2,200,1),MATCH(1,(_summary!$B148=INDIRECT("'"&amp;K$145&amp;"'!A1:A300"))*(_summary!$C148=INDIRECT("'"&amp;K$145&amp;"'!B1:B300")),0))</f>
        <v>1.6716056641610497</v>
      </c>
      <c r="L148" s="14">
        <f t="array" aca="1" ref="L148" ca="1">INDEX(OFFSET(INDIRECT("'"&amp;L$145&amp;"'!A1"),0,($C$144*1-2015)/5+2,200,1),MATCH(1,(_summary!$B148=INDIRECT("'"&amp;L$145&amp;"'!A1:A300"))*(_summary!$C148=INDIRECT("'"&amp;L$145&amp;"'!B1:B300")),0))</f>
        <v>1.6716056641610497</v>
      </c>
      <c r="M148" s="14">
        <f t="array" aca="1" ref="M148" ca="1">INDEX(OFFSET(INDIRECT("'"&amp;M$145&amp;"'!A1"),0,($C$144*1-2015)/5+2,200,1),MATCH(1,(_summary!$B148=INDIRECT("'"&amp;M$145&amp;"'!A1:A300"))*(_summary!$C148=INDIRECT("'"&amp;M$145&amp;"'!B1:B300")),0))</f>
        <v>1.3735802964205328</v>
      </c>
      <c r="N148" s="14">
        <f t="array" aca="1" ref="N148" ca="1">INDEX(OFFSET(INDIRECT("'"&amp;N$145&amp;"'!A1"),0,($C$144*1-2015)/5+2,200,1),MATCH(1,(_summary!$B148=INDIRECT("'"&amp;N$145&amp;"'!A1:A300"))*(_summary!$C148=INDIRECT("'"&amp;N$145&amp;"'!B1:B300")),0))</f>
        <v>1.5735289805930497</v>
      </c>
      <c r="O148" s="14">
        <f t="array" aca="1" ref="O148" ca="1">INDEX(OFFSET(INDIRECT("'"&amp;O$145&amp;"'!A1"),0,($C$144*1-2015)/5+2,200,1),MATCH(1,(_summary!$B148=INDIRECT("'"&amp;O$145&amp;"'!A1:A300"))*(_summary!$C148=INDIRECT("'"&amp;O$145&amp;"'!B1:B300")),0))</f>
        <v>1.4800886044691903</v>
      </c>
      <c r="P148" s="14">
        <f t="array" aca="1" ref="P148" ca="1">INDEX(OFFSET(INDIRECT("'"&amp;P$145&amp;"'!A1"),0,($C$144*1-2015)/5+2,200,1),MATCH(1,(_summary!$B148=INDIRECT("'"&amp;P$145&amp;"'!A1:A300"))*(_summary!$C148=INDIRECT("'"&amp;P$145&amp;"'!B1:B300")),0))</f>
        <v>1.5735289805930497</v>
      </c>
      <c r="Q148" s="39">
        <f t="shared" ca="1" si="120"/>
        <v>1.3340075157815954</v>
      </c>
      <c r="T148" s="14"/>
      <c r="U148" s="14"/>
      <c r="V148" s="14"/>
    </row>
    <row r="149" spans="2:22" ht="16.5" thickTop="1" thickBot="1" x14ac:dyDescent="0.3">
      <c r="B149" t="s">
        <v>22</v>
      </c>
      <c r="C149">
        <v>1</v>
      </c>
      <c r="D149" s="14">
        <f t="array" aca="1" ref="D149" ca="1">INDEX(OFFSET(INDIRECT("'"&amp;D$145&amp;"'!A1"),0,($C$144*1-2015)/5+2,200,1),MATCH(1,(_summary!$B149=INDIRECT("'"&amp;D$145&amp;"'!A1:A300"))*(_summary!$C149=INDIRECT("'"&amp;D$145&amp;"'!B1:B300")),0))</f>
        <v>1.1593836130781592</v>
      </c>
      <c r="E149" s="14">
        <f t="array" aca="1" ref="E149" ca="1">INDEX(OFFSET(INDIRECT("'"&amp;E$145&amp;"'!A1"),0,($C$144*1-2015)/5+2,200,1),MATCH(1,(_summary!$B149=INDIRECT("'"&amp;E$145&amp;"'!A1:A300"))*(_summary!$C149=INDIRECT("'"&amp;E$145&amp;"'!B1:B300")),0))</f>
        <v>1.1593836130781592</v>
      </c>
      <c r="F149" s="14">
        <f t="array" aca="1" ref="F149" ca="1">INDEX(OFFSET(INDIRECT("'"&amp;F$145&amp;"'!A1"),0,($C$144*1-2015)/5+2,200,1),MATCH(1,(_summary!$B149=INDIRECT("'"&amp;F$145&amp;"'!A1:A300"))*(_summary!$C149=INDIRECT("'"&amp;F$145&amp;"'!B1:B300")),0))</f>
        <v>1.7158844379657263</v>
      </c>
      <c r="G149" s="14">
        <f t="array" aca="1" ref="G149" ca="1">INDEX(OFFSET(INDIRECT("'"&amp;G$145&amp;"'!A1"),0,($C$144*1-2015)/5+2,200,1),MATCH(1,(_summary!$B149=INDIRECT("'"&amp;G$145&amp;"'!A1:A300"))*(_summary!$C149=INDIRECT("'"&amp;G$145&amp;"'!B1:B300")),0))</f>
        <v>1.2064535018392841</v>
      </c>
      <c r="H149" s="14">
        <f t="array" aca="1" ref="H149" ca="1">INDEX(OFFSET(INDIRECT("'"&amp;H$145&amp;"'!A1"),0,($C$144*1-2015)/5+2,200,1),MATCH(1,(_summary!$B149=INDIRECT("'"&amp;H$145&amp;"'!A1:A300"))*(_summary!$C149=INDIRECT("'"&amp;H$145&amp;"'!B1:B300")),0))</f>
        <v>1.0033333333333334</v>
      </c>
      <c r="I149" s="14">
        <f t="array" aca="1" ref="I149" ca="1">INDEX(OFFSET(INDIRECT("'"&amp;I$145&amp;"'!A1"),0,($C$144*1-2015)/5+2,200,1),MATCH(1,(_summary!$B149=INDIRECT("'"&amp;I$145&amp;"'!A1:A300"))*(_summary!$C149=INDIRECT("'"&amp;I$145&amp;"'!B1:B300")),0))</f>
        <v>1.0033333333333334</v>
      </c>
      <c r="J149" s="14">
        <f t="array" aca="1" ref="J149" ca="1">INDEX(OFFSET(INDIRECT("'"&amp;J$145&amp;"'!A1"),0,($C$144*1-2015)/5+2,200,1),MATCH(1,(_summary!$B149=INDIRECT("'"&amp;J$145&amp;"'!A1:A300"))*(_summary!$C149=INDIRECT("'"&amp;J$145&amp;"'!B1:B300")),0))</f>
        <v>1.0033333333333334</v>
      </c>
      <c r="K149" s="14">
        <f t="array" aca="1" ref="K149" ca="1">INDEX(OFFSET(INDIRECT("'"&amp;K$145&amp;"'!A1"),0,($C$144*1-2015)/5+2,200,1),MATCH(1,(_summary!$B149=INDIRECT("'"&amp;K$145&amp;"'!A1:A300"))*(_summary!$C149=INDIRECT("'"&amp;K$145&amp;"'!B1:B300")),0))</f>
        <v>1.7102994576633028</v>
      </c>
      <c r="L149" s="14">
        <f t="array" aca="1" ref="L149" ca="1">INDEX(OFFSET(INDIRECT("'"&amp;L$145&amp;"'!A1"),0,($C$144*1-2015)/5+2,200,1),MATCH(1,(_summary!$B149=INDIRECT("'"&amp;L$145&amp;"'!A1:A300"))*(_summary!$C149=INDIRECT("'"&amp;L$145&amp;"'!B1:B300")),0))</f>
        <v>1.7102994576633028</v>
      </c>
      <c r="M149" s="14">
        <f t="array" aca="1" ref="M149" ca="1">INDEX(OFFSET(INDIRECT("'"&amp;M$145&amp;"'!A1"),0,($C$144*1-2015)/5+2,200,1),MATCH(1,(_summary!$B149=INDIRECT("'"&amp;M$145&amp;"'!A1:A300"))*(_summary!$C149=INDIRECT("'"&amp;M$145&amp;"'!B1:B300")),0))</f>
        <v>1.2588857611720288</v>
      </c>
      <c r="N149" s="14">
        <f t="array" aca="1" ref="N149" ca="1">INDEX(OFFSET(INDIRECT("'"&amp;N$145&amp;"'!A1"),0,($C$144*1-2015)/5+2,200,1),MATCH(1,(_summary!$B149=INDIRECT("'"&amp;N$145&amp;"'!A1:A300"))*(_summary!$C149=INDIRECT("'"&amp;N$145&amp;"'!B1:B300")),0))</f>
        <v>1.6060945796624273</v>
      </c>
      <c r="O149" s="14">
        <f t="array" aca="1" ref="O149" ca="1">INDEX(OFFSET(INDIRECT("'"&amp;O$145&amp;"'!A1"),0,($C$144*1-2015)/5+2,200,1),MATCH(1,(_summary!$B149=INDIRECT("'"&amp;O$145&amp;"'!A1:A300"))*(_summary!$C149=INDIRECT("'"&amp;O$145&amp;"'!B1:B300")),0))</f>
        <v>1.5799887227954708</v>
      </c>
      <c r="P149" s="14">
        <f t="array" aca="1" ref="P149" ca="1">INDEX(OFFSET(INDIRECT("'"&amp;P$145&amp;"'!A1"),0,($C$144*1-2015)/5+2,200,1),MATCH(1,(_summary!$B149=INDIRECT("'"&amp;P$145&amp;"'!A1:A300"))*(_summary!$C149=INDIRECT("'"&amp;P$145&amp;"'!B1:B300")),0))</f>
        <v>1.6060945796624273</v>
      </c>
      <c r="Q149" s="39">
        <f t="shared" ca="1" si="120"/>
        <v>1.363289824967715</v>
      </c>
      <c r="T149" s="14"/>
      <c r="U149" s="14"/>
      <c r="V149" s="14"/>
    </row>
    <row r="150" spans="2:22" ht="16.5" thickTop="1" thickBot="1" x14ac:dyDescent="0.3">
      <c r="B150" t="s">
        <v>28</v>
      </c>
      <c r="C150">
        <v>1</v>
      </c>
      <c r="D150" s="14">
        <f t="array" aca="1" ref="D150" ca="1">INDEX(OFFSET(INDIRECT("'"&amp;D$145&amp;"'!A1"),0,($C$144*1-2015)/5+2,200,1),MATCH(1,(_summary!$B150=INDIRECT("'"&amp;D$145&amp;"'!A1:A300"))*(_summary!$C150=INDIRECT("'"&amp;D$145&amp;"'!B1:B300")),0))</f>
        <v>1.5208500183309821</v>
      </c>
      <c r="E150" s="14">
        <f t="array" aca="1" ref="E150" ca="1">INDEX(OFFSET(INDIRECT("'"&amp;E$145&amp;"'!A1"),0,($C$144*1-2015)/5+2,200,1),MATCH(1,(_summary!$B150=INDIRECT("'"&amp;E$145&amp;"'!A1:A300"))*(_summary!$C150=INDIRECT("'"&amp;E$145&amp;"'!B1:B300")),0))</f>
        <v>1.5208500183309821</v>
      </c>
      <c r="F150" s="14">
        <f t="array" aca="1" ref="F150" ca="1">INDEX(OFFSET(INDIRECT("'"&amp;F$145&amp;"'!A1"),0,($C$144*1-2015)/5+2,200,1),MATCH(1,(_summary!$B150=INDIRECT("'"&amp;F$145&amp;"'!A1:A300"))*(_summary!$C150=INDIRECT("'"&amp;F$145&amp;"'!B1:B300")),0))</f>
        <v>1.7839231089463521</v>
      </c>
      <c r="G150" s="14">
        <f t="array" aca="1" ref="G150" ca="1">INDEX(OFFSET(INDIRECT("'"&amp;G$145&amp;"'!A1"),0,($C$144*1-2015)/5+2,200,1),MATCH(1,(_summary!$B150=INDIRECT("'"&amp;G$145&amp;"'!A1:A300"))*(_summary!$C150=INDIRECT("'"&amp;G$145&amp;"'!B1:B300")),0))</f>
        <v>1.2064535018392841</v>
      </c>
      <c r="H150" s="14">
        <f t="array" aca="1" ref="H150" ca="1">INDEX(OFFSET(INDIRECT("'"&amp;H$145&amp;"'!A1"),0,($C$144*1-2015)/5+2,200,1),MATCH(1,(_summary!$B150=INDIRECT("'"&amp;H$145&amp;"'!A1:A300"))*(_summary!$C150=INDIRECT("'"&amp;H$145&amp;"'!B1:B300")),0))</f>
        <v>1.0033333333333334</v>
      </c>
      <c r="I150" s="14">
        <f t="array" aca="1" ref="I150" ca="1">INDEX(OFFSET(INDIRECT("'"&amp;I$145&amp;"'!A1"),0,($C$144*1-2015)/5+2,200,1),MATCH(1,(_summary!$B150=INDIRECT("'"&amp;I$145&amp;"'!A1:A300"))*(_summary!$C150=INDIRECT("'"&amp;I$145&amp;"'!B1:B300")),0))</f>
        <v>1.0033333333333334</v>
      </c>
      <c r="J150" s="14">
        <f t="array" aca="1" ref="J150" ca="1">INDEX(OFFSET(INDIRECT("'"&amp;J$145&amp;"'!A1"),0,($C$144*1-2015)/5+2,200,1),MATCH(1,(_summary!$B150=INDIRECT("'"&amp;J$145&amp;"'!A1:A300"))*(_summary!$C150=INDIRECT("'"&amp;J$145&amp;"'!B1:B300")),0))</f>
        <v>1.0033333333333334</v>
      </c>
      <c r="K150" s="14">
        <f t="array" aca="1" ref="K150" ca="1">INDEX(OFFSET(INDIRECT("'"&amp;K$145&amp;"'!A1"),0,($C$144*1-2015)/5+2,200,1),MATCH(1,(_summary!$B150=INDIRECT("'"&amp;K$145&amp;"'!A1:A300"))*(_summary!$C150=INDIRECT("'"&amp;K$145&amp;"'!B1:B300")),0))</f>
        <v>1.7781166716338748</v>
      </c>
      <c r="L150" s="14">
        <f t="array" aca="1" ref="L150" ca="1">INDEX(OFFSET(INDIRECT("'"&amp;L$145&amp;"'!A1"),0,($C$144*1-2015)/5+2,200,1),MATCH(1,(_summary!$B150=INDIRECT("'"&amp;L$145&amp;"'!A1:A300"))*(_summary!$C150=INDIRECT("'"&amp;L$145&amp;"'!B1:B300")),0))</f>
        <v>1.7781166716338748</v>
      </c>
      <c r="M150" s="14">
        <f t="array" aca="1" ref="M150" ca="1">INDEX(OFFSET(INDIRECT("'"&amp;M$145&amp;"'!A1"),0,($C$144*1-2015)/5+2,200,1),MATCH(1,(_summary!$B150=INDIRECT("'"&amp;M$145&amp;"'!A1:A300"))*(_summary!$C150=INDIRECT("'"&amp;M$145&amp;"'!B1:B300")),0))</f>
        <v>1.3015561144988452</v>
      </c>
      <c r="N150" s="14">
        <f t="array" aca="1" ref="N150" ca="1">INDEX(OFFSET(INDIRECT("'"&amp;N$145&amp;"'!A1"),0,($C$144*1-2015)/5+2,200,1),MATCH(1,(_summary!$B150=INDIRECT("'"&amp;N$145&amp;"'!A1:A300"))*(_summary!$C150=INDIRECT("'"&amp;N$145&amp;"'!B1:B300")),0))</f>
        <v>1.6631711286453861</v>
      </c>
      <c r="O150" s="14">
        <f t="array" aca="1" ref="O150" ca="1">INDEX(OFFSET(INDIRECT("'"&amp;O$145&amp;"'!A1"),0,($C$144*1-2015)/5+2,200,1),MATCH(1,(_summary!$B150=INDIRECT("'"&amp;O$145&amp;"'!A1:A300"))*(_summary!$C150=INDIRECT("'"&amp;O$145&amp;"'!B1:B300")),0))</f>
        <v>1.5569790446845087</v>
      </c>
      <c r="P150" s="14">
        <f t="array" aca="1" ref="P150" ca="1">INDEX(OFFSET(INDIRECT("'"&amp;P$145&amp;"'!A1"),0,($C$144*1-2015)/5+2,200,1),MATCH(1,(_summary!$B150=INDIRECT("'"&amp;P$145&amp;"'!A1:A300"))*(_summary!$C150=INDIRECT("'"&amp;P$145&amp;"'!B1:B300")),0))</f>
        <v>1.6631711286453861</v>
      </c>
      <c r="Q150" s="39">
        <f t="shared" ca="1" si="120"/>
        <v>1.4448605697838062</v>
      </c>
      <c r="T150" s="14"/>
      <c r="U150" s="14"/>
      <c r="V150" s="14"/>
    </row>
    <row r="151" spans="2:22" ht="16.5" thickTop="1" thickBot="1" x14ac:dyDescent="0.3">
      <c r="B151" t="s">
        <v>13</v>
      </c>
      <c r="C151">
        <v>1</v>
      </c>
      <c r="D151" s="14">
        <f t="array" aca="1" ref="D151" ca="1">INDEX(OFFSET(INDIRECT("'"&amp;D$145&amp;"'!A1"),0,($C$144*1-2015)/5+2,200,1),MATCH(1,(_summary!$B151=INDIRECT("'"&amp;D$145&amp;"'!A1:A300"))*(_summary!$C151=INDIRECT("'"&amp;D$145&amp;"'!B1:B300")),0))</f>
        <v>1.1771939371399849</v>
      </c>
      <c r="E151" s="14">
        <f t="array" aca="1" ref="E151" ca="1">INDEX(OFFSET(INDIRECT("'"&amp;E$145&amp;"'!A1"),0,($C$144*1-2015)/5+2,200,1),MATCH(1,(_summary!$B151=INDIRECT("'"&amp;E$145&amp;"'!A1:A300"))*(_summary!$C151=INDIRECT("'"&amp;E$145&amp;"'!B1:B300")),0))</f>
        <v>1.1771939371399849</v>
      </c>
      <c r="F151" s="14">
        <f t="array" aca="1" ref="F151" ca="1">INDEX(OFFSET(INDIRECT("'"&amp;F$145&amp;"'!A1"),0,($C$144*1-2015)/5+2,200,1),MATCH(1,(_summary!$B151=INDIRECT("'"&amp;F$145&amp;"'!A1:A300"))*(_summary!$C151=INDIRECT("'"&amp;F$145&amp;"'!B1:B300")),0))</f>
        <v>1.5483051079894077</v>
      </c>
      <c r="G151" s="14">
        <f t="array" aca="1" ref="G151" ca="1">INDEX(OFFSET(INDIRECT("'"&amp;G$145&amp;"'!A1"),0,($C$144*1-2015)/5+2,200,1),MATCH(1,(_summary!$B151=INDIRECT("'"&amp;G$145&amp;"'!A1:A300"))*(_summary!$C151=INDIRECT("'"&amp;G$145&amp;"'!B1:B300")),0))</f>
        <v>1.1705450401250723</v>
      </c>
      <c r="H151" s="14">
        <f t="array" aca="1" ref="H151" ca="1">INDEX(OFFSET(INDIRECT("'"&amp;H$145&amp;"'!A1"),0,($C$144*1-2015)/5+2,200,1),MATCH(1,(_summary!$B151=INDIRECT("'"&amp;H$145&amp;"'!A1:A300"))*(_summary!$C151=INDIRECT("'"&amp;H$145&amp;"'!B1:B300")),0))</f>
        <v>1.0033333333333334</v>
      </c>
      <c r="I151" s="14">
        <f t="array" aca="1" ref="I151" ca="1">INDEX(OFFSET(INDIRECT("'"&amp;I$145&amp;"'!A1"),0,($C$144*1-2015)/5+2,200,1),MATCH(1,(_summary!$B151=INDIRECT("'"&amp;I$145&amp;"'!A1:A300"))*(_summary!$C151=INDIRECT("'"&amp;I$145&amp;"'!B1:B300")),0))</f>
        <v>1.0033333333333334</v>
      </c>
      <c r="J151" s="14">
        <f t="array" aca="1" ref="J151" ca="1">INDEX(OFFSET(INDIRECT("'"&amp;J$145&amp;"'!A1"),0,($C$144*1-2015)/5+2,200,1),MATCH(1,(_summary!$B151=INDIRECT("'"&amp;J$145&amp;"'!A1:A300"))*(_summary!$C151=INDIRECT("'"&amp;J$145&amp;"'!B1:B300")),0))</f>
        <v>1.0033333333333334</v>
      </c>
      <c r="K151" s="14">
        <f t="array" aca="1" ref="K151" ca="1">INDEX(OFFSET(INDIRECT("'"&amp;K$145&amp;"'!A1"),0,($C$144*1-2015)/5+2,200,1),MATCH(1,(_summary!$B151=INDIRECT("'"&amp;K$145&amp;"'!A1:A300"))*(_summary!$C151=INDIRECT("'"&amp;K$145&amp;"'!B1:B300")),0))</f>
        <v>1.5432655765740437</v>
      </c>
      <c r="L151" s="14">
        <f t="array" aca="1" ref="L151" ca="1">INDEX(OFFSET(INDIRECT("'"&amp;L$145&amp;"'!A1"),0,($C$144*1-2015)/5+2,200,1),MATCH(1,(_summary!$B151=INDIRECT("'"&amp;L$145&amp;"'!A1:A300"))*(_summary!$C151=INDIRECT("'"&amp;L$145&amp;"'!B1:B300")),0))</f>
        <v>1.5432655765740437</v>
      </c>
      <c r="M151" s="14">
        <f t="array" aca="1" ref="M151" ca="1">INDEX(OFFSET(INDIRECT("'"&amp;M$145&amp;"'!A1"),0,($C$144*1-2015)/5+2,200,1),MATCH(1,(_summary!$B151=INDIRECT("'"&amp;M$145&amp;"'!A1:A300"))*(_summary!$C151=INDIRECT("'"&amp;M$145&amp;"'!B1:B300")),0))</f>
        <v>1.2588857611720288</v>
      </c>
      <c r="N151" s="14">
        <f t="array" aca="1" ref="N151" ca="1">INDEX(OFFSET(INDIRECT("'"&amp;N$145&amp;"'!A1"),0,($C$144*1-2015)/5+2,200,1),MATCH(1,(_summary!$B151=INDIRECT("'"&amp;N$145&amp;"'!A1:A300"))*(_summary!$C151=INDIRECT("'"&amp;N$145&amp;"'!B1:B300")),0))</f>
        <v>1.4655149695955525</v>
      </c>
      <c r="O151" s="14">
        <f t="array" aca="1" ref="O151" ca="1">INDEX(OFFSET(INDIRECT("'"&amp;O$145&amp;"'!A1"),0,($C$144*1-2015)/5+2,200,1),MATCH(1,(_summary!$B151=INDIRECT("'"&amp;O$145&amp;"'!A1:A300"))*(_summary!$C151=INDIRECT("'"&amp;O$145&amp;"'!B1:B300")),0))</f>
        <v>1.5545498678307481</v>
      </c>
      <c r="P151" s="14">
        <f t="array" aca="1" ref="P151" ca="1">INDEX(OFFSET(INDIRECT("'"&amp;P$145&amp;"'!A1"),0,($C$144*1-2015)/5+2,200,1),MATCH(1,(_summary!$B151=INDIRECT("'"&amp;P$145&amp;"'!A1:A300"))*(_summary!$C151=INDIRECT("'"&amp;P$145&amp;"'!B1:B300")),0))</f>
        <v>1.4655149695955525</v>
      </c>
      <c r="Q151" s="39">
        <f t="shared" ca="1" si="120"/>
        <v>1.3010949802874168</v>
      </c>
      <c r="T151" s="14"/>
      <c r="U151" s="14"/>
      <c r="V151" s="14"/>
    </row>
    <row r="152" spans="2:22" ht="16.5" thickTop="1" thickBot="1" x14ac:dyDescent="0.3">
      <c r="B152" t="s">
        <v>17</v>
      </c>
      <c r="C152">
        <v>1</v>
      </c>
      <c r="D152" s="14">
        <f t="array" aca="1" ref="D152" ca="1">INDEX(OFFSET(INDIRECT("'"&amp;D$145&amp;"'!A1"),0,($C$144*1-2015)/5+2,200,1),MATCH(1,(_summary!$B152=INDIRECT("'"&amp;D$145&amp;"'!A1:A300"))*(_summary!$C152=INDIRECT("'"&amp;D$145&amp;"'!B1:B300")),0))</f>
        <v>1.3954531588512684</v>
      </c>
      <c r="E152" s="14">
        <f t="array" aca="1" ref="E152" ca="1">INDEX(OFFSET(INDIRECT("'"&amp;E$145&amp;"'!A1"),0,($C$144*1-2015)/5+2,200,1),MATCH(1,(_summary!$B152=INDIRECT("'"&amp;E$145&amp;"'!A1:A300"))*(_summary!$C152=INDIRECT("'"&amp;E$145&amp;"'!B1:B300")),0))</f>
        <v>1.3954531588512684</v>
      </c>
      <c r="F152" s="14">
        <f t="array" aca="1" ref="F152" ca="1">INDEX(OFFSET(INDIRECT("'"&amp;F$145&amp;"'!A1"),0,($C$144*1-2015)/5+2,200,1),MATCH(1,(_summary!$B152=INDIRECT("'"&amp;F$145&amp;"'!A1:A300"))*(_summary!$C152=INDIRECT("'"&amp;F$145&amp;"'!B1:B300")),0))</f>
        <v>1.6276955679098004</v>
      </c>
      <c r="G152" s="14">
        <f t="array" aca="1" ref="G152" ca="1">INDEX(OFFSET(INDIRECT("'"&amp;G$145&amp;"'!A1"),0,($C$144*1-2015)/5+2,200,1),MATCH(1,(_summary!$B152=INDIRECT("'"&amp;G$145&amp;"'!A1:A300"))*(_summary!$C152=INDIRECT("'"&amp;G$145&amp;"'!B1:B300")),0))</f>
        <v>1.2850203505509339</v>
      </c>
      <c r="H152" s="14">
        <f t="array" aca="1" ref="H152" ca="1">INDEX(OFFSET(INDIRECT("'"&amp;H$145&amp;"'!A1"),0,($C$144*1-2015)/5+2,200,1),MATCH(1,(_summary!$B152=INDIRECT("'"&amp;H$145&amp;"'!A1:A300"))*(_summary!$C152=INDIRECT("'"&amp;H$145&amp;"'!B1:B300")),0))</f>
        <v>1.0033333333333334</v>
      </c>
      <c r="I152" s="14">
        <f t="array" aca="1" ref="I152" ca="1">INDEX(OFFSET(INDIRECT("'"&amp;I$145&amp;"'!A1"),0,($C$144*1-2015)/5+2,200,1),MATCH(1,(_summary!$B152=INDIRECT("'"&amp;I$145&amp;"'!A1:A300"))*(_summary!$C152=INDIRECT("'"&amp;I$145&amp;"'!B1:B300")),0))</f>
        <v>1.0033333333333334</v>
      </c>
      <c r="J152" s="14">
        <f t="array" aca="1" ref="J152" ca="1">INDEX(OFFSET(INDIRECT("'"&amp;J$145&amp;"'!A1"),0,($C$144*1-2015)/5+2,200,1),MATCH(1,(_summary!$B152=INDIRECT("'"&amp;J$145&amp;"'!A1:A300"))*(_summary!$C152=INDIRECT("'"&amp;J$145&amp;"'!B1:B300")),0))</f>
        <v>1.0033333333333334</v>
      </c>
      <c r="K152" s="14">
        <f t="array" aca="1" ref="K152" ca="1">INDEX(OFFSET(INDIRECT("'"&amp;K$145&amp;"'!A1"),0,($C$144*1-2015)/5+2,200,1),MATCH(1,(_summary!$B152=INDIRECT("'"&amp;K$145&amp;"'!A1:A300"))*(_summary!$C152=INDIRECT("'"&amp;K$145&amp;"'!B1:B300")),0))</f>
        <v>1.6223976308902794</v>
      </c>
      <c r="L152" s="14">
        <f t="array" aca="1" ref="L152" ca="1">INDEX(OFFSET(INDIRECT("'"&amp;L$145&amp;"'!A1"),0,($C$144*1-2015)/5+2,200,1),MATCH(1,(_summary!$B152=INDIRECT("'"&amp;L$145&amp;"'!A1:A300"))*(_summary!$C152=INDIRECT("'"&amp;L$145&amp;"'!B1:B300")),0))</f>
        <v>1.6223976308902794</v>
      </c>
      <c r="M152" s="14">
        <f t="array" aca="1" ref="M152" ca="1">INDEX(OFFSET(INDIRECT("'"&amp;M$145&amp;"'!A1"),0,($C$144*1-2015)/5+2,200,1),MATCH(1,(_summary!$B152=INDIRECT("'"&amp;M$145&amp;"'!A1:A300"))*(_summary!$C152=INDIRECT("'"&amp;M$145&amp;"'!B1:B300")),0))</f>
        <v>1.3461681910472096</v>
      </c>
      <c r="N152" s="14">
        <f t="array" aca="1" ref="N152" ca="1">INDEX(OFFSET(INDIRECT("'"&amp;N$145&amp;"'!A1"),0,($C$144*1-2015)/5+2,200,1),MATCH(1,(_summary!$B152=INDIRECT("'"&amp;N$145&amp;"'!A1:A300"))*(_summary!$C152=INDIRECT("'"&amp;N$145&amp;"'!B1:B300")),0))</f>
        <v>1.532114352110185</v>
      </c>
      <c r="O152" s="14">
        <f t="array" aca="1" ref="O152" ca="1">INDEX(OFFSET(INDIRECT("'"&amp;O$145&amp;"'!A1"),0,($C$144*1-2015)/5+2,200,1),MATCH(1,(_summary!$B152=INDIRECT("'"&amp;O$145&amp;"'!A1:A300"))*(_summary!$C152=INDIRECT("'"&amp;O$145&amp;"'!B1:B300")),0))</f>
        <v>1.5569790446845087</v>
      </c>
      <c r="P152" s="14">
        <f t="array" aca="1" ref="P152" ca="1">INDEX(OFFSET(INDIRECT("'"&amp;P$145&amp;"'!A1"),0,($C$144*1-2015)/5+2,200,1),MATCH(1,(_summary!$B152=INDIRECT("'"&amp;P$145&amp;"'!A1:A300"))*(_summary!$C152=INDIRECT("'"&amp;P$145&amp;"'!B1:B300")),0))</f>
        <v>1.532114352110185</v>
      </c>
      <c r="Q152" s="39">
        <f t="shared" ca="1" si="120"/>
        <v>1.3789071875304553</v>
      </c>
      <c r="T152" s="14"/>
      <c r="U152" s="14"/>
      <c r="V152" s="14"/>
    </row>
    <row r="153" spans="2:22" ht="16.5" thickTop="1" thickBot="1" x14ac:dyDescent="0.3">
      <c r="B153" t="s">
        <v>25</v>
      </c>
      <c r="C153">
        <v>1</v>
      </c>
      <c r="D153" s="14">
        <f t="array" aca="1" ref="D153" ca="1">INDEX(OFFSET(INDIRECT("'"&amp;D$145&amp;"'!A1"),0,($C$144*1-2015)/5+2,200,1),MATCH(1,(_summary!$B153=INDIRECT("'"&amp;D$145&amp;"'!A1:A300"))*(_summary!$C153=INDIRECT("'"&amp;D$145&amp;"'!B1:B300")),0))</f>
        <v>1.3164828781071676</v>
      </c>
      <c r="E153" s="14">
        <f t="array" aca="1" ref="E153" ca="1">INDEX(OFFSET(INDIRECT("'"&amp;E$145&amp;"'!A1"),0,($C$144*1-2015)/5+2,200,1),MATCH(1,(_summary!$B153=INDIRECT("'"&amp;E$145&amp;"'!A1:A300"))*(_summary!$C153=INDIRECT("'"&amp;E$145&amp;"'!B1:B300")),0))</f>
        <v>1.3164828781071676</v>
      </c>
      <c r="F153" s="14">
        <f t="array" aca="1" ref="F153" ca="1">INDEX(OFFSET(INDIRECT("'"&amp;F$145&amp;"'!A1"),0,($C$144*1-2015)/5+2,200,1),MATCH(1,(_summary!$B153=INDIRECT("'"&amp;F$145&amp;"'!A1:A300"))*(_summary!$C153=INDIRECT("'"&amp;F$145&amp;"'!B1:B300")),0))</f>
        <v>1.5511483399812445</v>
      </c>
      <c r="G153" s="14">
        <f t="array" aca="1" ref="G153" ca="1">INDEX(OFFSET(INDIRECT("'"&amp;G$145&amp;"'!A1"),0,($C$144*1-2015)/5+2,200,1),MATCH(1,(_summary!$B153=INDIRECT("'"&amp;G$145&amp;"'!A1:A300"))*(_summary!$C153=INDIRECT("'"&amp;G$145&amp;"'!B1:B300")),0))</f>
        <v>1.1917170645065267</v>
      </c>
      <c r="H153" s="14">
        <f t="array" aca="1" ref="H153" ca="1">INDEX(OFFSET(INDIRECT("'"&amp;H$145&amp;"'!A1"),0,($C$144*1-2015)/5+2,200,1),MATCH(1,(_summary!$B153=INDIRECT("'"&amp;H$145&amp;"'!A1:A300"))*(_summary!$C153=INDIRECT("'"&amp;H$145&amp;"'!B1:B300")),0))</f>
        <v>1.0033333333333334</v>
      </c>
      <c r="I153" s="14">
        <f t="array" aca="1" ref="I153" ca="1">INDEX(OFFSET(INDIRECT("'"&amp;I$145&amp;"'!A1"),0,($C$144*1-2015)/5+2,200,1),MATCH(1,(_summary!$B153=INDIRECT("'"&amp;I$145&amp;"'!A1:A300"))*(_summary!$C153=INDIRECT("'"&amp;I$145&amp;"'!B1:B300")),0))</f>
        <v>1.0033333333333334</v>
      </c>
      <c r="J153" s="14">
        <f t="array" aca="1" ref="J153" ca="1">INDEX(OFFSET(INDIRECT("'"&amp;J$145&amp;"'!A1"),0,($C$144*1-2015)/5+2,200,1),MATCH(1,(_summary!$B153=INDIRECT("'"&amp;J$145&amp;"'!A1:A300"))*(_summary!$C153=INDIRECT("'"&amp;J$145&amp;"'!B1:B300")),0))</f>
        <v>1.0033333333333334</v>
      </c>
      <c r="K153" s="14">
        <f t="array" aca="1" ref="K153" ca="1">INDEX(OFFSET(INDIRECT("'"&amp;K$145&amp;"'!A1"),0,($C$144*1-2015)/5+2,200,1),MATCH(1,(_summary!$B153=INDIRECT("'"&amp;K$145&amp;"'!A1:A300"))*(_summary!$C153=INDIRECT("'"&amp;K$145&amp;"'!B1:B300")),0))</f>
        <v>1.5460995542161593</v>
      </c>
      <c r="L153" s="14">
        <f t="array" aca="1" ref="L153" ca="1">INDEX(OFFSET(INDIRECT("'"&amp;L$145&amp;"'!A1"),0,($C$144*1-2015)/5+2,200,1),MATCH(1,(_summary!$B153=INDIRECT("'"&amp;L$145&amp;"'!A1:A300"))*(_summary!$C153=INDIRECT("'"&amp;L$145&amp;"'!B1:B300")),0))</f>
        <v>1.5460995542161593</v>
      </c>
      <c r="M153" s="14">
        <f t="array" aca="1" ref="M153" ca="1">INDEX(OFFSET(INDIRECT("'"&amp;M$145&amp;"'!A1"),0,($C$144*1-2015)/5+2,200,1),MATCH(1,(_summary!$B153=INDIRECT("'"&amp;M$145&amp;"'!A1:A300"))*(_summary!$C153=INDIRECT("'"&amp;M$145&amp;"'!B1:B300")),0))</f>
        <v>1.3182590264519889</v>
      </c>
      <c r="N153" s="14">
        <f t="array" aca="1" ref="N153" ca="1">INDEX(OFFSET(INDIRECT("'"&amp;N$145&amp;"'!A1"),0,($C$144*1-2015)/5+2,200,1),MATCH(1,(_summary!$B153=INDIRECT("'"&amp;N$145&amp;"'!A1:A300"))*(_summary!$C153=INDIRECT("'"&amp;N$145&amp;"'!B1:B300")),0))</f>
        <v>1.4679001112762033</v>
      </c>
      <c r="O153" s="14">
        <f t="array" aca="1" ref="O153" ca="1">INDEX(OFFSET(INDIRECT("'"&amp;O$145&amp;"'!A1"),0,($C$144*1-2015)/5+2,200,1),MATCH(1,(_summary!$B153=INDIRECT("'"&amp;O$145&amp;"'!A1:A300"))*(_summary!$C153=INDIRECT("'"&amp;O$145&amp;"'!B1:B300")),0))</f>
        <v>1.5604808921521824</v>
      </c>
      <c r="P153" s="14">
        <f t="array" aca="1" ref="P153" ca="1">INDEX(OFFSET(INDIRECT("'"&amp;P$145&amp;"'!A1"),0,($C$144*1-2015)/5+2,200,1),MATCH(1,(_summary!$B153=INDIRECT("'"&amp;P$145&amp;"'!A1:A300"))*(_summary!$C153=INDIRECT("'"&amp;P$145&amp;"'!B1:B300")),0))</f>
        <v>1.4679001112762033</v>
      </c>
      <c r="Q153" s="39">
        <f t="shared" ca="1" si="120"/>
        <v>1.3301977238685387</v>
      </c>
      <c r="T153" s="14"/>
      <c r="U153" s="14"/>
      <c r="V153" s="14"/>
    </row>
    <row r="154" spans="2:22" ht="16.5" thickTop="1" thickBot="1" x14ac:dyDescent="0.3">
      <c r="B154" t="s">
        <v>11</v>
      </c>
      <c r="C154">
        <v>1</v>
      </c>
      <c r="D154" s="14">
        <f t="array" aca="1" ref="D154" ca="1">INDEX(OFFSET(INDIRECT("'"&amp;D$145&amp;"'!A1"),0,($C$144*1-2015)/5+2,200,1),MATCH(1,(_summary!$B154=INDIRECT("'"&amp;D$145&amp;"'!A1:A300"))*(_summary!$C154=INDIRECT("'"&amp;D$145&amp;"'!B1:B300")),0))</f>
        <v>1.4072681026188389</v>
      </c>
      <c r="E154" s="14">
        <f t="array" aca="1" ref="E154" ca="1">INDEX(OFFSET(INDIRECT("'"&amp;E$145&amp;"'!A1"),0,($C$144*1-2015)/5+2,200,1),MATCH(1,(_summary!$B154=INDIRECT("'"&amp;E$145&amp;"'!A1:A300"))*(_summary!$C154=INDIRECT("'"&amp;E$145&amp;"'!B1:B300")),0))</f>
        <v>1.4072681026188389</v>
      </c>
      <c r="F154" s="14">
        <f t="array" aca="1" ref="F154" ca="1">INDEX(OFFSET(INDIRECT("'"&amp;F$145&amp;"'!A1"),0,($C$144*1-2015)/5+2,200,1),MATCH(1,(_summary!$B154=INDIRECT("'"&amp;F$145&amp;"'!A1:A300"))*(_summary!$C154=INDIRECT("'"&amp;F$145&amp;"'!B1:B300")),0))</f>
        <v>1.7740805125963806</v>
      </c>
      <c r="G154" s="14">
        <f t="array" aca="1" ref="G154" ca="1">INDEX(OFFSET(INDIRECT("'"&amp;G$145&amp;"'!A1"),0,($C$144*1-2015)/5+2,200,1),MATCH(1,(_summary!$B154=INDIRECT("'"&amp;G$145&amp;"'!A1:A300"))*(_summary!$C154=INDIRECT("'"&amp;G$145&amp;"'!B1:B300")),0))</f>
        <v>1.2064535018392841</v>
      </c>
      <c r="H154" s="14">
        <f t="array" aca="1" ref="H154" ca="1">INDEX(OFFSET(INDIRECT("'"&amp;H$145&amp;"'!A1"),0,($C$144*1-2015)/5+2,200,1),MATCH(1,(_summary!$B154=INDIRECT("'"&amp;H$145&amp;"'!A1:A300"))*(_summary!$C154=INDIRECT("'"&amp;H$145&amp;"'!B1:B300")),0))</f>
        <v>1.0033333333333334</v>
      </c>
      <c r="I154" s="14">
        <f t="array" aca="1" ref="I154" ca="1">INDEX(OFFSET(INDIRECT("'"&amp;I$145&amp;"'!A1"),0,($C$144*1-2015)/5+2,200,1),MATCH(1,(_summary!$B154=INDIRECT("'"&amp;I$145&amp;"'!A1:A300"))*(_summary!$C154=INDIRECT("'"&amp;I$145&amp;"'!B1:B300")),0))</f>
        <v>1.0033333333333334</v>
      </c>
      <c r="J154" s="14">
        <f t="array" aca="1" ref="J154" ca="1">INDEX(OFFSET(INDIRECT("'"&amp;J$145&amp;"'!A1"),0,($C$144*1-2015)/5+2,200,1),MATCH(1,(_summary!$B154=INDIRECT("'"&amp;J$145&amp;"'!A1:A300"))*(_summary!$C154=INDIRECT("'"&amp;J$145&amp;"'!B1:B300")),0))</f>
        <v>1.0033333333333334</v>
      </c>
      <c r="K154" s="14">
        <f t="array" aca="1" ref="K154" ca="1">INDEX(OFFSET(INDIRECT("'"&amp;K$145&amp;"'!A1"),0,($C$144*1-2015)/5+2,200,1),MATCH(1,(_summary!$B154=INDIRECT("'"&amp;K$145&amp;"'!A1:A300"))*(_summary!$C154=INDIRECT("'"&amp;K$145&amp;"'!B1:B300")),0))</f>
        <v>1.7683061116527419</v>
      </c>
      <c r="L154" s="14">
        <f t="array" aca="1" ref="L154" ca="1">INDEX(OFFSET(INDIRECT("'"&amp;L$145&amp;"'!A1"),0,($C$144*1-2015)/5+2,200,1),MATCH(1,(_summary!$B154=INDIRECT("'"&amp;L$145&amp;"'!A1:A300"))*(_summary!$C154=INDIRECT("'"&amp;L$145&amp;"'!B1:B300")),0))</f>
        <v>1.7683061116527419</v>
      </c>
      <c r="M154" s="14">
        <f t="array" aca="1" ref="M154" ca="1">INDEX(OFFSET(INDIRECT("'"&amp;M$145&amp;"'!A1"),0,($C$144*1-2015)/5+2,200,1),MATCH(1,(_summary!$B154=INDIRECT("'"&amp;M$145&amp;"'!A1:A300"))*(_summary!$C154=INDIRECT("'"&amp;M$145&amp;"'!B1:B300")),0))</f>
        <v>1.2351006487695557</v>
      </c>
      <c r="N154" s="14">
        <f t="array" aca="1" ref="N154" ca="1">INDEX(OFFSET(INDIRECT("'"&amp;N$145&amp;"'!A1"),0,($C$144*1-2015)/5+2,200,1),MATCH(1,(_summary!$B154=INDIRECT("'"&amp;N$145&amp;"'!A1:A300"))*(_summary!$C154=INDIRECT("'"&amp;N$145&amp;"'!B1:B300")),0))</f>
        <v>1.6549143325529312</v>
      </c>
      <c r="O154" s="14">
        <f t="array" aca="1" ref="O154" ca="1">INDEX(OFFSET(INDIRECT("'"&amp;O$145&amp;"'!A1"),0,($C$144*1-2015)/5+2,200,1),MATCH(1,(_summary!$B154=INDIRECT("'"&amp;O$145&amp;"'!A1:A300"))*(_summary!$C154=INDIRECT("'"&amp;O$145&amp;"'!B1:B300")),0))</f>
        <v>1.5149461066533594</v>
      </c>
      <c r="P154" s="14">
        <f t="array" aca="1" ref="P154" ca="1">INDEX(OFFSET(INDIRECT("'"&amp;P$145&amp;"'!A1"),0,($C$144*1-2015)/5+2,200,1),MATCH(1,(_summary!$B154=INDIRECT("'"&amp;P$145&amp;"'!A1:A300"))*(_summary!$C154=INDIRECT("'"&amp;P$145&amp;"'!B1:B300")),0))</f>
        <v>1.6549143325529312</v>
      </c>
      <c r="Q154" s="39">
        <f t="shared" ca="1" si="120"/>
        <v>1.4155044510390467</v>
      </c>
      <c r="T154" s="14"/>
      <c r="U154" s="14"/>
      <c r="V154" s="14"/>
    </row>
    <row r="155" spans="2:22" ht="16.5" thickTop="1" thickBot="1" x14ac:dyDescent="0.3">
      <c r="B155" t="s">
        <v>3</v>
      </c>
      <c r="C155">
        <v>1</v>
      </c>
      <c r="D155" s="14">
        <f t="array" aca="1" ref="D155" ca="1">INDEX(OFFSET(INDIRECT("'"&amp;D$145&amp;"'!A1"),0,($C$144*1-2015)/5+2,200,1),MATCH(1,(_summary!$B155=INDIRECT("'"&amp;D$145&amp;"'!A1:A300"))*(_summary!$C155=INDIRECT("'"&amp;D$145&amp;"'!B1:B300")),0))</f>
        <v>1.1195674807629776</v>
      </c>
      <c r="E155" s="14">
        <f t="array" aca="1" ref="E155" ca="1">INDEX(OFFSET(INDIRECT("'"&amp;E$145&amp;"'!A1"),0,($C$144*1-2015)/5+2,200,1),MATCH(1,(_summary!$B155=INDIRECT("'"&amp;E$145&amp;"'!A1:A300"))*(_summary!$C155=INDIRECT("'"&amp;E$145&amp;"'!B1:B300")),0))</f>
        <v>1.1195674807629776</v>
      </c>
      <c r="F155" s="14">
        <f t="array" aca="1" ref="F155" ca="1">INDEX(OFFSET(INDIRECT("'"&amp;F$145&amp;"'!A1"),0,($C$144*1-2015)/5+2,200,1),MATCH(1,(_summary!$B155=INDIRECT("'"&amp;F$145&amp;"'!A1:A300"))*(_summary!$C155=INDIRECT("'"&amp;F$145&amp;"'!B1:B300")),0))</f>
        <v>1.8053571211898249</v>
      </c>
      <c r="G155" s="14">
        <f t="array" aca="1" ref="G155" ca="1">INDEX(OFFSET(INDIRECT("'"&amp;G$145&amp;"'!A1"),0,($C$144*1-2015)/5+2,200,1),MATCH(1,(_summary!$B155=INDIRECT("'"&amp;G$145&amp;"'!A1:A300"))*(_summary!$C155=INDIRECT("'"&amp;G$145&amp;"'!B1:B300")),0))</f>
        <v>1.1972296708872103</v>
      </c>
      <c r="H155" s="14">
        <f t="array" aca="1" ref="H155" ca="1">INDEX(OFFSET(INDIRECT("'"&amp;H$145&amp;"'!A1"),0,($C$144*1-2015)/5+2,200,1),MATCH(1,(_summary!$B155=INDIRECT("'"&amp;H$145&amp;"'!A1:A300"))*(_summary!$C155=INDIRECT("'"&amp;H$145&amp;"'!B1:B300")),0))</f>
        <v>1.0033333333333334</v>
      </c>
      <c r="I155" s="14">
        <f t="array" aca="1" ref="I155" ca="1">INDEX(OFFSET(INDIRECT("'"&amp;I$145&amp;"'!A1"),0,($C$144*1-2015)/5+2,200,1),MATCH(1,(_summary!$B155=INDIRECT("'"&amp;I$145&amp;"'!A1:A300"))*(_summary!$C155=INDIRECT("'"&amp;I$145&amp;"'!B1:B300")),0))</f>
        <v>1.0033333333333334</v>
      </c>
      <c r="J155" s="14">
        <f t="array" aca="1" ref="J155" ca="1">INDEX(OFFSET(INDIRECT("'"&amp;J$145&amp;"'!A1"),0,($C$144*1-2015)/5+2,200,1),MATCH(1,(_summary!$B155=INDIRECT("'"&amp;J$145&amp;"'!A1:A300"))*(_summary!$C155=INDIRECT("'"&amp;J$145&amp;"'!B1:B300")),0))</f>
        <v>1.0033333333333334</v>
      </c>
      <c r="K155" s="14">
        <f t="array" aca="1" ref="K155" ca="1">INDEX(OFFSET(INDIRECT("'"&amp;K$145&amp;"'!A1"),0,($C$144*1-2015)/5+2,200,1),MATCH(1,(_summary!$B155=INDIRECT("'"&amp;K$145&amp;"'!A1:A300"))*(_summary!$C155=INDIRECT("'"&amp;K$145&amp;"'!B1:B300")),0))</f>
        <v>1.7994809189598897</v>
      </c>
      <c r="L155" s="14">
        <f t="array" aca="1" ref="L155" ca="1">INDEX(OFFSET(INDIRECT("'"&amp;L$145&amp;"'!A1"),0,($C$144*1-2015)/5+2,200,1),MATCH(1,(_summary!$B155=INDIRECT("'"&amp;L$145&amp;"'!A1:A300"))*(_summary!$C155=INDIRECT("'"&amp;L$145&amp;"'!B1:B300")),0))</f>
        <v>1.7994809189598897</v>
      </c>
      <c r="M155" s="14">
        <f t="array" aca="1" ref="M155" ca="1">INDEX(OFFSET(INDIRECT("'"&amp;M$145&amp;"'!A1"),0,($C$144*1-2015)/5+2,200,1),MATCH(1,(_summary!$B155=INDIRECT("'"&amp;M$145&amp;"'!A1:A300"))*(_summary!$C155=INDIRECT("'"&amp;M$145&amp;"'!B1:B300")),0))</f>
        <v>1.1455454485380594</v>
      </c>
      <c r="N155" s="14">
        <f t="array" aca="1" ref="N155" ca="1">INDEX(OFFSET(INDIRECT("'"&amp;N$145&amp;"'!A1"),0,($C$144*1-2015)/5+2,200,1),MATCH(1,(_summary!$B155=INDIRECT("'"&amp;N$145&amp;"'!A1:A300"))*(_summary!$C155=INDIRECT("'"&amp;N$145&amp;"'!B1:B300")),0))</f>
        <v>1.6811517774747005</v>
      </c>
      <c r="O155" s="14">
        <f t="array" aca="1" ref="O155" ca="1">INDEX(OFFSET(INDIRECT("'"&amp;O$145&amp;"'!A1"),0,($C$144*1-2015)/5+2,200,1),MATCH(1,(_summary!$B155=INDIRECT("'"&amp;O$145&amp;"'!A1:A300"))*(_summary!$C155=INDIRECT("'"&amp;O$145&amp;"'!B1:B300")),0))</f>
        <v>1.7046463953587316</v>
      </c>
      <c r="P155" s="14">
        <f t="array" aca="1" ref="P155" ca="1">INDEX(OFFSET(INDIRECT("'"&amp;P$145&amp;"'!A1"),0,($C$144*1-2015)/5+2,200,1),MATCH(1,(_summary!$B155=INDIRECT("'"&amp;P$145&amp;"'!A1:A300"))*(_summary!$C155=INDIRECT("'"&amp;P$145&amp;"'!B1:B300")),0))</f>
        <v>1.6811517774747005</v>
      </c>
      <c r="Q155" s="39">
        <f t="shared" ca="1" si="120"/>
        <v>1.3894753069514587</v>
      </c>
      <c r="T155" s="14"/>
      <c r="U155" s="14"/>
      <c r="V155" s="14"/>
    </row>
    <row r="156" spans="2:22" ht="16.5" thickTop="1" thickBot="1" x14ac:dyDescent="0.3">
      <c r="B156" t="s">
        <v>2</v>
      </c>
      <c r="C156">
        <v>1</v>
      </c>
      <c r="D156" s="14">
        <f t="array" aca="1" ref="D156" ca="1">INDEX(OFFSET(INDIRECT("'"&amp;D$145&amp;"'!A1"),0,($C$144*1-2015)/5+2,200,1),MATCH(1,(_summary!$B156=INDIRECT("'"&amp;D$145&amp;"'!A1:A300"))*(_summary!$C156=INDIRECT("'"&amp;D$145&amp;"'!B1:B300")),0))</f>
        <v>2.000176109687708</v>
      </c>
      <c r="E156" s="14">
        <f t="array" aca="1" ref="E156" ca="1">INDEX(OFFSET(INDIRECT("'"&amp;E$145&amp;"'!A1"),0,($C$144*1-2015)/5+2,200,1),MATCH(1,(_summary!$B156=INDIRECT("'"&amp;E$145&amp;"'!A1:A300"))*(_summary!$C156=INDIRECT("'"&amp;E$145&amp;"'!B1:B300")),0))</f>
        <v>2.000176109687708</v>
      </c>
      <c r="F156" s="14">
        <f t="array" aca="1" ref="F156" ca="1">INDEX(OFFSET(INDIRECT("'"&amp;F$145&amp;"'!A1"),0,($C$144*1-2015)/5+2,200,1),MATCH(1,(_summary!$B156=INDIRECT("'"&amp;F$145&amp;"'!A1:A300"))*(_summary!$C156=INDIRECT("'"&amp;F$145&amp;"'!B1:B300")),0))</f>
        <v>1.8043499172448372</v>
      </c>
      <c r="G156" s="14">
        <f t="array" aca="1" ref="G156" ca="1">INDEX(OFFSET(INDIRECT("'"&amp;G$145&amp;"'!A1"),0,($C$144*1-2015)/5+2,200,1),MATCH(1,(_summary!$B156=INDIRECT("'"&amp;G$145&amp;"'!A1:A300"))*(_summary!$C156=INDIRECT("'"&amp;G$145&amp;"'!B1:B300")),0))</f>
        <v>1.1971908438799179</v>
      </c>
      <c r="H156" s="14">
        <f t="array" aca="1" ref="H156" ca="1">INDEX(OFFSET(INDIRECT("'"&amp;H$145&amp;"'!A1"),0,($C$144*1-2015)/5+2,200,1),MATCH(1,(_summary!$B156=INDIRECT("'"&amp;H$145&amp;"'!A1:A300"))*(_summary!$C156=INDIRECT("'"&amp;H$145&amp;"'!B1:B300")),0))</f>
        <v>1.0033333333333334</v>
      </c>
      <c r="I156" s="14">
        <f t="array" aca="1" ref="I156" ca="1">INDEX(OFFSET(INDIRECT("'"&amp;I$145&amp;"'!A1"),0,($C$144*1-2015)/5+2,200,1),MATCH(1,(_summary!$B156=INDIRECT("'"&amp;I$145&amp;"'!A1:A300"))*(_summary!$C156=INDIRECT("'"&amp;I$145&amp;"'!B1:B300")),0))</f>
        <v>1.0033333333333334</v>
      </c>
      <c r="J156" s="14">
        <f t="array" aca="1" ref="J156" ca="1">INDEX(OFFSET(INDIRECT("'"&amp;J$145&amp;"'!A1"),0,($C$144*1-2015)/5+2,200,1),MATCH(1,(_summary!$B156=INDIRECT("'"&amp;J$145&amp;"'!A1:A300"))*(_summary!$C156=INDIRECT("'"&amp;J$145&amp;"'!B1:B300")),0))</f>
        <v>1.0033333333333334</v>
      </c>
      <c r="K156" s="14">
        <f t="array" aca="1" ref="K156" ca="1">INDEX(OFFSET(INDIRECT("'"&amp;K$145&amp;"'!A1"),0,($C$144*1-2015)/5+2,200,1),MATCH(1,(_summary!$B156=INDIRECT("'"&amp;K$145&amp;"'!A1:A300"))*(_summary!$C156=INDIRECT("'"&amp;K$145&amp;"'!B1:B300")),0))</f>
        <v>1.798476993332526</v>
      </c>
      <c r="L156" s="14">
        <f t="array" aca="1" ref="L156" ca="1">INDEX(OFFSET(INDIRECT("'"&amp;L$145&amp;"'!A1"),0,($C$144*1-2015)/5+2,200,1),MATCH(1,(_summary!$B156=INDIRECT("'"&amp;L$145&amp;"'!A1:A300"))*(_summary!$C156=INDIRECT("'"&amp;L$145&amp;"'!B1:B300")),0))</f>
        <v>1.798476993332526</v>
      </c>
      <c r="M156" s="14">
        <f t="array" aca="1" ref="M156" ca="1">INDEX(OFFSET(INDIRECT("'"&amp;M$145&amp;"'!A1"),0,($C$144*1-2015)/5+2,200,1),MATCH(1,(_summary!$B156=INDIRECT("'"&amp;M$145&amp;"'!A1:A300"))*(_summary!$C156=INDIRECT("'"&amp;M$145&amp;"'!B1:B300")),0))</f>
        <v>1.1746531834026959</v>
      </c>
      <c r="N156" s="14">
        <f t="array" aca="1" ref="N156" ca="1">INDEX(OFFSET(INDIRECT("'"&amp;N$145&amp;"'!A1"),0,($C$144*1-2015)/5+2,200,1),MATCH(1,(_summary!$B156=INDIRECT("'"&amp;N$145&amp;"'!A1:A300"))*(_summary!$C156=INDIRECT("'"&amp;N$145&amp;"'!B1:B300")),0))</f>
        <v>1.6803068502520879</v>
      </c>
      <c r="O156" s="14">
        <f t="array" aca="1" ref="O156" ca="1">INDEX(OFFSET(INDIRECT("'"&amp;O$145&amp;"'!A1"),0,($C$144*1-2015)/5+2,200,1),MATCH(1,(_summary!$B156=INDIRECT("'"&amp;O$145&amp;"'!A1:A300"))*(_summary!$C156=INDIRECT("'"&amp;O$145&amp;"'!B1:B300")),0))</f>
        <v>1.6808276579142534</v>
      </c>
      <c r="P156" s="14">
        <f t="array" aca="1" ref="P156" ca="1">INDEX(OFFSET(INDIRECT("'"&amp;P$145&amp;"'!A1"),0,($C$144*1-2015)/5+2,200,1),MATCH(1,(_summary!$B156=INDIRECT("'"&amp;P$145&amp;"'!A1:A300"))*(_summary!$C156=INDIRECT("'"&amp;P$145&amp;"'!B1:B300")),0))</f>
        <v>1.6803068502520879</v>
      </c>
      <c r="Q156" s="39">
        <f t="shared" ca="1" si="120"/>
        <v>1.5249955006912577</v>
      </c>
      <c r="T156" s="14"/>
      <c r="U156" s="14"/>
      <c r="V156" s="14"/>
    </row>
    <row r="157" spans="2:22" ht="16.5" thickTop="1" thickBot="1" x14ac:dyDescent="0.3">
      <c r="B157" t="s">
        <v>16</v>
      </c>
      <c r="C157">
        <v>1</v>
      </c>
      <c r="D157" s="14">
        <f t="array" aca="1" ref="D157" ca="1">INDEX(OFFSET(INDIRECT("'"&amp;D$145&amp;"'!A1"),0,($C$144*1-2015)/5+2,200,1),MATCH(1,(_summary!$B157=INDIRECT("'"&amp;D$145&amp;"'!A1:A300"))*(_summary!$C157=INDIRECT("'"&amp;D$145&amp;"'!B1:B300")),0))</f>
        <v>1.3164828781071676</v>
      </c>
      <c r="E157" s="14">
        <f t="array" aca="1" ref="E157" ca="1">INDEX(OFFSET(INDIRECT("'"&amp;E$145&amp;"'!A1"),0,($C$144*1-2015)/5+2,200,1),MATCH(1,(_summary!$B157=INDIRECT("'"&amp;E$145&amp;"'!A1:A300"))*(_summary!$C157=INDIRECT("'"&amp;E$145&amp;"'!B1:B300")),0))</f>
        <v>1.3164828781071676</v>
      </c>
      <c r="F157" s="14">
        <f t="array" aca="1" ref="F157" ca="1">INDEX(OFFSET(INDIRECT("'"&amp;F$145&amp;"'!A1"),0,($C$144*1-2015)/5+2,200,1),MATCH(1,(_summary!$B157=INDIRECT("'"&amp;F$145&amp;"'!A1:A300"))*(_summary!$C157=INDIRECT("'"&amp;F$145&amp;"'!B1:B300")),0))</f>
        <v>1.8149208835733355</v>
      </c>
      <c r="G157" s="14">
        <f t="array" aca="1" ref="G157" ca="1">INDEX(OFFSET(INDIRECT("'"&amp;G$145&amp;"'!A1"),0,($C$144*1-2015)/5+2,200,1),MATCH(1,(_summary!$B157=INDIRECT("'"&amp;G$145&amp;"'!A1:A300"))*(_summary!$C157=INDIRECT("'"&amp;G$145&amp;"'!B1:B300")),0))</f>
        <v>1.2327784810902385</v>
      </c>
      <c r="H157" s="14">
        <f t="array" aca="1" ref="H157" ca="1">INDEX(OFFSET(INDIRECT("'"&amp;H$145&amp;"'!A1"),0,($C$144*1-2015)/5+2,200,1),MATCH(1,(_summary!$B157=INDIRECT("'"&amp;H$145&amp;"'!A1:A300"))*(_summary!$C157=INDIRECT("'"&amp;H$145&amp;"'!B1:B300")),0))</f>
        <v>1.0033333333333334</v>
      </c>
      <c r="I157" s="14">
        <f t="array" aca="1" ref="I157" ca="1">INDEX(OFFSET(INDIRECT("'"&amp;I$145&amp;"'!A1"),0,($C$144*1-2015)/5+2,200,1),MATCH(1,(_summary!$B157=INDIRECT("'"&amp;I$145&amp;"'!A1:A300"))*(_summary!$C157=INDIRECT("'"&amp;I$145&amp;"'!B1:B300")),0))</f>
        <v>1.0033333333333334</v>
      </c>
      <c r="J157" s="14">
        <f t="array" aca="1" ref="J157" ca="1">INDEX(OFFSET(INDIRECT("'"&amp;J$145&amp;"'!A1"),0,($C$144*1-2015)/5+2,200,1),MATCH(1,(_summary!$B157=INDIRECT("'"&amp;J$145&amp;"'!A1:A300"))*(_summary!$C157=INDIRECT("'"&amp;J$145&amp;"'!B1:B300")),0))</f>
        <v>1.0033333333333334</v>
      </c>
      <c r="K157" s="14">
        <f t="array" aca="1" ref="K157" ca="1">INDEX(OFFSET(INDIRECT("'"&amp;K$145&amp;"'!A1"),0,($C$144*1-2015)/5+2,200,1),MATCH(1,(_summary!$B157=INDIRECT("'"&amp;K$145&amp;"'!A1:A300"))*(_summary!$C157=INDIRECT("'"&amp;K$145&amp;"'!B1:B300")),0))</f>
        <v>1.8090135525427964</v>
      </c>
      <c r="L157" s="14">
        <f t="array" aca="1" ref="L157" ca="1">INDEX(OFFSET(INDIRECT("'"&amp;L$145&amp;"'!A1"),0,($C$144*1-2015)/5+2,200,1),MATCH(1,(_summary!$B157=INDIRECT("'"&amp;L$145&amp;"'!A1:A300"))*(_summary!$C157=INDIRECT("'"&amp;L$145&amp;"'!B1:B300")),0))</f>
        <v>1.8090135525427964</v>
      </c>
      <c r="M157" s="14">
        <f t="array" aca="1" ref="M157" ca="1">INDEX(OFFSET(INDIRECT("'"&amp;M$145&amp;"'!A1"),0,($C$144*1-2015)/5+2,200,1),MATCH(1,(_summary!$B157=INDIRECT("'"&amp;M$145&amp;"'!A1:A300"))*(_summary!$C157=INDIRECT("'"&amp;M$145&amp;"'!B1:B300")),0))</f>
        <v>1.3032051284704751</v>
      </c>
      <c r="N157" s="14">
        <f t="array" aca="1" ref="N157" ca="1">INDEX(OFFSET(INDIRECT("'"&amp;N$145&amp;"'!A1"),0,($C$144*1-2015)/5+2,200,1),MATCH(1,(_summary!$B157=INDIRECT("'"&amp;N$145&amp;"'!A1:A300"))*(_summary!$C157=INDIRECT("'"&amp;N$145&amp;"'!B1:B300")),0))</f>
        <v>1.6891746642283125</v>
      </c>
      <c r="O157" s="14">
        <f t="array" aca="1" ref="O157" ca="1">INDEX(OFFSET(INDIRECT("'"&amp;O$145&amp;"'!A1"),0,($C$144*1-2015)/5+2,200,1),MATCH(1,(_summary!$B157=INDIRECT("'"&amp;O$145&amp;"'!A1:A300"))*(_summary!$C157=INDIRECT("'"&amp;O$145&amp;"'!B1:B300")),0))</f>
        <v>1.5807778589149752</v>
      </c>
      <c r="P157" s="14">
        <f t="array" aca="1" ref="P157" ca="1">INDEX(OFFSET(INDIRECT("'"&amp;P$145&amp;"'!A1"),0,($C$144*1-2015)/5+2,200,1),MATCH(1,(_summary!$B157=INDIRECT("'"&amp;P$145&amp;"'!A1:A300"))*(_summary!$C157=INDIRECT("'"&amp;P$145&amp;"'!B1:B300")),0))</f>
        <v>1.6891746642283125</v>
      </c>
      <c r="Q157" s="39">
        <f t="shared" ca="1" si="120"/>
        <v>1.4285403493696596</v>
      </c>
      <c r="T157" s="14"/>
      <c r="U157" s="14"/>
      <c r="V157" s="14"/>
    </row>
    <row r="158" spans="2:22" ht="16.5" thickTop="1" thickBot="1" x14ac:dyDescent="0.3">
      <c r="B158" t="s">
        <v>15</v>
      </c>
      <c r="C158">
        <v>1</v>
      </c>
      <c r="D158" s="14">
        <f t="array" aca="1" ref="D158" ca="1">INDEX(OFFSET(INDIRECT("'"&amp;D$145&amp;"'!A1"),0,($C$144*1-2015)/5+2,200,1),MATCH(1,(_summary!$B158=INDIRECT("'"&amp;D$145&amp;"'!A1:A300"))*(_summary!$C158=INDIRECT("'"&amp;D$145&amp;"'!B1:B300")),0))</f>
        <v>1.7132280976829921</v>
      </c>
      <c r="E158" s="14">
        <f t="array" aca="1" ref="E158" ca="1">INDEX(OFFSET(INDIRECT("'"&amp;E$145&amp;"'!A1"),0,($C$144*1-2015)/5+2,200,1),MATCH(1,(_summary!$B158=INDIRECT("'"&amp;E$145&amp;"'!A1:A300"))*(_summary!$C158=INDIRECT("'"&amp;E$145&amp;"'!B1:B300")),0))</f>
        <v>1.7132280976829921</v>
      </c>
      <c r="F158" s="14">
        <f t="array" aca="1" ref="F158" ca="1">INDEX(OFFSET(INDIRECT("'"&amp;F$145&amp;"'!A1"),0,($C$144*1-2015)/5+2,200,1),MATCH(1,(_summary!$B158=INDIRECT("'"&amp;F$145&amp;"'!A1:A300"))*(_summary!$C158=INDIRECT("'"&amp;F$145&amp;"'!B1:B300")),0))</f>
        <v>1.5572141094677077</v>
      </c>
      <c r="G158" s="14">
        <f t="array" aca="1" ref="G158" ca="1">INDEX(OFFSET(INDIRECT("'"&amp;G$145&amp;"'!A1"),0,($C$144*1-2015)/5+2,200,1),MATCH(1,(_summary!$B158=INDIRECT("'"&amp;G$145&amp;"'!A1:A300"))*(_summary!$C158=INDIRECT("'"&amp;G$145&amp;"'!B1:B300")),0))</f>
        <v>1.1892270032562569</v>
      </c>
      <c r="H158" s="14">
        <f t="array" aca="1" ref="H158" ca="1">INDEX(OFFSET(INDIRECT("'"&amp;H$145&amp;"'!A1"),0,($C$144*1-2015)/5+2,200,1),MATCH(1,(_summary!$B158=INDIRECT("'"&amp;H$145&amp;"'!A1:A300"))*(_summary!$C158=INDIRECT("'"&amp;H$145&amp;"'!B1:B300")),0))</f>
        <v>1.0033333333333334</v>
      </c>
      <c r="I158" s="14">
        <f t="array" aca="1" ref="I158" ca="1">INDEX(OFFSET(INDIRECT("'"&amp;I$145&amp;"'!A1"),0,($C$144*1-2015)/5+2,200,1),MATCH(1,(_summary!$B158=INDIRECT("'"&amp;I$145&amp;"'!A1:A300"))*(_summary!$C158=INDIRECT("'"&amp;I$145&amp;"'!B1:B300")),0))</f>
        <v>1.0033333333333334</v>
      </c>
      <c r="J158" s="14">
        <f t="array" aca="1" ref="J158" ca="1">INDEX(OFFSET(INDIRECT("'"&amp;J$145&amp;"'!A1"),0,($C$144*1-2015)/5+2,200,1),MATCH(1,(_summary!$B158=INDIRECT("'"&amp;J$145&amp;"'!A1:A300"))*(_summary!$C158=INDIRECT("'"&amp;J$145&amp;"'!B1:B300")),0))</f>
        <v>1.0033333333333334</v>
      </c>
      <c r="K158" s="14">
        <f t="array" aca="1" ref="K158" ca="1">INDEX(OFFSET(INDIRECT("'"&amp;K$145&amp;"'!A1"),0,($C$144*1-2015)/5+2,200,1),MATCH(1,(_summary!$B158=INDIRECT("'"&amp;K$145&amp;"'!A1:A300"))*(_summary!$C158=INDIRECT("'"&amp;K$145&amp;"'!B1:B300")),0))</f>
        <v>1.5521455804131845</v>
      </c>
      <c r="L158" s="14">
        <f t="array" aca="1" ref="L158" ca="1">INDEX(OFFSET(INDIRECT("'"&amp;L$145&amp;"'!A1"),0,($C$144*1-2015)/5+2,200,1),MATCH(1,(_summary!$B158=INDIRECT("'"&amp;L$145&amp;"'!A1:A300"))*(_summary!$C158=INDIRECT("'"&amp;L$145&amp;"'!B1:B300")),0))</f>
        <v>1.5521455804131845</v>
      </c>
      <c r="M158" s="14">
        <f t="array" aca="1" ref="M158" ca="1">INDEX(OFFSET(INDIRECT("'"&amp;M$145&amp;"'!A1"),0,($C$144*1-2015)/5+2,200,1),MATCH(1,(_summary!$B158=INDIRECT("'"&amp;M$145&amp;"'!A1:A300"))*(_summary!$C158=INDIRECT("'"&amp;M$145&amp;"'!B1:B300")),0))</f>
        <v>1.2588857611720288</v>
      </c>
      <c r="N158" s="14">
        <f t="array" aca="1" ref="N158" ca="1">INDEX(OFFSET(INDIRECT("'"&amp;N$145&amp;"'!A1"),0,($C$144*1-2015)/5+2,200,1),MATCH(1,(_summary!$B158=INDIRECT("'"&amp;N$145&amp;"'!A1:A300"))*(_summary!$C158=INDIRECT("'"&amp;N$145&amp;"'!B1:B300")),0))</f>
        <v>1.4729885879354851</v>
      </c>
      <c r="O158" s="14">
        <f t="array" aca="1" ref="O158" ca="1">INDEX(OFFSET(INDIRECT("'"&amp;O$145&amp;"'!A1"),0,($C$144*1-2015)/5+2,200,1),MATCH(1,(_summary!$B158=INDIRECT("'"&amp;O$145&amp;"'!A1:A300"))*(_summary!$C158=INDIRECT("'"&amp;O$145&amp;"'!B1:B300")),0))</f>
        <v>1.5549421214921224</v>
      </c>
      <c r="P158" s="14">
        <f t="array" aca="1" ref="P158" ca="1">INDEX(OFFSET(INDIRECT("'"&amp;P$145&amp;"'!A1"),0,($C$144*1-2015)/5+2,200,1),MATCH(1,(_summary!$B158=INDIRECT("'"&amp;P$145&amp;"'!A1:A300"))*(_summary!$C158=INDIRECT("'"&amp;P$145&amp;"'!B1:B300")),0))</f>
        <v>1.4729885879354851</v>
      </c>
      <c r="Q158" s="39">
        <f t="shared" ca="1" si="120"/>
        <v>1.3882302713424186</v>
      </c>
      <c r="T158" s="14"/>
      <c r="U158" s="14"/>
      <c r="V158" s="14"/>
    </row>
    <row r="159" spans="2:22" ht="16.5" thickTop="1" thickBot="1" x14ac:dyDescent="0.3">
      <c r="B159" t="s">
        <v>18</v>
      </c>
      <c r="C159">
        <v>1</v>
      </c>
      <c r="D159" s="14">
        <f t="array" aca="1" ref="D159" ca="1">INDEX(OFFSET(INDIRECT("'"&amp;D$145&amp;"'!A1"),0,($C$144*1-2015)/5+2,200,1),MATCH(1,(_summary!$B159=INDIRECT("'"&amp;D$145&amp;"'!A1:A300"))*(_summary!$C159=INDIRECT("'"&amp;D$145&amp;"'!B1:B300")),0))</f>
        <v>1.4295146479353047</v>
      </c>
      <c r="E159" s="14">
        <f t="array" aca="1" ref="E159" ca="1">INDEX(OFFSET(INDIRECT("'"&amp;E$145&amp;"'!A1"),0,($C$144*1-2015)/5+2,200,1),MATCH(1,(_summary!$B159=INDIRECT("'"&amp;E$145&amp;"'!A1:A300"))*(_summary!$C159=INDIRECT("'"&amp;E$145&amp;"'!B1:B300")),0))</f>
        <v>1.4295146479353047</v>
      </c>
      <c r="F159" s="14">
        <f t="array" aca="1" ref="F159" ca="1">INDEX(OFFSET(INDIRECT("'"&amp;F$145&amp;"'!A1"),0,($C$144*1-2015)/5+2,200,1),MATCH(1,(_summary!$B159=INDIRECT("'"&amp;F$145&amp;"'!A1:A300"))*(_summary!$C159=INDIRECT("'"&amp;F$145&amp;"'!B1:B300")),0))</f>
        <v>1.8578630301221977</v>
      </c>
      <c r="G159" s="14">
        <f t="array" aca="1" ref="G159" ca="1">INDEX(OFFSET(INDIRECT("'"&amp;G$145&amp;"'!A1"),0,($C$144*1-2015)/5+2,200,1),MATCH(1,(_summary!$B159=INDIRECT("'"&amp;G$145&amp;"'!A1:A300"))*(_summary!$C159=INDIRECT("'"&amp;G$145&amp;"'!B1:B300")),0))</f>
        <v>1.2124102652964117</v>
      </c>
      <c r="H159" s="14">
        <f t="array" aca="1" ref="H159" ca="1">INDEX(OFFSET(INDIRECT("'"&amp;H$145&amp;"'!A1"),0,($C$144*1-2015)/5+2,200,1),MATCH(1,(_summary!$B159=INDIRECT("'"&amp;H$145&amp;"'!A1:A300"))*(_summary!$C159=INDIRECT("'"&amp;H$145&amp;"'!B1:B300")),0))</f>
        <v>1.0033333333333334</v>
      </c>
      <c r="I159" s="14">
        <f t="array" aca="1" ref="I159" ca="1">INDEX(OFFSET(INDIRECT("'"&amp;I$145&amp;"'!A1"),0,($C$144*1-2015)/5+2,200,1),MATCH(1,(_summary!$B159=INDIRECT("'"&amp;I$145&amp;"'!A1:A300"))*(_summary!$C159=INDIRECT("'"&amp;I$145&amp;"'!B1:B300")),0))</f>
        <v>1.0033333333333334</v>
      </c>
      <c r="J159" s="14">
        <f t="array" aca="1" ref="J159" ca="1">INDEX(OFFSET(INDIRECT("'"&amp;J$145&amp;"'!A1"),0,($C$144*1-2015)/5+2,200,1),MATCH(1,(_summary!$B159=INDIRECT("'"&amp;J$145&amp;"'!A1:A300"))*(_summary!$C159=INDIRECT("'"&amp;J$145&amp;"'!B1:B300")),0))</f>
        <v>1.0033333333333334</v>
      </c>
      <c r="K159" s="14">
        <f t="array" aca="1" ref="K159" ca="1">INDEX(OFFSET(INDIRECT("'"&amp;K$145&amp;"'!A1"),0,($C$144*1-2015)/5+2,200,1),MATCH(1,(_summary!$B159=INDIRECT("'"&amp;K$145&amp;"'!A1:A300"))*(_summary!$C159=INDIRECT("'"&amp;K$145&amp;"'!B1:B300")),0))</f>
        <v>1.851815927999088</v>
      </c>
      <c r="L159" s="14">
        <f t="array" aca="1" ref="L159" ca="1">INDEX(OFFSET(INDIRECT("'"&amp;L$145&amp;"'!A1"),0,($C$144*1-2015)/5+2,200,1),MATCH(1,(_summary!$B159=INDIRECT("'"&amp;L$145&amp;"'!A1:A300"))*(_summary!$C159=INDIRECT("'"&amp;L$145&amp;"'!B1:B300")),0))</f>
        <v>1.851815927999088</v>
      </c>
      <c r="M159" s="14">
        <f t="array" aca="1" ref="M159" ca="1">INDEX(OFFSET(INDIRECT("'"&amp;M$145&amp;"'!A1"),0,($C$144*1-2015)/5+2,200,1),MATCH(1,(_summary!$B159=INDIRECT("'"&amp;M$145&amp;"'!A1:A300"))*(_summary!$C159=INDIRECT("'"&amp;M$145&amp;"'!B1:B300")),0))</f>
        <v>1.2592964359020493</v>
      </c>
      <c r="N159" s="14">
        <f t="array" aca="1" ref="N159" ca="1">INDEX(OFFSET(INDIRECT("'"&amp;N$145&amp;"'!A1"),0,($C$144*1-2015)/5+2,200,1),MATCH(1,(_summary!$B159=INDIRECT("'"&amp;N$145&amp;"'!A1:A300"))*(_summary!$C159=INDIRECT("'"&amp;N$145&amp;"'!B1:B300")),0))</f>
        <v>1.7251981416949351</v>
      </c>
      <c r="O159" s="14">
        <f t="array" aca="1" ref="O159" ca="1">INDEX(OFFSET(INDIRECT("'"&amp;O$145&amp;"'!A1"),0,($C$144*1-2015)/5+2,200,1),MATCH(1,(_summary!$B159=INDIRECT("'"&amp;O$145&amp;"'!A1:A300"))*(_summary!$C159=INDIRECT("'"&amp;O$145&amp;"'!B1:B300")),0))</f>
        <v>1.5114846220726106</v>
      </c>
      <c r="P159" s="14">
        <f t="array" aca="1" ref="P159" ca="1">INDEX(OFFSET(INDIRECT("'"&amp;P$145&amp;"'!A1"),0,($C$144*1-2015)/5+2,200,1),MATCH(1,(_summary!$B159=INDIRECT("'"&amp;P$145&amp;"'!A1:A300"))*(_summary!$C159=INDIRECT("'"&amp;P$145&amp;"'!B1:B300")),0))</f>
        <v>1.7251981416949351</v>
      </c>
      <c r="Q159" s="39">
        <f t="shared" ca="1" si="120"/>
        <v>1.4510855222039942</v>
      </c>
      <c r="T159" s="14"/>
      <c r="U159" s="14"/>
      <c r="V159" s="14"/>
    </row>
    <row r="160" spans="2:22" ht="16.5" thickTop="1" thickBot="1" x14ac:dyDescent="0.3">
      <c r="B160" t="s">
        <v>5</v>
      </c>
      <c r="C160">
        <v>1</v>
      </c>
      <c r="D160" s="14">
        <f t="array" aca="1" ref="D160" ca="1">INDEX(OFFSET(INDIRECT("'"&amp;D$145&amp;"'!A1"),0,($C$144*1-2015)/5+2,200,1),MATCH(1,(_summary!$B160=INDIRECT("'"&amp;D$145&amp;"'!A1:A300"))*(_summary!$C160=INDIRECT("'"&amp;D$145&amp;"'!B1:B300")),0))</f>
        <v>1.3164828781071676</v>
      </c>
      <c r="E160" s="14">
        <f t="array" aca="1" ref="E160" ca="1">INDEX(OFFSET(INDIRECT("'"&amp;E$145&amp;"'!A1"),0,($C$144*1-2015)/5+2,200,1),MATCH(1,(_summary!$B160=INDIRECT("'"&amp;E$145&amp;"'!A1:A300"))*(_summary!$C160=INDIRECT("'"&amp;E$145&amp;"'!B1:B300")),0))</f>
        <v>1.3164828781071676</v>
      </c>
      <c r="F160" s="14">
        <f t="array" aca="1" ref="F160" ca="1">INDEX(OFFSET(INDIRECT("'"&amp;F$145&amp;"'!A1"),0,($C$144*1-2015)/5+2,200,1),MATCH(1,(_summary!$B160=INDIRECT("'"&amp;F$145&amp;"'!A1:A300"))*(_summary!$C160=INDIRECT("'"&amp;F$145&amp;"'!B1:B300")),0))</f>
        <v>1.7607652843418919</v>
      </c>
      <c r="G160" s="14">
        <f t="array" aca="1" ref="G160" ca="1">INDEX(OFFSET(INDIRECT("'"&amp;G$145&amp;"'!A1"),0,($C$144*1-2015)/5+2,200,1),MATCH(1,(_summary!$B160=INDIRECT("'"&amp;G$145&amp;"'!A1:A300"))*(_summary!$C160=INDIRECT("'"&amp;G$145&amp;"'!B1:B300")),0))</f>
        <v>1.2631967087015978</v>
      </c>
      <c r="H160" s="14">
        <f t="array" aca="1" ref="H160" ca="1">INDEX(OFFSET(INDIRECT("'"&amp;H$145&amp;"'!A1"),0,($C$144*1-2015)/5+2,200,1),MATCH(1,(_summary!$B160=INDIRECT("'"&amp;H$145&amp;"'!A1:A300"))*(_summary!$C160=INDIRECT("'"&amp;H$145&amp;"'!B1:B300")),0))</f>
        <v>1.0033333333333334</v>
      </c>
      <c r="I160" s="14">
        <f t="array" aca="1" ref="I160" ca="1">INDEX(OFFSET(INDIRECT("'"&amp;I$145&amp;"'!A1"),0,($C$144*1-2015)/5+2,200,1),MATCH(1,(_summary!$B160=INDIRECT("'"&amp;I$145&amp;"'!A1:A300"))*(_summary!$C160=INDIRECT("'"&amp;I$145&amp;"'!B1:B300")),0))</f>
        <v>1.0033333333333334</v>
      </c>
      <c r="J160" s="14">
        <f t="array" aca="1" ref="J160" ca="1">INDEX(OFFSET(INDIRECT("'"&amp;J$145&amp;"'!A1"),0,($C$144*1-2015)/5+2,200,1),MATCH(1,(_summary!$B160=INDIRECT("'"&amp;J$145&amp;"'!A1:A300"))*(_summary!$C160=INDIRECT("'"&amp;J$145&amp;"'!B1:B300")),0))</f>
        <v>1.0033333333333334</v>
      </c>
      <c r="K160" s="14">
        <f t="array" aca="1" ref="K160" ca="1">INDEX(OFFSET(INDIRECT("'"&amp;K$145&amp;"'!A1"),0,($C$144*1-2015)/5+2,200,1),MATCH(1,(_summary!$B160=INDIRECT("'"&amp;K$145&amp;"'!A1:A300"))*(_summary!$C160=INDIRECT("'"&amp;K$145&amp;"'!B1:B300")),0))</f>
        <v>1.7550342227315314</v>
      </c>
      <c r="L160" s="14">
        <f t="array" aca="1" ref="L160" ca="1">INDEX(OFFSET(INDIRECT("'"&amp;L$145&amp;"'!A1"),0,($C$144*1-2015)/5+2,200,1),MATCH(1,(_summary!$B160=INDIRECT("'"&amp;L$145&amp;"'!A1:A300"))*(_summary!$C160=INDIRECT("'"&amp;L$145&amp;"'!B1:B300")),0))</f>
        <v>1.7550342227315314</v>
      </c>
      <c r="M160" s="14">
        <f t="array" aca="1" ref="M160" ca="1">INDEX(OFFSET(INDIRECT("'"&amp;M$145&amp;"'!A1"),0,($C$144*1-2015)/5+2,200,1),MATCH(1,(_summary!$B160=INDIRECT("'"&amp;M$145&amp;"'!A1:A300"))*(_summary!$C160=INDIRECT("'"&amp;M$145&amp;"'!B1:B300")),0))</f>
        <v>1.3245563813221666</v>
      </c>
      <c r="N160" s="14">
        <f t="array" aca="1" ref="N160" ca="1">INDEX(OFFSET(INDIRECT("'"&amp;N$145&amp;"'!A1"),0,($C$144*1-2015)/5+2,200,1),MATCH(1,(_summary!$B160=INDIRECT("'"&amp;N$145&amp;"'!A1:A300"))*(_summary!$C160=INDIRECT("'"&amp;N$145&amp;"'!B1:B300")),0))</f>
        <v>1.6437444012957054</v>
      </c>
      <c r="O160" s="14">
        <f t="array" aca="1" ref="O160" ca="1">INDEX(OFFSET(INDIRECT("'"&amp;O$145&amp;"'!A1"),0,($C$144*1-2015)/5+2,200,1),MATCH(1,(_summary!$B160=INDIRECT("'"&amp;O$145&amp;"'!A1:A300"))*(_summary!$C160=INDIRECT("'"&amp;O$145&amp;"'!B1:B300")),0))</f>
        <v>1.5942338555546416</v>
      </c>
      <c r="P160" s="14">
        <f t="array" aca="1" ref="P160" ca="1">INDEX(OFFSET(INDIRECT("'"&amp;P$145&amp;"'!A1"),0,($C$144*1-2015)/5+2,200,1),MATCH(1,(_summary!$B160=INDIRECT("'"&amp;P$145&amp;"'!A1:A300"))*(_summary!$C160=INDIRECT("'"&amp;P$145&amp;"'!B1:B300")),0))</f>
        <v>1.6437444012957054</v>
      </c>
      <c r="Q160" s="39">
        <f t="shared" ca="1" si="120"/>
        <v>1.4140980949376238</v>
      </c>
      <c r="T160" s="14"/>
      <c r="U160" s="14"/>
      <c r="V160" s="14"/>
    </row>
    <row r="161" spans="2:22" ht="16.5" thickTop="1" thickBot="1" x14ac:dyDescent="0.3">
      <c r="B161" t="s">
        <v>23</v>
      </c>
      <c r="C161">
        <v>1</v>
      </c>
      <c r="D161" s="14">
        <f t="array" aca="1" ref="D161" ca="1">INDEX(OFFSET(INDIRECT("'"&amp;D$145&amp;"'!A1"),0,($C$144*1-2015)/5+2,200,1),MATCH(1,(_summary!$B161=INDIRECT("'"&amp;D$145&amp;"'!A1:A300"))*(_summary!$C161=INDIRECT("'"&amp;D$145&amp;"'!B1:B300")),0))</f>
        <v>1.3490314016884153</v>
      </c>
      <c r="E161" s="14">
        <f t="array" aca="1" ref="E161" ca="1">INDEX(OFFSET(INDIRECT("'"&amp;E$145&amp;"'!A1"),0,($C$144*1-2015)/5+2,200,1),MATCH(1,(_summary!$B161=INDIRECT("'"&amp;E$145&amp;"'!A1:A300"))*(_summary!$C161=INDIRECT("'"&amp;E$145&amp;"'!B1:B300")),0))</f>
        <v>1.3490314016884153</v>
      </c>
      <c r="F161" s="14">
        <f t="array" aca="1" ref="F161" ca="1">INDEX(OFFSET(INDIRECT("'"&amp;F$145&amp;"'!A1"),0,($C$144*1-2015)/5+2,200,1),MATCH(1,(_summary!$B161=INDIRECT("'"&amp;F$145&amp;"'!A1:A300"))*(_summary!$C161=INDIRECT("'"&amp;F$145&amp;"'!B1:B300")),0))</f>
        <v>1.6139371193769243</v>
      </c>
      <c r="G161" s="14">
        <f t="array" aca="1" ref="G161" ca="1">INDEX(OFFSET(INDIRECT("'"&amp;G$145&amp;"'!A1"),0,($C$144*1-2015)/5+2,200,1),MATCH(1,(_summary!$B161=INDIRECT("'"&amp;G$145&amp;"'!A1:A300"))*(_summary!$C161=INDIRECT("'"&amp;G$145&amp;"'!B1:B300")),0))</f>
        <v>1.2138961356372908</v>
      </c>
      <c r="H161" s="14">
        <f t="array" aca="1" ref="H161" ca="1">INDEX(OFFSET(INDIRECT("'"&amp;H$145&amp;"'!A1"),0,($C$144*1-2015)/5+2,200,1),MATCH(1,(_summary!$B161=INDIRECT("'"&amp;H$145&amp;"'!A1:A300"))*(_summary!$C161=INDIRECT("'"&amp;H$145&amp;"'!B1:B300")),0))</f>
        <v>1.0033333333333334</v>
      </c>
      <c r="I161" s="14">
        <f t="array" aca="1" ref="I161" ca="1">INDEX(OFFSET(INDIRECT("'"&amp;I$145&amp;"'!A1"),0,($C$144*1-2015)/5+2,200,1),MATCH(1,(_summary!$B161=INDIRECT("'"&amp;I$145&amp;"'!A1:A300"))*(_summary!$C161=INDIRECT("'"&amp;I$145&amp;"'!B1:B300")),0))</f>
        <v>1.0033333333333334</v>
      </c>
      <c r="J161" s="14">
        <f t="array" aca="1" ref="J161" ca="1">INDEX(OFFSET(INDIRECT("'"&amp;J$145&amp;"'!A1"),0,($C$144*1-2015)/5+2,200,1),MATCH(1,(_summary!$B161=INDIRECT("'"&amp;J$145&amp;"'!A1:A300"))*(_summary!$C161=INDIRECT("'"&amp;J$145&amp;"'!B1:B300")),0))</f>
        <v>1.0033333333333334</v>
      </c>
      <c r="K161" s="14">
        <f t="array" aca="1" ref="K161" ca="1">INDEX(OFFSET(INDIRECT("'"&amp;K$145&amp;"'!A1"),0,($C$144*1-2015)/5+2,200,1),MATCH(1,(_summary!$B161=INDIRECT("'"&amp;K$145&amp;"'!A1:A300"))*(_summary!$C161=INDIRECT("'"&amp;K$145&amp;"'!B1:B300")),0))</f>
        <v>1.6086839643149455</v>
      </c>
      <c r="L161" s="14">
        <f t="array" aca="1" ref="L161" ca="1">INDEX(OFFSET(INDIRECT("'"&amp;L$145&amp;"'!A1"),0,($C$144*1-2015)/5+2,200,1),MATCH(1,(_summary!$B161=INDIRECT("'"&amp;L$145&amp;"'!A1:A300"))*(_summary!$C161=INDIRECT("'"&amp;L$145&amp;"'!B1:B300")),0))</f>
        <v>1.6086839643149455</v>
      </c>
      <c r="M161" s="14">
        <f t="array" aca="1" ref="M161" ca="1">INDEX(OFFSET(INDIRECT("'"&amp;M$145&amp;"'!A1"),0,($C$144*1-2015)/5+2,200,1),MATCH(1,(_summary!$B161=INDIRECT("'"&amp;M$145&amp;"'!A1:A300"))*(_summary!$C161=INDIRECT("'"&amp;M$145&amp;"'!B1:B300")),0))</f>
        <v>1.1709885420209361</v>
      </c>
      <c r="N161" s="14">
        <f t="array" aca="1" ref="N161" ca="1">INDEX(OFFSET(INDIRECT("'"&amp;N$145&amp;"'!A1"),0,($C$144*1-2015)/5+2,200,1),MATCH(1,(_summary!$B161=INDIRECT("'"&amp;N$145&amp;"'!A1:A300"))*(_summary!$C161=INDIRECT("'"&amp;N$145&amp;"'!B1:B300")),0))</f>
        <v>1.5205726104756399</v>
      </c>
      <c r="O161" s="14">
        <f t="array" aca="1" ref="O161" ca="1">INDEX(OFFSET(INDIRECT("'"&amp;O$145&amp;"'!A1"),0,($C$144*1-2015)/5+2,200,1),MATCH(1,(_summary!$B161=INDIRECT("'"&amp;O$145&amp;"'!A1:A300"))*(_summary!$C161=INDIRECT("'"&amp;O$145&amp;"'!B1:B300")),0))</f>
        <v>1.6044101887947737</v>
      </c>
      <c r="P161" s="14">
        <f t="array" aca="1" ref="P161" ca="1">INDEX(OFFSET(INDIRECT("'"&amp;P$145&amp;"'!A1"),0,($C$144*1-2015)/5+2,200,1),MATCH(1,(_summary!$B161=INDIRECT("'"&amp;P$145&amp;"'!A1:A300"))*(_summary!$C161=INDIRECT("'"&amp;P$145&amp;"'!B1:B300")),0))</f>
        <v>1.5205726104756399</v>
      </c>
      <c r="Q161" s="39">
        <f t="shared" ca="1" si="120"/>
        <v>1.351523687599071</v>
      </c>
      <c r="T161" s="14"/>
      <c r="U161" s="14"/>
      <c r="V161" s="14"/>
    </row>
    <row r="162" spans="2:22" ht="16.5" thickTop="1" thickBot="1" x14ac:dyDescent="0.3">
      <c r="B162" t="s">
        <v>24</v>
      </c>
      <c r="C162">
        <v>1</v>
      </c>
      <c r="D162" s="14">
        <f t="array" aca="1" ref="D162" ca="1">INDEX(OFFSET(INDIRECT("'"&amp;D$145&amp;"'!A1"),0,($C$144*1-2015)/5+2,200,1),MATCH(1,(_summary!$B162=INDIRECT("'"&amp;D$145&amp;"'!A1:A300"))*(_summary!$C162=INDIRECT("'"&amp;D$145&amp;"'!B1:B300")),0))</f>
        <v>1.3938258183172243</v>
      </c>
      <c r="E162" s="14">
        <f t="array" aca="1" ref="E162" ca="1">INDEX(OFFSET(INDIRECT("'"&amp;E$145&amp;"'!A1"),0,($C$144*1-2015)/5+2,200,1),MATCH(1,(_summary!$B162=INDIRECT("'"&amp;E$145&amp;"'!A1:A300"))*(_summary!$C162=INDIRECT("'"&amp;E$145&amp;"'!B1:B300")),0))</f>
        <v>1.3938258183172243</v>
      </c>
      <c r="F162" s="14">
        <f t="array" aca="1" ref="F162" ca="1">INDEX(OFFSET(INDIRECT("'"&amp;F$145&amp;"'!A1"),0,($C$144*1-2015)/5+2,200,1),MATCH(1,(_summary!$B162=INDIRECT("'"&amp;F$145&amp;"'!A1:A300"))*(_summary!$C162=INDIRECT("'"&amp;F$145&amp;"'!B1:B300")),0))</f>
        <v>1.5326939634024312</v>
      </c>
      <c r="G162" s="14">
        <f t="array" aca="1" ref="G162" ca="1">INDEX(OFFSET(INDIRECT("'"&amp;G$145&amp;"'!A1"),0,($C$144*1-2015)/5+2,200,1),MATCH(1,(_summary!$B162=INDIRECT("'"&amp;G$145&amp;"'!A1:A300"))*(_summary!$C162=INDIRECT("'"&amp;G$145&amp;"'!B1:B300")),0))</f>
        <v>1.1708253962048034</v>
      </c>
      <c r="H162" s="14">
        <f t="array" aca="1" ref="H162" ca="1">INDEX(OFFSET(INDIRECT("'"&amp;H$145&amp;"'!A1"),0,($C$144*1-2015)/5+2,200,1),MATCH(1,(_summary!$B162=INDIRECT("'"&amp;H$145&amp;"'!A1:A300"))*(_summary!$C162=INDIRECT("'"&amp;H$145&amp;"'!B1:B300")),0))</f>
        <v>1.0033333333333334</v>
      </c>
      <c r="I162" s="14">
        <f t="array" aca="1" ref="I162" ca="1">INDEX(OFFSET(INDIRECT("'"&amp;I$145&amp;"'!A1"),0,($C$144*1-2015)/5+2,200,1),MATCH(1,(_summary!$B162=INDIRECT("'"&amp;I$145&amp;"'!A1:A300"))*(_summary!$C162=INDIRECT("'"&amp;I$145&amp;"'!B1:B300")),0))</f>
        <v>1.0033333333333334</v>
      </c>
      <c r="J162" s="14">
        <f t="array" aca="1" ref="J162" ca="1">INDEX(OFFSET(INDIRECT("'"&amp;J$145&amp;"'!A1"),0,($C$144*1-2015)/5+2,200,1),MATCH(1,(_summary!$B162=INDIRECT("'"&amp;J$145&amp;"'!A1:A300"))*(_summary!$C162=INDIRECT("'"&amp;J$145&amp;"'!B1:B300")),0))</f>
        <v>1.0033333333333334</v>
      </c>
      <c r="K162" s="14">
        <f t="array" aca="1" ref="K162" ca="1">INDEX(OFFSET(INDIRECT("'"&amp;K$145&amp;"'!A1"),0,($C$144*1-2015)/5+2,200,1),MATCH(1,(_summary!$B162=INDIRECT("'"&amp;K$145&amp;"'!A1:A300"))*(_summary!$C162=INDIRECT("'"&amp;K$145&amp;"'!B1:B300")),0))</f>
        <v>1.5277052442288985</v>
      </c>
      <c r="L162" s="14">
        <f t="array" aca="1" ref="L162" ca="1">INDEX(OFFSET(INDIRECT("'"&amp;L$145&amp;"'!A1"),0,($C$144*1-2015)/5+2,200,1),MATCH(1,(_summary!$B162=INDIRECT("'"&amp;L$145&amp;"'!A1:A300"))*(_summary!$C162=INDIRECT("'"&amp;L$145&amp;"'!B1:B300")),0))</f>
        <v>1.5277052442288985</v>
      </c>
      <c r="M162" s="14">
        <f t="array" aca="1" ref="M162" ca="1">INDEX(OFFSET(INDIRECT("'"&amp;M$145&amp;"'!A1"),0,($C$144*1-2015)/5+2,200,1),MATCH(1,(_summary!$B162=INDIRECT("'"&amp;M$145&amp;"'!A1:A300"))*(_summary!$C162=INDIRECT("'"&amp;M$145&amp;"'!B1:B300")),0))</f>
        <v>1.2588857611720288</v>
      </c>
      <c r="N162" s="14">
        <f t="array" aca="1" ref="N162" ca="1">INDEX(OFFSET(INDIRECT("'"&amp;N$145&amp;"'!A1"),0,($C$144*1-2015)/5+2,200,1),MATCH(1,(_summary!$B162=INDIRECT("'"&amp;N$145&amp;"'!A1:A300"))*(_summary!$C162=INDIRECT("'"&amp;N$145&amp;"'!B1:B300")),0))</f>
        <v>1.4524190309792275</v>
      </c>
      <c r="O162" s="14">
        <f t="array" aca="1" ref="O162" ca="1">INDEX(OFFSET(INDIRECT("'"&amp;O$145&amp;"'!A1"),0,($C$144*1-2015)/5+2,200,1),MATCH(1,(_summary!$B162=INDIRECT("'"&amp;O$145&amp;"'!A1:A300"))*(_summary!$C162=INDIRECT("'"&amp;O$145&amp;"'!B1:B300")),0))</f>
        <v>1.5355008894289996</v>
      </c>
      <c r="P162" s="14">
        <f t="array" aca="1" ref="P162" ca="1">INDEX(OFFSET(INDIRECT("'"&amp;P$145&amp;"'!A1"),0,($C$144*1-2015)/5+2,200,1),MATCH(1,(_summary!$B162=INDIRECT("'"&amp;P$145&amp;"'!A1:A300"))*(_summary!$C162=INDIRECT("'"&amp;P$145&amp;"'!B1:B300")),0))</f>
        <v>1.4524190309792275</v>
      </c>
      <c r="Q162" s="39">
        <f t="shared" ca="1" si="120"/>
        <v>1.327369707481459</v>
      </c>
      <c r="T162" s="14"/>
      <c r="U162" s="14"/>
      <c r="V162" s="14"/>
    </row>
    <row r="163" spans="2:22" ht="16.5" thickTop="1" thickBot="1" x14ac:dyDescent="0.3">
      <c r="B163" t="s">
        <v>27</v>
      </c>
      <c r="C163">
        <v>1</v>
      </c>
      <c r="D163" s="14">
        <f t="array" aca="1" ref="D163" ca="1">INDEX(OFFSET(INDIRECT("'"&amp;D$145&amp;"'!A1"),0,($C$144*1-2015)/5+2,200,1),MATCH(1,(_summary!$B163=INDIRECT("'"&amp;D$145&amp;"'!A1:A300"))*(_summary!$C163=INDIRECT("'"&amp;D$145&amp;"'!B1:B300")),0))</f>
        <v>1.3164828781071676</v>
      </c>
      <c r="E163" s="14">
        <f t="array" aca="1" ref="E163" ca="1">INDEX(OFFSET(INDIRECT("'"&amp;E$145&amp;"'!A1"),0,($C$144*1-2015)/5+2,200,1),MATCH(1,(_summary!$B163=INDIRECT("'"&amp;E$145&amp;"'!A1:A300"))*(_summary!$C163=INDIRECT("'"&amp;E$145&amp;"'!B1:B300")),0))</f>
        <v>1.3164828781071676</v>
      </c>
      <c r="F163" s="14">
        <f t="array" aca="1" ref="F163" ca="1">INDEX(OFFSET(INDIRECT("'"&amp;F$145&amp;"'!A1"),0,($C$144*1-2015)/5+2,200,1),MATCH(1,(_summary!$B163=INDIRECT("'"&amp;F$145&amp;"'!A1:A300"))*(_summary!$C163=INDIRECT("'"&amp;F$145&amp;"'!B1:B300")),0))</f>
        <v>1.469819268608384</v>
      </c>
      <c r="G163" s="14">
        <f t="array" aca="1" ref="G163" ca="1">INDEX(OFFSET(INDIRECT("'"&amp;G$145&amp;"'!A1"),0,($C$144*1-2015)/5+2,200,1),MATCH(1,(_summary!$B163=INDIRECT("'"&amp;G$145&amp;"'!A1:A300"))*(_summary!$C163=INDIRECT("'"&amp;G$145&amp;"'!B1:B300")),0))</f>
        <v>1.1909894064478153</v>
      </c>
      <c r="H163" s="14">
        <f t="array" aca="1" ref="H163" ca="1">INDEX(OFFSET(INDIRECT("'"&amp;H$145&amp;"'!A1"),0,($C$144*1-2015)/5+2,200,1),MATCH(1,(_summary!$B163=INDIRECT("'"&amp;H$145&amp;"'!A1:A300"))*(_summary!$C163=INDIRECT("'"&amp;H$145&amp;"'!B1:B300")),0))</f>
        <v>1.0033333333333334</v>
      </c>
      <c r="I163" s="14">
        <f t="array" aca="1" ref="I163" ca="1">INDEX(OFFSET(INDIRECT("'"&amp;I$145&amp;"'!A1"),0,($C$144*1-2015)/5+2,200,1),MATCH(1,(_summary!$B163=INDIRECT("'"&amp;I$145&amp;"'!A1:A300"))*(_summary!$C163=INDIRECT("'"&amp;I$145&amp;"'!B1:B300")),0))</f>
        <v>1.0033333333333334</v>
      </c>
      <c r="J163" s="14">
        <f t="array" aca="1" ref="J163" ca="1">INDEX(OFFSET(INDIRECT("'"&amp;J$145&amp;"'!A1"),0,($C$144*1-2015)/5+2,200,1),MATCH(1,(_summary!$B163=INDIRECT("'"&amp;J$145&amp;"'!A1:A300"))*(_summary!$C163=INDIRECT("'"&amp;J$145&amp;"'!B1:B300")),0))</f>
        <v>1.0033333333333334</v>
      </c>
      <c r="K163" s="14">
        <f t="array" aca="1" ref="K163" ca="1">INDEX(OFFSET(INDIRECT("'"&amp;K$145&amp;"'!A1"),0,($C$144*1-2015)/5+2,200,1),MATCH(1,(_summary!$B163=INDIRECT("'"&amp;K$145&amp;"'!A1:A300"))*(_summary!$C163=INDIRECT("'"&amp;K$145&amp;"'!B1:B300")),0))</f>
        <v>1.4650351983751737</v>
      </c>
      <c r="L163" s="14">
        <f t="array" aca="1" ref="L163" ca="1">INDEX(OFFSET(INDIRECT("'"&amp;L$145&amp;"'!A1"),0,($C$144*1-2015)/5+2,200,1),MATCH(1,(_summary!$B163=INDIRECT("'"&amp;L$145&amp;"'!A1:A300"))*(_summary!$C163=INDIRECT("'"&amp;L$145&amp;"'!B1:B300")),0))</f>
        <v>1.4650351983751737</v>
      </c>
      <c r="M163" s="14">
        <f t="array" aca="1" ref="M163" ca="1">INDEX(OFFSET(INDIRECT("'"&amp;M$145&amp;"'!A1"),0,($C$144*1-2015)/5+2,200,1),MATCH(1,(_summary!$B163=INDIRECT("'"&amp;M$145&amp;"'!A1:A300"))*(_summary!$C163=INDIRECT("'"&amp;M$145&amp;"'!B1:B300")),0))</f>
        <v>1.2577167445368902</v>
      </c>
      <c r="N163" s="14">
        <f t="array" aca="1" ref="N163" ca="1">INDEX(OFFSET(INDIRECT("'"&amp;N$145&amp;"'!A1"),0,($C$144*1-2015)/5+2,200,1),MATCH(1,(_summary!$B163=INDIRECT("'"&amp;N$145&amp;"'!A1:A300"))*(_summary!$C163=INDIRECT("'"&amp;N$145&amp;"'!B1:B300")),0))</f>
        <v>1.3996744587311467</v>
      </c>
      <c r="O163" s="14">
        <f t="array" aca="1" ref="O163" ca="1">INDEX(OFFSET(INDIRECT("'"&amp;O$145&amp;"'!A1"),0,($C$144*1-2015)/5+2,200,1),MATCH(1,(_summary!$B163=INDIRECT("'"&amp;O$145&amp;"'!A1:A300"))*(_summary!$C163=INDIRECT("'"&amp;O$145&amp;"'!B1:B300")),0))</f>
        <v>1.5569790446845087</v>
      </c>
      <c r="P163" s="14">
        <f t="array" aca="1" ref="P163" ca="1">INDEX(OFFSET(INDIRECT("'"&amp;P$145&amp;"'!A1"),0,($C$144*1-2015)/5+2,200,1),MATCH(1,(_summary!$B163=INDIRECT("'"&amp;P$145&amp;"'!A1:A300"))*(_summary!$C163=INDIRECT("'"&amp;P$145&amp;"'!B1:B300")),0))</f>
        <v>1.3996744587311467</v>
      </c>
      <c r="Q163" s="39">
        <f t="shared" ca="1" si="120"/>
        <v>1.295991502669583</v>
      </c>
      <c r="T163" s="14"/>
      <c r="U163" s="14"/>
      <c r="V163" s="14"/>
    </row>
    <row r="164" spans="2:22" ht="16.5" thickTop="1" thickBot="1" x14ac:dyDescent="0.3">
      <c r="B164" t="s">
        <v>29</v>
      </c>
      <c r="C164">
        <v>1</v>
      </c>
      <c r="D164" s="14">
        <f t="array" aca="1" ref="D164" ca="1">INDEX(OFFSET(INDIRECT("'"&amp;D$145&amp;"'!A1"),0,($C$144*1-2015)/5+2,200,1),MATCH(1,(_summary!$B164=INDIRECT("'"&amp;D$145&amp;"'!A1:A300"))*(_summary!$C164=INDIRECT("'"&amp;D$145&amp;"'!B1:B300")),0))</f>
        <v>1.1621272176078168</v>
      </c>
      <c r="E164" s="14">
        <f t="array" aca="1" ref="E164" ca="1">INDEX(OFFSET(INDIRECT("'"&amp;E$145&amp;"'!A1"),0,($C$144*1-2015)/5+2,200,1),MATCH(1,(_summary!$B164=INDIRECT("'"&amp;E$145&amp;"'!A1:A300"))*(_summary!$C164=INDIRECT("'"&amp;E$145&amp;"'!B1:B300")),0))</f>
        <v>1.1621272176078168</v>
      </c>
      <c r="F164" s="14">
        <f t="array" aca="1" ref="F164" ca="1">INDEX(OFFSET(INDIRECT("'"&amp;F$145&amp;"'!A1"),0,($C$144*1-2015)/5+2,200,1),MATCH(1,(_summary!$B164=INDIRECT("'"&amp;F$145&amp;"'!A1:A300"))*(_summary!$C164=INDIRECT("'"&amp;F$145&amp;"'!B1:B300")),0))</f>
        <v>1.4770083995403809</v>
      </c>
      <c r="G164" s="14">
        <f t="array" aca="1" ref="G164" ca="1">INDEX(OFFSET(INDIRECT("'"&amp;G$145&amp;"'!A1"),0,($C$144*1-2015)/5+2,200,1),MATCH(1,(_summary!$B164=INDIRECT("'"&amp;G$145&amp;"'!A1:A300"))*(_summary!$C164=INDIRECT("'"&amp;G$145&amp;"'!B1:B300")),0))</f>
        <v>1.2064535018392841</v>
      </c>
      <c r="H164" s="14">
        <f t="array" aca="1" ref="H164" ca="1">INDEX(OFFSET(INDIRECT("'"&amp;H$145&amp;"'!A1"),0,($C$144*1-2015)/5+2,200,1),MATCH(1,(_summary!$B164=INDIRECT("'"&amp;H$145&amp;"'!A1:A300"))*(_summary!$C164=INDIRECT("'"&amp;H$145&amp;"'!B1:B300")),0))</f>
        <v>1.0033333333333334</v>
      </c>
      <c r="I164" s="14">
        <f t="array" aca="1" ref="I164" ca="1">INDEX(OFFSET(INDIRECT("'"&amp;I$145&amp;"'!A1"),0,($C$144*1-2015)/5+2,200,1),MATCH(1,(_summary!$B164=INDIRECT("'"&amp;I$145&amp;"'!A1:A300"))*(_summary!$C164=INDIRECT("'"&amp;I$145&amp;"'!B1:B300")),0))</f>
        <v>1.0033333333333334</v>
      </c>
      <c r="J164" s="14">
        <f t="array" aca="1" ref="J164" ca="1">INDEX(OFFSET(INDIRECT("'"&amp;J$145&amp;"'!A1"),0,($C$144*1-2015)/5+2,200,1),MATCH(1,(_summary!$B164=INDIRECT("'"&amp;J$145&amp;"'!A1:A300"))*(_summary!$C164=INDIRECT("'"&amp;J$145&amp;"'!B1:B300")),0))</f>
        <v>1.0033333333333334</v>
      </c>
      <c r="K164" s="14">
        <f t="array" aca="1" ref="K164" ca="1">INDEX(OFFSET(INDIRECT("'"&amp;K$145&amp;"'!A1"),0,($C$144*1-2015)/5+2,200,1),MATCH(1,(_summary!$B164=INDIRECT("'"&amp;K$145&amp;"'!A1:A300"))*(_summary!$C164=INDIRECT("'"&amp;K$145&amp;"'!B1:B300")),0))</f>
        <v>1.4722009296225775</v>
      </c>
      <c r="L164" s="14">
        <f t="array" aca="1" ref="L164" ca="1">INDEX(OFFSET(INDIRECT("'"&amp;L$145&amp;"'!A1"),0,($C$144*1-2015)/5+2,200,1),MATCH(1,(_summary!$B164=INDIRECT("'"&amp;L$145&amp;"'!A1:A300"))*(_summary!$C164=INDIRECT("'"&amp;L$145&amp;"'!B1:B300")),0))</f>
        <v>1.4722009296225775</v>
      </c>
      <c r="M164" s="14">
        <f t="array" aca="1" ref="M164" ca="1">INDEX(OFFSET(INDIRECT("'"&amp;M$145&amp;"'!A1"),0,($C$144*1-2015)/5+2,200,1),MATCH(1,(_summary!$B164=INDIRECT("'"&amp;M$145&amp;"'!A1:A300"))*(_summary!$C164=INDIRECT("'"&amp;M$145&amp;"'!B1:B300")),0))</f>
        <v>1.3066898304688659</v>
      </c>
      <c r="N164" s="14">
        <f t="array" aca="1" ref="N164" ca="1">INDEX(OFFSET(INDIRECT("'"&amp;N$145&amp;"'!A1"),0,($C$144*1-2015)/5+2,200,1),MATCH(1,(_summary!$B164=INDIRECT("'"&amp;N$145&amp;"'!A1:A300"))*(_summary!$C164=INDIRECT("'"&amp;N$145&amp;"'!B1:B300")),0))</f>
        <v>1.4057053052757811</v>
      </c>
      <c r="O164" s="14">
        <f t="array" aca="1" ref="O164" ca="1">INDEX(OFFSET(INDIRECT("'"&amp;O$145&amp;"'!A1"),0,($C$144*1-2015)/5+2,200,1),MATCH(1,(_summary!$B164=INDIRECT("'"&amp;O$145&amp;"'!A1:A300"))*(_summary!$C164=INDIRECT("'"&amp;O$145&amp;"'!B1:B300")),0))</f>
        <v>1.5569790446845087</v>
      </c>
      <c r="P164" s="14">
        <f t="array" aca="1" ref="P164" ca="1">INDEX(OFFSET(INDIRECT("'"&amp;P$145&amp;"'!A1"),0,($C$144*1-2015)/5+2,200,1),MATCH(1,(_summary!$B164=INDIRECT("'"&amp;P$145&amp;"'!A1:A300"))*(_summary!$C164=INDIRECT("'"&amp;P$145&amp;"'!B1:B300")),0))</f>
        <v>1.4057053052757811</v>
      </c>
      <c r="Q164" s="39">
        <f t="shared" ca="1" si="120"/>
        <v>1.2797844370419531</v>
      </c>
      <c r="T164" s="14"/>
      <c r="U164" s="14"/>
      <c r="V164" s="14"/>
    </row>
    <row r="165" spans="2:22" ht="16.5" thickTop="1" thickBot="1" x14ac:dyDescent="0.3">
      <c r="B165" t="s">
        <v>8</v>
      </c>
      <c r="C165">
        <v>1</v>
      </c>
      <c r="D165" s="14">
        <f t="array" aca="1" ref="D165" ca="1">INDEX(OFFSET(INDIRECT("'"&amp;D$145&amp;"'!A1"),0,($C$144*1-2015)/5+2,200,1),MATCH(1,(_summary!$B165=INDIRECT("'"&amp;D$145&amp;"'!A1:A300"))*(_summary!$C165=INDIRECT("'"&amp;D$145&amp;"'!B1:B300")),0))</f>
        <v>1.3164828781071676</v>
      </c>
      <c r="E165" s="14">
        <f t="array" aca="1" ref="E165" ca="1">INDEX(OFFSET(INDIRECT("'"&amp;E$145&amp;"'!A1"),0,($C$144*1-2015)/5+2,200,1),MATCH(1,(_summary!$B165=INDIRECT("'"&amp;E$145&amp;"'!A1:A300"))*(_summary!$C165=INDIRECT("'"&amp;E$145&amp;"'!B1:B300")),0))</f>
        <v>1.3164828781071676</v>
      </c>
      <c r="F165" s="14">
        <f t="array" aca="1" ref="F165" ca="1">INDEX(OFFSET(INDIRECT("'"&amp;F$145&amp;"'!A1"),0,($C$144*1-2015)/5+2,200,1),MATCH(1,(_summary!$B165=INDIRECT("'"&amp;F$145&amp;"'!A1:A300"))*(_summary!$C165=INDIRECT("'"&amp;F$145&amp;"'!B1:B300")),0))</f>
        <v>1.6642017239987719</v>
      </c>
      <c r="G165" s="14">
        <f t="array" aca="1" ref="G165" ca="1">INDEX(OFFSET(INDIRECT("'"&amp;G$145&amp;"'!A1"),0,($C$144*1-2015)/5+2,200,1),MATCH(1,(_summary!$B165=INDIRECT("'"&amp;G$145&amp;"'!A1:A300"))*(_summary!$C165=INDIRECT("'"&amp;G$145&amp;"'!B1:B300")),0))</f>
        <v>1.2200233985141844</v>
      </c>
      <c r="H165" s="14">
        <f t="array" aca="1" ref="H165" ca="1">INDEX(OFFSET(INDIRECT("'"&amp;H$145&amp;"'!A1"),0,($C$144*1-2015)/5+2,200,1),MATCH(1,(_summary!$B165=INDIRECT("'"&amp;H$145&amp;"'!A1:A300"))*(_summary!$C165=INDIRECT("'"&amp;H$145&amp;"'!B1:B300")),0))</f>
        <v>1.0033333333333334</v>
      </c>
      <c r="I165" s="14">
        <f t="array" aca="1" ref="I165" ca="1">INDEX(OFFSET(INDIRECT("'"&amp;I$145&amp;"'!A1"),0,($C$144*1-2015)/5+2,200,1),MATCH(1,(_summary!$B165=INDIRECT("'"&amp;I$145&amp;"'!A1:A300"))*(_summary!$C165=INDIRECT("'"&amp;I$145&amp;"'!B1:B300")),0))</f>
        <v>1.0033333333333334</v>
      </c>
      <c r="J165" s="14">
        <f t="array" aca="1" ref="J165" ca="1">INDEX(OFFSET(INDIRECT("'"&amp;J$145&amp;"'!A1"),0,($C$144*1-2015)/5+2,200,1),MATCH(1,(_summary!$B165=INDIRECT("'"&amp;J$145&amp;"'!A1:A300"))*(_summary!$C165=INDIRECT("'"&amp;J$145&amp;"'!B1:B300")),0))</f>
        <v>1.0033333333333334</v>
      </c>
      <c r="K165" s="14">
        <f t="array" aca="1" ref="K165" ca="1">INDEX(OFFSET(INDIRECT("'"&amp;K$145&amp;"'!A1"),0,($C$144*1-2015)/5+2,200,1),MATCH(1,(_summary!$B165=INDIRECT("'"&amp;K$145&amp;"'!A1:A300"))*(_summary!$C165=INDIRECT("'"&amp;K$145&amp;"'!B1:B300")),0))</f>
        <v>1.6587849641971553</v>
      </c>
      <c r="L165" s="14">
        <f t="array" aca="1" ref="L165" ca="1">INDEX(OFFSET(INDIRECT("'"&amp;L$145&amp;"'!A1"),0,($C$144*1-2015)/5+2,200,1),MATCH(1,(_summary!$B165=INDIRECT("'"&amp;L$145&amp;"'!A1:A300"))*(_summary!$C165=INDIRECT("'"&amp;L$145&amp;"'!B1:B300")),0))</f>
        <v>1.6587849641971553</v>
      </c>
      <c r="M165" s="14">
        <f t="array" aca="1" ref="M165" ca="1">INDEX(OFFSET(INDIRECT("'"&amp;M$145&amp;"'!A1"),0,($C$144*1-2015)/5+2,200,1),MATCH(1,(_summary!$B165=INDIRECT("'"&amp;M$145&amp;"'!A1:A300"))*(_summary!$C165=INDIRECT("'"&amp;M$145&amp;"'!B1:B300")),0))</f>
        <v>1.2472249767058465</v>
      </c>
      <c r="N165" s="14">
        <f t="array" aca="1" ref="N165" ca="1">INDEX(OFFSET(INDIRECT("'"&amp;N$145&amp;"'!A1"),0,($C$144*1-2015)/5+2,200,1),MATCH(1,(_summary!$B165=INDIRECT("'"&amp;N$145&amp;"'!A1:A300"))*(_summary!$C165=INDIRECT("'"&amp;N$145&amp;"'!B1:B300")),0))</f>
        <v>1.5627387804854105</v>
      </c>
      <c r="O165" s="14">
        <f t="array" aca="1" ref="O165" ca="1">INDEX(OFFSET(INDIRECT("'"&amp;O$145&amp;"'!A1"),0,($C$144*1-2015)/5+2,200,1),MATCH(1,(_summary!$B165=INDIRECT("'"&amp;O$145&amp;"'!A1:A300"))*(_summary!$C165=INDIRECT("'"&amp;O$145&amp;"'!B1:B300")),0))</f>
        <v>1.5569790446845087</v>
      </c>
      <c r="P165" s="14">
        <f t="array" aca="1" ref="P165" ca="1">INDEX(OFFSET(INDIRECT("'"&amp;P$145&amp;"'!A1"),0,($C$144*1-2015)/5+2,200,1),MATCH(1,(_summary!$B165=INDIRECT("'"&amp;P$145&amp;"'!A1:A300"))*(_summary!$C165=INDIRECT("'"&amp;P$145&amp;"'!B1:B300")),0))</f>
        <v>1.5627387804854105</v>
      </c>
      <c r="Q165" s="39">
        <f t="shared" ca="1" si="120"/>
        <v>1.367264799190983</v>
      </c>
      <c r="T165" s="14"/>
      <c r="U165" s="14"/>
      <c r="V165" s="14"/>
    </row>
    <row r="166" spans="2:22" ht="16.5" thickTop="1" thickBot="1" x14ac:dyDescent="0.3">
      <c r="B166" t="s">
        <v>6</v>
      </c>
      <c r="C166">
        <v>1</v>
      </c>
      <c r="D166" s="14">
        <f t="array" aca="1" ref="D166" ca="1">INDEX(OFFSET(INDIRECT("'"&amp;D$145&amp;"'!A1"),0,($C$144*1-2015)/5+2,200,1),MATCH(1,(_summary!$B166=INDIRECT("'"&amp;D$145&amp;"'!A1:A300"))*(_summary!$C166=INDIRECT("'"&amp;D$145&amp;"'!B1:B300")),0))</f>
        <v>1.5263349971679552</v>
      </c>
      <c r="E166" s="14">
        <f t="array" aca="1" ref="E166" ca="1">INDEX(OFFSET(INDIRECT("'"&amp;E$145&amp;"'!A1"),0,($C$144*1-2015)/5+2,200,1),MATCH(1,(_summary!$B166=INDIRECT("'"&amp;E$145&amp;"'!A1:A300"))*(_summary!$C166=INDIRECT("'"&amp;E$145&amp;"'!B1:B300")),0))</f>
        <v>1.5263349971679552</v>
      </c>
      <c r="F166" s="14">
        <f t="array" aca="1" ref="F166" ca="1">INDEX(OFFSET(INDIRECT("'"&amp;F$145&amp;"'!A1"),0,($C$144*1-2015)/5+2,200,1),MATCH(1,(_summary!$B166=INDIRECT("'"&amp;F$145&amp;"'!A1:A300"))*(_summary!$C166=INDIRECT("'"&amp;F$145&amp;"'!B1:B300")),0))</f>
        <v>1.421222859415924</v>
      </c>
      <c r="G166" s="14">
        <f t="array" aca="1" ref="G166" ca="1">INDEX(OFFSET(INDIRECT("'"&amp;G$145&amp;"'!A1"),0,($C$144*1-2015)/5+2,200,1),MATCH(1,(_summary!$B166=INDIRECT("'"&amp;G$145&amp;"'!A1:A300"))*(_summary!$C166=INDIRECT("'"&amp;G$145&amp;"'!B1:B300")),0))</f>
        <v>1.1583245569823097</v>
      </c>
      <c r="H166" s="14">
        <f t="array" aca="1" ref="H166" ca="1">INDEX(OFFSET(INDIRECT("'"&amp;H$145&amp;"'!A1"),0,($C$144*1-2015)/5+2,200,1),MATCH(1,(_summary!$B166=INDIRECT("'"&amp;H$145&amp;"'!A1:A300"))*(_summary!$C166=INDIRECT("'"&amp;H$145&amp;"'!B1:B300")),0))</f>
        <v>1.0033333333333334</v>
      </c>
      <c r="I166" s="14">
        <f t="array" aca="1" ref="I166" ca="1">INDEX(OFFSET(INDIRECT("'"&amp;I$145&amp;"'!A1"),0,($C$144*1-2015)/5+2,200,1),MATCH(1,(_summary!$B166=INDIRECT("'"&amp;I$145&amp;"'!A1:A300"))*(_summary!$C166=INDIRECT("'"&amp;I$145&amp;"'!B1:B300")),0))</f>
        <v>1.0033333333333334</v>
      </c>
      <c r="J166" s="14">
        <f t="array" aca="1" ref="J166" ca="1">INDEX(OFFSET(INDIRECT("'"&amp;J$145&amp;"'!A1"),0,($C$144*1-2015)/5+2,200,1),MATCH(1,(_summary!$B166=INDIRECT("'"&amp;J$145&amp;"'!A1:A300"))*(_summary!$C166=INDIRECT("'"&amp;J$145&amp;"'!B1:B300")),0))</f>
        <v>1.0033333333333334</v>
      </c>
      <c r="K166" s="14">
        <f t="array" aca="1" ref="K166" ca="1">INDEX(OFFSET(INDIRECT("'"&amp;K$145&amp;"'!A1"),0,($C$144*1-2015)/5+2,200,1),MATCH(1,(_summary!$B166=INDIRECT("'"&amp;K$145&amp;"'!A1:A300"))*(_summary!$C166=INDIRECT("'"&amp;K$145&amp;"'!B1:B300")),0))</f>
        <v>1.4165969641635594</v>
      </c>
      <c r="L166" s="14">
        <f t="array" aca="1" ref="L166" ca="1">INDEX(OFFSET(INDIRECT("'"&amp;L$145&amp;"'!A1"),0,($C$144*1-2015)/5+2,200,1),MATCH(1,(_summary!$B166=INDIRECT("'"&amp;L$145&amp;"'!A1:A300"))*(_summary!$C166=INDIRECT("'"&amp;L$145&amp;"'!B1:B300")),0))</f>
        <v>1.4165969641635594</v>
      </c>
      <c r="M166" s="14">
        <f t="array" aca="1" ref="M166" ca="1">INDEX(OFFSET(INDIRECT("'"&amp;M$145&amp;"'!A1"),0,($C$144*1-2015)/5+2,200,1),MATCH(1,(_summary!$B166=INDIRECT("'"&amp;M$145&amp;"'!A1:A300"))*(_summary!$C166=INDIRECT("'"&amp;M$145&amp;"'!B1:B300")),0))</f>
        <v>1.2995948941141273</v>
      </c>
      <c r="N166" s="14">
        <f t="array" aca="1" ref="N166" ca="1">INDEX(OFFSET(INDIRECT("'"&amp;N$145&amp;"'!A1"),0,($C$144*1-2015)/5+2,200,1),MATCH(1,(_summary!$B166=INDIRECT("'"&amp;N$145&amp;"'!A1:A300"))*(_summary!$C166=INDIRECT("'"&amp;N$145&amp;"'!B1:B300")),0))</f>
        <v>1.3589077110905412</v>
      </c>
      <c r="O166" s="14">
        <f t="array" aca="1" ref="O166" ca="1">INDEX(OFFSET(INDIRECT("'"&amp;O$145&amp;"'!A1"),0,($C$144*1-2015)/5+2,200,1),MATCH(1,(_summary!$B166=INDIRECT("'"&amp;O$145&amp;"'!A1:A300"))*(_summary!$C166=INDIRECT("'"&amp;O$145&amp;"'!B1:B300")),0))</f>
        <v>1.5367458039462962</v>
      </c>
      <c r="P166" s="14">
        <f t="array" aca="1" ref="P166" ca="1">INDEX(OFFSET(INDIRECT("'"&amp;P$145&amp;"'!A1"),0,($C$144*1-2015)/5+2,200,1),MATCH(1,(_summary!$B166=INDIRECT("'"&amp;P$145&amp;"'!A1:A300"))*(_summary!$C166=INDIRECT("'"&amp;P$145&amp;"'!B1:B300")),0))</f>
        <v>1.3589077110905412</v>
      </c>
      <c r="Q166" s="39">
        <f t="shared" ca="1" si="120"/>
        <v>1.3099667276386748</v>
      </c>
      <c r="T166" s="14"/>
      <c r="U166" s="14"/>
      <c r="V166" s="14"/>
    </row>
    <row r="167" spans="2:22" ht="16.5" thickTop="1" thickBot="1" x14ac:dyDescent="0.3">
      <c r="B167" t="s">
        <v>21</v>
      </c>
      <c r="C167">
        <v>1</v>
      </c>
      <c r="D167" s="14">
        <f t="array" aca="1" ref="D167" ca="1">INDEX(OFFSET(INDIRECT("'"&amp;D$145&amp;"'!A1"),0,($C$144*1-2015)/5+2,200,1),MATCH(1,(_summary!$B167=INDIRECT("'"&amp;D$145&amp;"'!A1:A300"))*(_summary!$C167=INDIRECT("'"&amp;D$145&amp;"'!B1:B300")),0))</f>
        <v>1.0791414253772107</v>
      </c>
      <c r="E167" s="14">
        <f t="array" aca="1" ref="E167" ca="1">INDEX(OFFSET(INDIRECT("'"&amp;E$145&amp;"'!A1"),0,($C$144*1-2015)/5+2,200,1),MATCH(1,(_summary!$B167=INDIRECT("'"&amp;E$145&amp;"'!A1:A300"))*(_summary!$C167=INDIRECT("'"&amp;E$145&amp;"'!B1:B300")),0))</f>
        <v>1.0791414253772107</v>
      </c>
      <c r="F167" s="14">
        <f t="array" aca="1" ref="F167" ca="1">INDEX(OFFSET(INDIRECT("'"&amp;F$145&amp;"'!A1"),0,($C$144*1-2015)/5+2,200,1),MATCH(1,(_summary!$B167=INDIRECT("'"&amp;F$145&amp;"'!A1:A300"))*(_summary!$C167=INDIRECT("'"&amp;F$145&amp;"'!B1:B300")),0))</f>
        <v>1.8120195564604384</v>
      </c>
      <c r="G167" s="14">
        <f t="array" aca="1" ref="G167" ca="1">INDEX(OFFSET(INDIRECT("'"&amp;G$145&amp;"'!A1"),0,($C$144*1-2015)/5+2,200,1),MATCH(1,(_summary!$B167=INDIRECT("'"&amp;G$145&amp;"'!A1:A300"))*(_summary!$C167=INDIRECT("'"&amp;G$145&amp;"'!B1:B300")),0))</f>
        <v>1.2163156919896974</v>
      </c>
      <c r="H167" s="14">
        <f t="array" aca="1" ref="H167" ca="1">INDEX(OFFSET(INDIRECT("'"&amp;H$145&amp;"'!A1"),0,($C$144*1-2015)/5+2,200,1),MATCH(1,(_summary!$B167=INDIRECT("'"&amp;H$145&amp;"'!A1:A300"))*(_summary!$C167=INDIRECT("'"&amp;H$145&amp;"'!B1:B300")),0))</f>
        <v>1.0033333333333334</v>
      </c>
      <c r="I167" s="14">
        <f t="array" aca="1" ref="I167" ca="1">INDEX(OFFSET(INDIRECT("'"&amp;I$145&amp;"'!A1"),0,($C$144*1-2015)/5+2,200,1),MATCH(1,(_summary!$B167=INDIRECT("'"&amp;I$145&amp;"'!A1:A300"))*(_summary!$C167=INDIRECT("'"&amp;I$145&amp;"'!B1:B300")),0))</f>
        <v>1.0033333333333334</v>
      </c>
      <c r="J167" s="14">
        <f t="array" aca="1" ref="J167" ca="1">INDEX(OFFSET(INDIRECT("'"&amp;J$145&amp;"'!A1"),0,($C$144*1-2015)/5+2,200,1),MATCH(1,(_summary!$B167=INDIRECT("'"&amp;J$145&amp;"'!A1:A300"))*(_summary!$C167=INDIRECT("'"&amp;J$145&amp;"'!B1:B300")),0))</f>
        <v>1.0033333333333334</v>
      </c>
      <c r="K167" s="14">
        <f t="array" aca="1" ref="K167" ca="1">INDEX(OFFSET(INDIRECT("'"&amp;K$145&amp;"'!A1"),0,($C$144*1-2015)/5+2,200,1),MATCH(1,(_summary!$B167=INDIRECT("'"&amp;K$145&amp;"'!A1:A300"))*(_summary!$C167=INDIRECT("'"&amp;K$145&amp;"'!B1:B300")),0))</f>
        <v>1.8061216688716708</v>
      </c>
      <c r="L167" s="14">
        <f t="array" aca="1" ref="L167" ca="1">INDEX(OFFSET(INDIRECT("'"&amp;L$145&amp;"'!A1"),0,($C$144*1-2015)/5+2,200,1),MATCH(1,(_summary!$B167=INDIRECT("'"&amp;L$145&amp;"'!A1:A300"))*(_summary!$C167=INDIRECT("'"&amp;L$145&amp;"'!B1:B300")),0))</f>
        <v>1.8061216688716708</v>
      </c>
      <c r="M167" s="14">
        <f t="array" aca="1" ref="M167" ca="1">INDEX(OFFSET(INDIRECT("'"&amp;M$145&amp;"'!A1"),0,($C$144*1-2015)/5+2,200,1),MATCH(1,(_summary!$B167=INDIRECT("'"&amp;M$145&amp;"'!A1:A300"))*(_summary!$C167=INDIRECT("'"&amp;M$145&amp;"'!B1:B300")),0))</f>
        <v>1.2395910042593106</v>
      </c>
      <c r="N167" s="14">
        <f t="array" aca="1" ref="N167" ca="1">INDEX(OFFSET(INDIRECT("'"&amp;N$145&amp;"'!A1"),0,($C$144*1-2015)/5+2,200,1),MATCH(1,(_summary!$B167=INDIRECT("'"&amp;N$145&amp;"'!A1:A300"))*(_summary!$C167=INDIRECT("'"&amp;N$145&amp;"'!B1:B300")),0))</f>
        <v>1.6867407874831009</v>
      </c>
      <c r="O167" s="14">
        <f t="array" aca="1" ref="O167" ca="1">INDEX(OFFSET(INDIRECT("'"&amp;O$145&amp;"'!A1"),0,($C$144*1-2015)/5+2,200,1),MATCH(1,(_summary!$B167=INDIRECT("'"&amp;O$145&amp;"'!A1:A300"))*(_summary!$C167=INDIRECT("'"&amp;O$145&amp;"'!B1:B300")),0))</f>
        <v>1.5569790446845087</v>
      </c>
      <c r="P167" s="14">
        <f t="array" aca="1" ref="P167" ca="1">INDEX(OFFSET(INDIRECT("'"&amp;P$145&amp;"'!A1"),0,($C$144*1-2015)/5+2,200,1),MATCH(1,(_summary!$B167=INDIRECT("'"&amp;P$145&amp;"'!A1:A300"))*(_summary!$C167=INDIRECT("'"&amp;P$145&amp;"'!B1:B300")),0))</f>
        <v>1.6867407874831009</v>
      </c>
      <c r="Q167" s="39">
        <f t="shared" ca="1" si="120"/>
        <v>1.3829933123736859</v>
      </c>
      <c r="T167" s="14"/>
      <c r="U167" s="14"/>
      <c r="V167" s="14"/>
    </row>
    <row r="168" spans="2:22" ht="16.5" thickTop="1" thickBot="1" x14ac:dyDescent="0.3">
      <c r="B168" t="s">
        <v>10</v>
      </c>
      <c r="C168">
        <v>1</v>
      </c>
      <c r="D168" s="14">
        <f t="array" aca="1" ref="D168" ca="1">INDEX(OFFSET(INDIRECT("'"&amp;D$145&amp;"'!A1"),0,($C$144*1-2015)/5+2,200,1),MATCH(1,(_summary!$B168=INDIRECT("'"&amp;D$145&amp;"'!A1:A300"))*(_summary!$C168=INDIRECT("'"&amp;D$145&amp;"'!B1:B300")),0))</f>
        <v>1.9112954775350819</v>
      </c>
      <c r="E168" s="14">
        <f t="array" aca="1" ref="E168" ca="1">INDEX(OFFSET(INDIRECT("'"&amp;E$145&amp;"'!A1"),0,($C$144*1-2015)/5+2,200,1),MATCH(1,(_summary!$B168=INDIRECT("'"&amp;E$145&amp;"'!A1:A300"))*(_summary!$C168=INDIRECT("'"&amp;E$145&amp;"'!B1:B300")),0))</f>
        <v>1.9112954775350819</v>
      </c>
      <c r="F168" s="14">
        <f t="array" aca="1" ref="F168" ca="1">INDEX(OFFSET(INDIRECT("'"&amp;F$145&amp;"'!A1"),0,($C$144*1-2015)/5+2,200,1),MATCH(1,(_summary!$B168=INDIRECT("'"&amp;F$145&amp;"'!A1:A300"))*(_summary!$C168=INDIRECT("'"&amp;F$145&amp;"'!B1:B300")),0))</f>
        <v>1.7954096175588656</v>
      </c>
      <c r="G168" s="14">
        <f t="array" aca="1" ref="G168" ca="1">INDEX(OFFSET(INDIRECT("'"&amp;G$145&amp;"'!A1"),0,($C$144*1-2015)/5+2,200,1),MATCH(1,(_summary!$B168=INDIRECT("'"&amp;G$145&amp;"'!A1:A300"))*(_summary!$C168=INDIRECT("'"&amp;G$145&amp;"'!B1:B300")),0))</f>
        <v>1.2064535018392841</v>
      </c>
      <c r="H168" s="14">
        <f t="array" aca="1" ref="H168" ca="1">INDEX(OFFSET(INDIRECT("'"&amp;H$145&amp;"'!A1"),0,($C$144*1-2015)/5+2,200,1),MATCH(1,(_summary!$B168=INDIRECT("'"&amp;H$145&amp;"'!A1:A300"))*(_summary!$C168=INDIRECT("'"&amp;H$145&amp;"'!B1:B300")),0))</f>
        <v>1.0033333333333334</v>
      </c>
      <c r="I168" s="14">
        <f t="array" aca="1" ref="I168" ca="1">INDEX(OFFSET(INDIRECT("'"&amp;I$145&amp;"'!A1"),0,($C$144*1-2015)/5+2,200,1),MATCH(1,(_summary!$B168=INDIRECT("'"&amp;I$145&amp;"'!A1:A300"))*(_summary!$C168=INDIRECT("'"&amp;I$145&amp;"'!B1:B300")),0))</f>
        <v>1.0033333333333334</v>
      </c>
      <c r="J168" s="14">
        <f t="array" aca="1" ref="J168" ca="1">INDEX(OFFSET(INDIRECT("'"&amp;J$145&amp;"'!A1"),0,($C$144*1-2015)/5+2,200,1),MATCH(1,(_summary!$B168=INDIRECT("'"&amp;J$145&amp;"'!A1:A300"))*(_summary!$C168=INDIRECT("'"&amp;J$145&amp;"'!B1:B300")),0))</f>
        <v>1.0033333333333334</v>
      </c>
      <c r="K168" s="14">
        <f t="array" aca="1" ref="K168" ca="1">INDEX(OFFSET(INDIRECT("'"&amp;K$145&amp;"'!A1"),0,($C$144*1-2015)/5+2,200,1),MATCH(1,(_summary!$B168=INDIRECT("'"&amp;K$145&amp;"'!A1:A300"))*(_summary!$C168=INDIRECT("'"&amp;K$145&amp;"'!B1:B300")),0))</f>
        <v>1.7895657931573017</v>
      </c>
      <c r="L168" s="14">
        <f t="array" aca="1" ref="L168" ca="1">INDEX(OFFSET(INDIRECT("'"&amp;L$145&amp;"'!A1"),0,($C$144*1-2015)/5+2,200,1),MATCH(1,(_summary!$B168=INDIRECT("'"&amp;L$145&amp;"'!A1:A300"))*(_summary!$C168=INDIRECT("'"&amp;L$145&amp;"'!B1:B300")),0))</f>
        <v>1.7895657931573017</v>
      </c>
      <c r="M168" s="14">
        <f t="array" aca="1" ref="M168" ca="1">INDEX(OFFSET(INDIRECT("'"&amp;M$145&amp;"'!A1"),0,($C$144*1-2015)/5+2,200,1),MATCH(1,(_summary!$B168=INDIRECT("'"&amp;M$145&amp;"'!A1:A300"))*(_summary!$C168=INDIRECT("'"&amp;M$145&amp;"'!B1:B300")),0))</f>
        <v>1.2588857611720288</v>
      </c>
      <c r="N168" s="14">
        <f t="array" aca="1" ref="N168" ca="1">INDEX(OFFSET(INDIRECT("'"&amp;N$145&amp;"'!A1"),0,($C$144*1-2015)/5+2,200,1),MATCH(1,(_summary!$B168=INDIRECT("'"&amp;N$145&amp;"'!A1:A300"))*(_summary!$C168=INDIRECT("'"&amp;N$145&amp;"'!B1:B300")),0))</f>
        <v>1.6728069763481137</v>
      </c>
      <c r="O168" s="14">
        <f t="array" aca="1" ref="O168" ca="1">INDEX(OFFSET(INDIRECT("'"&amp;O$145&amp;"'!A1"),0,($C$144*1-2015)/5+2,200,1),MATCH(1,(_summary!$B168=INDIRECT("'"&amp;O$145&amp;"'!A1:A300"))*(_summary!$C168=INDIRECT("'"&amp;O$145&amp;"'!B1:B300")),0))</f>
        <v>1.4992378550282341</v>
      </c>
      <c r="P168" s="14">
        <f t="array" aca="1" ref="P168" ca="1">INDEX(OFFSET(INDIRECT("'"&amp;P$145&amp;"'!A1"),0,($C$144*1-2015)/5+2,200,1),MATCH(1,(_summary!$B168=INDIRECT("'"&amp;P$145&amp;"'!A1:A300"))*(_summary!$C168=INDIRECT("'"&amp;P$145&amp;"'!B1:B300")),0))</f>
        <v>1.6728069763481137</v>
      </c>
      <c r="Q168" s="39">
        <f t="shared" ca="1" si="120"/>
        <v>1.501332556129185</v>
      </c>
      <c r="T168" s="14"/>
      <c r="U168" s="14"/>
      <c r="V168" s="14"/>
    </row>
    <row r="169" spans="2:22" ht="16.5" thickTop="1" thickBot="1" x14ac:dyDescent="0.3">
      <c r="B169" t="s">
        <v>20</v>
      </c>
      <c r="C169">
        <v>1</v>
      </c>
      <c r="D169" s="14">
        <f t="array" aca="1" ref="D169" ca="1">INDEX(OFFSET(INDIRECT("'"&amp;D$145&amp;"'!A1"),0,($C$144*1-2015)/5+2,200,1),MATCH(1,(_summary!$B169=INDIRECT("'"&amp;D$145&amp;"'!A1:A300"))*(_summary!$C169=INDIRECT("'"&amp;D$145&amp;"'!B1:B300")),0))</f>
        <v>1.3462351654698812</v>
      </c>
      <c r="E169" s="14">
        <f t="array" aca="1" ref="E169" ca="1">INDEX(OFFSET(INDIRECT("'"&amp;E$145&amp;"'!A1"),0,($C$144*1-2015)/5+2,200,1),MATCH(1,(_summary!$B169=INDIRECT("'"&amp;E$145&amp;"'!A1:A300"))*(_summary!$C169=INDIRECT("'"&amp;E$145&amp;"'!B1:B300")),0))</f>
        <v>1.3462351654698812</v>
      </c>
      <c r="F169" s="14">
        <f t="array" aca="1" ref="F169" ca="1">INDEX(OFFSET(INDIRECT("'"&amp;F$145&amp;"'!A1"),0,($C$144*1-2015)/5+2,200,1),MATCH(1,(_summary!$B169=INDIRECT("'"&amp;F$145&amp;"'!A1:A300"))*(_summary!$C169=INDIRECT("'"&amp;F$145&amp;"'!B1:B300")),0))</f>
        <v>1.4971138361405745</v>
      </c>
      <c r="G169" s="14">
        <f t="array" aca="1" ref="G169" ca="1">INDEX(OFFSET(INDIRECT("'"&amp;G$145&amp;"'!A1"),0,($C$144*1-2015)/5+2,200,1),MATCH(1,(_summary!$B169=INDIRECT("'"&amp;G$145&amp;"'!A1:A300"))*(_summary!$C169=INDIRECT("'"&amp;G$145&amp;"'!B1:B300")),0))</f>
        <v>1.1853666683953539</v>
      </c>
      <c r="H169" s="14">
        <f t="array" aca="1" ref="H169" ca="1">INDEX(OFFSET(INDIRECT("'"&amp;H$145&amp;"'!A1"),0,($C$144*1-2015)/5+2,200,1),MATCH(1,(_summary!$B169=INDIRECT("'"&amp;H$145&amp;"'!A1:A300"))*(_summary!$C169=INDIRECT("'"&amp;H$145&amp;"'!B1:B300")),0))</f>
        <v>1.0033333333333334</v>
      </c>
      <c r="I169" s="14">
        <f t="array" aca="1" ref="I169" ca="1">INDEX(OFFSET(INDIRECT("'"&amp;I$145&amp;"'!A1"),0,($C$144*1-2015)/5+2,200,1),MATCH(1,(_summary!$B169=INDIRECT("'"&amp;I$145&amp;"'!A1:A300"))*(_summary!$C169=INDIRECT("'"&amp;I$145&amp;"'!B1:B300")),0))</f>
        <v>1.0033333333333334</v>
      </c>
      <c r="J169" s="14">
        <f t="array" aca="1" ref="J169" ca="1">INDEX(OFFSET(INDIRECT("'"&amp;J$145&amp;"'!A1"),0,($C$144*1-2015)/5+2,200,1),MATCH(1,(_summary!$B169=INDIRECT("'"&amp;J$145&amp;"'!A1:A300"))*(_summary!$C169=INDIRECT("'"&amp;J$145&amp;"'!B1:B300")),0))</f>
        <v>1.0033333333333334</v>
      </c>
      <c r="K169" s="14">
        <f t="array" aca="1" ref="K169" ca="1">INDEX(OFFSET(INDIRECT("'"&amp;K$145&amp;"'!A1"),0,($C$144*1-2015)/5+2,200,1),MATCH(1,(_summary!$B169=INDIRECT("'"&amp;K$145&amp;"'!A1:A300"))*(_summary!$C169=INDIRECT("'"&amp;K$145&amp;"'!B1:B300")),0))</f>
        <v>1.4922409256459472</v>
      </c>
      <c r="L169" s="14">
        <f t="array" aca="1" ref="L169" ca="1">INDEX(OFFSET(INDIRECT("'"&amp;L$145&amp;"'!A1"),0,($C$144*1-2015)/5+2,200,1),MATCH(1,(_summary!$B169=INDIRECT("'"&amp;L$145&amp;"'!A1:A300"))*(_summary!$C169=INDIRECT("'"&amp;L$145&amp;"'!B1:B300")),0))</f>
        <v>1.4922409256459472</v>
      </c>
      <c r="M169" s="14">
        <f t="array" aca="1" ref="M169" ca="1">INDEX(OFFSET(INDIRECT("'"&amp;M$145&amp;"'!A1"),0,($C$144*1-2015)/5+2,200,1),MATCH(1,(_summary!$B169=INDIRECT("'"&amp;M$145&amp;"'!A1:A300"))*(_summary!$C169=INDIRECT("'"&amp;M$145&amp;"'!B1:B300")),0))</f>
        <v>1.2588857611720288</v>
      </c>
      <c r="N169" s="14">
        <f t="array" aca="1" ref="N169" ca="1">INDEX(OFFSET(INDIRECT("'"&amp;N$145&amp;"'!A1"),0,($C$144*1-2015)/5+2,200,1),MATCH(1,(_summary!$B169=INDIRECT("'"&amp;N$145&amp;"'!A1:A300"))*(_summary!$C169=INDIRECT("'"&amp;N$145&amp;"'!B1:B300")),0))</f>
        <v>1.4225714333231894</v>
      </c>
      <c r="O169" s="14">
        <f t="array" aca="1" ref="O169" ca="1">INDEX(OFFSET(INDIRECT("'"&amp;O$145&amp;"'!A1"),0,($C$144*1-2015)/5+2,200,1),MATCH(1,(_summary!$B169=INDIRECT("'"&amp;O$145&amp;"'!A1:A300"))*(_summary!$C169=INDIRECT("'"&amp;O$145&amp;"'!B1:B300")),0))</f>
        <v>1.5569790446845087</v>
      </c>
      <c r="P169" s="14">
        <f t="array" aca="1" ref="P169" ca="1">INDEX(OFFSET(INDIRECT("'"&amp;P$145&amp;"'!A1"),0,($C$144*1-2015)/5+2,200,1),MATCH(1,(_summary!$B169=INDIRECT("'"&amp;P$145&amp;"'!A1:A300"))*(_summary!$C169=INDIRECT("'"&amp;P$145&amp;"'!B1:B300")),0))</f>
        <v>1.4225714333231894</v>
      </c>
      <c r="Q169" s="39">
        <f t="shared" ca="1" si="120"/>
        <v>1.3100338737900388</v>
      </c>
      <c r="T169" s="14"/>
      <c r="U169" s="14"/>
      <c r="V169" s="14"/>
    </row>
    <row r="170" spans="2:22" ht="16.5" thickTop="1" thickBot="1" x14ac:dyDescent="0.3">
      <c r="B170" t="s">
        <v>26</v>
      </c>
      <c r="C170">
        <v>1</v>
      </c>
      <c r="D170" s="14">
        <f t="array" aca="1" ref="D170" ca="1">INDEX(OFFSET(INDIRECT("'"&amp;D$145&amp;"'!A1"),0,($C$144*1-2015)/5+2,200,1),MATCH(1,(_summary!$B170=INDIRECT("'"&amp;D$145&amp;"'!A1:A300"))*(_summary!$C170=INDIRECT("'"&amp;D$145&amp;"'!B1:B300")),0))</f>
        <v>1.2191153481510866</v>
      </c>
      <c r="E170" s="14">
        <f t="array" aca="1" ref="E170" ca="1">INDEX(OFFSET(INDIRECT("'"&amp;E$145&amp;"'!A1"),0,($C$144*1-2015)/5+2,200,1),MATCH(1,(_summary!$B170=INDIRECT("'"&amp;E$145&amp;"'!A1:A300"))*(_summary!$C170=INDIRECT("'"&amp;E$145&amp;"'!B1:B300")),0))</f>
        <v>1.2191153481510866</v>
      </c>
      <c r="F170" s="14">
        <f t="array" aca="1" ref="F170" ca="1">INDEX(OFFSET(INDIRECT("'"&amp;F$145&amp;"'!A1"),0,($C$144*1-2015)/5+2,200,1),MATCH(1,(_summary!$B170=INDIRECT("'"&amp;F$145&amp;"'!A1:A300"))*(_summary!$C170=INDIRECT("'"&amp;F$145&amp;"'!B1:B300")),0))</f>
        <v>1.5672282554289656</v>
      </c>
      <c r="G170" s="14">
        <f t="array" aca="1" ref="G170" ca="1">INDEX(OFFSET(INDIRECT("'"&amp;G$145&amp;"'!A1"),0,($C$144*1-2015)/5+2,200,1),MATCH(1,(_summary!$B170=INDIRECT("'"&amp;G$145&amp;"'!A1:A300"))*(_summary!$C170=INDIRECT("'"&amp;G$145&amp;"'!B1:B300")),0))</f>
        <v>1.1910303999472358</v>
      </c>
      <c r="H170" s="14">
        <f t="array" aca="1" ref="H170" ca="1">INDEX(OFFSET(INDIRECT("'"&amp;H$145&amp;"'!A1"),0,($C$144*1-2015)/5+2,200,1),MATCH(1,(_summary!$B170=INDIRECT("'"&amp;H$145&amp;"'!A1:A300"))*(_summary!$C170=INDIRECT("'"&amp;H$145&amp;"'!B1:B300")),0))</f>
        <v>1.0033333333333334</v>
      </c>
      <c r="I170" s="14">
        <f t="array" aca="1" ref="I170" ca="1">INDEX(OFFSET(INDIRECT("'"&amp;I$145&amp;"'!A1"),0,($C$144*1-2015)/5+2,200,1),MATCH(1,(_summary!$B170=INDIRECT("'"&amp;I$145&amp;"'!A1:A300"))*(_summary!$C170=INDIRECT("'"&amp;I$145&amp;"'!B1:B300")),0))</f>
        <v>1.0033333333333334</v>
      </c>
      <c r="J170" s="14">
        <f t="array" aca="1" ref="J170" ca="1">INDEX(OFFSET(INDIRECT("'"&amp;J$145&amp;"'!A1"),0,($C$144*1-2015)/5+2,200,1),MATCH(1,(_summary!$B170=INDIRECT("'"&amp;J$145&amp;"'!A1:A300"))*(_summary!$C170=INDIRECT("'"&amp;J$145&amp;"'!B1:B300")),0))</f>
        <v>1.0033333333333334</v>
      </c>
      <c r="K170" s="14">
        <f t="array" aca="1" ref="K170" ca="1">INDEX(OFFSET(INDIRECT("'"&amp;K$145&amp;"'!A1"),0,($C$144*1-2015)/5+2,200,1),MATCH(1,(_summary!$B170=INDIRECT("'"&amp;K$145&amp;"'!A1:A300"))*(_summary!$C170=INDIRECT("'"&amp;K$145&amp;"'!B1:B300")),0))</f>
        <v>1.5621271316339684</v>
      </c>
      <c r="L170" s="14">
        <f t="array" aca="1" ref="L170" ca="1">INDEX(OFFSET(INDIRECT("'"&amp;L$145&amp;"'!A1"),0,($C$144*1-2015)/5+2,200,1),MATCH(1,(_summary!$B170=INDIRECT("'"&amp;L$145&amp;"'!A1:A300"))*(_summary!$C170=INDIRECT("'"&amp;L$145&amp;"'!B1:B300")),0))</f>
        <v>1.5621271316339684</v>
      </c>
      <c r="M170" s="14">
        <f t="array" aca="1" ref="M170" ca="1">INDEX(OFFSET(INDIRECT("'"&amp;M$145&amp;"'!A1"),0,($C$144*1-2015)/5+2,200,1),MATCH(1,(_summary!$B170=INDIRECT("'"&amp;M$145&amp;"'!A1:A300"))*(_summary!$C170=INDIRECT("'"&amp;M$145&amp;"'!B1:B300")),0))</f>
        <v>1.252496270982441</v>
      </c>
      <c r="N170" s="14">
        <f t="array" aca="1" ref="N170" ca="1">INDEX(OFFSET(INDIRECT("'"&amp;N$145&amp;"'!A1"),0,($C$144*1-2015)/5+2,200,1),MATCH(1,(_summary!$B170=INDIRECT("'"&amp;N$145&amp;"'!A1:A300"))*(_summary!$C170=INDIRECT("'"&amp;N$145&amp;"'!B1:B300")),0))</f>
        <v>1.48138929424327</v>
      </c>
      <c r="O170" s="14">
        <f t="array" aca="1" ref="O170" ca="1">INDEX(OFFSET(INDIRECT("'"&amp;O$145&amp;"'!A1"),0,($C$144*1-2015)/5+2,200,1),MATCH(1,(_summary!$B170=INDIRECT("'"&amp;O$145&amp;"'!A1:A300"))*(_summary!$C170=INDIRECT("'"&amp;O$145&amp;"'!B1:B300")),0))</f>
        <v>1.5569790446845087</v>
      </c>
      <c r="P170" s="14">
        <f t="array" aca="1" ref="P170" ca="1">INDEX(OFFSET(INDIRECT("'"&amp;P$145&amp;"'!A1"),0,($C$144*1-2015)/5+2,200,1),MATCH(1,(_summary!$B170=INDIRECT("'"&amp;P$145&amp;"'!A1:A300"))*(_summary!$C170=INDIRECT("'"&amp;P$145&amp;"'!B1:B300")),0))</f>
        <v>1.48138929424327</v>
      </c>
      <c r="Q170" s="39">
        <f t="shared" ca="1" si="120"/>
        <v>1.3156151937769078</v>
      </c>
      <c r="T170" s="14"/>
      <c r="U170" s="14"/>
      <c r="V170" s="14"/>
    </row>
    <row r="171" spans="2:22" ht="16.5" thickTop="1" thickBot="1" x14ac:dyDescent="0.3">
      <c r="B171" t="s">
        <v>7</v>
      </c>
      <c r="C171">
        <v>1</v>
      </c>
      <c r="D171" s="14">
        <f t="array" aca="1" ref="D171" ca="1">INDEX(OFFSET(INDIRECT("'"&amp;D$145&amp;"'!A1"),0,($C$144*1-2015)/5+2,200,1),MATCH(1,(_summary!$B171=INDIRECT("'"&amp;D$145&amp;"'!A1:A300"))*(_summary!$C171=INDIRECT("'"&amp;D$145&amp;"'!B1:B300")),0))</f>
        <v>1.3164828781071676</v>
      </c>
      <c r="E171" s="14">
        <f t="array" aca="1" ref="E171" ca="1">INDEX(OFFSET(INDIRECT("'"&amp;E$145&amp;"'!A1"),0,($C$144*1-2015)/5+2,200,1),MATCH(1,(_summary!$B171=INDIRECT("'"&amp;E$145&amp;"'!A1:A300"))*(_summary!$C171=INDIRECT("'"&amp;E$145&amp;"'!B1:B300")),0))</f>
        <v>1.3164828781071676</v>
      </c>
      <c r="F171" s="14">
        <f t="array" aca="1" ref="F171" ca="1">INDEX(OFFSET(INDIRECT("'"&amp;F$145&amp;"'!A1"),0,($C$144*1-2015)/5+2,200,1),MATCH(1,(_summary!$B171=INDIRECT("'"&amp;F$145&amp;"'!A1:A300"))*(_summary!$C171=INDIRECT("'"&amp;F$145&amp;"'!B1:B300")),0))</f>
        <v>1.7187484169911524</v>
      </c>
      <c r="G171" s="14">
        <f t="array" aca="1" ref="G171" ca="1">INDEX(OFFSET(INDIRECT("'"&amp;G$145&amp;"'!A1"),0,($C$144*1-2015)/5+2,200,1),MATCH(1,(_summary!$B171=INDIRECT("'"&amp;G$145&amp;"'!A1:A300"))*(_summary!$C171=INDIRECT("'"&amp;G$145&amp;"'!B1:B300")),0))</f>
        <v>1.1970801621737945</v>
      </c>
      <c r="H171" s="14">
        <f t="array" aca="1" ref="H171" ca="1">INDEX(OFFSET(INDIRECT("'"&amp;H$145&amp;"'!A1"),0,($C$144*1-2015)/5+2,200,1),MATCH(1,(_summary!$B171=INDIRECT("'"&amp;H$145&amp;"'!A1:A300"))*(_summary!$C171=INDIRECT("'"&amp;H$145&amp;"'!B1:B300")),0))</f>
        <v>1.0033333333333334</v>
      </c>
      <c r="I171" s="14">
        <f t="array" aca="1" ref="I171" ca="1">INDEX(OFFSET(INDIRECT("'"&amp;I$145&amp;"'!A1"),0,($C$144*1-2015)/5+2,200,1),MATCH(1,(_summary!$B171=INDIRECT("'"&amp;I$145&amp;"'!A1:A300"))*(_summary!$C171=INDIRECT("'"&amp;I$145&amp;"'!B1:B300")),0))</f>
        <v>1.0033333333333334</v>
      </c>
      <c r="J171" s="14">
        <f t="array" aca="1" ref="J171" ca="1">INDEX(OFFSET(INDIRECT("'"&amp;J$145&amp;"'!A1"),0,($C$144*1-2015)/5+2,200,1),MATCH(1,(_summary!$B171=INDIRECT("'"&amp;J$145&amp;"'!A1:A300"))*(_summary!$C171=INDIRECT("'"&amp;J$145&amp;"'!B1:B300")),0))</f>
        <v>1.0033333333333334</v>
      </c>
      <c r="K171" s="14">
        <f t="array" aca="1" ref="K171" ca="1">INDEX(OFFSET(INDIRECT("'"&amp;K$145&amp;"'!A1"),0,($C$144*1-2015)/5+2,200,1),MATCH(1,(_summary!$B171=INDIRECT("'"&amp;K$145&amp;"'!A1:A300"))*(_summary!$C171=INDIRECT("'"&amp;K$145&amp;"'!B1:B300")),0))</f>
        <v>1.7131541148101166</v>
      </c>
      <c r="L171" s="14">
        <f t="array" aca="1" ref="L171" ca="1">INDEX(OFFSET(INDIRECT("'"&amp;L$145&amp;"'!A1"),0,($C$144*1-2015)/5+2,200,1),MATCH(1,(_summary!$B171=INDIRECT("'"&amp;L$145&amp;"'!A1:A300"))*(_summary!$C171=INDIRECT("'"&amp;L$145&amp;"'!B1:B300")),0))</f>
        <v>1.7131541148101166</v>
      </c>
      <c r="M171" s="14">
        <f t="array" aca="1" ref="M171" ca="1">INDEX(OFFSET(INDIRECT("'"&amp;M$145&amp;"'!A1"),0,($C$144*1-2015)/5+2,200,1),MATCH(1,(_summary!$B171=INDIRECT("'"&amp;M$145&amp;"'!A1:A300"))*(_summary!$C171=INDIRECT("'"&amp;M$145&amp;"'!B1:B300")),0))</f>
        <v>1.2441279840815189</v>
      </c>
      <c r="N171" s="14">
        <f t="array" aca="1" ref="N171" ca="1">INDEX(OFFSET(INDIRECT("'"&amp;N$145&amp;"'!A1"),0,($C$144*1-2015)/5+2,200,1),MATCH(1,(_summary!$B171=INDIRECT("'"&amp;N$145&amp;"'!A1:A300"))*(_summary!$C171=INDIRECT("'"&amp;N$145&amp;"'!B1:B300")),0))</f>
        <v>1.6084971256965415</v>
      </c>
      <c r="O171" s="14">
        <f t="array" aca="1" ref="O171" ca="1">INDEX(OFFSET(INDIRECT("'"&amp;O$145&amp;"'!A1"),0,($C$144*1-2015)/5+2,200,1),MATCH(1,(_summary!$B171=INDIRECT("'"&amp;O$145&amp;"'!A1:A300"))*(_summary!$C171=INDIRECT("'"&amp;O$145&amp;"'!B1:B300")),0))</f>
        <v>1.411361266577001</v>
      </c>
      <c r="P171" s="14">
        <f t="array" aca="1" ref="P171" ca="1">INDEX(OFFSET(INDIRECT("'"&amp;P$145&amp;"'!A1"),0,($C$144*1-2015)/5+2,200,1),MATCH(1,(_summary!$B171=INDIRECT("'"&amp;P$145&amp;"'!A1:A300"))*(_summary!$C171=INDIRECT("'"&amp;P$145&amp;"'!B1:B300")),0))</f>
        <v>1.6084971256965415</v>
      </c>
      <c r="Q171" s="39">
        <f t="shared" ca="1" si="120"/>
        <v>1.37366046669624</v>
      </c>
      <c r="T171" s="14"/>
      <c r="U171" s="14"/>
      <c r="V171" s="14"/>
    </row>
    <row r="172" spans="2:22" ht="16.5" thickTop="1" thickBot="1" x14ac:dyDescent="0.3">
      <c r="B172" t="s">
        <v>9</v>
      </c>
      <c r="C172">
        <v>1</v>
      </c>
      <c r="D172" s="14">
        <f t="array" aca="1" ref="D172" ca="1">INDEX(OFFSET(INDIRECT("'"&amp;D$145&amp;"'!A1"),0,($C$144*1-2015)/5+2,200,1),MATCH(1,(_summary!$B172=INDIRECT("'"&amp;D$145&amp;"'!A1:A300"))*(_summary!$C172=INDIRECT("'"&amp;D$145&amp;"'!B1:B300")),0))</f>
        <v>1.1894815037124535</v>
      </c>
      <c r="E172" s="14">
        <f t="array" aca="1" ref="E172" ca="1">INDEX(OFFSET(INDIRECT("'"&amp;E$145&amp;"'!A1"),0,($C$144*1-2015)/5+2,200,1),MATCH(1,(_summary!$B172=INDIRECT("'"&amp;E$145&amp;"'!A1:A300"))*(_summary!$C172=INDIRECT("'"&amp;E$145&amp;"'!B1:B300")),0))</f>
        <v>1.1894815037124535</v>
      </c>
      <c r="F172" s="14">
        <f t="array" aca="1" ref="F172" ca="1">INDEX(OFFSET(INDIRECT("'"&amp;F$145&amp;"'!A1"),0,($C$144*1-2015)/5+2,200,1),MATCH(1,(_summary!$B172=INDIRECT("'"&amp;F$145&amp;"'!A1:A300"))*(_summary!$C172=INDIRECT("'"&amp;F$145&amp;"'!B1:B300")),0))</f>
        <v>1.7881108073385408</v>
      </c>
      <c r="G172" s="14">
        <f t="array" aca="1" ref="G172" ca="1">INDEX(OFFSET(INDIRECT("'"&amp;G$145&amp;"'!A1"),0,($C$144*1-2015)/5+2,200,1),MATCH(1,(_summary!$B172=INDIRECT("'"&amp;G$145&amp;"'!A1:A300"))*(_summary!$C172=INDIRECT("'"&amp;G$145&amp;"'!B1:B300")),0))</f>
        <v>1.1767715317366243</v>
      </c>
      <c r="H172" s="14">
        <f t="array" aca="1" ref="H172" ca="1">INDEX(OFFSET(INDIRECT("'"&amp;H$145&amp;"'!A1"),0,($C$144*1-2015)/5+2,200,1),MATCH(1,(_summary!$B172=INDIRECT("'"&amp;H$145&amp;"'!A1:A300"))*(_summary!$C172=INDIRECT("'"&amp;H$145&amp;"'!B1:B300")),0))</f>
        <v>1.0033333333333334</v>
      </c>
      <c r="I172" s="14">
        <f t="array" aca="1" ref="I172" ca="1">INDEX(OFFSET(INDIRECT("'"&amp;I$145&amp;"'!A1"),0,($C$144*1-2015)/5+2,200,1),MATCH(1,(_summary!$B172=INDIRECT("'"&amp;I$145&amp;"'!A1:A300"))*(_summary!$C172=INDIRECT("'"&amp;I$145&amp;"'!B1:B300")),0))</f>
        <v>1.0033333333333334</v>
      </c>
      <c r="J172" s="14">
        <f t="array" aca="1" ref="J172" ca="1">INDEX(OFFSET(INDIRECT("'"&amp;J$145&amp;"'!A1"),0,($C$144*1-2015)/5+2,200,1),MATCH(1,(_summary!$B172=INDIRECT("'"&amp;J$145&amp;"'!A1:A300"))*(_summary!$C172=INDIRECT("'"&amp;J$145&amp;"'!B1:B300")),0))</f>
        <v>1.0033333333333334</v>
      </c>
      <c r="K172" s="14">
        <f t="array" aca="1" ref="K172" ca="1">INDEX(OFFSET(INDIRECT("'"&amp;K$145&amp;"'!A1"),0,($C$144*1-2015)/5+2,200,1),MATCH(1,(_summary!$B172=INDIRECT("'"&amp;K$145&amp;"'!A1:A300"))*(_summary!$C172=INDIRECT("'"&amp;K$145&amp;"'!B1:B300")),0))</f>
        <v>1.7822907396133645</v>
      </c>
      <c r="L172" s="14">
        <f t="array" aca="1" ref="L172" ca="1">INDEX(OFFSET(INDIRECT("'"&amp;L$145&amp;"'!A1"),0,($C$144*1-2015)/5+2,200,1),MATCH(1,(_summary!$B172=INDIRECT("'"&amp;L$145&amp;"'!A1:A300"))*(_summary!$C172=INDIRECT("'"&amp;L$145&amp;"'!B1:B300")),0))</f>
        <v>1.7822907396133645</v>
      </c>
      <c r="M172" s="14">
        <f t="array" aca="1" ref="M172" ca="1">INDEX(OFFSET(INDIRECT("'"&amp;M$145&amp;"'!A1"),0,($C$144*1-2015)/5+2,200,1),MATCH(1,(_summary!$B172=INDIRECT("'"&amp;M$145&amp;"'!A1:A300"))*(_summary!$C172=INDIRECT("'"&amp;M$145&amp;"'!B1:B300")),0))</f>
        <v>1.2356598711722531</v>
      </c>
      <c r="N172" s="14">
        <f t="array" aca="1" ref="N172" ca="1">INDEX(OFFSET(INDIRECT("'"&amp;N$145&amp;"'!A1"),0,($C$144*1-2015)/5+2,200,1),MATCH(1,(_summary!$B172=INDIRECT("'"&amp;N$145&amp;"'!A1:A300"))*(_summary!$C172=INDIRECT("'"&amp;N$145&amp;"'!B1:B300")),0))</f>
        <v>1.6666841216089856</v>
      </c>
      <c r="O172" s="14">
        <f t="array" aca="1" ref="O172" ca="1">INDEX(OFFSET(INDIRECT("'"&amp;O$145&amp;"'!A1"),0,($C$144*1-2015)/5+2,200,1),MATCH(1,(_summary!$B172=INDIRECT("'"&amp;O$145&amp;"'!A1:A300"))*(_summary!$C172=INDIRECT("'"&amp;O$145&amp;"'!B1:B300")),0))</f>
        <v>1.5569790446845087</v>
      </c>
      <c r="P172" s="14">
        <f t="array" aca="1" ref="P172" ca="1">INDEX(OFFSET(INDIRECT("'"&amp;P$145&amp;"'!A1"),0,($C$144*1-2015)/5+2,200,1),MATCH(1,(_summary!$B172=INDIRECT("'"&amp;P$145&amp;"'!A1:A300"))*(_summary!$C172=INDIRECT("'"&amp;P$145&amp;"'!B1:B300")),0))</f>
        <v>1.6666841216089856</v>
      </c>
      <c r="Q172" s="39">
        <f t="shared" ca="1" si="120"/>
        <v>1.3880333834462717</v>
      </c>
      <c r="T172" s="14"/>
      <c r="U172" s="14"/>
      <c r="V172" s="14"/>
    </row>
    <row r="173" spans="2:22" ht="16.5" thickTop="1" thickBot="1" x14ac:dyDescent="0.3">
      <c r="B173" t="s">
        <v>14</v>
      </c>
      <c r="C173">
        <v>1</v>
      </c>
      <c r="D173" s="14">
        <f t="array" aca="1" ref="D173" ca="1">INDEX(OFFSET(INDIRECT("'"&amp;D$145&amp;"'!A1"),0,($C$144*1-2015)/5+2,200,1),MATCH(1,(_summary!$B173=INDIRECT("'"&amp;D$145&amp;"'!A1:A300"))*(_summary!$C173=INDIRECT("'"&amp;D$145&amp;"'!B1:B300")),0))</f>
        <v>1.2488680143213062</v>
      </c>
      <c r="E173" s="14">
        <f t="array" aca="1" ref="E173" ca="1">INDEX(OFFSET(INDIRECT("'"&amp;E$145&amp;"'!A1"),0,($C$144*1-2015)/5+2,200,1),MATCH(1,(_summary!$B173=INDIRECT("'"&amp;E$145&amp;"'!A1:A300"))*(_summary!$C173=INDIRECT("'"&amp;E$145&amp;"'!B1:B300")),0))</f>
        <v>1.2488680143213062</v>
      </c>
      <c r="F173" s="14">
        <f t="array" aca="1" ref="F173" ca="1">INDEX(OFFSET(INDIRECT("'"&amp;F$145&amp;"'!A1"),0,($C$144*1-2015)/5+2,200,1),MATCH(1,(_summary!$B173=INDIRECT("'"&amp;F$145&amp;"'!A1:A300"))*(_summary!$C173=INDIRECT("'"&amp;F$145&amp;"'!B1:B300")),0))</f>
        <v>1.7864312122749746</v>
      </c>
      <c r="G173" s="14">
        <f t="array" aca="1" ref="G173" ca="1">INDEX(OFFSET(INDIRECT("'"&amp;G$145&amp;"'!A1"),0,($C$144*1-2015)/5+2,200,1),MATCH(1,(_summary!$B173=INDIRECT("'"&amp;G$145&amp;"'!A1:A300"))*(_summary!$C173=INDIRECT("'"&amp;G$145&amp;"'!B1:B300")),0))</f>
        <v>1.2064535018392841</v>
      </c>
      <c r="H173" s="14">
        <f t="array" aca="1" ref="H173" ca="1">INDEX(OFFSET(INDIRECT("'"&amp;H$145&amp;"'!A1"),0,($C$144*1-2015)/5+2,200,1),MATCH(1,(_summary!$B173=INDIRECT("'"&amp;H$145&amp;"'!A1:A300"))*(_summary!$C173=INDIRECT("'"&amp;H$145&amp;"'!B1:B300")),0))</f>
        <v>1.0033333333333334</v>
      </c>
      <c r="I173" s="14">
        <f t="array" aca="1" ref="I173" ca="1">INDEX(OFFSET(INDIRECT("'"&amp;I$145&amp;"'!A1"),0,($C$144*1-2015)/5+2,200,1),MATCH(1,(_summary!$B173=INDIRECT("'"&amp;I$145&amp;"'!A1:A300"))*(_summary!$C173=INDIRECT("'"&amp;I$145&amp;"'!B1:B300")),0))</f>
        <v>1.0033333333333334</v>
      </c>
      <c r="J173" s="14">
        <f t="array" aca="1" ref="J173" ca="1">INDEX(OFFSET(INDIRECT("'"&amp;J$145&amp;"'!A1"),0,($C$144*1-2015)/5+2,200,1),MATCH(1,(_summary!$B173=INDIRECT("'"&amp;J$145&amp;"'!A1:A300"))*(_summary!$C173=INDIRECT("'"&amp;J$145&amp;"'!B1:B300")),0))</f>
        <v>1.0033333333333334</v>
      </c>
      <c r="K173" s="14">
        <f t="array" aca="1" ref="K173" ca="1">INDEX(OFFSET(INDIRECT("'"&amp;K$145&amp;"'!A1"),0,($C$144*1-2015)/5+2,200,1),MATCH(1,(_summary!$B173=INDIRECT("'"&amp;K$145&amp;"'!A1:A300"))*(_summary!$C173=INDIRECT("'"&amp;K$145&amp;"'!B1:B300")),0))</f>
        <v>1.7806166114129149</v>
      </c>
      <c r="L173" s="14">
        <f t="array" aca="1" ref="L173" ca="1">INDEX(OFFSET(INDIRECT("'"&amp;L$145&amp;"'!A1"),0,($C$144*1-2015)/5+2,200,1),MATCH(1,(_summary!$B173=INDIRECT("'"&amp;L$145&amp;"'!A1:A300"))*(_summary!$C173=INDIRECT("'"&amp;L$145&amp;"'!B1:B300")),0))</f>
        <v>1.7806166114129149</v>
      </c>
      <c r="M173" s="14">
        <f t="array" aca="1" ref="M173" ca="1">INDEX(OFFSET(INDIRECT("'"&amp;M$145&amp;"'!A1"),0,($C$144*1-2015)/5+2,200,1),MATCH(1,(_summary!$B173=INDIRECT("'"&amp;M$145&amp;"'!A1:A300"))*(_summary!$C173=INDIRECT("'"&amp;M$145&amp;"'!B1:B300")),0))</f>
        <v>1.3084200712480745</v>
      </c>
      <c r="N173" s="14">
        <f t="array" aca="1" ref="N173" ca="1">INDEX(OFFSET(INDIRECT("'"&amp;N$145&amp;"'!A1"),0,($C$144*1-2015)/5+2,200,1),MATCH(1,(_summary!$B173=INDIRECT("'"&amp;N$145&amp;"'!A1:A300"))*(_summary!$C173=INDIRECT("'"&amp;N$145&amp;"'!B1:B300")),0))</f>
        <v>1.6652751362696856</v>
      </c>
      <c r="O173" s="14">
        <f t="array" aca="1" ref="O173" ca="1">INDEX(OFFSET(INDIRECT("'"&amp;O$145&amp;"'!A1"),0,($C$144*1-2015)/5+2,200,1),MATCH(1,(_summary!$B173=INDIRECT("'"&amp;O$145&amp;"'!A1:A300"))*(_summary!$C173=INDIRECT("'"&amp;O$145&amp;"'!B1:B300")),0))</f>
        <v>1.5569790446845087</v>
      </c>
      <c r="P173" s="14">
        <f t="array" aca="1" ref="P173" ca="1">INDEX(OFFSET(INDIRECT("'"&amp;P$145&amp;"'!A1"),0,($C$144*1-2015)/5+2,200,1),MATCH(1,(_summary!$B173=INDIRECT("'"&amp;P$145&amp;"'!A1:A300"))*(_summary!$C173=INDIRECT("'"&amp;P$145&amp;"'!B1:B300")),0))</f>
        <v>1.6652751362696856</v>
      </c>
      <c r="Q173" s="39">
        <f t="shared" ca="1" si="120"/>
        <v>1.4044464118503583</v>
      </c>
      <c r="T173" s="14"/>
      <c r="U173" s="14"/>
      <c r="V173" s="14"/>
    </row>
    <row r="174" spans="2:22" ht="16.5" thickTop="1" thickBot="1" x14ac:dyDescent="0.3">
      <c r="B174" t="s">
        <v>4</v>
      </c>
      <c r="C174">
        <v>1</v>
      </c>
      <c r="D174" s="14">
        <f t="array" aca="1" ref="D174" ca="1">INDEX(OFFSET(INDIRECT("'"&amp;D$145&amp;"'!A1"),0,($C$144*1-2015)/5+2,200,1),MATCH(1,(_summary!$B174=INDIRECT("'"&amp;D$145&amp;"'!A1:A300"))*(_summary!$C174=INDIRECT("'"&amp;D$145&amp;"'!B1:B300")),0))</f>
        <v>1.2431031798468184</v>
      </c>
      <c r="E174" s="14">
        <f t="array" aca="1" ref="E174" ca="1">INDEX(OFFSET(INDIRECT("'"&amp;E$145&amp;"'!A1"),0,($C$144*1-2015)/5+2,200,1),MATCH(1,(_summary!$B174=INDIRECT("'"&amp;E$145&amp;"'!A1:A300"))*(_summary!$C174=INDIRECT("'"&amp;E$145&amp;"'!B1:B300")),0))</f>
        <v>1.2431031798468184</v>
      </c>
      <c r="F174" s="14">
        <f t="array" aca="1" ref="F174" ca="1">INDEX(OFFSET(INDIRECT("'"&amp;F$145&amp;"'!A1"),0,($C$144*1-2015)/5+2,200,1),MATCH(1,(_summary!$B174=INDIRECT("'"&amp;F$145&amp;"'!A1:A300"))*(_summary!$C174=INDIRECT("'"&amp;F$145&amp;"'!B1:B300")),0))</f>
        <v>1.7532744150359099</v>
      </c>
      <c r="G174" s="14">
        <f t="array" aca="1" ref="G174" ca="1">INDEX(OFFSET(INDIRECT("'"&amp;G$145&amp;"'!A1"),0,($C$144*1-2015)/5+2,200,1),MATCH(1,(_summary!$B174=INDIRECT("'"&amp;G$145&amp;"'!A1:A300"))*(_summary!$C174=INDIRECT("'"&amp;G$145&amp;"'!B1:B300")),0))</f>
        <v>1.2118844720283317</v>
      </c>
      <c r="H174" s="14">
        <f t="array" aca="1" ref="H174" ca="1">INDEX(OFFSET(INDIRECT("'"&amp;H$145&amp;"'!A1"),0,($C$144*1-2015)/5+2,200,1),MATCH(1,(_summary!$B174=INDIRECT("'"&amp;H$145&amp;"'!A1:A300"))*(_summary!$C174=INDIRECT("'"&amp;H$145&amp;"'!B1:B300")),0))</f>
        <v>1.0033333333333334</v>
      </c>
      <c r="I174" s="14">
        <f t="array" aca="1" ref="I174" ca="1">INDEX(OFFSET(INDIRECT("'"&amp;I$145&amp;"'!A1"),0,($C$144*1-2015)/5+2,200,1),MATCH(1,(_summary!$B174=INDIRECT("'"&amp;I$145&amp;"'!A1:A300"))*(_summary!$C174=INDIRECT("'"&amp;I$145&amp;"'!B1:B300")),0))</f>
        <v>1.0033333333333334</v>
      </c>
      <c r="J174" s="14">
        <f t="array" aca="1" ref="J174" ca="1">INDEX(OFFSET(INDIRECT("'"&amp;J$145&amp;"'!A1"),0,($C$144*1-2015)/5+2,200,1),MATCH(1,(_summary!$B174=INDIRECT("'"&amp;J$145&amp;"'!A1:A300"))*(_summary!$C174=INDIRECT("'"&amp;J$145&amp;"'!B1:B300")),0))</f>
        <v>1.0033333333333334</v>
      </c>
      <c r="K174" s="14">
        <f t="array" aca="1" ref="K174" ca="1">INDEX(OFFSET(INDIRECT("'"&amp;K$145&amp;"'!A1"),0,($C$144*1-2015)/5+2,200,1),MATCH(1,(_summary!$B174=INDIRECT("'"&amp;K$145&amp;"'!A1:A300"))*(_summary!$C174=INDIRECT("'"&amp;K$145&amp;"'!B1:B300")),0))</f>
        <v>1.7475677352292396</v>
      </c>
      <c r="L174" s="14">
        <f t="array" aca="1" ref="L174" ca="1">INDEX(OFFSET(INDIRECT("'"&amp;L$145&amp;"'!A1"),0,($C$144*1-2015)/5+2,200,1),MATCH(1,(_summary!$B174=INDIRECT("'"&amp;L$145&amp;"'!A1:A300"))*(_summary!$C174=INDIRECT("'"&amp;L$145&amp;"'!B1:B300")),0))</f>
        <v>1.7475677352292396</v>
      </c>
      <c r="M174" s="14">
        <f t="array" aca="1" ref="M174" ca="1">INDEX(OFFSET(INDIRECT("'"&amp;M$145&amp;"'!A1"),0,($C$144*1-2015)/5+2,200,1),MATCH(1,(_summary!$B174=INDIRECT("'"&amp;M$145&amp;"'!A1:A300"))*(_summary!$C174=INDIRECT("'"&amp;M$145&amp;"'!B1:B300")),0))</f>
        <v>1.258475086442008</v>
      </c>
      <c r="N174" s="14">
        <f t="array" aca="1" ref="N174" ca="1">INDEX(OFFSET(INDIRECT("'"&amp;N$145&amp;"'!A1"),0,($C$144*1-2015)/5+2,200,1),MATCH(1,(_summary!$B174=INDIRECT("'"&amp;N$145&amp;"'!A1:A300"))*(_summary!$C174=INDIRECT("'"&amp;N$145&amp;"'!B1:B300")),0))</f>
        <v>1.6374604312723995</v>
      </c>
      <c r="O174" s="14">
        <f t="array" aca="1" ref="O174" ca="1">INDEX(OFFSET(INDIRECT("'"&amp;O$145&amp;"'!A1"),0,($C$144*1-2015)/5+2,200,1),MATCH(1,(_summary!$B174=INDIRECT("'"&amp;O$145&amp;"'!A1:A300"))*(_summary!$C174=INDIRECT("'"&amp;O$145&amp;"'!B1:B300")),0))</f>
        <v>1.5291036580384589</v>
      </c>
      <c r="P174" s="14">
        <f t="array" aca="1" ref="P174" ca="1">INDEX(OFFSET(INDIRECT("'"&amp;P$145&amp;"'!A1"),0,($C$144*1-2015)/5+2,200,1),MATCH(1,(_summary!$B174=INDIRECT("'"&amp;P$145&amp;"'!A1:A300"))*(_summary!$C174=INDIRECT("'"&amp;P$145&amp;"'!B1:B300")),0))</f>
        <v>1.6374604312723995</v>
      </c>
      <c r="Q174" s="39">
        <f t="shared" ca="1" si="120"/>
        <v>1.3860769480185864</v>
      </c>
      <c r="T174" s="14"/>
      <c r="U174" s="14"/>
      <c r="V174" s="14"/>
    </row>
    <row r="175" spans="2:22" ht="16.5" thickTop="1" thickBot="1" x14ac:dyDescent="0.3">
      <c r="B175" t="s">
        <v>12</v>
      </c>
      <c r="C175">
        <f>C146+1</f>
        <v>2</v>
      </c>
      <c r="D175" s="14">
        <f t="array" aca="1" ref="D175" ca="1">INDEX(OFFSET(INDIRECT("'"&amp;D$145&amp;"'!A1"),0,($C$144*1-2015)/5+2,200,1),MATCH(1,(_summary!$B175=INDIRECT("'"&amp;D$145&amp;"'!A1:A300"))*(_summary!$C175=INDIRECT("'"&amp;D$145&amp;"'!B1:B300")),0))</f>
        <v>1.7993792388819945</v>
      </c>
      <c r="E175" s="14">
        <f t="array" aca="1" ref="E175" ca="1">INDEX(OFFSET(INDIRECT("'"&amp;E$145&amp;"'!A1"),0,($C$144*1-2015)/5+2,200,1),MATCH(1,(_summary!$B175=INDIRECT("'"&amp;E$145&amp;"'!A1:A300"))*(_summary!$C175=INDIRECT("'"&amp;E$145&amp;"'!B1:B300")),0))</f>
        <v>1.7993792388819945</v>
      </c>
      <c r="F175" s="14">
        <f t="array" aca="1" ref="F175" ca="1">INDEX(OFFSET(INDIRECT("'"&amp;F$145&amp;"'!A1"),0,($C$144*1-2015)/5+2,200,1),MATCH(1,(_summary!$B175=INDIRECT("'"&amp;F$145&amp;"'!A1:A300"))*(_summary!$C175=INDIRECT("'"&amp;F$145&amp;"'!B1:B300")),0))</f>
        <v>1.7996113121540374</v>
      </c>
      <c r="G175" s="14">
        <f t="array" aca="1" ref="G175" ca="1">INDEX(OFFSET(INDIRECT("'"&amp;G$145&amp;"'!A1"),0,($C$144*1-2015)/5+2,200,1),MATCH(1,(_summary!$B175=INDIRECT("'"&amp;G$145&amp;"'!A1:A300"))*(_summary!$C175=INDIRECT("'"&amp;G$145&amp;"'!B1:B300")),0))</f>
        <v>1.1945283510697629</v>
      </c>
      <c r="H175" s="14">
        <f t="array" aca="1" ref="H175" ca="1">INDEX(OFFSET(INDIRECT("'"&amp;H$145&amp;"'!A1"),0,($C$144*1-2015)/5+2,200,1),MATCH(1,(_summary!$B175=INDIRECT("'"&amp;H$145&amp;"'!A1:A300"))*(_summary!$C175=INDIRECT("'"&amp;H$145&amp;"'!B1:B300")),0))</f>
        <v>1.0033333333333334</v>
      </c>
      <c r="I175" s="14">
        <f t="array" aca="1" ref="I175" ca="1">INDEX(OFFSET(INDIRECT("'"&amp;I$145&amp;"'!A1"),0,($C$144*1-2015)/5+2,200,1),MATCH(1,(_summary!$B175=INDIRECT("'"&amp;I$145&amp;"'!A1:A300"))*(_summary!$C175=INDIRECT("'"&amp;I$145&amp;"'!B1:B300")),0))</f>
        <v>1.0033333333333334</v>
      </c>
      <c r="J175" s="14">
        <f t="array" aca="1" ref="J175" ca="1">INDEX(OFFSET(INDIRECT("'"&amp;J$145&amp;"'!A1"),0,($C$144*1-2015)/5+2,200,1),MATCH(1,(_summary!$B175=INDIRECT("'"&amp;J$145&amp;"'!A1:A300"))*(_summary!$C175=INDIRECT("'"&amp;J$145&amp;"'!B1:B300")),0))</f>
        <v>1.0033333333333334</v>
      </c>
      <c r="K175" s="14">
        <f t="array" aca="1" ref="K175" ca="1">INDEX(OFFSET(INDIRECT("'"&amp;K$145&amp;"'!A1"),0,($C$144*1-2015)/5+2,200,1),MATCH(1,(_summary!$B175=INDIRECT("'"&amp;K$145&amp;"'!A1:A300"))*(_summary!$C175=INDIRECT("'"&amp;K$145&amp;"'!B1:B300")),0))</f>
        <v>1.7938554641730717</v>
      </c>
      <c r="L175" s="14">
        <f t="array" aca="1" ref="L175" ca="1">INDEX(OFFSET(INDIRECT("'"&amp;L$145&amp;"'!A1"),0,($C$144*1-2015)/5+2,200,1),MATCH(1,(_summary!$B175=INDIRECT("'"&amp;L$145&amp;"'!A1:A300"))*(_summary!$C175=INDIRECT("'"&amp;L$145&amp;"'!B1:B300")),0))</f>
        <v>1.7938554641730717</v>
      </c>
      <c r="M175" s="14">
        <f t="array" aca="1" ref="M175" ca="1">INDEX(OFFSET(INDIRECT("'"&amp;M$145&amp;"'!A1"),0,($C$144*1-2015)/5+2,200,1),MATCH(1,(_summary!$B175=INDIRECT("'"&amp;M$145&amp;"'!A1:A300"))*(_summary!$C175=INDIRECT("'"&amp;M$145&amp;"'!B1:B300")),0))</f>
        <v>1.1476800489519667</v>
      </c>
      <c r="N175" s="14">
        <f t="array" aca="1" ref="N175" ca="1">INDEX(OFFSET(INDIRECT("'"&amp;N$145&amp;"'!A1"),0,($C$144*1-2015)/5+2,200,1),MATCH(1,(_summary!$B175=INDIRECT("'"&amp;N$145&amp;"'!A1:A300"))*(_summary!$C175=INDIRECT("'"&amp;N$145&amp;"'!B1:B300")),0))</f>
        <v>1.6813635037629022</v>
      </c>
      <c r="O175" s="14">
        <f t="array" aca="1" ref="O175" ca="1">INDEX(OFFSET(INDIRECT("'"&amp;O$145&amp;"'!A1"),0,($C$144*1-2015)/5+2,200,1),MATCH(1,(_summary!$B175=INDIRECT("'"&amp;O$145&amp;"'!A1:A300"))*(_summary!$C175=INDIRECT("'"&amp;O$145&amp;"'!B1:B300")),0))</f>
        <v>1.7105135828908085</v>
      </c>
      <c r="P175" s="14">
        <f t="array" aca="1" ref="P175" ca="1">INDEX(OFFSET(INDIRECT("'"&amp;P$145&amp;"'!A1"),0,($C$144*1-2015)/5+2,200,1),MATCH(1,(_summary!$B175=INDIRECT("'"&amp;P$145&amp;"'!A1:A300"))*(_summary!$C175=INDIRECT("'"&amp;P$145&amp;"'!B1:B300")),0))</f>
        <v>1.6813635037629022</v>
      </c>
      <c r="Q175" s="39">
        <f t="shared" ca="1" si="120"/>
        <v>1.4931945929771164</v>
      </c>
      <c r="T175" s="14"/>
      <c r="U175" s="14"/>
      <c r="V175" s="14"/>
    </row>
    <row r="176" spans="2:22" ht="16.5" thickTop="1" thickBot="1" x14ac:dyDescent="0.3">
      <c r="B176" t="s">
        <v>1</v>
      </c>
      <c r="C176">
        <f t="shared" ref="C176:C239" si="121">C147+1</f>
        <v>2</v>
      </c>
      <c r="D176" s="14">
        <f t="array" aca="1" ref="D176" ca="1">INDEX(OFFSET(INDIRECT("'"&amp;D$145&amp;"'!A1"),0,($C$144*1-2015)/5+2,200,1),MATCH(1,(_summary!$B176=INDIRECT("'"&amp;D$145&amp;"'!A1:A300"))*(_summary!$C176=INDIRECT("'"&amp;D$145&amp;"'!B1:B300")),0))</f>
        <v>1.3066364118476579</v>
      </c>
      <c r="E176" s="14">
        <f t="array" aca="1" ref="E176" ca="1">INDEX(OFFSET(INDIRECT("'"&amp;E$145&amp;"'!A1"),0,($C$144*1-2015)/5+2,200,1),MATCH(1,(_summary!$B176=INDIRECT("'"&amp;E$145&amp;"'!A1:A300"))*(_summary!$C176=INDIRECT("'"&amp;E$145&amp;"'!B1:B300")),0))</f>
        <v>1.3066364118476579</v>
      </c>
      <c r="F176" s="14">
        <f t="array" aca="1" ref="F176" ca="1">INDEX(OFFSET(INDIRECT("'"&amp;F$145&amp;"'!A1"),0,($C$144*1-2015)/5+2,200,1),MATCH(1,(_summary!$B176=INDIRECT("'"&amp;F$145&amp;"'!A1:A300"))*(_summary!$C176=INDIRECT("'"&amp;F$145&amp;"'!B1:B300")),0))</f>
        <v>1.5250904492581818</v>
      </c>
      <c r="G176" s="14">
        <f t="array" aca="1" ref="G176" ca="1">INDEX(OFFSET(INDIRECT("'"&amp;G$145&amp;"'!A1"),0,($C$144*1-2015)/5+2,200,1),MATCH(1,(_summary!$B176=INDIRECT("'"&amp;G$145&amp;"'!A1:A300"))*(_summary!$C176=INDIRECT("'"&amp;G$145&amp;"'!B1:B300")),0))</f>
        <v>1.2388955015076508</v>
      </c>
      <c r="H176" s="14">
        <f t="array" aca="1" ref="H176" ca="1">INDEX(OFFSET(INDIRECT("'"&amp;H$145&amp;"'!A1"),0,($C$144*1-2015)/5+2,200,1),MATCH(1,(_summary!$B176=INDIRECT("'"&amp;H$145&amp;"'!A1:A300"))*(_summary!$C176=INDIRECT("'"&amp;H$145&amp;"'!B1:B300")),0))</f>
        <v>1.0033333333333334</v>
      </c>
      <c r="I176" s="14">
        <f t="array" aca="1" ref="I176" ca="1">INDEX(OFFSET(INDIRECT("'"&amp;I$145&amp;"'!A1"),0,($C$144*1-2015)/5+2,200,1),MATCH(1,(_summary!$B176=INDIRECT("'"&amp;I$145&amp;"'!A1:A300"))*(_summary!$C176=INDIRECT("'"&amp;I$145&amp;"'!B1:B300")),0))</f>
        <v>1.0033333333333334</v>
      </c>
      <c r="J176" s="14">
        <f t="array" aca="1" ref="J176" ca="1">INDEX(OFFSET(INDIRECT("'"&amp;J$145&amp;"'!A1"),0,($C$144*1-2015)/5+2,200,1),MATCH(1,(_summary!$B176=INDIRECT("'"&amp;J$145&amp;"'!A1:A300"))*(_summary!$C176=INDIRECT("'"&amp;J$145&amp;"'!B1:B300")),0))</f>
        <v>1.0033333333333334</v>
      </c>
      <c r="K176" s="14">
        <f t="array" aca="1" ref="K176" ca="1">INDEX(OFFSET(INDIRECT("'"&amp;K$145&amp;"'!A1"),0,($C$144*1-2015)/5+2,200,1),MATCH(1,(_summary!$B176=INDIRECT("'"&amp;K$145&amp;"'!A1:A300"))*(_summary!$C176=INDIRECT("'"&amp;K$145&amp;"'!B1:B300")),0))</f>
        <v>1.5202126244057443</v>
      </c>
      <c r="L176" s="14">
        <f t="array" aca="1" ref="L176" ca="1">INDEX(OFFSET(INDIRECT("'"&amp;L$145&amp;"'!A1"),0,($C$144*1-2015)/5+2,200,1),MATCH(1,(_summary!$B176=INDIRECT("'"&amp;L$145&amp;"'!A1:A300"))*(_summary!$C176=INDIRECT("'"&amp;L$145&amp;"'!B1:B300")),0))</f>
        <v>1.5202126244057443</v>
      </c>
      <c r="M176" s="14">
        <f t="array" aca="1" ref="M176" ca="1">INDEX(OFFSET(INDIRECT("'"&amp;M$145&amp;"'!A1"),0,($C$144*1-2015)/5+2,200,1),MATCH(1,(_summary!$B176=INDIRECT("'"&amp;M$145&amp;"'!A1:A300"))*(_summary!$C176=INDIRECT("'"&amp;M$145&amp;"'!B1:B300")),0))</f>
        <v>1.2912604155776122</v>
      </c>
      <c r="N176" s="14">
        <f t="array" aca="1" ref="N176" ca="1">INDEX(OFFSET(INDIRECT("'"&amp;N$145&amp;"'!A1"),0,($C$144*1-2015)/5+2,200,1),MATCH(1,(_summary!$B176=INDIRECT("'"&amp;N$145&amp;"'!A1:A300"))*(_summary!$C176=INDIRECT("'"&amp;N$145&amp;"'!B1:B300")),0))</f>
        <v>1.4503047857291882</v>
      </c>
      <c r="O176" s="14">
        <f t="array" aca="1" ref="O176" ca="1">INDEX(OFFSET(INDIRECT("'"&amp;O$145&amp;"'!A1"),0,($C$144*1-2015)/5+2,200,1),MATCH(1,(_summary!$B176=INDIRECT("'"&amp;O$145&amp;"'!A1:A300"))*(_summary!$C176=INDIRECT("'"&amp;O$145&amp;"'!B1:B300")),0))</f>
        <v>1.6645710167966694</v>
      </c>
      <c r="P176" s="14">
        <f t="array" aca="1" ref="P176" ca="1">INDEX(OFFSET(INDIRECT("'"&amp;P$145&amp;"'!A1"),0,($C$144*1-2015)/5+2,200,1),MATCH(1,(_summary!$B176=INDIRECT("'"&amp;P$145&amp;"'!A1:A300"))*(_summary!$C176=INDIRECT("'"&amp;P$145&amp;"'!B1:B300")),0))</f>
        <v>1.4503047857291882</v>
      </c>
      <c r="Q176" s="39">
        <f t="shared" ca="1" si="120"/>
        <v>1.3295480790080998</v>
      </c>
      <c r="T176" s="14"/>
      <c r="U176" s="14"/>
      <c r="V176" s="14"/>
    </row>
    <row r="177" spans="2:22" ht="16.5" thickTop="1" thickBot="1" x14ac:dyDescent="0.3">
      <c r="B177" t="s">
        <v>19</v>
      </c>
      <c r="C177">
        <f t="shared" si="121"/>
        <v>2</v>
      </c>
      <c r="D177" s="14">
        <f t="array" aca="1" ref="D177" ca="1">INDEX(OFFSET(INDIRECT("'"&amp;D$145&amp;"'!A1"),0,($C$144*1-2015)/5+2,200,1),MATCH(1,(_summary!$B177=INDIRECT("'"&amp;D$145&amp;"'!A1:A300"))*(_summary!$C177=INDIRECT("'"&amp;D$145&amp;"'!B1:B300")),0))</f>
        <v>1.0536150306421688</v>
      </c>
      <c r="E177" s="14">
        <f t="array" aca="1" ref="E177" ca="1">INDEX(OFFSET(INDIRECT("'"&amp;E$145&amp;"'!A1"),0,($C$144*1-2015)/5+2,200,1),MATCH(1,(_summary!$B177=INDIRECT("'"&amp;E$145&amp;"'!A1:A300"))*(_summary!$C177=INDIRECT("'"&amp;E$145&amp;"'!B1:B300")),0))</f>
        <v>1.0536150306421688</v>
      </c>
      <c r="F177" s="14">
        <f t="array" aca="1" ref="F177" ca="1">INDEX(OFFSET(INDIRECT("'"&amp;F$145&amp;"'!A1"),0,($C$144*1-2015)/5+2,200,1),MATCH(1,(_summary!$B177=INDIRECT("'"&amp;F$145&amp;"'!A1:A300"))*(_summary!$C177=INDIRECT("'"&amp;F$145&amp;"'!B1:B300")),0))</f>
        <v>1.6714931151759358</v>
      </c>
      <c r="G177" s="14">
        <f t="array" aca="1" ref="G177" ca="1">INDEX(OFFSET(INDIRECT("'"&amp;G$145&amp;"'!A1"),0,($C$144*1-2015)/5+2,200,1),MATCH(1,(_summary!$B177=INDIRECT("'"&amp;G$145&amp;"'!A1:A300"))*(_summary!$C177=INDIRECT("'"&amp;G$145&amp;"'!B1:B300")),0))</f>
        <v>1.1969990055810551</v>
      </c>
      <c r="H177" s="14">
        <f t="array" aca="1" ref="H177" ca="1">INDEX(OFFSET(INDIRECT("'"&amp;H$145&amp;"'!A1"),0,($C$144*1-2015)/5+2,200,1),MATCH(1,(_summary!$B177=INDIRECT("'"&amp;H$145&amp;"'!A1:A300"))*(_summary!$C177=INDIRECT("'"&amp;H$145&amp;"'!B1:B300")),0))</f>
        <v>1.0033333333333334</v>
      </c>
      <c r="I177" s="14">
        <f t="array" aca="1" ref="I177" ca="1">INDEX(OFFSET(INDIRECT("'"&amp;I$145&amp;"'!A1"),0,($C$144*1-2015)/5+2,200,1),MATCH(1,(_summary!$B177=INDIRECT("'"&amp;I$145&amp;"'!A1:A300"))*(_summary!$C177=INDIRECT("'"&amp;I$145&amp;"'!B1:B300")),0))</f>
        <v>1.0033333333333334</v>
      </c>
      <c r="J177" s="14">
        <f t="array" aca="1" ref="J177" ca="1">INDEX(OFFSET(INDIRECT("'"&amp;J$145&amp;"'!A1"),0,($C$144*1-2015)/5+2,200,1),MATCH(1,(_summary!$B177=INDIRECT("'"&amp;J$145&amp;"'!A1:A300"))*(_summary!$C177=INDIRECT("'"&amp;J$145&amp;"'!B1:B300")),0))</f>
        <v>1.0033333333333334</v>
      </c>
      <c r="K177" s="14">
        <f t="array" aca="1" ref="K177" ca="1">INDEX(OFFSET(INDIRECT("'"&amp;K$145&amp;"'!A1"),0,($C$144*1-2015)/5+2,200,1),MATCH(1,(_summary!$B177=INDIRECT("'"&amp;K$145&amp;"'!A1:A300"))*(_summary!$C177=INDIRECT("'"&amp;K$145&amp;"'!B1:B300")),0))</f>
        <v>1.6661470383830155</v>
      </c>
      <c r="L177" s="14">
        <f t="array" aca="1" ref="L177" ca="1">INDEX(OFFSET(INDIRECT("'"&amp;L$145&amp;"'!A1"),0,($C$144*1-2015)/5+2,200,1),MATCH(1,(_summary!$B177=INDIRECT("'"&amp;L$145&amp;"'!A1:A300"))*(_summary!$C177=INDIRECT("'"&amp;L$145&amp;"'!B1:B300")),0))</f>
        <v>1.6661470383830155</v>
      </c>
      <c r="M177" s="14">
        <f t="array" aca="1" ref="M177" ca="1">INDEX(OFFSET(INDIRECT("'"&amp;M$145&amp;"'!A1"),0,($C$144*1-2015)/5+2,200,1),MATCH(1,(_summary!$B177=INDIRECT("'"&amp;M$145&amp;"'!A1:A300"))*(_summary!$C177=INDIRECT("'"&amp;M$145&amp;"'!B1:B300")),0))</f>
        <v>1.3689786873872982</v>
      </c>
      <c r="N177" s="14">
        <f t="array" aca="1" ref="N177" ca="1">INDEX(OFFSET(INDIRECT("'"&amp;N$145&amp;"'!A1"),0,($C$144*1-2015)/5+2,200,1),MATCH(1,(_summary!$B177=INDIRECT("'"&amp;N$145&amp;"'!A1:A300"))*(_summary!$C177=INDIRECT("'"&amp;N$145&amp;"'!B1:B300")),0))</f>
        <v>1.5735289805930497</v>
      </c>
      <c r="O177" s="14">
        <f t="array" aca="1" ref="O177" ca="1">INDEX(OFFSET(INDIRECT("'"&amp;O$145&amp;"'!A1"),0,($C$144*1-2015)/5+2,200,1),MATCH(1,(_summary!$B177=INDIRECT("'"&amp;O$145&amp;"'!A1:A300"))*(_summary!$C177=INDIRECT("'"&amp;O$145&amp;"'!B1:B300")),0))</f>
        <v>1.4800886044691903</v>
      </c>
      <c r="P177" s="14">
        <f t="array" aca="1" ref="P177" ca="1">INDEX(OFFSET(INDIRECT("'"&amp;P$145&amp;"'!A1"),0,($C$144*1-2015)/5+2,200,1),MATCH(1,(_summary!$B177=INDIRECT("'"&amp;P$145&amp;"'!A1:A300"))*(_summary!$C177=INDIRECT("'"&amp;P$145&amp;"'!B1:B300")),0))</f>
        <v>1.5735289805930497</v>
      </c>
      <c r="Q177" s="39">
        <f t="shared" ca="1" si="120"/>
        <v>1.3318570393730729</v>
      </c>
      <c r="T177" s="14"/>
      <c r="U177" s="14"/>
      <c r="V177" s="14"/>
    </row>
    <row r="178" spans="2:22" ht="16.5" thickTop="1" thickBot="1" x14ac:dyDescent="0.3">
      <c r="B178" t="s">
        <v>22</v>
      </c>
      <c r="C178">
        <f t="shared" si="121"/>
        <v>2</v>
      </c>
      <c r="D178" s="14">
        <f t="array" aca="1" ref="D178" ca="1">INDEX(OFFSET(INDIRECT("'"&amp;D$145&amp;"'!A1"),0,($C$144*1-2015)/5+2,200,1),MATCH(1,(_summary!$B178=INDIRECT("'"&amp;D$145&amp;"'!A1:A300"))*(_summary!$C178=INDIRECT("'"&amp;D$145&amp;"'!B1:B300")),0))</f>
        <v>1.1554995808735422</v>
      </c>
      <c r="E178" s="14">
        <f t="array" aca="1" ref="E178" ca="1">INDEX(OFFSET(INDIRECT("'"&amp;E$145&amp;"'!A1"),0,($C$144*1-2015)/5+2,200,1),MATCH(1,(_summary!$B178=INDIRECT("'"&amp;E$145&amp;"'!A1:A300"))*(_summary!$C178=INDIRECT("'"&amp;E$145&amp;"'!B1:B300")),0))</f>
        <v>1.1554995808735422</v>
      </c>
      <c r="F178" s="14">
        <f t="array" aca="1" ref="F178" ca="1">INDEX(OFFSET(INDIRECT("'"&amp;F$145&amp;"'!A1"),0,($C$144*1-2015)/5+2,200,1),MATCH(1,(_summary!$B178=INDIRECT("'"&amp;F$145&amp;"'!A1:A300"))*(_summary!$C178=INDIRECT("'"&amp;F$145&amp;"'!B1:B300")),0))</f>
        <v>1.7101843034302633</v>
      </c>
      <c r="G178" s="14">
        <f t="array" aca="1" ref="G178" ca="1">INDEX(OFFSET(INDIRECT("'"&amp;G$145&amp;"'!A1"),0,($C$144*1-2015)/5+2,200,1),MATCH(1,(_summary!$B178=INDIRECT("'"&amp;G$145&amp;"'!A1:A300"))*(_summary!$C178=INDIRECT("'"&amp;G$145&amp;"'!B1:B300")),0))</f>
        <v>1.2024117815651156</v>
      </c>
      <c r="H178" s="14">
        <f t="array" aca="1" ref="H178" ca="1">INDEX(OFFSET(INDIRECT("'"&amp;H$145&amp;"'!A1"),0,($C$144*1-2015)/5+2,200,1),MATCH(1,(_summary!$B178=INDIRECT("'"&amp;H$145&amp;"'!A1:A300"))*(_summary!$C178=INDIRECT("'"&amp;H$145&amp;"'!B1:B300")),0))</f>
        <v>1.0033333333333334</v>
      </c>
      <c r="I178" s="14">
        <f t="array" aca="1" ref="I178" ca="1">INDEX(OFFSET(INDIRECT("'"&amp;I$145&amp;"'!A1"),0,($C$144*1-2015)/5+2,200,1),MATCH(1,(_summary!$B178=INDIRECT("'"&amp;I$145&amp;"'!A1:A300"))*(_summary!$C178=INDIRECT("'"&amp;I$145&amp;"'!B1:B300")),0))</f>
        <v>1.0033333333333334</v>
      </c>
      <c r="J178" s="14">
        <f t="array" aca="1" ref="J178" ca="1">INDEX(OFFSET(INDIRECT("'"&amp;J$145&amp;"'!A1"),0,($C$144*1-2015)/5+2,200,1),MATCH(1,(_summary!$B178=INDIRECT("'"&amp;J$145&amp;"'!A1:A300"))*(_summary!$C178=INDIRECT("'"&amp;J$145&amp;"'!B1:B300")),0))</f>
        <v>1.0033333333333334</v>
      </c>
      <c r="K178" s="14">
        <f t="array" aca="1" ref="K178" ca="1">INDEX(OFFSET(INDIRECT("'"&amp;K$145&amp;"'!A1"),0,($C$144*1-2015)/5+2,200,1),MATCH(1,(_summary!$B178=INDIRECT("'"&amp;K$145&amp;"'!A1:A300"))*(_summary!$C178=INDIRECT("'"&amp;K$145&amp;"'!B1:B300")),0))</f>
        <v>1.7047144773608793</v>
      </c>
      <c r="L178" s="14">
        <f t="array" aca="1" ref="L178" ca="1">INDEX(OFFSET(INDIRECT("'"&amp;L$145&amp;"'!A1"),0,($C$144*1-2015)/5+2,200,1),MATCH(1,(_summary!$B178=INDIRECT("'"&amp;L$145&amp;"'!A1:A300"))*(_summary!$C178=INDIRECT("'"&amp;L$145&amp;"'!B1:B300")),0))</f>
        <v>1.7047144773608793</v>
      </c>
      <c r="M178" s="14">
        <f t="array" aca="1" ref="M178" ca="1">INDEX(OFFSET(INDIRECT("'"&amp;M$145&amp;"'!A1"),0,($C$144*1-2015)/5+2,200,1),MATCH(1,(_summary!$B178=INDIRECT("'"&amp;M$145&amp;"'!A1:A300"))*(_summary!$C178=INDIRECT("'"&amp;M$145&amp;"'!B1:B300")),0))</f>
        <v>1.2546683884377841</v>
      </c>
      <c r="N178" s="14">
        <f t="array" aca="1" ref="N178" ca="1">INDEX(OFFSET(INDIRECT("'"&amp;N$145&amp;"'!A1"),0,($C$144*1-2015)/5+2,200,1),MATCH(1,(_summary!$B178=INDIRECT("'"&amp;N$145&amp;"'!A1:A300"))*(_summary!$C178=INDIRECT("'"&amp;N$145&amp;"'!B1:B300")),0))</f>
        <v>1.6060945796624273</v>
      </c>
      <c r="O178" s="14">
        <f t="array" aca="1" ref="O178" ca="1">INDEX(OFFSET(INDIRECT("'"&amp;O$145&amp;"'!A1"),0,($C$144*1-2015)/5+2,200,1),MATCH(1,(_summary!$B178=INDIRECT("'"&amp;O$145&amp;"'!A1:A300"))*(_summary!$C178=INDIRECT("'"&amp;O$145&amp;"'!B1:B300")),0))</f>
        <v>1.5799887227954708</v>
      </c>
      <c r="P178" s="14">
        <f t="array" aca="1" ref="P178" ca="1">INDEX(OFFSET(INDIRECT("'"&amp;P$145&amp;"'!A1"),0,($C$144*1-2015)/5+2,200,1),MATCH(1,(_summary!$B178=INDIRECT("'"&amp;P$145&amp;"'!A1:A300"))*(_summary!$C178=INDIRECT("'"&amp;P$145&amp;"'!B1:B300")),0))</f>
        <v>1.6060945796624273</v>
      </c>
      <c r="Q178" s="39">
        <f t="shared" ca="1" si="120"/>
        <v>1.3607592670786408</v>
      </c>
      <c r="T178" s="14"/>
      <c r="U178" s="14"/>
      <c r="V178" s="14"/>
    </row>
    <row r="179" spans="2:22" ht="16.5" thickTop="1" thickBot="1" x14ac:dyDescent="0.3">
      <c r="B179" t="s">
        <v>28</v>
      </c>
      <c r="C179">
        <f t="shared" si="121"/>
        <v>2</v>
      </c>
      <c r="D179" s="14">
        <f t="array" aca="1" ref="D179" ca="1">INDEX(OFFSET(INDIRECT("'"&amp;D$145&amp;"'!A1"),0,($C$144*1-2015)/5+2,200,1),MATCH(1,(_summary!$B179=INDIRECT("'"&amp;D$145&amp;"'!A1:A300"))*(_summary!$C179=INDIRECT("'"&amp;D$145&amp;"'!B1:B300")),0))</f>
        <v>1.5157550433951998</v>
      </c>
      <c r="E179" s="14">
        <f t="array" aca="1" ref="E179" ca="1">INDEX(OFFSET(INDIRECT("'"&amp;E$145&amp;"'!A1"),0,($C$144*1-2015)/5+2,200,1),MATCH(1,(_summary!$B179=INDIRECT("'"&amp;E$145&amp;"'!A1:A300"))*(_summary!$C179=INDIRECT("'"&amp;E$145&amp;"'!B1:B300")),0))</f>
        <v>1.5157550433951998</v>
      </c>
      <c r="F179" s="14">
        <f t="array" aca="1" ref="F179" ca="1">INDEX(OFFSET(INDIRECT("'"&amp;F$145&amp;"'!A1"),0,($C$144*1-2015)/5+2,200,1),MATCH(1,(_summary!$B179=INDIRECT("'"&amp;F$145&amp;"'!A1:A300"))*(_summary!$C179=INDIRECT("'"&amp;F$145&amp;"'!B1:B300")),0))</f>
        <v>1.7779969512769165</v>
      </c>
      <c r="G179" s="14">
        <f t="array" aca="1" ref="G179" ca="1">INDEX(OFFSET(INDIRECT("'"&amp;G$145&amp;"'!A1"),0,($C$144*1-2015)/5+2,200,1),MATCH(1,(_summary!$B179=INDIRECT("'"&amp;G$145&amp;"'!A1:A300"))*(_summary!$C179=INDIRECT("'"&amp;G$145&amp;"'!B1:B300")),0))</f>
        <v>1.2024117815651156</v>
      </c>
      <c r="H179" s="14">
        <f t="array" aca="1" ref="H179" ca="1">INDEX(OFFSET(INDIRECT("'"&amp;H$145&amp;"'!A1"),0,($C$144*1-2015)/5+2,200,1),MATCH(1,(_summary!$B179=INDIRECT("'"&amp;H$145&amp;"'!A1:A300"))*(_summary!$C179=INDIRECT("'"&amp;H$145&amp;"'!B1:B300")),0))</f>
        <v>1.0033333333333334</v>
      </c>
      <c r="I179" s="14">
        <f t="array" aca="1" ref="I179" ca="1">INDEX(OFFSET(INDIRECT("'"&amp;I$145&amp;"'!A1"),0,($C$144*1-2015)/5+2,200,1),MATCH(1,(_summary!$B179=INDIRECT("'"&amp;I$145&amp;"'!A1:A300"))*(_summary!$C179=INDIRECT("'"&amp;I$145&amp;"'!B1:B300")),0))</f>
        <v>1.0033333333333334</v>
      </c>
      <c r="J179" s="14">
        <f t="array" aca="1" ref="J179" ca="1">INDEX(OFFSET(INDIRECT("'"&amp;J$145&amp;"'!A1"),0,($C$144*1-2015)/5+2,200,1),MATCH(1,(_summary!$B179=INDIRECT("'"&amp;J$145&amp;"'!A1:A300"))*(_summary!$C179=INDIRECT("'"&amp;J$145&amp;"'!B1:B300")),0))</f>
        <v>1.0033333333333334</v>
      </c>
      <c r="K179" s="14">
        <f t="array" aca="1" ref="K179" ca="1">INDEX(OFFSET(INDIRECT("'"&amp;K$145&amp;"'!A1"),0,($C$144*1-2015)/5+2,200,1),MATCH(1,(_summary!$B179=INDIRECT("'"&amp;K$145&amp;"'!A1:A300"))*(_summary!$C179=INDIRECT("'"&amp;K$145&amp;"'!B1:B300")),0))</f>
        <v>1.7723102343213972</v>
      </c>
      <c r="L179" s="14">
        <f t="array" aca="1" ref="L179" ca="1">INDEX(OFFSET(INDIRECT("'"&amp;L$145&amp;"'!A1"),0,($C$144*1-2015)/5+2,200,1),MATCH(1,(_summary!$B179=INDIRECT("'"&amp;L$145&amp;"'!A1:A300"))*(_summary!$C179=INDIRECT("'"&amp;L$145&amp;"'!B1:B300")),0))</f>
        <v>1.7723102343213972</v>
      </c>
      <c r="M179" s="14">
        <f t="array" aca="1" ref="M179" ca="1">INDEX(OFFSET(INDIRECT("'"&amp;M$145&amp;"'!A1"),0,($C$144*1-2015)/5+2,200,1),MATCH(1,(_summary!$B179=INDIRECT("'"&amp;M$145&amp;"'!A1:A300"))*(_summary!$C179=INDIRECT("'"&amp;M$145&amp;"'!B1:B300")),0))</f>
        <v>1.2971957925072242</v>
      </c>
      <c r="N179" s="14">
        <f t="array" aca="1" ref="N179" ca="1">INDEX(OFFSET(INDIRECT("'"&amp;N$145&amp;"'!A1"),0,($C$144*1-2015)/5+2,200,1),MATCH(1,(_summary!$B179=INDIRECT("'"&amp;N$145&amp;"'!A1:A300"))*(_summary!$C179=INDIRECT("'"&amp;N$145&amp;"'!B1:B300")),0))</f>
        <v>1.6631711286453861</v>
      </c>
      <c r="O179" s="14">
        <f t="array" aca="1" ref="O179" ca="1">INDEX(OFFSET(INDIRECT("'"&amp;O$145&amp;"'!A1"),0,($C$144*1-2015)/5+2,200,1),MATCH(1,(_summary!$B179=INDIRECT("'"&amp;O$145&amp;"'!A1:A300"))*(_summary!$C179=INDIRECT("'"&amp;O$145&amp;"'!B1:B300")),0))</f>
        <v>1.5569790446845087</v>
      </c>
      <c r="P179" s="14">
        <f t="array" aca="1" ref="P179" ca="1">INDEX(OFFSET(INDIRECT("'"&amp;P$145&amp;"'!A1"),0,($C$144*1-2015)/5+2,200,1),MATCH(1,(_summary!$B179=INDIRECT("'"&amp;P$145&amp;"'!A1:A300"))*(_summary!$C179=INDIRECT("'"&amp;P$145&amp;"'!B1:B300")),0))</f>
        <v>1.6631711286453861</v>
      </c>
      <c r="Q179" s="39">
        <f t="shared" ca="1" si="120"/>
        <v>1.4420812602121333</v>
      </c>
      <c r="T179" s="14"/>
      <c r="U179" s="14"/>
      <c r="V179" s="14"/>
    </row>
    <row r="180" spans="2:22" ht="16.5" thickTop="1" thickBot="1" x14ac:dyDescent="0.3">
      <c r="B180" t="s">
        <v>13</v>
      </c>
      <c r="C180">
        <f t="shared" si="121"/>
        <v>2</v>
      </c>
      <c r="D180" s="14">
        <f t="array" aca="1" ref="D180" ca="1">INDEX(OFFSET(INDIRECT("'"&amp;D$145&amp;"'!A1"),0,($C$144*1-2015)/5+2,200,1),MATCH(1,(_summary!$B180=INDIRECT("'"&amp;D$145&amp;"'!A1:A300"))*(_summary!$C180=INDIRECT("'"&amp;D$145&amp;"'!B1:B300")),0))</f>
        <v>1.173250238858109</v>
      </c>
      <c r="E180" s="14">
        <f t="array" aca="1" ref="E180" ca="1">INDEX(OFFSET(INDIRECT("'"&amp;E$145&amp;"'!A1"),0,($C$144*1-2015)/5+2,200,1),MATCH(1,(_summary!$B180=INDIRECT("'"&amp;E$145&amp;"'!A1:A300"))*(_summary!$C180=INDIRECT("'"&amp;E$145&amp;"'!B1:B300")),0))</f>
        <v>1.173250238858109</v>
      </c>
      <c r="F180" s="14">
        <f t="array" aca="1" ref="F180" ca="1">INDEX(OFFSET(INDIRECT("'"&amp;F$145&amp;"'!A1"),0,($C$144*1-2015)/5+2,200,1),MATCH(1,(_summary!$B180=INDIRECT("'"&amp;F$145&amp;"'!A1:A300"))*(_summary!$C180=INDIRECT("'"&amp;F$145&amp;"'!B1:B300")),0))</f>
        <v>1.5431616687098093</v>
      </c>
      <c r="G180" s="14">
        <f t="array" aca="1" ref="G180" ca="1">INDEX(OFFSET(INDIRECT("'"&amp;G$145&amp;"'!A1"),0,($C$144*1-2015)/5+2,200,1),MATCH(1,(_summary!$B180=INDIRECT("'"&amp;G$145&amp;"'!A1:A300"))*(_summary!$C180=INDIRECT("'"&amp;G$145&amp;"'!B1:B300")),0))</f>
        <v>1.1666236162050554</v>
      </c>
      <c r="H180" s="14">
        <f t="array" aca="1" ref="H180" ca="1">INDEX(OFFSET(INDIRECT("'"&amp;H$145&amp;"'!A1"),0,($C$144*1-2015)/5+2,200,1),MATCH(1,(_summary!$B180=INDIRECT("'"&amp;H$145&amp;"'!A1:A300"))*(_summary!$C180=INDIRECT("'"&amp;H$145&amp;"'!B1:B300")),0))</f>
        <v>1.0033333333333334</v>
      </c>
      <c r="I180" s="14">
        <f t="array" aca="1" ref="I180" ca="1">INDEX(OFFSET(INDIRECT("'"&amp;I$145&amp;"'!A1"),0,($C$144*1-2015)/5+2,200,1),MATCH(1,(_summary!$B180=INDIRECT("'"&amp;I$145&amp;"'!A1:A300"))*(_summary!$C180=INDIRECT("'"&amp;I$145&amp;"'!B1:B300")),0))</f>
        <v>1.0033333333333334</v>
      </c>
      <c r="J180" s="14">
        <f t="array" aca="1" ref="J180" ca="1">INDEX(OFFSET(INDIRECT("'"&amp;J$145&amp;"'!A1"),0,($C$144*1-2015)/5+2,200,1),MATCH(1,(_summary!$B180=INDIRECT("'"&amp;J$145&amp;"'!A1:A300"))*(_summary!$C180=INDIRECT("'"&amp;J$145&amp;"'!B1:B300")),0))</f>
        <v>1.0033333333333334</v>
      </c>
      <c r="K180" s="14">
        <f t="array" aca="1" ref="K180" ca="1">INDEX(OFFSET(INDIRECT("'"&amp;K$145&amp;"'!A1"),0,($C$144*1-2015)/5+2,200,1),MATCH(1,(_summary!$B180=INDIRECT("'"&amp;K$145&amp;"'!A1:A300"))*(_summary!$C180=INDIRECT("'"&amp;K$145&amp;"'!B1:B300")),0))</f>
        <v>1.5382260451586796</v>
      </c>
      <c r="L180" s="14">
        <f t="array" aca="1" ref="L180" ca="1">INDEX(OFFSET(INDIRECT("'"&amp;L$145&amp;"'!A1"),0,($C$144*1-2015)/5+2,200,1),MATCH(1,(_summary!$B180=INDIRECT("'"&amp;L$145&amp;"'!A1:A300"))*(_summary!$C180=INDIRECT("'"&amp;L$145&amp;"'!B1:B300")),0))</f>
        <v>1.5382260451586796</v>
      </c>
      <c r="M180" s="14">
        <f t="array" aca="1" ref="M180" ca="1">INDEX(OFFSET(INDIRECT("'"&amp;M$145&amp;"'!A1"),0,($C$144*1-2015)/5+2,200,1),MATCH(1,(_summary!$B180=INDIRECT("'"&amp;M$145&amp;"'!A1:A300"))*(_summary!$C180=INDIRECT("'"&amp;M$145&amp;"'!B1:B300")),0))</f>
        <v>1.2546683884377841</v>
      </c>
      <c r="N180" s="14">
        <f t="array" aca="1" ref="N180" ca="1">INDEX(OFFSET(INDIRECT("'"&amp;N$145&amp;"'!A1"),0,($C$144*1-2015)/5+2,200,1),MATCH(1,(_summary!$B180=INDIRECT("'"&amp;N$145&amp;"'!A1:A300"))*(_summary!$C180=INDIRECT("'"&amp;N$145&amp;"'!B1:B300")),0))</f>
        <v>1.4655149695955525</v>
      </c>
      <c r="O180" s="14">
        <f t="array" aca="1" ref="O180" ca="1">INDEX(OFFSET(INDIRECT("'"&amp;O$145&amp;"'!A1"),0,($C$144*1-2015)/5+2,200,1),MATCH(1,(_summary!$B180=INDIRECT("'"&amp;O$145&amp;"'!A1:A300"))*(_summary!$C180=INDIRECT("'"&amp;O$145&amp;"'!B1:B300")),0))</f>
        <v>1.5545498678307481</v>
      </c>
      <c r="P180" s="14">
        <f t="array" aca="1" ref="P180" ca="1">INDEX(OFFSET(INDIRECT("'"&amp;P$145&amp;"'!A1"),0,($C$144*1-2015)/5+2,200,1),MATCH(1,(_summary!$B180=INDIRECT("'"&amp;P$145&amp;"'!A1:A300"))*(_summary!$C180=INDIRECT("'"&amp;P$145&amp;"'!B1:B300")),0))</f>
        <v>1.4655149695955525</v>
      </c>
      <c r="Q180" s="39">
        <f t="shared" ca="1" si="120"/>
        <v>1.2986912344929293</v>
      </c>
      <c r="T180" s="14"/>
      <c r="U180" s="14"/>
      <c r="V180" s="14"/>
    </row>
    <row r="181" spans="2:22" ht="16.5" thickTop="1" thickBot="1" x14ac:dyDescent="0.3">
      <c r="B181" t="s">
        <v>17</v>
      </c>
      <c r="C181">
        <f t="shared" si="121"/>
        <v>2</v>
      </c>
      <c r="D181" s="14">
        <f t="array" aca="1" ref="D181" ca="1">INDEX(OFFSET(INDIRECT("'"&amp;D$145&amp;"'!A1"),0,($C$144*1-2015)/5+2,200,1),MATCH(1,(_summary!$B181=INDIRECT("'"&amp;D$145&amp;"'!A1:A300"))*(_summary!$C181=INDIRECT("'"&amp;D$145&amp;"'!B1:B300")),0))</f>
        <v>1.3907782738969927</v>
      </c>
      <c r="E181" s="14">
        <f t="array" aca="1" ref="E181" ca="1">INDEX(OFFSET(INDIRECT("'"&amp;E$145&amp;"'!A1"),0,($C$144*1-2015)/5+2,200,1),MATCH(1,(_summary!$B181=INDIRECT("'"&amp;E$145&amp;"'!A1:A300"))*(_summary!$C181=INDIRECT("'"&amp;E$145&amp;"'!B1:B300")),0))</f>
        <v>1.3907782738969927</v>
      </c>
      <c r="F181" s="14">
        <f t="array" aca="1" ref="F181" ca="1">INDEX(OFFSET(INDIRECT("'"&amp;F$145&amp;"'!A1"),0,($C$144*1-2015)/5+2,200,1),MATCH(1,(_summary!$B181=INDIRECT("'"&amp;F$145&amp;"'!A1:A300"))*(_summary!$C181=INDIRECT("'"&amp;F$145&amp;"'!B1:B300")),0))</f>
        <v>1.6222883950754441</v>
      </c>
      <c r="G181" s="14">
        <f t="array" aca="1" ref="G181" ca="1">INDEX(OFFSET(INDIRECT("'"&amp;G$145&amp;"'!A1"),0,($C$144*1-2015)/5+2,200,1),MATCH(1,(_summary!$B181=INDIRECT("'"&amp;G$145&amp;"'!A1:A300"))*(_summary!$C181=INDIRECT("'"&amp;G$145&amp;"'!B1:B300")),0))</f>
        <v>1.2807154247534434</v>
      </c>
      <c r="H181" s="14">
        <f t="array" aca="1" ref="H181" ca="1">INDEX(OFFSET(INDIRECT("'"&amp;H$145&amp;"'!A1"),0,($C$144*1-2015)/5+2,200,1),MATCH(1,(_summary!$B181=INDIRECT("'"&amp;H$145&amp;"'!A1:A300"))*(_summary!$C181=INDIRECT("'"&amp;H$145&amp;"'!B1:B300")),0))</f>
        <v>1.0033333333333334</v>
      </c>
      <c r="I181" s="14">
        <f t="array" aca="1" ref="I181" ca="1">INDEX(OFFSET(INDIRECT("'"&amp;I$145&amp;"'!A1"),0,($C$144*1-2015)/5+2,200,1),MATCH(1,(_summary!$B181=INDIRECT("'"&amp;I$145&amp;"'!A1:A300"))*(_summary!$C181=INDIRECT("'"&amp;I$145&amp;"'!B1:B300")),0))</f>
        <v>1.0033333333333334</v>
      </c>
      <c r="J181" s="14">
        <f t="array" aca="1" ref="J181" ca="1">INDEX(OFFSET(INDIRECT("'"&amp;J$145&amp;"'!A1"),0,($C$144*1-2015)/5+2,200,1),MATCH(1,(_summary!$B181=INDIRECT("'"&amp;J$145&amp;"'!A1:A300"))*(_summary!$C181=INDIRECT("'"&amp;J$145&amp;"'!B1:B300")),0))</f>
        <v>1.0033333333333334</v>
      </c>
      <c r="K181" s="14">
        <f t="array" aca="1" ref="K181" ca="1">INDEX(OFFSET(INDIRECT("'"&amp;K$145&amp;"'!A1"),0,($C$144*1-2015)/5+2,200,1),MATCH(1,(_summary!$B181=INDIRECT("'"&amp;K$145&amp;"'!A1:A300"))*(_summary!$C181=INDIRECT("'"&amp;K$145&amp;"'!B1:B300")),0))</f>
        <v>1.6170996938707587</v>
      </c>
      <c r="L181" s="14">
        <f t="array" aca="1" ref="L181" ca="1">INDEX(OFFSET(INDIRECT("'"&amp;L$145&amp;"'!A1"),0,($C$144*1-2015)/5+2,200,1),MATCH(1,(_summary!$B181=INDIRECT("'"&amp;L$145&amp;"'!A1:A300"))*(_summary!$C181=INDIRECT("'"&amp;L$145&amp;"'!B1:B300")),0))</f>
        <v>1.6170996938707587</v>
      </c>
      <c r="M181" s="14">
        <f t="array" aca="1" ref="M181" ca="1">INDEX(OFFSET(INDIRECT("'"&amp;M$145&amp;"'!A1"),0,($C$144*1-2015)/5+2,200,1),MATCH(1,(_summary!$B181=INDIRECT("'"&amp;M$145&amp;"'!A1:A300"))*(_summary!$C181=INDIRECT("'"&amp;M$145&amp;"'!B1:B300")),0))</f>
        <v>1.341658414862797</v>
      </c>
      <c r="N181" s="14">
        <f t="array" aca="1" ref="N181" ca="1">INDEX(OFFSET(INDIRECT("'"&amp;N$145&amp;"'!A1"),0,($C$144*1-2015)/5+2,200,1),MATCH(1,(_summary!$B181=INDIRECT("'"&amp;N$145&amp;"'!A1:A300"))*(_summary!$C181=INDIRECT("'"&amp;N$145&amp;"'!B1:B300")),0))</f>
        <v>1.532114352110185</v>
      </c>
      <c r="O181" s="14">
        <f t="array" aca="1" ref="O181" ca="1">INDEX(OFFSET(INDIRECT("'"&amp;O$145&amp;"'!A1"),0,($C$144*1-2015)/5+2,200,1),MATCH(1,(_summary!$B181=INDIRECT("'"&amp;O$145&amp;"'!A1:A300"))*(_summary!$C181=INDIRECT("'"&amp;O$145&amp;"'!B1:B300")),0))</f>
        <v>1.5569790446845087</v>
      </c>
      <c r="P181" s="14">
        <f t="array" aca="1" ref="P181" ca="1">INDEX(OFFSET(INDIRECT("'"&amp;P$145&amp;"'!A1"),0,($C$144*1-2015)/5+2,200,1),MATCH(1,(_summary!$B181=INDIRECT("'"&amp;P$145&amp;"'!A1:A300"))*(_summary!$C181=INDIRECT("'"&amp;P$145&amp;"'!B1:B300")),0))</f>
        <v>1.532114352110185</v>
      </c>
      <c r="Q181" s="39">
        <f t="shared" ca="1" si="120"/>
        <v>1.376278916856313</v>
      </c>
      <c r="T181" s="14"/>
      <c r="U181" s="14"/>
      <c r="V181" s="14"/>
    </row>
    <row r="182" spans="2:22" ht="16.5" thickTop="1" thickBot="1" x14ac:dyDescent="0.3">
      <c r="B182" t="s">
        <v>25</v>
      </c>
      <c r="C182">
        <f t="shared" si="121"/>
        <v>2</v>
      </c>
      <c r="D182" s="14">
        <f t="array" aca="1" ref="D182" ca="1">INDEX(OFFSET(INDIRECT("'"&amp;D$145&amp;"'!A1"),0,($C$144*1-2015)/5+2,200,1),MATCH(1,(_summary!$B182=INDIRECT("'"&amp;D$145&amp;"'!A1:A300"))*(_summary!$C182=INDIRECT("'"&amp;D$145&amp;"'!B1:B300")),0))</f>
        <v>1.312072550207311</v>
      </c>
      <c r="E182" s="14">
        <f t="array" aca="1" ref="E182" ca="1">INDEX(OFFSET(INDIRECT("'"&amp;E$145&amp;"'!A1"),0,($C$144*1-2015)/5+2,200,1),MATCH(1,(_summary!$B182=INDIRECT("'"&amp;E$145&amp;"'!A1:A300"))*(_summary!$C182=INDIRECT("'"&amp;E$145&amp;"'!B1:B300")),0))</f>
        <v>1.312072550207311</v>
      </c>
      <c r="F182" s="14">
        <f t="array" aca="1" ref="F182" ca="1">INDEX(OFFSET(INDIRECT("'"&amp;F$145&amp;"'!A1"),0,($C$144*1-2015)/5+2,200,1),MATCH(1,(_summary!$B182=INDIRECT("'"&amp;F$145&amp;"'!A1:A300"))*(_summary!$C182=INDIRECT("'"&amp;F$145&amp;"'!B1:B300")),0))</f>
        <v>1.5459954555405906</v>
      </c>
      <c r="G182" s="14">
        <f t="array" aca="1" ref="G182" ca="1">INDEX(OFFSET(INDIRECT("'"&amp;G$145&amp;"'!A1"),0,($C$144*1-2015)/5+2,200,1),MATCH(1,(_summary!$B182=INDIRECT("'"&amp;G$145&amp;"'!A1:A300"))*(_summary!$C182=INDIRECT("'"&amp;G$145&amp;"'!B1:B300")),0))</f>
        <v>1.1877247125316304</v>
      </c>
      <c r="H182" s="14">
        <f t="array" aca="1" ref="H182" ca="1">INDEX(OFFSET(INDIRECT("'"&amp;H$145&amp;"'!A1"),0,($C$144*1-2015)/5+2,200,1),MATCH(1,(_summary!$B182=INDIRECT("'"&amp;H$145&amp;"'!A1:A300"))*(_summary!$C182=INDIRECT("'"&amp;H$145&amp;"'!B1:B300")),0))</f>
        <v>1.0033333333333334</v>
      </c>
      <c r="I182" s="14">
        <f t="array" aca="1" ref="I182" ca="1">INDEX(OFFSET(INDIRECT("'"&amp;I$145&amp;"'!A1"),0,($C$144*1-2015)/5+2,200,1),MATCH(1,(_summary!$B182=INDIRECT("'"&amp;I$145&amp;"'!A1:A300"))*(_summary!$C182=INDIRECT("'"&amp;I$145&amp;"'!B1:B300")),0))</f>
        <v>1.0033333333333334</v>
      </c>
      <c r="J182" s="14">
        <f t="array" aca="1" ref="J182" ca="1">INDEX(OFFSET(INDIRECT("'"&amp;J$145&amp;"'!A1"),0,($C$144*1-2015)/5+2,200,1),MATCH(1,(_summary!$B182=INDIRECT("'"&amp;J$145&amp;"'!A1:A300"))*(_summary!$C182=INDIRECT("'"&amp;J$145&amp;"'!B1:B300")),0))</f>
        <v>1.0033333333333334</v>
      </c>
      <c r="K182" s="14">
        <f t="array" aca="1" ref="K182" ca="1">INDEX(OFFSET(INDIRECT("'"&amp;K$145&amp;"'!A1"),0,($C$144*1-2015)/5+2,200,1),MATCH(1,(_summary!$B182=INDIRECT("'"&amp;K$145&amp;"'!A1:A300"))*(_summary!$C182=INDIRECT("'"&amp;K$145&amp;"'!B1:B300")),0))</f>
        <v>1.5410507684510744</v>
      </c>
      <c r="L182" s="14">
        <f t="array" aca="1" ref="L182" ca="1">INDEX(OFFSET(INDIRECT("'"&amp;L$145&amp;"'!A1"),0,($C$144*1-2015)/5+2,200,1),MATCH(1,(_summary!$B182=INDIRECT("'"&amp;L$145&amp;"'!A1:A300"))*(_summary!$C182=INDIRECT("'"&amp;L$145&amp;"'!B1:B300")),0))</f>
        <v>1.5410507684510744</v>
      </c>
      <c r="M182" s="14">
        <f t="array" aca="1" ref="M182" ca="1">INDEX(OFFSET(INDIRECT("'"&amp;M$145&amp;"'!A1"),0,($C$144*1-2015)/5+2,200,1),MATCH(1,(_summary!$B182=INDIRECT("'"&amp;M$145&amp;"'!A1:A300"))*(_summary!$C182=INDIRECT("'"&amp;M$145&amp;"'!B1:B300")),0))</f>
        <v>1.3138427483064212</v>
      </c>
      <c r="N182" s="14">
        <f t="array" aca="1" ref="N182" ca="1">INDEX(OFFSET(INDIRECT("'"&amp;N$145&amp;"'!A1"),0,($C$144*1-2015)/5+2,200,1),MATCH(1,(_summary!$B182=INDIRECT("'"&amp;N$145&amp;"'!A1:A300"))*(_summary!$C182=INDIRECT("'"&amp;N$145&amp;"'!B1:B300")),0))</f>
        <v>1.4679001112762033</v>
      </c>
      <c r="O182" s="14">
        <f t="array" aca="1" ref="O182" ca="1">INDEX(OFFSET(INDIRECT("'"&amp;O$145&amp;"'!A1"),0,($C$144*1-2015)/5+2,200,1),MATCH(1,(_summary!$B182=INDIRECT("'"&amp;O$145&amp;"'!A1:A300"))*(_summary!$C182=INDIRECT("'"&amp;O$145&amp;"'!B1:B300")),0))</f>
        <v>1.5604808921521824</v>
      </c>
      <c r="P182" s="14">
        <f t="array" aca="1" ref="P182" ca="1">INDEX(OFFSET(INDIRECT("'"&amp;P$145&amp;"'!A1"),0,($C$144*1-2015)/5+2,200,1),MATCH(1,(_summary!$B182=INDIRECT("'"&amp;P$145&amp;"'!A1:A300"))*(_summary!$C182=INDIRECT("'"&amp;P$145&amp;"'!B1:B300")),0))</f>
        <v>1.4679001112762033</v>
      </c>
      <c r="Q182" s="39">
        <f t="shared" ca="1" si="120"/>
        <v>1.3276992821846154</v>
      </c>
      <c r="T182" s="14"/>
      <c r="U182" s="14"/>
      <c r="V182" s="14"/>
    </row>
    <row r="183" spans="2:22" ht="16.5" thickTop="1" thickBot="1" x14ac:dyDescent="0.3">
      <c r="B183" t="s">
        <v>11</v>
      </c>
      <c r="C183">
        <f t="shared" si="121"/>
        <v>2</v>
      </c>
      <c r="D183" s="14">
        <f t="array" aca="1" ref="D183" ca="1">INDEX(OFFSET(INDIRECT("'"&amp;D$145&amp;"'!A1"),0,($C$144*1-2015)/5+2,200,1),MATCH(1,(_summary!$B183=INDIRECT("'"&amp;D$145&amp;"'!A1:A300"))*(_summary!$C183=INDIRECT("'"&amp;D$145&amp;"'!B1:B300")),0))</f>
        <v>1.4025536366134155</v>
      </c>
      <c r="E183" s="14">
        <f t="array" aca="1" ref="E183" ca="1">INDEX(OFFSET(INDIRECT("'"&amp;E$145&amp;"'!A1"),0,($C$144*1-2015)/5+2,200,1),MATCH(1,(_summary!$B183=INDIRECT("'"&amp;E$145&amp;"'!A1:A300"))*(_summary!$C183=INDIRECT("'"&amp;E$145&amp;"'!B1:B300")),0))</f>
        <v>1.4025536366134155</v>
      </c>
      <c r="F183" s="14">
        <f t="array" aca="1" ref="F183" ca="1">INDEX(OFFSET(INDIRECT("'"&amp;F$145&amp;"'!A1"),0,($C$144*1-2015)/5+2,200,1),MATCH(1,(_summary!$B183=INDIRECT("'"&amp;F$145&amp;"'!A1:A300"))*(_summary!$C183=INDIRECT("'"&amp;F$145&amp;"'!B1:B300")),0))</f>
        <v>1.7681870518394709</v>
      </c>
      <c r="G183" s="14">
        <f t="array" aca="1" ref="G183" ca="1">INDEX(OFFSET(INDIRECT("'"&amp;G$145&amp;"'!A1"),0,($C$144*1-2015)/5+2,200,1),MATCH(1,(_summary!$B183=INDIRECT("'"&amp;G$145&amp;"'!A1:A300"))*(_summary!$C183=INDIRECT("'"&amp;G$145&amp;"'!B1:B300")),0))</f>
        <v>1.2024117815651156</v>
      </c>
      <c r="H183" s="14">
        <f t="array" aca="1" ref="H183" ca="1">INDEX(OFFSET(INDIRECT("'"&amp;H$145&amp;"'!A1"),0,($C$144*1-2015)/5+2,200,1),MATCH(1,(_summary!$B183=INDIRECT("'"&amp;H$145&amp;"'!A1:A300"))*(_summary!$C183=INDIRECT("'"&amp;H$145&amp;"'!B1:B300")),0))</f>
        <v>1.0033333333333334</v>
      </c>
      <c r="I183" s="14">
        <f t="array" aca="1" ref="I183" ca="1">INDEX(OFFSET(INDIRECT("'"&amp;I$145&amp;"'!A1"),0,($C$144*1-2015)/5+2,200,1),MATCH(1,(_summary!$B183=INDIRECT("'"&amp;I$145&amp;"'!A1:A300"))*(_summary!$C183=INDIRECT("'"&amp;I$145&amp;"'!B1:B300")),0))</f>
        <v>1.0033333333333334</v>
      </c>
      <c r="J183" s="14">
        <f t="array" aca="1" ref="J183" ca="1">INDEX(OFFSET(INDIRECT("'"&amp;J$145&amp;"'!A1"),0,($C$144*1-2015)/5+2,200,1),MATCH(1,(_summary!$B183=INDIRECT("'"&amp;J$145&amp;"'!A1:A300"))*(_summary!$C183=INDIRECT("'"&amp;J$145&amp;"'!B1:B300")),0))</f>
        <v>1.0033333333333334</v>
      </c>
      <c r="K183" s="14">
        <f t="array" aca="1" ref="K183" ca="1">INDEX(OFFSET(INDIRECT("'"&amp;K$145&amp;"'!A1"),0,($C$144*1-2015)/5+2,200,1),MATCH(1,(_summary!$B183=INDIRECT("'"&amp;K$145&amp;"'!A1:A300"))*(_summary!$C183=INDIRECT("'"&amp;K$145&amp;"'!B1:B300")),0))</f>
        <v>1.7625317107091032</v>
      </c>
      <c r="L183" s="14">
        <f t="array" aca="1" ref="L183" ca="1">INDEX(OFFSET(INDIRECT("'"&amp;L$145&amp;"'!A1"),0,($C$144*1-2015)/5+2,200,1),MATCH(1,(_summary!$B183=INDIRECT("'"&amp;L$145&amp;"'!A1:A300"))*(_summary!$C183=INDIRECT("'"&amp;L$145&amp;"'!B1:B300")),0))</f>
        <v>1.7625317107091032</v>
      </c>
      <c r="M183" s="14">
        <f t="array" aca="1" ref="M183" ca="1">INDEX(OFFSET(INDIRECT("'"&amp;M$145&amp;"'!A1"),0,($C$144*1-2015)/5+2,200,1),MATCH(1,(_summary!$B183=INDIRECT("'"&amp;M$145&amp;"'!A1:A300"))*(_summary!$C183=INDIRECT("'"&amp;M$145&amp;"'!B1:B300")),0))</f>
        <v>1.2309629581539123</v>
      </c>
      <c r="N183" s="14">
        <f t="array" aca="1" ref="N183" ca="1">INDEX(OFFSET(INDIRECT("'"&amp;N$145&amp;"'!A1"),0,($C$144*1-2015)/5+2,200,1),MATCH(1,(_summary!$B183=INDIRECT("'"&amp;N$145&amp;"'!A1:A300"))*(_summary!$C183=INDIRECT("'"&amp;N$145&amp;"'!B1:B300")),0))</f>
        <v>1.6549143325529312</v>
      </c>
      <c r="O183" s="14">
        <f t="array" aca="1" ref="O183" ca="1">INDEX(OFFSET(INDIRECT("'"&amp;O$145&amp;"'!A1"),0,($C$144*1-2015)/5+2,200,1),MATCH(1,(_summary!$B183=INDIRECT("'"&amp;O$145&amp;"'!A1:A300"))*(_summary!$C183=INDIRECT("'"&amp;O$145&amp;"'!B1:B300")),0))</f>
        <v>1.5149461066533594</v>
      </c>
      <c r="P183" s="14">
        <f t="array" aca="1" ref="P183" ca="1">INDEX(OFFSET(INDIRECT("'"&amp;P$145&amp;"'!A1"),0,($C$144*1-2015)/5+2,200,1),MATCH(1,(_summary!$B183=INDIRECT("'"&amp;P$145&amp;"'!A1:A300"))*(_summary!$C183=INDIRECT("'"&amp;P$145&amp;"'!B1:B300")),0))</f>
        <v>1.6549143325529312</v>
      </c>
      <c r="Q183" s="39">
        <f t="shared" ca="1" si="120"/>
        <v>1.4128082506125197</v>
      </c>
      <c r="T183" s="14"/>
      <c r="U183" s="14"/>
      <c r="V183" s="14"/>
    </row>
    <row r="184" spans="2:22" ht="16.5" thickTop="1" thickBot="1" x14ac:dyDescent="0.3">
      <c r="B184" t="s">
        <v>3</v>
      </c>
      <c r="C184">
        <f t="shared" si="121"/>
        <v>2</v>
      </c>
      <c r="D184" s="14">
        <f t="array" aca="1" ref="D184" ca="1">INDEX(OFFSET(INDIRECT("'"&amp;D$145&amp;"'!A1"),0,($C$144*1-2015)/5+2,200,1),MATCH(1,(_summary!$B184=INDIRECT("'"&amp;D$145&amp;"'!A1:A300"))*(_summary!$C184=INDIRECT("'"&amp;D$145&amp;"'!B1:B300")),0))</f>
        <v>1.115816835936301</v>
      </c>
      <c r="E184" s="14">
        <f t="array" aca="1" ref="E184" ca="1">INDEX(OFFSET(INDIRECT("'"&amp;E$145&amp;"'!A1"),0,($C$144*1-2015)/5+2,200,1),MATCH(1,(_summary!$B184=INDIRECT("'"&amp;E$145&amp;"'!A1:A300"))*(_summary!$C184=INDIRECT("'"&amp;E$145&amp;"'!B1:B300")),0))</f>
        <v>1.115816835936301</v>
      </c>
      <c r="F184" s="14">
        <f t="array" aca="1" ref="F184" ca="1">INDEX(OFFSET(INDIRECT("'"&amp;F$145&amp;"'!A1"),0,($C$144*1-2015)/5+2,200,1),MATCH(1,(_summary!$B184=INDIRECT("'"&amp;F$145&amp;"'!A1:A300"))*(_summary!$C184=INDIRECT("'"&amp;F$145&amp;"'!B1:B300")),0))</f>
        <v>1.7993597601510252</v>
      </c>
      <c r="G184" s="14">
        <f t="array" aca="1" ref="G184" ca="1">INDEX(OFFSET(INDIRECT("'"&amp;G$145&amp;"'!A1"),0,($C$144*1-2015)/5+2,200,1),MATCH(1,(_summary!$B184=INDIRECT("'"&amp;G$145&amp;"'!A1:A300"))*(_summary!$C184=INDIRECT("'"&amp;G$145&amp;"'!B1:B300")),0))</f>
        <v>1.1932188512192465</v>
      </c>
      <c r="H184" s="14">
        <f t="array" aca="1" ref="H184" ca="1">INDEX(OFFSET(INDIRECT("'"&amp;H$145&amp;"'!A1"),0,($C$144*1-2015)/5+2,200,1),MATCH(1,(_summary!$B184=INDIRECT("'"&amp;H$145&amp;"'!A1:A300"))*(_summary!$C184=INDIRECT("'"&amp;H$145&amp;"'!B1:B300")),0))</f>
        <v>1.0033333333333334</v>
      </c>
      <c r="I184" s="14">
        <f t="array" aca="1" ref="I184" ca="1">INDEX(OFFSET(INDIRECT("'"&amp;I$145&amp;"'!A1"),0,($C$144*1-2015)/5+2,200,1),MATCH(1,(_summary!$B184=INDIRECT("'"&amp;I$145&amp;"'!A1:A300"))*(_summary!$C184=INDIRECT("'"&amp;I$145&amp;"'!B1:B300")),0))</f>
        <v>1.0033333333333334</v>
      </c>
      <c r="J184" s="14">
        <f t="array" aca="1" ref="J184" ca="1">INDEX(OFFSET(INDIRECT("'"&amp;J$145&amp;"'!A1"),0,($C$144*1-2015)/5+2,200,1),MATCH(1,(_summary!$B184=INDIRECT("'"&amp;J$145&amp;"'!A1:A300"))*(_summary!$C184=INDIRECT("'"&amp;J$145&amp;"'!B1:B300")),0))</f>
        <v>1.0033333333333334</v>
      </c>
      <c r="K184" s="14">
        <f t="array" aca="1" ref="K184" ca="1">INDEX(OFFSET(INDIRECT("'"&amp;K$145&amp;"'!A1"),0,($C$144*1-2015)/5+2,200,1),MATCH(1,(_summary!$B184=INDIRECT("'"&amp;K$145&amp;"'!A1:A300"))*(_summary!$C184=INDIRECT("'"&amp;K$145&amp;"'!B1:B300")),0))</f>
        <v>1.7936047167299545</v>
      </c>
      <c r="L184" s="14">
        <f t="array" aca="1" ref="L184" ca="1">INDEX(OFFSET(INDIRECT("'"&amp;L$145&amp;"'!A1"),0,($C$144*1-2015)/5+2,200,1),MATCH(1,(_summary!$B184=INDIRECT("'"&amp;L$145&amp;"'!A1:A300"))*(_summary!$C184=INDIRECT("'"&amp;L$145&amp;"'!B1:B300")),0))</f>
        <v>1.7936047167299545</v>
      </c>
      <c r="M184" s="14">
        <f t="array" aca="1" ref="M184" ca="1">INDEX(OFFSET(INDIRECT("'"&amp;M$145&amp;"'!A1"),0,($C$144*1-2015)/5+2,200,1),MATCH(1,(_summary!$B184=INDIRECT("'"&amp;M$145&amp;"'!A1:A300"))*(_summary!$C184=INDIRECT("'"&amp;M$145&amp;"'!B1:B300")),0))</f>
        <v>1.1417077753436271</v>
      </c>
      <c r="N184" s="14">
        <f t="array" aca="1" ref="N184" ca="1">INDEX(OFFSET(INDIRECT("'"&amp;N$145&amp;"'!A1"),0,($C$144*1-2015)/5+2,200,1),MATCH(1,(_summary!$B184=INDIRECT("'"&amp;N$145&amp;"'!A1:A300"))*(_summary!$C184=INDIRECT("'"&amp;N$145&amp;"'!B1:B300")),0))</f>
        <v>1.6811517774747005</v>
      </c>
      <c r="O184" s="14">
        <f t="array" aca="1" ref="O184" ca="1">INDEX(OFFSET(INDIRECT("'"&amp;O$145&amp;"'!A1"),0,($C$144*1-2015)/5+2,200,1),MATCH(1,(_summary!$B184=INDIRECT("'"&amp;O$145&amp;"'!A1:A300"))*(_summary!$C184=INDIRECT("'"&amp;O$145&amp;"'!B1:B300")),0))</f>
        <v>1.7046463953587316</v>
      </c>
      <c r="P184" s="14">
        <f t="array" aca="1" ref="P184" ca="1">INDEX(OFFSET(INDIRECT("'"&amp;P$145&amp;"'!A1"),0,($C$144*1-2015)/5+2,200,1),MATCH(1,(_summary!$B184=INDIRECT("'"&amp;P$145&amp;"'!A1:A300"))*(_summary!$C184=INDIRECT("'"&amp;P$145&amp;"'!B1:B300")),0))</f>
        <v>1.6811517774747005</v>
      </c>
      <c r="Q184" s="39">
        <f t="shared" ca="1" si="120"/>
        <v>1.3869291878734265</v>
      </c>
      <c r="T184" s="14"/>
      <c r="U184" s="14"/>
      <c r="V184" s="14"/>
    </row>
    <row r="185" spans="2:22" ht="16.5" thickTop="1" thickBot="1" x14ac:dyDescent="0.3">
      <c r="B185" t="s">
        <v>2</v>
      </c>
      <c r="C185">
        <f t="shared" si="121"/>
        <v>2</v>
      </c>
      <c r="D185" s="14">
        <f t="array" aca="1" ref="D185" ca="1">INDEX(OFFSET(INDIRECT("'"&amp;D$145&amp;"'!A1"),0,($C$144*1-2015)/5+2,200,1),MATCH(1,(_summary!$B185=INDIRECT("'"&amp;D$145&amp;"'!A1:A300"))*(_summary!$C185=INDIRECT("'"&amp;D$145&amp;"'!B1:B300")),0))</f>
        <v>1.9934753522013171</v>
      </c>
      <c r="E185" s="14">
        <f t="array" aca="1" ref="E185" ca="1">INDEX(OFFSET(INDIRECT("'"&amp;E$145&amp;"'!A1"),0,($C$144*1-2015)/5+2,200,1),MATCH(1,(_summary!$B185=INDIRECT("'"&amp;E$145&amp;"'!A1:A300"))*(_summary!$C185=INDIRECT("'"&amp;E$145&amp;"'!B1:B300")),0))</f>
        <v>1.9934753522013171</v>
      </c>
      <c r="F185" s="14">
        <f t="array" aca="1" ref="F185" ca="1">INDEX(OFFSET(INDIRECT("'"&amp;F$145&amp;"'!A1"),0,($C$144*1-2015)/5+2,200,1),MATCH(1,(_summary!$B185=INDIRECT("'"&amp;F$145&amp;"'!A1:A300"))*(_summary!$C185=INDIRECT("'"&amp;F$145&amp;"'!B1:B300")),0))</f>
        <v>1.798355902117839</v>
      </c>
      <c r="G185" s="14">
        <f t="array" aca="1" ref="G185" ca="1">INDEX(OFFSET(INDIRECT("'"&amp;G$145&amp;"'!A1"),0,($C$144*1-2015)/5+2,200,1),MATCH(1,(_summary!$B185=INDIRECT("'"&amp;G$145&amp;"'!A1:A300"))*(_summary!$C185=INDIRECT("'"&amp;G$145&amp;"'!B1:B300")),0))</f>
        <v>1.1931801542856804</v>
      </c>
      <c r="H185" s="14">
        <f t="array" aca="1" ref="H185" ca="1">INDEX(OFFSET(INDIRECT("'"&amp;H$145&amp;"'!A1"),0,($C$144*1-2015)/5+2,200,1),MATCH(1,(_summary!$B185=INDIRECT("'"&amp;H$145&amp;"'!A1:A300"))*(_summary!$C185=INDIRECT("'"&amp;H$145&amp;"'!B1:B300")),0))</f>
        <v>1.0033333333333334</v>
      </c>
      <c r="I185" s="14">
        <f t="array" aca="1" ref="I185" ca="1">INDEX(OFFSET(INDIRECT("'"&amp;I$145&amp;"'!A1"),0,($C$144*1-2015)/5+2,200,1),MATCH(1,(_summary!$B185=INDIRECT("'"&amp;I$145&amp;"'!A1:A300"))*(_summary!$C185=INDIRECT("'"&amp;I$145&amp;"'!B1:B300")),0))</f>
        <v>1.0033333333333334</v>
      </c>
      <c r="J185" s="14">
        <f t="array" aca="1" ref="J185" ca="1">INDEX(OFFSET(INDIRECT("'"&amp;J$145&amp;"'!A1"),0,($C$144*1-2015)/5+2,200,1),MATCH(1,(_summary!$B185=INDIRECT("'"&amp;J$145&amp;"'!A1:A300"))*(_summary!$C185=INDIRECT("'"&amp;J$145&amp;"'!B1:B300")),0))</f>
        <v>1.0033333333333334</v>
      </c>
      <c r="K185" s="14">
        <f t="array" aca="1" ref="K185" ca="1">INDEX(OFFSET(INDIRECT("'"&amp;K$145&amp;"'!A1"),0,($C$144*1-2015)/5+2,200,1),MATCH(1,(_summary!$B185=INDIRECT("'"&amp;K$145&amp;"'!A1:A300"))*(_summary!$C185=INDIRECT("'"&amp;K$145&amp;"'!B1:B300")),0))</f>
        <v>1.7926040694202143</v>
      </c>
      <c r="L185" s="14">
        <f t="array" aca="1" ref="L185" ca="1">INDEX(OFFSET(INDIRECT("'"&amp;L$145&amp;"'!A1"),0,($C$144*1-2015)/5+2,200,1),MATCH(1,(_summary!$B185=INDIRECT("'"&amp;L$145&amp;"'!A1:A300"))*(_summary!$C185=INDIRECT("'"&amp;L$145&amp;"'!B1:B300")),0))</f>
        <v>1.7926040694202143</v>
      </c>
      <c r="M185" s="14">
        <f t="array" aca="1" ref="M185" ca="1">INDEX(OFFSET(INDIRECT("'"&amp;M$145&amp;"'!A1"),0,($C$144*1-2015)/5+2,200,1),MATCH(1,(_summary!$B185=INDIRECT("'"&amp;M$145&amp;"'!A1:A300"))*(_summary!$C185=INDIRECT("'"&amp;M$145&amp;"'!B1:B300")),0))</f>
        <v>1.1707179968586332</v>
      </c>
      <c r="N185" s="14">
        <f t="array" aca="1" ref="N185" ca="1">INDEX(OFFSET(INDIRECT("'"&amp;N$145&amp;"'!A1"),0,($C$144*1-2015)/5+2,200,1),MATCH(1,(_summary!$B185=INDIRECT("'"&amp;N$145&amp;"'!A1:A300"))*(_summary!$C185=INDIRECT("'"&amp;N$145&amp;"'!B1:B300")),0))</f>
        <v>1.6803068502520879</v>
      </c>
      <c r="O185" s="14">
        <f t="array" aca="1" ref="O185" ca="1">INDEX(OFFSET(INDIRECT("'"&amp;O$145&amp;"'!A1"),0,($C$144*1-2015)/5+2,200,1),MATCH(1,(_summary!$B185=INDIRECT("'"&amp;O$145&amp;"'!A1:A300"))*(_summary!$C185=INDIRECT("'"&amp;O$145&amp;"'!B1:B300")),0))</f>
        <v>1.6808276579142534</v>
      </c>
      <c r="P185" s="14">
        <f t="array" aca="1" ref="P185" ca="1">INDEX(OFFSET(INDIRECT("'"&amp;P$145&amp;"'!A1"),0,($C$144*1-2015)/5+2,200,1),MATCH(1,(_summary!$B185=INDIRECT("'"&amp;P$145&amp;"'!A1:A300"))*(_summary!$C185=INDIRECT("'"&amp;P$145&amp;"'!B1:B300")),0))</f>
        <v>1.6803068502520879</v>
      </c>
      <c r="Q185" s="39">
        <f t="shared" ca="1" si="120"/>
        <v>1.5219887888402803</v>
      </c>
      <c r="T185" s="14"/>
      <c r="U185" s="14"/>
      <c r="V185" s="14"/>
    </row>
    <row r="186" spans="2:22" ht="16.5" thickTop="1" thickBot="1" x14ac:dyDescent="0.3">
      <c r="B186" t="s">
        <v>16</v>
      </c>
      <c r="C186">
        <f t="shared" si="121"/>
        <v>2</v>
      </c>
      <c r="D186" s="14">
        <f t="array" aca="1" ref="D186" ca="1">INDEX(OFFSET(INDIRECT("'"&amp;D$145&amp;"'!A1"),0,($C$144*1-2015)/5+2,200,1),MATCH(1,(_summary!$B186=INDIRECT("'"&amp;D$145&amp;"'!A1:A300"))*(_summary!$C186=INDIRECT("'"&amp;D$145&amp;"'!B1:B300")),0))</f>
        <v>1.312072550207311</v>
      </c>
      <c r="E186" s="14">
        <f t="array" aca="1" ref="E186" ca="1">INDEX(OFFSET(INDIRECT("'"&amp;E$145&amp;"'!A1"),0,($C$144*1-2015)/5+2,200,1),MATCH(1,(_summary!$B186=INDIRECT("'"&amp;E$145&amp;"'!A1:A300"))*(_summary!$C186=INDIRECT("'"&amp;E$145&amp;"'!B1:B300")),0))</f>
        <v>1.312072550207311</v>
      </c>
      <c r="F186" s="14">
        <f t="array" aca="1" ref="F186" ca="1">INDEX(OFFSET(INDIRECT("'"&amp;F$145&amp;"'!A1"),0,($C$144*1-2015)/5+2,200,1),MATCH(1,(_summary!$B186=INDIRECT("'"&amp;F$145&amp;"'!A1:A300"))*(_summary!$C186=INDIRECT("'"&amp;F$145&amp;"'!B1:B300")),0))</f>
        <v>1.8088917519029915</v>
      </c>
      <c r="G186" s="14">
        <f t="array" aca="1" ref="G186" ca="1">INDEX(OFFSET(INDIRECT("'"&amp;G$145&amp;"'!A1"),0,($C$144*1-2015)/5+2,200,1),MATCH(1,(_summary!$B186=INDIRECT("'"&amp;G$145&amp;"'!A1:A300"))*(_summary!$C186=INDIRECT("'"&amp;G$145&amp;"'!B1:B300")),0))</f>
        <v>1.2286485699308072</v>
      </c>
      <c r="H186" s="14">
        <f t="array" aca="1" ref="H186" ca="1">INDEX(OFFSET(INDIRECT("'"&amp;H$145&amp;"'!A1"),0,($C$144*1-2015)/5+2,200,1),MATCH(1,(_summary!$B186=INDIRECT("'"&amp;H$145&amp;"'!A1:A300"))*(_summary!$C186=INDIRECT("'"&amp;H$145&amp;"'!B1:B300")),0))</f>
        <v>1.0033333333333334</v>
      </c>
      <c r="I186" s="14">
        <f t="array" aca="1" ref="I186" ca="1">INDEX(OFFSET(INDIRECT("'"&amp;I$145&amp;"'!A1"),0,($C$144*1-2015)/5+2,200,1),MATCH(1,(_summary!$B186=INDIRECT("'"&amp;I$145&amp;"'!A1:A300"))*(_summary!$C186=INDIRECT("'"&amp;I$145&amp;"'!B1:B300")),0))</f>
        <v>1.0033333333333334</v>
      </c>
      <c r="J186" s="14">
        <f t="array" aca="1" ref="J186" ca="1">INDEX(OFFSET(INDIRECT("'"&amp;J$145&amp;"'!A1"),0,($C$144*1-2015)/5+2,200,1),MATCH(1,(_summary!$B186=INDIRECT("'"&amp;J$145&amp;"'!A1:A300"))*(_summary!$C186=INDIRECT("'"&amp;J$145&amp;"'!B1:B300")),0))</f>
        <v>1.0033333333333334</v>
      </c>
      <c r="K186" s="14">
        <f t="array" aca="1" ref="K186" ca="1">INDEX(OFFSET(INDIRECT("'"&amp;K$145&amp;"'!A1"),0,($C$144*1-2015)/5+2,200,1),MATCH(1,(_summary!$B186=INDIRECT("'"&amp;K$145&amp;"'!A1:A300"))*(_summary!$C186=INDIRECT("'"&amp;K$145&amp;"'!B1:B300")),0))</f>
        <v>1.8031062215122571</v>
      </c>
      <c r="L186" s="14">
        <f t="array" aca="1" ref="L186" ca="1">INDEX(OFFSET(INDIRECT("'"&amp;L$145&amp;"'!A1"),0,($C$144*1-2015)/5+2,200,1),MATCH(1,(_summary!$B186=INDIRECT("'"&amp;L$145&amp;"'!A1:A300"))*(_summary!$C186=INDIRECT("'"&amp;L$145&amp;"'!B1:B300")),0))</f>
        <v>1.8031062215122571</v>
      </c>
      <c r="M186" s="14">
        <f t="array" aca="1" ref="M186" ca="1">INDEX(OFFSET(INDIRECT("'"&amp;M$145&amp;"'!A1"),0,($C$144*1-2015)/5+2,200,1),MATCH(1,(_summary!$B186=INDIRECT("'"&amp;M$145&amp;"'!A1:A300"))*(_summary!$C186=INDIRECT("'"&amp;M$145&amp;"'!B1:B300")),0))</f>
        <v>1.298839282143941</v>
      </c>
      <c r="N186" s="14">
        <f t="array" aca="1" ref="N186" ca="1">INDEX(OFFSET(INDIRECT("'"&amp;N$145&amp;"'!A1"),0,($C$144*1-2015)/5+2,200,1),MATCH(1,(_summary!$B186=INDIRECT("'"&amp;N$145&amp;"'!A1:A300"))*(_summary!$C186=INDIRECT("'"&amp;N$145&amp;"'!B1:B300")),0))</f>
        <v>1.6891746642283125</v>
      </c>
      <c r="O186" s="14">
        <f t="array" aca="1" ref="O186" ca="1">INDEX(OFFSET(INDIRECT("'"&amp;O$145&amp;"'!A1"),0,($C$144*1-2015)/5+2,200,1),MATCH(1,(_summary!$B186=INDIRECT("'"&amp;O$145&amp;"'!A1:A300"))*(_summary!$C186=INDIRECT("'"&amp;O$145&amp;"'!B1:B300")),0))</f>
        <v>1.5807778589149752</v>
      </c>
      <c r="P186" s="14">
        <f t="array" aca="1" ref="P186" ca="1">INDEX(OFFSET(INDIRECT("'"&amp;P$145&amp;"'!A1"),0,($C$144*1-2015)/5+2,200,1),MATCH(1,(_summary!$B186=INDIRECT("'"&amp;P$145&amp;"'!A1:A300"))*(_summary!$C186=INDIRECT("'"&amp;P$145&amp;"'!B1:B300")),0))</f>
        <v>1.6891746642283125</v>
      </c>
      <c r="Q186" s="39">
        <f t="shared" ca="1" si="120"/>
        <v>1.4258357180606518</v>
      </c>
      <c r="T186" s="14"/>
      <c r="U186" s="14"/>
      <c r="V186" s="14"/>
    </row>
    <row r="187" spans="2:22" ht="16.5" thickTop="1" thickBot="1" x14ac:dyDescent="0.3">
      <c r="B187" t="s">
        <v>15</v>
      </c>
      <c r="C187">
        <f t="shared" si="121"/>
        <v>2</v>
      </c>
      <c r="D187" s="14">
        <f t="array" aca="1" ref="D187" ca="1">INDEX(OFFSET(INDIRECT("'"&amp;D$145&amp;"'!A1"),0,($C$144*1-2015)/5+2,200,1),MATCH(1,(_summary!$B187=INDIRECT("'"&amp;D$145&amp;"'!A1:A300"))*(_summary!$C187=INDIRECT("'"&amp;D$145&amp;"'!B1:B300")),0))</f>
        <v>1.7074886400693137</v>
      </c>
      <c r="E187" s="14">
        <f t="array" aca="1" ref="E187" ca="1">INDEX(OFFSET(INDIRECT("'"&amp;E$145&amp;"'!A1"),0,($C$144*1-2015)/5+2,200,1),MATCH(1,(_summary!$B187=INDIRECT("'"&amp;E$145&amp;"'!A1:A300"))*(_summary!$C187=INDIRECT("'"&amp;E$145&amp;"'!B1:B300")),0))</f>
        <v>1.7074886400693137</v>
      </c>
      <c r="F187" s="14">
        <f t="array" aca="1" ref="F187" ca="1">INDEX(OFFSET(INDIRECT("'"&amp;F$145&amp;"'!A1"),0,($C$144*1-2015)/5+2,200,1),MATCH(1,(_summary!$B187=INDIRECT("'"&amp;F$145&amp;"'!A1:A300"))*(_summary!$C187=INDIRECT("'"&amp;F$145&amp;"'!B1:B300")),0))</f>
        <v>1.552041074659483</v>
      </c>
      <c r="G187" s="14">
        <f t="array" aca="1" ref="G187" ca="1">INDEX(OFFSET(INDIRECT("'"&amp;G$145&amp;"'!A1"),0,($C$144*1-2015)/5+2,200,1),MATCH(1,(_summary!$B187=INDIRECT("'"&amp;G$145&amp;"'!A1:A300"))*(_summary!$C187=INDIRECT("'"&amp;G$145&amp;"'!B1:B300")),0))</f>
        <v>1.185242993195097</v>
      </c>
      <c r="H187" s="14">
        <f t="array" aca="1" ref="H187" ca="1">INDEX(OFFSET(INDIRECT("'"&amp;H$145&amp;"'!A1"),0,($C$144*1-2015)/5+2,200,1),MATCH(1,(_summary!$B187=INDIRECT("'"&amp;H$145&amp;"'!A1:A300"))*(_summary!$C187=INDIRECT("'"&amp;H$145&amp;"'!B1:B300")),0))</f>
        <v>1.0033333333333334</v>
      </c>
      <c r="I187" s="14">
        <f t="array" aca="1" ref="I187" ca="1">INDEX(OFFSET(INDIRECT("'"&amp;I$145&amp;"'!A1"),0,($C$144*1-2015)/5+2,200,1),MATCH(1,(_summary!$B187=INDIRECT("'"&amp;I$145&amp;"'!A1:A300"))*(_summary!$C187=INDIRECT("'"&amp;I$145&amp;"'!B1:B300")),0))</f>
        <v>1.0033333333333334</v>
      </c>
      <c r="J187" s="14">
        <f t="array" aca="1" ref="J187" ca="1">INDEX(OFFSET(INDIRECT("'"&amp;J$145&amp;"'!A1"),0,($C$144*1-2015)/5+2,200,1),MATCH(1,(_summary!$B187=INDIRECT("'"&amp;J$145&amp;"'!A1:A300"))*(_summary!$C187=INDIRECT("'"&amp;J$145&amp;"'!B1:B300")),0))</f>
        <v>1.0033333333333334</v>
      </c>
      <c r="K187" s="14">
        <f t="array" aca="1" ref="K187" ca="1">INDEX(OFFSET(INDIRECT("'"&amp;K$145&amp;"'!A1"),0,($C$144*1-2015)/5+2,200,1),MATCH(1,(_summary!$B187=INDIRECT("'"&amp;K$145&amp;"'!A1:A300"))*(_summary!$C187=INDIRECT("'"&amp;K$145&amp;"'!B1:B300")),0))</f>
        <v>1.5470770513586616</v>
      </c>
      <c r="L187" s="14">
        <f t="array" aca="1" ref="L187" ca="1">INDEX(OFFSET(INDIRECT("'"&amp;L$145&amp;"'!A1"),0,($C$144*1-2015)/5+2,200,1),MATCH(1,(_summary!$B187=INDIRECT("'"&amp;L$145&amp;"'!A1:A300"))*(_summary!$C187=INDIRECT("'"&amp;L$145&amp;"'!B1:B300")),0))</f>
        <v>1.5470770513586616</v>
      </c>
      <c r="M187" s="14">
        <f t="array" aca="1" ref="M187" ca="1">INDEX(OFFSET(INDIRECT("'"&amp;M$145&amp;"'!A1"),0,($C$144*1-2015)/5+2,200,1),MATCH(1,(_summary!$B187=INDIRECT("'"&amp;M$145&amp;"'!A1:A300"))*(_summary!$C187=INDIRECT("'"&amp;M$145&amp;"'!B1:B300")),0))</f>
        <v>1.2546683884377841</v>
      </c>
      <c r="N187" s="14">
        <f t="array" aca="1" ref="N187" ca="1">INDEX(OFFSET(INDIRECT("'"&amp;N$145&amp;"'!A1"),0,($C$144*1-2015)/5+2,200,1),MATCH(1,(_summary!$B187=INDIRECT("'"&amp;N$145&amp;"'!A1:A300"))*(_summary!$C187=INDIRECT("'"&amp;N$145&amp;"'!B1:B300")),0))</f>
        <v>1.4729885879354851</v>
      </c>
      <c r="O187" s="14">
        <f t="array" aca="1" ref="O187" ca="1">INDEX(OFFSET(INDIRECT("'"&amp;O$145&amp;"'!A1"),0,($C$144*1-2015)/5+2,200,1),MATCH(1,(_summary!$B187=INDIRECT("'"&amp;O$145&amp;"'!A1:A300"))*(_summary!$C187=INDIRECT("'"&amp;O$145&amp;"'!B1:B300")),0))</f>
        <v>1.5549421214921224</v>
      </c>
      <c r="P187" s="14">
        <f t="array" aca="1" ref="P187" ca="1">INDEX(OFFSET(INDIRECT("'"&amp;P$145&amp;"'!A1"),0,($C$144*1-2015)/5+2,200,1),MATCH(1,(_summary!$B187=INDIRECT("'"&amp;P$145&amp;"'!A1:A300"))*(_summary!$C187=INDIRECT("'"&amp;P$145&amp;"'!B1:B300")),0))</f>
        <v>1.4729885879354851</v>
      </c>
      <c r="Q187" s="39">
        <f t="shared" ca="1" si="120"/>
        <v>1.3855387028085697</v>
      </c>
      <c r="T187" s="14"/>
      <c r="U187" s="14"/>
      <c r="V187" s="14"/>
    </row>
    <row r="188" spans="2:22" ht="16.5" thickTop="1" thickBot="1" x14ac:dyDescent="0.3">
      <c r="B188" t="s">
        <v>18</v>
      </c>
      <c r="C188">
        <f t="shared" si="121"/>
        <v>2</v>
      </c>
      <c r="D188" s="14">
        <f t="array" aca="1" ref="D188" ca="1">INDEX(OFFSET(INDIRECT("'"&amp;D$145&amp;"'!A1"),0,($C$144*1-2015)/5+2,200,1),MATCH(1,(_summary!$B188=INDIRECT("'"&amp;D$145&amp;"'!A1:A300"))*(_summary!$C188=INDIRECT("'"&amp;D$145&amp;"'!B1:B300")),0))</f>
        <v>1.4247256541398765</v>
      </c>
      <c r="E188" s="14">
        <f t="array" aca="1" ref="E188" ca="1">INDEX(OFFSET(INDIRECT("'"&amp;E$145&amp;"'!A1"),0,($C$144*1-2015)/5+2,200,1),MATCH(1,(_summary!$B188=INDIRECT("'"&amp;E$145&amp;"'!A1:A300"))*(_summary!$C188=INDIRECT("'"&amp;E$145&amp;"'!B1:B300")),0))</f>
        <v>1.4247256541398765</v>
      </c>
      <c r="F188" s="14">
        <f t="array" aca="1" ref="F188" ca="1">INDEX(OFFSET(INDIRECT("'"&amp;F$145&amp;"'!A1"),0,($C$144*1-2015)/5+2,200,1),MATCH(1,(_summary!$B188=INDIRECT("'"&amp;F$145&amp;"'!A1:A300"))*(_summary!$C188=INDIRECT("'"&amp;F$145&amp;"'!B1:B300")),0))</f>
        <v>1.8516912454810857</v>
      </c>
      <c r="G188" s="14">
        <f t="array" aca="1" ref="G188" ca="1">INDEX(OFFSET(INDIRECT("'"&amp;G$145&amp;"'!A1"),0,($C$144*1-2015)/5+2,200,1),MATCH(1,(_summary!$B188=INDIRECT("'"&amp;G$145&amp;"'!A1:A300"))*(_summary!$C188=INDIRECT("'"&amp;G$145&amp;"'!B1:B300")),0))</f>
        <v>1.2083485893657706</v>
      </c>
      <c r="H188" s="14">
        <f t="array" aca="1" ref="H188" ca="1">INDEX(OFFSET(INDIRECT("'"&amp;H$145&amp;"'!A1"),0,($C$144*1-2015)/5+2,200,1),MATCH(1,(_summary!$B188=INDIRECT("'"&amp;H$145&amp;"'!A1:A300"))*(_summary!$C188=INDIRECT("'"&amp;H$145&amp;"'!B1:B300")),0))</f>
        <v>1.0033333333333334</v>
      </c>
      <c r="I188" s="14">
        <f t="array" aca="1" ref="I188" ca="1">INDEX(OFFSET(INDIRECT("'"&amp;I$145&amp;"'!A1"),0,($C$144*1-2015)/5+2,200,1),MATCH(1,(_summary!$B188=INDIRECT("'"&amp;I$145&amp;"'!A1:A300"))*(_summary!$C188=INDIRECT("'"&amp;I$145&amp;"'!B1:B300")),0))</f>
        <v>1.0033333333333334</v>
      </c>
      <c r="J188" s="14">
        <f t="array" aca="1" ref="J188" ca="1">INDEX(OFFSET(INDIRECT("'"&amp;J$145&amp;"'!A1"),0,($C$144*1-2015)/5+2,200,1),MATCH(1,(_summary!$B188=INDIRECT("'"&amp;J$145&amp;"'!A1:A300"))*(_summary!$C188=INDIRECT("'"&amp;J$145&amp;"'!B1:B300")),0))</f>
        <v>1.0033333333333334</v>
      </c>
      <c r="K188" s="14">
        <f t="array" aca="1" ref="K188" ca="1">INDEX(OFFSET(INDIRECT("'"&amp;K$145&amp;"'!A1"),0,($C$144*1-2015)/5+2,200,1),MATCH(1,(_summary!$B188=INDIRECT("'"&amp;K$145&amp;"'!A1:A300"))*(_summary!$C188=INDIRECT("'"&amp;K$145&amp;"'!B1:B300")),0))</f>
        <v>1.8457688258759783</v>
      </c>
      <c r="L188" s="14">
        <f t="array" aca="1" ref="L188" ca="1">INDEX(OFFSET(INDIRECT("'"&amp;L$145&amp;"'!A1"),0,($C$144*1-2015)/5+2,200,1),MATCH(1,(_summary!$B188=INDIRECT("'"&amp;L$145&amp;"'!A1:A300"))*(_summary!$C188=INDIRECT("'"&amp;L$145&amp;"'!B1:B300")),0))</f>
        <v>1.8457688258759783</v>
      </c>
      <c r="M188" s="14">
        <f t="array" aca="1" ref="M188" ca="1">INDEX(OFFSET(INDIRECT("'"&amp;M$145&amp;"'!A1"),0,($C$144*1-2015)/5+2,200,1),MATCH(1,(_summary!$B188=INDIRECT("'"&amp;M$145&amp;"'!A1:A300"))*(_summary!$C188=INDIRECT("'"&amp;M$145&amp;"'!B1:B300")),0))</f>
        <v>1.2550776873730642</v>
      </c>
      <c r="N188" s="14">
        <f t="array" aca="1" ref="N188" ca="1">INDEX(OFFSET(INDIRECT("'"&amp;N$145&amp;"'!A1"),0,($C$144*1-2015)/5+2,200,1),MATCH(1,(_summary!$B188=INDIRECT("'"&amp;N$145&amp;"'!A1:A300"))*(_summary!$C188=INDIRECT("'"&amp;N$145&amp;"'!B1:B300")),0))</f>
        <v>1.7251981416949351</v>
      </c>
      <c r="O188" s="14">
        <f t="array" aca="1" ref="O188" ca="1">INDEX(OFFSET(INDIRECT("'"&amp;O$145&amp;"'!A1"),0,($C$144*1-2015)/5+2,200,1),MATCH(1,(_summary!$B188=INDIRECT("'"&amp;O$145&amp;"'!A1:A300"))*(_summary!$C188=INDIRECT("'"&amp;O$145&amp;"'!B1:B300")),0))</f>
        <v>1.5114846220726106</v>
      </c>
      <c r="P188" s="14">
        <f t="array" aca="1" ref="P188" ca="1">INDEX(OFFSET(INDIRECT("'"&amp;P$145&amp;"'!A1"),0,($C$144*1-2015)/5+2,200,1),MATCH(1,(_summary!$B188=INDIRECT("'"&amp;P$145&amp;"'!A1:A300"))*(_summary!$C188=INDIRECT("'"&amp;P$145&amp;"'!B1:B300")),0))</f>
        <v>1.7251981416949351</v>
      </c>
      <c r="Q188" s="39">
        <f t="shared" ca="1" si="120"/>
        <v>1.4483067221318549</v>
      </c>
      <c r="T188" s="14"/>
      <c r="U188" s="14"/>
      <c r="V188" s="14"/>
    </row>
    <row r="189" spans="2:22" ht="16.5" thickTop="1" thickBot="1" x14ac:dyDescent="0.3">
      <c r="B189" t="s">
        <v>5</v>
      </c>
      <c r="C189">
        <f t="shared" si="121"/>
        <v>2</v>
      </c>
      <c r="D189" s="14">
        <f t="array" aca="1" ref="D189" ca="1">INDEX(OFFSET(INDIRECT("'"&amp;D$145&amp;"'!A1"),0,($C$144*1-2015)/5+2,200,1),MATCH(1,(_summary!$B189=INDIRECT("'"&amp;D$145&amp;"'!A1:A300"))*(_summary!$C189=INDIRECT("'"&amp;D$145&amp;"'!B1:B300")),0))</f>
        <v>1.312072550207311</v>
      </c>
      <c r="E189" s="14">
        <f t="array" aca="1" ref="E189" ca="1">INDEX(OFFSET(INDIRECT("'"&amp;E$145&amp;"'!A1"),0,($C$144*1-2015)/5+2,200,1),MATCH(1,(_summary!$B189=INDIRECT("'"&amp;E$145&amp;"'!A1:A300"))*(_summary!$C189=INDIRECT("'"&amp;E$145&amp;"'!B1:B300")),0))</f>
        <v>1.312072550207311</v>
      </c>
      <c r="F189" s="14">
        <f t="array" aca="1" ref="F189" ca="1">INDEX(OFFSET(INDIRECT("'"&amp;F$145&amp;"'!A1"),0,($C$144*1-2015)/5+2,200,1),MATCH(1,(_summary!$B189=INDIRECT("'"&amp;F$145&amp;"'!A1:A300"))*(_summary!$C189=INDIRECT("'"&amp;F$145&amp;"'!B1:B300")),0))</f>
        <v>1.7549160565127611</v>
      </c>
      <c r="G189" s="14">
        <f t="array" aca="1" ref="G189" ca="1">INDEX(OFFSET(INDIRECT("'"&amp;G$145&amp;"'!A1"),0,($C$144*1-2015)/5+2,200,1),MATCH(1,(_summary!$B189=INDIRECT("'"&amp;G$145&amp;"'!A1:A300"))*(_summary!$C189=INDIRECT("'"&amp;G$145&amp;"'!B1:B300")),0))</f>
        <v>1.2589648939320783</v>
      </c>
      <c r="H189" s="14">
        <f t="array" aca="1" ref="H189" ca="1">INDEX(OFFSET(INDIRECT("'"&amp;H$145&amp;"'!A1"),0,($C$144*1-2015)/5+2,200,1),MATCH(1,(_summary!$B189=INDIRECT("'"&amp;H$145&amp;"'!A1:A300"))*(_summary!$C189=INDIRECT("'"&amp;H$145&amp;"'!B1:B300")),0))</f>
        <v>1.0033333333333334</v>
      </c>
      <c r="I189" s="14">
        <f t="array" aca="1" ref="I189" ca="1">INDEX(OFFSET(INDIRECT("'"&amp;I$145&amp;"'!A1"),0,($C$144*1-2015)/5+2,200,1),MATCH(1,(_summary!$B189=INDIRECT("'"&amp;I$145&amp;"'!A1:A300"))*(_summary!$C189=INDIRECT("'"&amp;I$145&amp;"'!B1:B300")),0))</f>
        <v>1.0033333333333334</v>
      </c>
      <c r="J189" s="14">
        <f t="array" aca="1" ref="J189" ca="1">INDEX(OFFSET(INDIRECT("'"&amp;J$145&amp;"'!A1"),0,($C$144*1-2015)/5+2,200,1),MATCH(1,(_summary!$B189=INDIRECT("'"&amp;J$145&amp;"'!A1:A300"))*(_summary!$C189=INDIRECT("'"&amp;J$145&amp;"'!B1:B300")),0))</f>
        <v>1.0033333333333334</v>
      </c>
      <c r="K189" s="14">
        <f t="array" aca="1" ref="K189" ca="1">INDEX(OFFSET(INDIRECT("'"&amp;K$145&amp;"'!A1"),0,($C$144*1-2015)/5+2,200,1),MATCH(1,(_summary!$B189=INDIRECT("'"&amp;K$145&amp;"'!A1:A300"))*(_summary!$C189=INDIRECT("'"&amp;K$145&amp;"'!B1:B300")),0))</f>
        <v>1.7493031611211707</v>
      </c>
      <c r="L189" s="14">
        <f t="array" aca="1" ref="L189" ca="1">INDEX(OFFSET(INDIRECT("'"&amp;L$145&amp;"'!A1"),0,($C$144*1-2015)/5+2,200,1),MATCH(1,(_summary!$B189=INDIRECT("'"&amp;L$145&amp;"'!A1:A300"))*(_summary!$C189=INDIRECT("'"&amp;L$145&amp;"'!B1:B300")),0))</f>
        <v>1.7493031611211707</v>
      </c>
      <c r="M189" s="14">
        <f t="array" aca="1" ref="M189" ca="1">INDEX(OFFSET(INDIRECT("'"&amp;M$145&amp;"'!A1"),0,($C$144*1-2015)/5+2,200,1),MATCH(1,(_summary!$B189=INDIRECT("'"&amp;M$145&amp;"'!A1:A300"))*(_summary!$C189=INDIRECT("'"&amp;M$145&amp;"'!B1:B300")),0))</f>
        <v>1.3201190065103672</v>
      </c>
      <c r="N189" s="14">
        <f t="array" aca="1" ref="N189" ca="1">INDEX(OFFSET(INDIRECT("'"&amp;N$145&amp;"'!A1"),0,($C$144*1-2015)/5+2,200,1),MATCH(1,(_summary!$B189=INDIRECT("'"&amp;N$145&amp;"'!A1:A300"))*(_summary!$C189=INDIRECT("'"&amp;N$145&amp;"'!B1:B300")),0))</f>
        <v>1.6437444012957054</v>
      </c>
      <c r="O189" s="14">
        <f t="array" aca="1" ref="O189" ca="1">INDEX(OFFSET(INDIRECT("'"&amp;O$145&amp;"'!A1"),0,($C$144*1-2015)/5+2,200,1),MATCH(1,(_summary!$B189=INDIRECT("'"&amp;O$145&amp;"'!A1:A300"))*(_summary!$C189=INDIRECT("'"&amp;O$145&amp;"'!B1:B300")),0))</f>
        <v>1.5942338555546416</v>
      </c>
      <c r="P189" s="14">
        <f t="array" aca="1" ref="P189" ca="1">INDEX(OFFSET(INDIRECT("'"&amp;P$145&amp;"'!A1"),0,($C$144*1-2015)/5+2,200,1),MATCH(1,(_summary!$B189=INDIRECT("'"&amp;P$145&amp;"'!A1:A300"))*(_summary!$C189=INDIRECT("'"&amp;P$145&amp;"'!B1:B300")),0))</f>
        <v>1.6437444012957054</v>
      </c>
      <c r="Q189" s="39">
        <f t="shared" ca="1" si="120"/>
        <v>1.4114210798275559</v>
      </c>
      <c r="T189" s="14"/>
      <c r="U189" s="14"/>
      <c r="V189" s="14"/>
    </row>
    <row r="190" spans="2:22" ht="16.5" thickTop="1" thickBot="1" x14ac:dyDescent="0.3">
      <c r="B190" t="s">
        <v>23</v>
      </c>
      <c r="C190">
        <f t="shared" si="121"/>
        <v>2</v>
      </c>
      <c r="D190" s="14">
        <f t="array" aca="1" ref="D190" ca="1">INDEX(OFFSET(INDIRECT("'"&amp;D$145&amp;"'!A1"),0,($C$144*1-2015)/5+2,200,1),MATCH(1,(_summary!$B190=INDIRECT("'"&amp;D$145&amp;"'!A1:A300"))*(_summary!$C190=INDIRECT("'"&amp;D$145&amp;"'!B1:B300")),0))</f>
        <v>1.3445120335085545</v>
      </c>
      <c r="E190" s="14">
        <f t="array" aca="1" ref="E190" ca="1">INDEX(OFFSET(INDIRECT("'"&amp;E$145&amp;"'!A1"),0,($C$144*1-2015)/5+2,200,1),MATCH(1,(_summary!$B190=INDIRECT("'"&amp;E$145&amp;"'!A1:A300"))*(_summary!$C190=INDIRECT("'"&amp;E$145&amp;"'!B1:B300")),0))</f>
        <v>1.3445120335085545</v>
      </c>
      <c r="F190" s="14">
        <f t="array" aca="1" ref="F190" ca="1">INDEX(OFFSET(INDIRECT("'"&amp;F$145&amp;"'!A1"),0,($C$144*1-2015)/5+2,200,1),MATCH(1,(_summary!$B190=INDIRECT("'"&amp;F$145&amp;"'!A1:A300"))*(_summary!$C190=INDIRECT("'"&amp;F$145&amp;"'!B1:B300")),0))</f>
        <v>1.608575651839441</v>
      </c>
      <c r="G190" s="14">
        <f t="array" aca="1" ref="G190" ca="1">INDEX(OFFSET(INDIRECT("'"&amp;G$145&amp;"'!A1"),0,($C$144*1-2015)/5+2,200,1),MATCH(1,(_summary!$B190=INDIRECT("'"&amp;G$145&amp;"'!A1:A300"))*(_summary!$C190=INDIRECT("'"&amp;G$145&amp;"'!B1:B300")),0))</f>
        <v>1.2098294819165629</v>
      </c>
      <c r="H190" s="14">
        <f t="array" aca="1" ref="H190" ca="1">INDEX(OFFSET(INDIRECT("'"&amp;H$145&amp;"'!A1"),0,($C$144*1-2015)/5+2,200,1),MATCH(1,(_summary!$B190=INDIRECT("'"&amp;H$145&amp;"'!A1:A300"))*(_summary!$C190=INDIRECT("'"&amp;H$145&amp;"'!B1:B300")),0))</f>
        <v>1.0033333333333334</v>
      </c>
      <c r="I190" s="14">
        <f t="array" aca="1" ref="I190" ca="1">INDEX(OFFSET(INDIRECT("'"&amp;I$145&amp;"'!A1"),0,($C$144*1-2015)/5+2,200,1),MATCH(1,(_summary!$B190=INDIRECT("'"&amp;I$145&amp;"'!A1:A300"))*(_summary!$C190=INDIRECT("'"&amp;I$145&amp;"'!B1:B300")),0))</f>
        <v>1.0033333333333334</v>
      </c>
      <c r="J190" s="14">
        <f t="array" aca="1" ref="J190" ca="1">INDEX(OFFSET(INDIRECT("'"&amp;J$145&amp;"'!A1"),0,($C$144*1-2015)/5+2,200,1),MATCH(1,(_summary!$B190=INDIRECT("'"&amp;J$145&amp;"'!A1:A300"))*(_summary!$C190=INDIRECT("'"&amp;J$145&amp;"'!B1:B300")),0))</f>
        <v>1.0033333333333334</v>
      </c>
      <c r="K190" s="14">
        <f t="array" aca="1" ref="K190" ca="1">INDEX(OFFSET(INDIRECT("'"&amp;K$145&amp;"'!A1"),0,($C$144*1-2015)/5+2,200,1),MATCH(1,(_summary!$B190=INDIRECT("'"&amp;K$145&amp;"'!A1:A300"))*(_summary!$C190=INDIRECT("'"&amp;K$145&amp;"'!B1:B300")),0))</f>
        <v>1.6034308092529668</v>
      </c>
      <c r="L190" s="14">
        <f t="array" aca="1" ref="L190" ca="1">INDEX(OFFSET(INDIRECT("'"&amp;L$145&amp;"'!A1"),0,($C$144*1-2015)/5+2,200,1),MATCH(1,(_summary!$B190=INDIRECT("'"&amp;L$145&amp;"'!A1:A300"))*(_summary!$C190=INDIRECT("'"&amp;L$145&amp;"'!B1:B300")),0))</f>
        <v>1.6034308092529668</v>
      </c>
      <c r="M190" s="14">
        <f t="array" aca="1" ref="M190" ca="1">INDEX(OFFSET(INDIRECT("'"&amp;M$145&amp;"'!A1"),0,($C$144*1-2015)/5+2,200,1),MATCH(1,(_summary!$B190=INDIRECT("'"&amp;M$145&amp;"'!A1:A300"))*(_summary!$C190=INDIRECT("'"&amp;M$145&amp;"'!B1:B300")),0))</f>
        <v>1.1670656323324238</v>
      </c>
      <c r="N190" s="14">
        <f t="array" aca="1" ref="N190" ca="1">INDEX(OFFSET(INDIRECT("'"&amp;N$145&amp;"'!A1"),0,($C$144*1-2015)/5+2,200,1),MATCH(1,(_summary!$B190=INDIRECT("'"&amp;N$145&amp;"'!A1:A300"))*(_summary!$C190=INDIRECT("'"&amp;N$145&amp;"'!B1:B300")),0))</f>
        <v>1.5205726104756399</v>
      </c>
      <c r="O190" s="14">
        <f t="array" aca="1" ref="O190" ca="1">INDEX(OFFSET(INDIRECT("'"&amp;O$145&amp;"'!A1"),0,($C$144*1-2015)/5+2,200,1),MATCH(1,(_summary!$B190=INDIRECT("'"&amp;O$145&amp;"'!A1:A300"))*(_summary!$C190=INDIRECT("'"&amp;O$145&amp;"'!B1:B300")),0))</f>
        <v>1.6044101887947737</v>
      </c>
      <c r="P190" s="14">
        <f t="array" aca="1" ref="P190" ca="1">INDEX(OFFSET(INDIRECT("'"&amp;P$145&amp;"'!A1"),0,($C$144*1-2015)/5+2,200,1),MATCH(1,(_summary!$B190=INDIRECT("'"&amp;P$145&amp;"'!A1:A300"))*(_summary!$C190=INDIRECT("'"&amp;P$145&amp;"'!B1:B300")),0))</f>
        <v>1.5205726104756399</v>
      </c>
      <c r="Q190" s="39">
        <f t="shared" ca="1" si="120"/>
        <v>1.348993220104425</v>
      </c>
      <c r="T190" s="14"/>
      <c r="U190" s="14"/>
      <c r="V190" s="14"/>
    </row>
    <row r="191" spans="2:22" ht="16.5" thickTop="1" thickBot="1" x14ac:dyDescent="0.3">
      <c r="B191" t="s">
        <v>24</v>
      </c>
      <c r="C191">
        <f t="shared" si="121"/>
        <v>2</v>
      </c>
      <c r="D191" s="14">
        <f t="array" aca="1" ref="D191" ca="1">INDEX(OFFSET(INDIRECT("'"&amp;D$145&amp;"'!A1"),0,($C$144*1-2015)/5+2,200,1),MATCH(1,(_summary!$B191=INDIRECT("'"&amp;D$145&amp;"'!A1:A300"))*(_summary!$C191=INDIRECT("'"&amp;D$145&amp;"'!B1:B300")),0))</f>
        <v>1.3891563850900308</v>
      </c>
      <c r="E191" s="14">
        <f t="array" aca="1" ref="E191" ca="1">INDEX(OFFSET(INDIRECT("'"&amp;E$145&amp;"'!A1"),0,($C$144*1-2015)/5+2,200,1),MATCH(1,(_summary!$B191=INDIRECT("'"&amp;E$145&amp;"'!A1:A300"))*(_summary!$C191=INDIRECT("'"&amp;E$145&amp;"'!B1:B300")),0))</f>
        <v>1.3891563850900308</v>
      </c>
      <c r="F191" s="14">
        <f t="array" aca="1" ref="F191" ca="1">INDEX(OFFSET(INDIRECT("'"&amp;F$145&amp;"'!A1"),0,($C$144*1-2015)/5+2,200,1),MATCH(1,(_summary!$B191=INDIRECT("'"&amp;F$145&amp;"'!A1:A300"))*(_summary!$C191=INDIRECT("'"&amp;F$145&amp;"'!B1:B300")),0))</f>
        <v>1.5276023840397537</v>
      </c>
      <c r="G191" s="14">
        <f t="array" aca="1" ref="G191" ca="1">INDEX(OFFSET(INDIRECT("'"&amp;G$145&amp;"'!A1"),0,($C$144*1-2015)/5+2,200,1),MATCH(1,(_summary!$B191=INDIRECT("'"&amp;G$145&amp;"'!A1:A300"))*(_summary!$C191=INDIRECT("'"&amp;G$145&amp;"'!B1:B300")),0))</f>
        <v>1.1669030330684391</v>
      </c>
      <c r="H191" s="14">
        <f t="array" aca="1" ref="H191" ca="1">INDEX(OFFSET(INDIRECT("'"&amp;H$145&amp;"'!A1"),0,($C$144*1-2015)/5+2,200,1),MATCH(1,(_summary!$B191=INDIRECT("'"&amp;H$145&amp;"'!A1:A300"))*(_summary!$C191=INDIRECT("'"&amp;H$145&amp;"'!B1:B300")),0))</f>
        <v>1.0033333333333334</v>
      </c>
      <c r="I191" s="14">
        <f t="array" aca="1" ref="I191" ca="1">INDEX(OFFSET(INDIRECT("'"&amp;I$145&amp;"'!A1"),0,($C$144*1-2015)/5+2,200,1),MATCH(1,(_summary!$B191=INDIRECT("'"&amp;I$145&amp;"'!A1:A300"))*(_summary!$C191=INDIRECT("'"&amp;I$145&amp;"'!B1:B300")),0))</f>
        <v>1.0033333333333334</v>
      </c>
      <c r="J191" s="14">
        <f t="array" aca="1" ref="J191" ca="1">INDEX(OFFSET(INDIRECT("'"&amp;J$145&amp;"'!A1"),0,($C$144*1-2015)/5+2,200,1),MATCH(1,(_summary!$B191=INDIRECT("'"&amp;J$145&amp;"'!A1:A300"))*(_summary!$C191=INDIRECT("'"&amp;J$145&amp;"'!B1:B300")),0))</f>
        <v>1.0033333333333334</v>
      </c>
      <c r="K191" s="14">
        <f t="array" aca="1" ref="K191" ca="1">INDEX(OFFSET(INDIRECT("'"&amp;K$145&amp;"'!A1"),0,($C$144*1-2015)/5+2,200,1),MATCH(1,(_summary!$B191=INDIRECT("'"&amp;K$145&amp;"'!A1:A300"))*(_summary!$C191=INDIRECT("'"&amp;K$145&amp;"'!B1:B300")),0))</f>
        <v>1.5227165250553658</v>
      </c>
      <c r="L191" s="14">
        <f t="array" aca="1" ref="L191" ca="1">INDEX(OFFSET(INDIRECT("'"&amp;L$145&amp;"'!A1"),0,($C$144*1-2015)/5+2,200,1),MATCH(1,(_summary!$B191=INDIRECT("'"&amp;L$145&amp;"'!A1:A300"))*(_summary!$C191=INDIRECT("'"&amp;L$145&amp;"'!B1:B300")),0))</f>
        <v>1.5227165250553658</v>
      </c>
      <c r="M191" s="14">
        <f t="array" aca="1" ref="M191" ca="1">INDEX(OFFSET(INDIRECT("'"&amp;M$145&amp;"'!A1"),0,($C$144*1-2015)/5+2,200,1),MATCH(1,(_summary!$B191=INDIRECT("'"&amp;M$145&amp;"'!A1:A300"))*(_summary!$C191=INDIRECT("'"&amp;M$145&amp;"'!B1:B300")),0))</f>
        <v>1.2546683884377841</v>
      </c>
      <c r="N191" s="14">
        <f t="array" aca="1" ref="N191" ca="1">INDEX(OFFSET(INDIRECT("'"&amp;N$145&amp;"'!A1"),0,($C$144*1-2015)/5+2,200,1),MATCH(1,(_summary!$B191=INDIRECT("'"&amp;N$145&amp;"'!A1:A300"))*(_summary!$C191=INDIRECT("'"&amp;N$145&amp;"'!B1:B300")),0))</f>
        <v>1.4524190309792275</v>
      </c>
      <c r="O191" s="14">
        <f t="array" aca="1" ref="O191" ca="1">INDEX(OFFSET(INDIRECT("'"&amp;O$145&amp;"'!A1"),0,($C$144*1-2015)/5+2,200,1),MATCH(1,(_summary!$B191=INDIRECT("'"&amp;O$145&amp;"'!A1:A300"))*(_summary!$C191=INDIRECT("'"&amp;O$145&amp;"'!B1:B300")),0))</f>
        <v>1.5355008894289996</v>
      </c>
      <c r="P191" s="14">
        <f t="array" aca="1" ref="P191" ca="1">INDEX(OFFSET(INDIRECT("'"&amp;P$145&amp;"'!A1"),0,($C$144*1-2015)/5+2,200,1),MATCH(1,(_summary!$B191=INDIRECT("'"&amp;P$145&amp;"'!A1:A300"))*(_summary!$C191=INDIRECT("'"&amp;P$145&amp;"'!B1:B300")),0))</f>
        <v>1.4524190309792275</v>
      </c>
      <c r="Q191" s="39">
        <f t="shared" ca="1" si="120"/>
        <v>1.3248660444018634</v>
      </c>
      <c r="T191" s="14"/>
      <c r="U191" s="14"/>
      <c r="V191" s="14"/>
    </row>
    <row r="192" spans="2:22" ht="16.5" thickTop="1" thickBot="1" x14ac:dyDescent="0.3">
      <c r="B192" t="s">
        <v>27</v>
      </c>
      <c r="C192">
        <f t="shared" si="121"/>
        <v>2</v>
      </c>
      <c r="D192" s="14">
        <f t="array" aca="1" ref="D192" ca="1">INDEX(OFFSET(INDIRECT("'"&amp;D$145&amp;"'!A1"),0,($C$144*1-2015)/5+2,200,1),MATCH(1,(_summary!$B192=INDIRECT("'"&amp;D$145&amp;"'!A1:A300"))*(_summary!$C192=INDIRECT("'"&amp;D$145&amp;"'!B1:B300")),0))</f>
        <v>1.312072550207311</v>
      </c>
      <c r="E192" s="14">
        <f t="array" aca="1" ref="E192" ca="1">INDEX(OFFSET(INDIRECT("'"&amp;E$145&amp;"'!A1"),0,($C$144*1-2015)/5+2,200,1),MATCH(1,(_summary!$B192=INDIRECT("'"&amp;E$145&amp;"'!A1:A300"))*(_summary!$C192=INDIRECT("'"&amp;E$145&amp;"'!B1:B300")),0))</f>
        <v>1.312072550207311</v>
      </c>
      <c r="F192" s="14">
        <f t="array" aca="1" ref="F192" ca="1">INDEX(OFFSET(INDIRECT("'"&amp;F$145&amp;"'!A1"),0,($C$144*1-2015)/5+2,200,1),MATCH(1,(_summary!$B192=INDIRECT("'"&amp;F$145&amp;"'!A1:A300"))*(_summary!$C192=INDIRECT("'"&amp;F$145&amp;"'!B1:B300")),0))</f>
        <v>1.4649365577518085</v>
      </c>
      <c r="G192" s="14">
        <f t="array" aca="1" ref="G192" ca="1">INDEX(OFFSET(INDIRECT("'"&amp;G$145&amp;"'!A1"),0,($C$144*1-2015)/5+2,200,1),MATCH(1,(_summary!$B192=INDIRECT("'"&amp;G$145&amp;"'!A1:A300"))*(_summary!$C192=INDIRECT("'"&amp;G$145&amp;"'!B1:B300")),0))</f>
        <v>1.1869994921883587</v>
      </c>
      <c r="H192" s="14">
        <f t="array" aca="1" ref="H192" ca="1">INDEX(OFFSET(INDIRECT("'"&amp;H$145&amp;"'!A1"),0,($C$144*1-2015)/5+2,200,1),MATCH(1,(_summary!$B192=INDIRECT("'"&amp;H$145&amp;"'!A1:A300"))*(_summary!$C192=INDIRECT("'"&amp;H$145&amp;"'!B1:B300")),0))</f>
        <v>1.0033333333333334</v>
      </c>
      <c r="I192" s="14">
        <f t="array" aca="1" ref="I192" ca="1">INDEX(OFFSET(INDIRECT("'"&amp;I$145&amp;"'!A1"),0,($C$144*1-2015)/5+2,200,1),MATCH(1,(_summary!$B192=INDIRECT("'"&amp;I$145&amp;"'!A1:A300"))*(_summary!$C192=INDIRECT("'"&amp;I$145&amp;"'!B1:B300")),0))</f>
        <v>1.0033333333333334</v>
      </c>
      <c r="J192" s="14">
        <f t="array" aca="1" ref="J192" ca="1">INDEX(OFFSET(INDIRECT("'"&amp;J$145&amp;"'!A1"),0,($C$144*1-2015)/5+2,200,1),MATCH(1,(_summary!$B192=INDIRECT("'"&amp;J$145&amp;"'!A1:A300"))*(_summary!$C192=INDIRECT("'"&amp;J$145&amp;"'!B1:B300")),0))</f>
        <v>1.0033333333333334</v>
      </c>
      <c r="K192" s="14">
        <f t="array" aca="1" ref="K192" ca="1">INDEX(OFFSET(INDIRECT("'"&amp;K$145&amp;"'!A1"),0,($C$144*1-2015)/5+2,200,1),MATCH(1,(_summary!$B192=INDIRECT("'"&amp;K$145&amp;"'!A1:A300"))*(_summary!$C192=INDIRECT("'"&amp;K$145&amp;"'!B1:B300")),0))</f>
        <v>1.4602511281419637</v>
      </c>
      <c r="L192" s="14">
        <f t="array" aca="1" ref="L192" ca="1">INDEX(OFFSET(INDIRECT("'"&amp;L$145&amp;"'!A1"),0,($C$144*1-2015)/5+2,200,1),MATCH(1,(_summary!$B192=INDIRECT("'"&amp;L$145&amp;"'!A1:A300"))*(_summary!$C192=INDIRECT("'"&amp;L$145&amp;"'!B1:B300")),0))</f>
        <v>1.4602511281419637</v>
      </c>
      <c r="M192" s="14">
        <f t="array" aca="1" ref="M192" ca="1">INDEX(OFFSET(INDIRECT("'"&amp;M$145&amp;"'!A1"),0,($C$144*1-2015)/5+2,200,1),MATCH(1,(_summary!$B192=INDIRECT("'"&amp;M$145&amp;"'!A1:A300"))*(_summary!$C192=INDIRECT("'"&amp;M$145&amp;"'!B1:B300")),0))</f>
        <v>1.2535032881062809</v>
      </c>
      <c r="N192" s="14">
        <f t="array" aca="1" ref="N192" ca="1">INDEX(OFFSET(INDIRECT("'"&amp;N$145&amp;"'!A1"),0,($C$144*1-2015)/5+2,200,1),MATCH(1,(_summary!$B192=INDIRECT("'"&amp;N$145&amp;"'!A1:A300"))*(_summary!$C192=INDIRECT("'"&amp;N$145&amp;"'!B1:B300")),0))</f>
        <v>1.3996744587311467</v>
      </c>
      <c r="O192" s="14">
        <f t="array" aca="1" ref="O192" ca="1">INDEX(OFFSET(INDIRECT("'"&amp;O$145&amp;"'!A1"),0,($C$144*1-2015)/5+2,200,1),MATCH(1,(_summary!$B192=INDIRECT("'"&amp;O$145&amp;"'!A1:A300"))*(_summary!$C192=INDIRECT("'"&amp;O$145&amp;"'!B1:B300")),0))</f>
        <v>1.5569790446845087</v>
      </c>
      <c r="P192" s="14">
        <f t="array" aca="1" ref="P192" ca="1">INDEX(OFFSET(INDIRECT("'"&amp;P$145&amp;"'!A1"),0,($C$144*1-2015)/5+2,200,1),MATCH(1,(_summary!$B192=INDIRECT("'"&amp;P$145&amp;"'!A1:A300"))*(_summary!$C192=INDIRECT("'"&amp;P$145&amp;"'!B1:B300")),0))</f>
        <v>1.3996744587311467</v>
      </c>
      <c r="Q192" s="39">
        <f t="shared" ca="1" si="120"/>
        <v>1.2935703582224463</v>
      </c>
      <c r="T192" s="14"/>
      <c r="U192" s="14"/>
      <c r="V192" s="14"/>
    </row>
    <row r="193" spans="2:22" ht="16.5" thickTop="1" thickBot="1" x14ac:dyDescent="0.3">
      <c r="B193" t="s">
        <v>29</v>
      </c>
      <c r="C193">
        <f t="shared" si="121"/>
        <v>2</v>
      </c>
      <c r="D193" s="14">
        <f t="array" aca="1" ref="D193" ca="1">INDEX(OFFSET(INDIRECT("'"&amp;D$145&amp;"'!A1"),0,($C$144*1-2015)/5+2,200,1),MATCH(1,(_summary!$B193=INDIRECT("'"&amp;D$145&amp;"'!A1:A300"))*(_summary!$C193=INDIRECT("'"&amp;D$145&amp;"'!B1:B300")),0))</f>
        <v>1.1582339940982429</v>
      </c>
      <c r="E193" s="14">
        <f t="array" aca="1" ref="E193" ca="1">INDEX(OFFSET(INDIRECT("'"&amp;E$145&amp;"'!A1"),0,($C$144*1-2015)/5+2,200,1),MATCH(1,(_summary!$B193=INDIRECT("'"&amp;E$145&amp;"'!A1:A300"))*(_summary!$C193=INDIRECT("'"&amp;E$145&amp;"'!B1:B300")),0))</f>
        <v>1.1582339940982429</v>
      </c>
      <c r="F193" s="14">
        <f t="array" aca="1" ref="F193" ca="1">INDEX(OFFSET(INDIRECT("'"&amp;F$145&amp;"'!A1"),0,($C$144*1-2015)/5+2,200,1),MATCH(1,(_summary!$B193=INDIRECT("'"&amp;F$145&amp;"'!A1:A300"))*(_summary!$C193=INDIRECT("'"&amp;F$145&amp;"'!B1:B300")),0))</f>
        <v>1.4721018065314888</v>
      </c>
      <c r="G193" s="14">
        <f t="array" aca="1" ref="G193" ca="1">INDEX(OFFSET(INDIRECT("'"&amp;G$145&amp;"'!A1"),0,($C$144*1-2015)/5+2,200,1),MATCH(1,(_summary!$B193=INDIRECT("'"&amp;G$145&amp;"'!A1:A300"))*(_summary!$C193=INDIRECT("'"&amp;G$145&amp;"'!B1:B300")),0))</f>
        <v>1.2024117815651156</v>
      </c>
      <c r="H193" s="14">
        <f t="array" aca="1" ref="H193" ca="1">INDEX(OFFSET(INDIRECT("'"&amp;H$145&amp;"'!A1"),0,($C$144*1-2015)/5+2,200,1),MATCH(1,(_summary!$B193=INDIRECT("'"&amp;H$145&amp;"'!A1:A300"))*(_summary!$C193=INDIRECT("'"&amp;H$145&amp;"'!B1:B300")),0))</f>
        <v>1.0033333333333334</v>
      </c>
      <c r="I193" s="14">
        <f t="array" aca="1" ref="I193" ca="1">INDEX(OFFSET(INDIRECT("'"&amp;I$145&amp;"'!A1"),0,($C$144*1-2015)/5+2,200,1),MATCH(1,(_summary!$B193=INDIRECT("'"&amp;I$145&amp;"'!A1:A300"))*(_summary!$C193=INDIRECT("'"&amp;I$145&amp;"'!B1:B300")),0))</f>
        <v>1.0033333333333334</v>
      </c>
      <c r="J193" s="14">
        <f t="array" aca="1" ref="J193" ca="1">INDEX(OFFSET(INDIRECT("'"&amp;J$145&amp;"'!A1"),0,($C$144*1-2015)/5+2,200,1),MATCH(1,(_summary!$B193=INDIRECT("'"&amp;J$145&amp;"'!A1:A300"))*(_summary!$C193=INDIRECT("'"&amp;J$145&amp;"'!B1:B300")),0))</f>
        <v>1.0033333333333334</v>
      </c>
      <c r="K193" s="14">
        <f t="array" aca="1" ref="K193" ca="1">INDEX(OFFSET(INDIRECT("'"&amp;K$145&amp;"'!A1"),0,($C$144*1-2015)/5+2,200,1),MATCH(1,(_summary!$B193=INDIRECT("'"&amp;K$145&amp;"'!A1:A300"))*(_summary!$C193=INDIRECT("'"&amp;K$145&amp;"'!B1:B300")),0))</f>
        <v>1.4673934597047742</v>
      </c>
      <c r="L193" s="14">
        <f t="array" aca="1" ref="L193" ca="1">INDEX(OFFSET(INDIRECT("'"&amp;L$145&amp;"'!A1"),0,($C$144*1-2015)/5+2,200,1),MATCH(1,(_summary!$B193=INDIRECT("'"&amp;L$145&amp;"'!A1:A300"))*(_summary!$C193=INDIRECT("'"&amp;L$145&amp;"'!B1:B300")),0))</f>
        <v>1.4673934597047742</v>
      </c>
      <c r="M193" s="14">
        <f t="array" aca="1" ref="M193" ca="1">INDEX(OFFSET(INDIRECT("'"&amp;M$145&amp;"'!A1"),0,($C$144*1-2015)/5+2,200,1),MATCH(1,(_summary!$B193=INDIRECT("'"&amp;M$145&amp;"'!A1:A300"))*(_summary!$C193=INDIRECT("'"&amp;M$145&amp;"'!B1:B300")),0))</f>
        <v>1.3023123100987859</v>
      </c>
      <c r="N193" s="14">
        <f t="array" aca="1" ref="N193" ca="1">INDEX(OFFSET(INDIRECT("'"&amp;N$145&amp;"'!A1"),0,($C$144*1-2015)/5+2,200,1),MATCH(1,(_summary!$B193=INDIRECT("'"&amp;N$145&amp;"'!A1:A300"))*(_summary!$C193=INDIRECT("'"&amp;N$145&amp;"'!B1:B300")),0))</f>
        <v>1.4057053052757811</v>
      </c>
      <c r="O193" s="14">
        <f t="array" aca="1" ref="O193" ca="1">INDEX(OFFSET(INDIRECT("'"&amp;O$145&amp;"'!A1"),0,($C$144*1-2015)/5+2,200,1),MATCH(1,(_summary!$B193=INDIRECT("'"&amp;O$145&amp;"'!A1:A300"))*(_summary!$C193=INDIRECT("'"&amp;O$145&amp;"'!B1:B300")),0))</f>
        <v>1.5569790446845087</v>
      </c>
      <c r="P193" s="14">
        <f t="array" aca="1" ref="P193" ca="1">INDEX(OFFSET(INDIRECT("'"&amp;P$145&amp;"'!A1"),0,($C$144*1-2015)/5+2,200,1),MATCH(1,(_summary!$B193=INDIRECT("'"&amp;P$145&amp;"'!A1:A300"))*(_summary!$C193=INDIRECT("'"&amp;P$145&amp;"'!B1:B300")),0))</f>
        <v>1.4057053052757811</v>
      </c>
      <c r="Q193" s="39">
        <f t="shared" ca="1" si="120"/>
        <v>1.277420804695192</v>
      </c>
      <c r="T193" s="14"/>
      <c r="U193" s="14"/>
      <c r="V193" s="14"/>
    </row>
    <row r="194" spans="2:22" ht="16.5" thickTop="1" thickBot="1" x14ac:dyDescent="0.3">
      <c r="B194" t="s">
        <v>8</v>
      </c>
      <c r="C194">
        <f t="shared" si="121"/>
        <v>2</v>
      </c>
      <c r="D194" s="14">
        <f t="array" aca="1" ref="D194" ca="1">INDEX(OFFSET(INDIRECT("'"&amp;D$145&amp;"'!A1"),0,($C$144*1-2015)/5+2,200,1),MATCH(1,(_summary!$B194=INDIRECT("'"&amp;D$145&amp;"'!A1:A300"))*(_summary!$C194=INDIRECT("'"&amp;D$145&amp;"'!B1:B300")),0))</f>
        <v>1.312072550207311</v>
      </c>
      <c r="E194" s="14">
        <f t="array" aca="1" ref="E194" ca="1">INDEX(OFFSET(INDIRECT("'"&amp;E$145&amp;"'!A1"),0,($C$144*1-2015)/5+2,200,1),MATCH(1,(_summary!$B194=INDIRECT("'"&amp;E$145&amp;"'!A1:A300"))*(_summary!$C194=INDIRECT("'"&amp;E$145&amp;"'!B1:B300")),0))</f>
        <v>1.312072550207311</v>
      </c>
      <c r="F194" s="14">
        <f t="array" aca="1" ref="F194" ca="1">INDEX(OFFSET(INDIRECT("'"&amp;F$145&amp;"'!A1"),0,($C$144*1-2015)/5+2,200,1),MATCH(1,(_summary!$B194=INDIRECT("'"&amp;F$145&amp;"'!A1:A300"))*(_summary!$C194=INDIRECT("'"&amp;F$145&amp;"'!B1:B300")),0))</f>
        <v>1.6586732784280498</v>
      </c>
      <c r="G194" s="14">
        <f t="array" aca="1" ref="G194" ca="1">INDEX(OFFSET(INDIRECT("'"&amp;G$145&amp;"'!A1"),0,($C$144*1-2015)/5+2,200,1),MATCH(1,(_summary!$B194=INDIRECT("'"&amp;G$145&amp;"'!A1:A300"))*(_summary!$C194=INDIRECT("'"&amp;G$145&amp;"'!B1:B300")),0))</f>
        <v>1.2159362179496478</v>
      </c>
      <c r="H194" s="14">
        <f t="array" aca="1" ref="H194" ca="1">INDEX(OFFSET(INDIRECT("'"&amp;H$145&amp;"'!A1"),0,($C$144*1-2015)/5+2,200,1),MATCH(1,(_summary!$B194=INDIRECT("'"&amp;H$145&amp;"'!A1:A300"))*(_summary!$C194=INDIRECT("'"&amp;H$145&amp;"'!B1:B300")),0))</f>
        <v>1.0033333333333334</v>
      </c>
      <c r="I194" s="14">
        <f t="array" aca="1" ref="I194" ca="1">INDEX(OFFSET(INDIRECT("'"&amp;I$145&amp;"'!A1"),0,($C$144*1-2015)/5+2,200,1),MATCH(1,(_summary!$B194=INDIRECT("'"&amp;I$145&amp;"'!A1:A300"))*(_summary!$C194=INDIRECT("'"&amp;I$145&amp;"'!B1:B300")),0))</f>
        <v>1.0033333333333334</v>
      </c>
      <c r="J194" s="14">
        <f t="array" aca="1" ref="J194" ca="1">INDEX(OFFSET(INDIRECT("'"&amp;J$145&amp;"'!A1"),0,($C$144*1-2015)/5+2,200,1),MATCH(1,(_summary!$B194=INDIRECT("'"&amp;J$145&amp;"'!A1:A300"))*(_summary!$C194=INDIRECT("'"&amp;J$145&amp;"'!B1:B300")),0))</f>
        <v>1.0033333333333334</v>
      </c>
      <c r="K194" s="14">
        <f t="array" aca="1" ref="K194" ca="1">INDEX(OFFSET(INDIRECT("'"&amp;K$145&amp;"'!A1"),0,($C$144*1-2015)/5+2,200,1),MATCH(1,(_summary!$B194=INDIRECT("'"&amp;K$145&amp;"'!A1:A300"))*(_summary!$C194=INDIRECT("'"&amp;K$145&amp;"'!B1:B300")),0))</f>
        <v>1.6533682043955384</v>
      </c>
      <c r="L194" s="14">
        <f t="array" aca="1" ref="L194" ca="1">INDEX(OFFSET(INDIRECT("'"&amp;L$145&amp;"'!A1"),0,($C$144*1-2015)/5+2,200,1),MATCH(1,(_summary!$B194=INDIRECT("'"&amp;L$145&amp;"'!A1:A300"))*(_summary!$C194=INDIRECT("'"&amp;L$145&amp;"'!B1:B300")),0))</f>
        <v>1.6533682043955384</v>
      </c>
      <c r="M194" s="14">
        <f t="array" aca="1" ref="M194" ca="1">INDEX(OFFSET(INDIRECT("'"&amp;M$145&amp;"'!A1"),0,($C$144*1-2015)/5+2,200,1),MATCH(1,(_summary!$B194=INDIRECT("'"&amp;M$145&amp;"'!A1:A300"))*(_summary!$C194=INDIRECT("'"&amp;M$145&amp;"'!B1:B300")),0))</f>
        <v>1.2430466685761787</v>
      </c>
      <c r="N194" s="14">
        <f t="array" aca="1" ref="N194" ca="1">INDEX(OFFSET(INDIRECT("'"&amp;N$145&amp;"'!A1"),0,($C$144*1-2015)/5+2,200,1),MATCH(1,(_summary!$B194=INDIRECT("'"&amp;N$145&amp;"'!A1:A300"))*(_summary!$C194=INDIRECT("'"&amp;N$145&amp;"'!B1:B300")),0))</f>
        <v>1.5627387804854105</v>
      </c>
      <c r="O194" s="14">
        <f t="array" aca="1" ref="O194" ca="1">INDEX(OFFSET(INDIRECT("'"&amp;O$145&amp;"'!A1"),0,($C$144*1-2015)/5+2,200,1),MATCH(1,(_summary!$B194=INDIRECT("'"&amp;O$145&amp;"'!A1:A300"))*(_summary!$C194=INDIRECT("'"&amp;O$145&amp;"'!B1:B300")),0))</f>
        <v>1.5569790446845087</v>
      </c>
      <c r="P194" s="14">
        <f t="array" aca="1" ref="P194" ca="1">INDEX(OFFSET(INDIRECT("'"&amp;P$145&amp;"'!A1"),0,($C$144*1-2015)/5+2,200,1),MATCH(1,(_summary!$B194=INDIRECT("'"&amp;P$145&amp;"'!A1:A300"))*(_summary!$C194=INDIRECT("'"&amp;P$145&amp;"'!B1:B300")),0))</f>
        <v>1.5627387804854105</v>
      </c>
      <c r="Q194" s="39">
        <f t="shared" ca="1" si="120"/>
        <v>1.3646918676780697</v>
      </c>
      <c r="T194" s="14"/>
      <c r="U194" s="14"/>
      <c r="V194" s="14"/>
    </row>
    <row r="195" spans="2:22" ht="16.5" thickTop="1" thickBot="1" x14ac:dyDescent="0.3">
      <c r="B195" t="s">
        <v>6</v>
      </c>
      <c r="C195">
        <f t="shared" si="121"/>
        <v>2</v>
      </c>
      <c r="D195" s="14">
        <f t="array" aca="1" ref="D195" ca="1">INDEX(OFFSET(INDIRECT("'"&amp;D$145&amp;"'!A1"),0,($C$144*1-2015)/5+2,200,1),MATCH(1,(_summary!$B195=INDIRECT("'"&amp;D$145&amp;"'!A1:A300"))*(_summary!$C195=INDIRECT("'"&amp;D$145&amp;"'!B1:B300")),0))</f>
        <v>1.5212216470936908</v>
      </c>
      <c r="E195" s="14">
        <f t="array" aca="1" ref="E195" ca="1">INDEX(OFFSET(INDIRECT("'"&amp;E$145&amp;"'!A1"),0,($C$144*1-2015)/5+2,200,1),MATCH(1,(_summary!$B195=INDIRECT("'"&amp;E$145&amp;"'!A1:A300"))*(_summary!$C195=INDIRECT("'"&amp;E$145&amp;"'!B1:B300")),0))</f>
        <v>1.5212216470936908</v>
      </c>
      <c r="F195" s="14">
        <f t="array" aca="1" ref="F195" ca="1">INDEX(OFFSET(INDIRECT("'"&amp;F$145&amp;"'!A1"),0,($C$144*1-2015)/5+2,200,1),MATCH(1,(_summary!$B195=INDIRECT("'"&amp;F$145&amp;"'!A1:A300"))*(_summary!$C195=INDIRECT("'"&amp;F$145&amp;"'!B1:B300")),0))</f>
        <v>1.4165015848800053</v>
      </c>
      <c r="G195" s="14">
        <f t="array" aca="1" ref="G195" ca="1">INDEX(OFFSET(INDIRECT("'"&amp;G$145&amp;"'!A1"),0,($C$144*1-2015)/5+2,200,1),MATCH(1,(_summary!$B195=INDIRECT("'"&amp;G$145&amp;"'!A1:A300"))*(_summary!$C195=INDIRECT("'"&amp;G$145&amp;"'!B1:B300")),0))</f>
        <v>1.1544440727043119</v>
      </c>
      <c r="H195" s="14">
        <f t="array" aca="1" ref="H195" ca="1">INDEX(OFFSET(INDIRECT("'"&amp;H$145&amp;"'!A1"),0,($C$144*1-2015)/5+2,200,1),MATCH(1,(_summary!$B195=INDIRECT("'"&amp;H$145&amp;"'!A1:A300"))*(_summary!$C195=INDIRECT("'"&amp;H$145&amp;"'!B1:B300")),0))</f>
        <v>1.0033333333333334</v>
      </c>
      <c r="I195" s="14">
        <f t="array" aca="1" ref="I195" ca="1">INDEX(OFFSET(INDIRECT("'"&amp;I$145&amp;"'!A1"),0,($C$144*1-2015)/5+2,200,1),MATCH(1,(_summary!$B195=INDIRECT("'"&amp;I$145&amp;"'!A1:A300"))*(_summary!$C195=INDIRECT("'"&amp;I$145&amp;"'!B1:B300")),0))</f>
        <v>1.0033333333333334</v>
      </c>
      <c r="J195" s="14">
        <f t="array" aca="1" ref="J195" ca="1">INDEX(OFFSET(INDIRECT("'"&amp;J$145&amp;"'!A1"),0,($C$144*1-2015)/5+2,200,1),MATCH(1,(_summary!$B195=INDIRECT("'"&amp;J$145&amp;"'!A1:A300"))*(_summary!$C195=INDIRECT("'"&amp;J$145&amp;"'!B1:B300")),0))</f>
        <v>1.0033333333333334</v>
      </c>
      <c r="K195" s="14">
        <f t="array" aca="1" ref="K195" ca="1">INDEX(OFFSET(INDIRECT("'"&amp;K$145&amp;"'!A1"),0,($C$144*1-2015)/5+2,200,1),MATCH(1,(_summary!$B195=INDIRECT("'"&amp;K$145&amp;"'!A1:A300"))*(_summary!$C195=INDIRECT("'"&amp;K$145&amp;"'!B1:B300")),0))</f>
        <v>1.4119710689111946</v>
      </c>
      <c r="L195" s="14">
        <f t="array" aca="1" ref="L195" ca="1">INDEX(OFFSET(INDIRECT("'"&amp;L$145&amp;"'!A1"),0,($C$144*1-2015)/5+2,200,1),MATCH(1,(_summary!$B195=INDIRECT("'"&amp;L$145&amp;"'!A1:A300"))*(_summary!$C195=INDIRECT("'"&amp;L$145&amp;"'!B1:B300")),0))</f>
        <v>1.4119710689111946</v>
      </c>
      <c r="M195" s="14">
        <f t="array" aca="1" ref="M195" ca="1">INDEX(OFFSET(INDIRECT("'"&amp;M$145&amp;"'!A1"),0,($C$144*1-2015)/5+2,200,1),MATCH(1,(_summary!$B195=INDIRECT("'"&amp;M$145&amp;"'!A1:A300"))*(_summary!$C195=INDIRECT("'"&amp;M$145&amp;"'!B1:B300")),0))</f>
        <v>1.2952411423750514</v>
      </c>
      <c r="N195" s="14">
        <f t="array" aca="1" ref="N195" ca="1">INDEX(OFFSET(INDIRECT("'"&amp;N$145&amp;"'!A1"),0,($C$144*1-2015)/5+2,200,1),MATCH(1,(_summary!$B195=INDIRECT("'"&amp;N$145&amp;"'!A1:A300"))*(_summary!$C195=INDIRECT("'"&amp;N$145&amp;"'!B1:B300")),0))</f>
        <v>1.3589077110905412</v>
      </c>
      <c r="O195" s="14">
        <f t="array" aca="1" ref="O195" ca="1">INDEX(OFFSET(INDIRECT("'"&amp;O$145&amp;"'!A1"),0,($C$144*1-2015)/5+2,200,1),MATCH(1,(_summary!$B195=INDIRECT("'"&amp;O$145&amp;"'!A1:A300"))*(_summary!$C195=INDIRECT("'"&amp;O$145&amp;"'!B1:B300")),0))</f>
        <v>1.5367458039462962</v>
      </c>
      <c r="P195" s="14">
        <f t="array" aca="1" ref="P195" ca="1">INDEX(OFFSET(INDIRECT("'"&amp;P$145&amp;"'!A1"),0,($C$144*1-2015)/5+2,200,1),MATCH(1,(_summary!$B195=INDIRECT("'"&amp;P$145&amp;"'!A1:A300"))*(_summary!$C195=INDIRECT("'"&amp;P$145&amp;"'!B1:B300")),0))</f>
        <v>1.3589077110905412</v>
      </c>
      <c r="Q195" s="39">
        <f t="shared" ca="1" si="120"/>
        <v>1.3074718044689628</v>
      </c>
      <c r="T195" s="14"/>
      <c r="U195" s="14"/>
      <c r="V195" s="14"/>
    </row>
    <row r="196" spans="2:22" ht="16.5" thickTop="1" thickBot="1" x14ac:dyDescent="0.3">
      <c r="B196" t="s">
        <v>21</v>
      </c>
      <c r="C196">
        <f t="shared" si="121"/>
        <v>2</v>
      </c>
      <c r="D196" s="14">
        <f t="array" aca="1" ref="D196" ca="1">INDEX(OFFSET(INDIRECT("'"&amp;D$145&amp;"'!A1"),0,($C$144*1-2015)/5+2,200,1),MATCH(1,(_summary!$B196=INDIRECT("'"&amp;D$145&amp;"'!A1:A300"))*(_summary!$C196=INDIRECT("'"&amp;D$145&amp;"'!B1:B300")),0))</f>
        <v>1.0755262112218431</v>
      </c>
      <c r="E196" s="14">
        <f t="array" aca="1" ref="E196" ca="1">INDEX(OFFSET(INDIRECT("'"&amp;E$145&amp;"'!A1"),0,($C$144*1-2015)/5+2,200,1),MATCH(1,(_summary!$B196=INDIRECT("'"&amp;E$145&amp;"'!A1:A300"))*(_summary!$C196=INDIRECT("'"&amp;E$145&amp;"'!B1:B300")),0))</f>
        <v>1.0755262112218431</v>
      </c>
      <c r="F196" s="14">
        <f t="array" aca="1" ref="F196" ca="1">INDEX(OFFSET(INDIRECT("'"&amp;F$145&amp;"'!A1"),0,($C$144*1-2015)/5+2,200,1),MATCH(1,(_summary!$B196=INDIRECT("'"&amp;F$145&amp;"'!A1:A300"))*(_summary!$C196=INDIRECT("'"&amp;F$145&amp;"'!B1:B300")),0))</f>
        <v>1.8060000629420054</v>
      </c>
      <c r="G196" s="14">
        <f t="array" aca="1" ref="G196" ca="1">INDEX(OFFSET(INDIRECT("'"&amp;G$145&amp;"'!A1"),0,($C$144*1-2015)/5+2,200,1),MATCH(1,(_summary!$B196=INDIRECT("'"&amp;G$145&amp;"'!A1:A300"))*(_summary!$C196=INDIRECT("'"&amp;G$145&amp;"'!B1:B300")),0))</f>
        <v>1.2122409325525458</v>
      </c>
      <c r="H196" s="14">
        <f t="array" aca="1" ref="H196" ca="1">INDEX(OFFSET(INDIRECT("'"&amp;H$145&amp;"'!A1"),0,($C$144*1-2015)/5+2,200,1),MATCH(1,(_summary!$B196=INDIRECT("'"&amp;H$145&amp;"'!A1:A300"))*(_summary!$C196=INDIRECT("'"&amp;H$145&amp;"'!B1:B300")),0))</f>
        <v>1.0033333333333334</v>
      </c>
      <c r="I196" s="14">
        <f t="array" aca="1" ref="I196" ca="1">INDEX(OFFSET(INDIRECT("'"&amp;I$145&amp;"'!A1"),0,($C$144*1-2015)/5+2,200,1),MATCH(1,(_summary!$B196=INDIRECT("'"&amp;I$145&amp;"'!A1:A300"))*(_summary!$C196=INDIRECT("'"&amp;I$145&amp;"'!B1:B300")),0))</f>
        <v>1.0033333333333334</v>
      </c>
      <c r="J196" s="14">
        <f t="array" aca="1" ref="J196" ca="1">INDEX(OFFSET(INDIRECT("'"&amp;J$145&amp;"'!A1"),0,($C$144*1-2015)/5+2,200,1),MATCH(1,(_summary!$B196=INDIRECT("'"&amp;J$145&amp;"'!A1:A300"))*(_summary!$C196=INDIRECT("'"&amp;J$145&amp;"'!B1:B300")),0))</f>
        <v>1.0033333333333334</v>
      </c>
      <c r="K196" s="14">
        <f t="array" aca="1" ref="K196" ca="1">INDEX(OFFSET(INDIRECT("'"&amp;K$145&amp;"'!A1"),0,($C$144*1-2015)/5+2,200,1),MATCH(1,(_summary!$B196=INDIRECT("'"&amp;K$145&amp;"'!A1:A300"))*(_summary!$C196=INDIRECT("'"&amp;K$145&amp;"'!B1:B300")),0))</f>
        <v>1.8002237812829032</v>
      </c>
      <c r="L196" s="14">
        <f t="array" aca="1" ref="L196" ca="1">INDEX(OFFSET(INDIRECT("'"&amp;L$145&amp;"'!A1"),0,($C$144*1-2015)/5+2,200,1),MATCH(1,(_summary!$B196=INDIRECT("'"&amp;L$145&amp;"'!A1:A300"))*(_summary!$C196=INDIRECT("'"&amp;L$145&amp;"'!B1:B300")),0))</f>
        <v>1.8002237812829032</v>
      </c>
      <c r="M196" s="14">
        <f t="array" aca="1" ref="M196" ca="1">INDEX(OFFSET(INDIRECT("'"&amp;M$145&amp;"'!A1"),0,($C$144*1-2015)/5+2,200,1),MATCH(1,(_summary!$B196=INDIRECT("'"&amp;M$145&amp;"'!A1:A300"))*(_summary!$C196=INDIRECT("'"&amp;M$145&amp;"'!B1:B300")),0))</f>
        <v>1.2354382705766997</v>
      </c>
      <c r="N196" s="14">
        <f t="array" aca="1" ref="N196" ca="1">INDEX(OFFSET(INDIRECT("'"&amp;N$145&amp;"'!A1"),0,($C$144*1-2015)/5+2,200,1),MATCH(1,(_summary!$B196=INDIRECT("'"&amp;N$145&amp;"'!A1:A300"))*(_summary!$C196=INDIRECT("'"&amp;N$145&amp;"'!B1:B300")),0))</f>
        <v>1.6867407874831009</v>
      </c>
      <c r="O196" s="14">
        <f t="array" aca="1" ref="O196" ca="1">INDEX(OFFSET(INDIRECT("'"&amp;O$145&amp;"'!A1"),0,($C$144*1-2015)/5+2,200,1),MATCH(1,(_summary!$B196=INDIRECT("'"&amp;O$145&amp;"'!A1:A300"))*(_summary!$C196=INDIRECT("'"&amp;O$145&amp;"'!B1:B300")),0))</f>
        <v>1.5569790446845087</v>
      </c>
      <c r="P196" s="14">
        <f t="array" aca="1" ref="P196" ca="1">INDEX(OFFSET(INDIRECT("'"&amp;P$145&amp;"'!A1"),0,($C$144*1-2015)/5+2,200,1),MATCH(1,(_summary!$B196=INDIRECT("'"&amp;P$145&amp;"'!A1:A300"))*(_summary!$C196=INDIRECT("'"&amp;P$145&amp;"'!B1:B300")),0))</f>
        <v>1.6867407874831009</v>
      </c>
      <c r="Q196" s="39">
        <f t="shared" ca="1" si="120"/>
        <v>1.3804338362101116</v>
      </c>
      <c r="T196" s="14"/>
      <c r="U196" s="14"/>
      <c r="V196" s="14"/>
    </row>
    <row r="197" spans="2:22" ht="16.5" thickTop="1" thickBot="1" x14ac:dyDescent="0.3">
      <c r="B197" t="s">
        <v>10</v>
      </c>
      <c r="C197">
        <f t="shared" si="121"/>
        <v>2</v>
      </c>
      <c r="D197" s="14">
        <f t="array" aca="1" ref="D197" ca="1">INDEX(OFFSET(INDIRECT("'"&amp;D$145&amp;"'!A1"),0,($C$144*1-2015)/5+2,200,1),MATCH(1,(_summary!$B197=INDIRECT("'"&amp;D$145&amp;"'!A1:A300"))*(_summary!$C197=INDIRECT("'"&amp;D$145&amp;"'!B1:B300")),0))</f>
        <v>1.9048924776103413</v>
      </c>
      <c r="E197" s="14">
        <f t="array" aca="1" ref="E197" ca="1">INDEX(OFFSET(INDIRECT("'"&amp;E$145&amp;"'!A1"),0,($C$144*1-2015)/5+2,200,1),MATCH(1,(_summary!$B197=INDIRECT("'"&amp;E$145&amp;"'!A1:A300"))*(_summary!$C197=INDIRECT("'"&amp;E$145&amp;"'!B1:B300")),0))</f>
        <v>1.9048924776103413</v>
      </c>
      <c r="F197" s="14">
        <f t="array" aca="1" ref="F197" ca="1">INDEX(OFFSET(INDIRECT("'"&amp;F$145&amp;"'!A1"),0,($C$144*1-2015)/5+2,200,1),MATCH(1,(_summary!$B197=INDIRECT("'"&amp;F$145&amp;"'!A1:A300"))*(_summary!$C197=INDIRECT("'"&amp;F$145&amp;"'!B1:B300")),0))</f>
        <v>1.7894453019325272</v>
      </c>
      <c r="G197" s="14">
        <f t="array" aca="1" ref="G197" ca="1">INDEX(OFFSET(INDIRECT("'"&amp;G$145&amp;"'!A1"),0,($C$144*1-2015)/5+2,200,1),MATCH(1,(_summary!$B197=INDIRECT("'"&amp;G$145&amp;"'!A1:A300"))*(_summary!$C197=INDIRECT("'"&amp;G$145&amp;"'!B1:B300")),0))</f>
        <v>1.2024117815651156</v>
      </c>
      <c r="H197" s="14">
        <f t="array" aca="1" ref="H197" ca="1">INDEX(OFFSET(INDIRECT("'"&amp;H$145&amp;"'!A1"),0,($C$144*1-2015)/5+2,200,1),MATCH(1,(_summary!$B197=INDIRECT("'"&amp;H$145&amp;"'!A1:A300"))*(_summary!$C197=INDIRECT("'"&amp;H$145&amp;"'!B1:B300")),0))</f>
        <v>1.0033333333333334</v>
      </c>
      <c r="I197" s="14">
        <f t="array" aca="1" ref="I197" ca="1">INDEX(OFFSET(INDIRECT("'"&amp;I$145&amp;"'!A1"),0,($C$144*1-2015)/5+2,200,1),MATCH(1,(_summary!$B197=INDIRECT("'"&amp;I$145&amp;"'!A1:A300"))*(_summary!$C197=INDIRECT("'"&amp;I$145&amp;"'!B1:B300")),0))</f>
        <v>1.0033333333333334</v>
      </c>
      <c r="J197" s="14">
        <f t="array" aca="1" ref="J197" ca="1">INDEX(OFFSET(INDIRECT("'"&amp;J$145&amp;"'!A1"),0,($C$144*1-2015)/5+2,200,1),MATCH(1,(_summary!$B197=INDIRECT("'"&amp;J$145&amp;"'!A1:A300"))*(_summary!$C197=INDIRECT("'"&amp;J$145&amp;"'!B1:B300")),0))</f>
        <v>1.0033333333333334</v>
      </c>
      <c r="K197" s="14">
        <f t="array" aca="1" ref="K197" ca="1">INDEX(OFFSET(INDIRECT("'"&amp;K$145&amp;"'!A1"),0,($C$144*1-2015)/5+2,200,1),MATCH(1,(_summary!$B197=INDIRECT("'"&amp;K$145&amp;"'!A1:A300"))*(_summary!$C197=INDIRECT("'"&amp;K$145&amp;"'!B1:B300")),0))</f>
        <v>1.7837219687557377</v>
      </c>
      <c r="L197" s="14">
        <f t="array" aca="1" ref="L197" ca="1">INDEX(OFFSET(INDIRECT("'"&amp;L$145&amp;"'!A1"),0,($C$144*1-2015)/5+2,200,1),MATCH(1,(_summary!$B197=INDIRECT("'"&amp;L$145&amp;"'!A1:A300"))*(_summary!$C197=INDIRECT("'"&amp;L$145&amp;"'!B1:B300")),0))</f>
        <v>1.7837219687557377</v>
      </c>
      <c r="M197" s="14">
        <f t="array" aca="1" ref="M197" ca="1">INDEX(OFFSET(INDIRECT("'"&amp;M$145&amp;"'!A1"),0,($C$144*1-2015)/5+2,200,1),MATCH(1,(_summary!$B197=INDIRECT("'"&amp;M$145&amp;"'!A1:A300"))*(_summary!$C197=INDIRECT("'"&amp;M$145&amp;"'!B1:B300")),0))</f>
        <v>1.2546683884377841</v>
      </c>
      <c r="N197" s="14">
        <f t="array" aca="1" ref="N197" ca="1">INDEX(OFFSET(INDIRECT("'"&amp;N$145&amp;"'!A1"),0,($C$144*1-2015)/5+2,200,1),MATCH(1,(_summary!$B197=INDIRECT("'"&amp;N$145&amp;"'!A1:A300"))*(_summary!$C197=INDIRECT("'"&amp;N$145&amp;"'!B1:B300")),0))</f>
        <v>1.6728069763481137</v>
      </c>
      <c r="O197" s="14">
        <f t="array" aca="1" ref="O197" ca="1">INDEX(OFFSET(INDIRECT("'"&amp;O$145&amp;"'!A1"),0,($C$144*1-2015)/5+2,200,1),MATCH(1,(_summary!$B197=INDIRECT("'"&amp;O$145&amp;"'!A1:A300"))*(_summary!$C197=INDIRECT("'"&amp;O$145&amp;"'!B1:B300")),0))</f>
        <v>1.4992378550282341</v>
      </c>
      <c r="P197" s="14">
        <f t="array" aca="1" ref="P197" ca="1">INDEX(OFFSET(INDIRECT("'"&amp;P$145&amp;"'!A1"),0,($C$144*1-2015)/5+2,200,1),MATCH(1,(_summary!$B197=INDIRECT("'"&amp;P$145&amp;"'!A1:A300"))*(_summary!$C197=INDIRECT("'"&amp;P$145&amp;"'!B1:B300")),0))</f>
        <v>1.6728069763481137</v>
      </c>
      <c r="Q197" s="39">
        <f t="shared" ca="1" si="120"/>
        <v>1.4983543209532344</v>
      </c>
      <c r="T197" s="14"/>
      <c r="U197" s="14"/>
      <c r="V197" s="14"/>
    </row>
    <row r="198" spans="2:22" ht="16.5" thickTop="1" thickBot="1" x14ac:dyDescent="0.3">
      <c r="B198" t="s">
        <v>20</v>
      </c>
      <c r="C198">
        <f t="shared" si="121"/>
        <v>2</v>
      </c>
      <c r="D198" s="14">
        <f t="array" aca="1" ref="D198" ca="1">INDEX(OFFSET(INDIRECT("'"&amp;D$145&amp;"'!A1"),0,($C$144*1-2015)/5+2,200,1),MATCH(1,(_summary!$B198=INDIRECT("'"&amp;D$145&amp;"'!A1:A300"))*(_summary!$C198=INDIRECT("'"&amp;D$145&amp;"'!B1:B300")),0))</f>
        <v>1.3417251649155433</v>
      </c>
      <c r="E198" s="14">
        <f t="array" aca="1" ref="E198" ca="1">INDEX(OFFSET(INDIRECT("'"&amp;E$145&amp;"'!A1"),0,($C$144*1-2015)/5+2,200,1),MATCH(1,(_summary!$B198=INDIRECT("'"&amp;E$145&amp;"'!A1:A300"))*(_summary!$C198=INDIRECT("'"&amp;E$145&amp;"'!B1:B300")),0))</f>
        <v>1.3417251649155433</v>
      </c>
      <c r="F198" s="14">
        <f t="array" aca="1" ref="F198" ca="1">INDEX(OFFSET(INDIRECT("'"&amp;F$145&amp;"'!A1"),0,($C$144*1-2015)/5+2,200,1),MATCH(1,(_summary!$B198=INDIRECT("'"&amp;F$145&amp;"'!A1:A300"))*(_summary!$C198=INDIRECT("'"&amp;F$145&amp;"'!B1:B300")),0))</f>
        <v>1.4921404532646148</v>
      </c>
      <c r="G198" s="14">
        <f t="array" aca="1" ref="G198" ca="1">INDEX(OFFSET(INDIRECT("'"&amp;G$145&amp;"'!A1"),0,($C$144*1-2015)/5+2,200,1),MATCH(1,(_summary!$B198=INDIRECT("'"&amp;G$145&amp;"'!A1:A300"))*(_summary!$C198=INDIRECT("'"&amp;G$145&amp;"'!B1:B300")),0))</f>
        <v>1.181395590779289</v>
      </c>
      <c r="H198" s="14">
        <f t="array" aca="1" ref="H198" ca="1">INDEX(OFFSET(INDIRECT("'"&amp;H$145&amp;"'!A1"),0,($C$144*1-2015)/5+2,200,1),MATCH(1,(_summary!$B198=INDIRECT("'"&amp;H$145&amp;"'!A1:A300"))*(_summary!$C198=INDIRECT("'"&amp;H$145&amp;"'!B1:B300")),0))</f>
        <v>1.0033333333333334</v>
      </c>
      <c r="I198" s="14">
        <f t="array" aca="1" ref="I198" ca="1">INDEX(OFFSET(INDIRECT("'"&amp;I$145&amp;"'!A1"),0,($C$144*1-2015)/5+2,200,1),MATCH(1,(_summary!$B198=INDIRECT("'"&amp;I$145&amp;"'!A1:A300"))*(_summary!$C198=INDIRECT("'"&amp;I$145&amp;"'!B1:B300")),0))</f>
        <v>1.0033333333333334</v>
      </c>
      <c r="J198" s="14">
        <f t="array" aca="1" ref="J198" ca="1">INDEX(OFFSET(INDIRECT("'"&amp;J$145&amp;"'!A1"),0,($C$144*1-2015)/5+2,200,1),MATCH(1,(_summary!$B198=INDIRECT("'"&amp;J$145&amp;"'!A1:A300"))*(_summary!$C198=INDIRECT("'"&amp;J$145&amp;"'!B1:B300")),0))</f>
        <v>1.0033333333333334</v>
      </c>
      <c r="K198" s="14">
        <f t="array" aca="1" ref="K198" ca="1">INDEX(OFFSET(INDIRECT("'"&amp;K$145&amp;"'!A1"),0,($C$144*1-2015)/5+2,200,1),MATCH(1,(_summary!$B198=INDIRECT("'"&amp;K$145&amp;"'!A1:A300"))*(_summary!$C198=INDIRECT("'"&amp;K$145&amp;"'!B1:B300")),0))</f>
        <v>1.48736801515132</v>
      </c>
      <c r="L198" s="14">
        <f t="array" aca="1" ref="L198" ca="1">INDEX(OFFSET(INDIRECT("'"&amp;L$145&amp;"'!A1"),0,($C$144*1-2015)/5+2,200,1),MATCH(1,(_summary!$B198=INDIRECT("'"&amp;L$145&amp;"'!A1:A300"))*(_summary!$C198=INDIRECT("'"&amp;L$145&amp;"'!B1:B300")),0))</f>
        <v>1.48736801515132</v>
      </c>
      <c r="M198" s="14">
        <f t="array" aca="1" ref="M198" ca="1">INDEX(OFFSET(INDIRECT("'"&amp;M$145&amp;"'!A1"),0,($C$144*1-2015)/5+2,200,1),MATCH(1,(_summary!$B198=INDIRECT("'"&amp;M$145&amp;"'!A1:A300"))*(_summary!$C198=INDIRECT("'"&amp;M$145&amp;"'!B1:B300")),0))</f>
        <v>1.2546683884377841</v>
      </c>
      <c r="N198" s="14">
        <f t="array" aca="1" ref="N198" ca="1">INDEX(OFFSET(INDIRECT("'"&amp;N$145&amp;"'!A1"),0,($C$144*1-2015)/5+2,200,1),MATCH(1,(_summary!$B198=INDIRECT("'"&amp;N$145&amp;"'!A1:A300"))*(_summary!$C198=INDIRECT("'"&amp;N$145&amp;"'!B1:B300")),0))</f>
        <v>1.4225714333231894</v>
      </c>
      <c r="O198" s="14">
        <f t="array" aca="1" ref="O198" ca="1">INDEX(OFFSET(INDIRECT("'"&amp;O$145&amp;"'!A1"),0,($C$144*1-2015)/5+2,200,1),MATCH(1,(_summary!$B198=INDIRECT("'"&amp;O$145&amp;"'!A1:A300"))*(_summary!$C198=INDIRECT("'"&amp;O$145&amp;"'!B1:B300")),0))</f>
        <v>1.5569790446845087</v>
      </c>
      <c r="P198" s="14">
        <f t="array" aca="1" ref="P198" ca="1">INDEX(OFFSET(INDIRECT("'"&amp;P$145&amp;"'!A1"),0,($C$144*1-2015)/5+2,200,1),MATCH(1,(_summary!$B198=INDIRECT("'"&amp;P$145&amp;"'!A1:A300"))*(_summary!$C198=INDIRECT("'"&amp;P$145&amp;"'!B1:B300")),0))</f>
        <v>1.4225714333231894</v>
      </c>
      <c r="Q198" s="39">
        <f t="shared" ca="1" si="120"/>
        <v>1.3075779003035619</v>
      </c>
      <c r="T198" s="14"/>
      <c r="U198" s="14"/>
      <c r="V198" s="14"/>
    </row>
    <row r="199" spans="2:22" ht="16.5" thickTop="1" thickBot="1" x14ac:dyDescent="0.3">
      <c r="B199" t="s">
        <v>26</v>
      </c>
      <c r="C199">
        <f t="shared" si="121"/>
        <v>2</v>
      </c>
      <c r="D199" s="14">
        <f t="array" aca="1" ref="D199" ca="1">INDEX(OFFSET(INDIRECT("'"&amp;D$145&amp;"'!A1"),0,($C$144*1-2015)/5+2,200,1),MATCH(1,(_summary!$B199=INDIRECT("'"&amp;D$145&amp;"'!A1:A300"))*(_summary!$C199=INDIRECT("'"&amp;D$145&amp;"'!B1:B300")),0))</f>
        <v>1.2150312096313174</v>
      </c>
      <c r="E199" s="14">
        <f t="array" aca="1" ref="E199" ca="1">INDEX(OFFSET(INDIRECT("'"&amp;E$145&amp;"'!A1"),0,($C$144*1-2015)/5+2,200,1),MATCH(1,(_summary!$B199=INDIRECT("'"&amp;E$145&amp;"'!A1:A300"))*(_summary!$C199=INDIRECT("'"&amp;E$145&amp;"'!B1:B300")),0))</f>
        <v>1.2150312096313174</v>
      </c>
      <c r="F199" s="14">
        <f t="array" aca="1" ref="F199" ca="1">INDEX(OFFSET(INDIRECT("'"&amp;F$145&amp;"'!A1"),0,($C$144*1-2015)/5+2,200,1),MATCH(1,(_summary!$B199=INDIRECT("'"&amp;F$145&amp;"'!A1:A300"))*(_summary!$C199=INDIRECT("'"&amp;F$145&amp;"'!B1:B300")),0))</f>
        <v>1.5620219538237623</v>
      </c>
      <c r="G199" s="14">
        <f t="array" aca="1" ref="G199" ca="1">INDEX(OFFSET(INDIRECT("'"&amp;G$145&amp;"'!A1"),0,($C$144*1-2015)/5+2,200,1),MATCH(1,(_summary!$B199=INDIRECT("'"&amp;G$145&amp;"'!A1:A300"))*(_summary!$C199=INDIRECT("'"&amp;G$145&amp;"'!B1:B300")),0))</f>
        <v>1.1870403483561227</v>
      </c>
      <c r="H199" s="14">
        <f t="array" aca="1" ref="H199" ca="1">INDEX(OFFSET(INDIRECT("'"&amp;H$145&amp;"'!A1"),0,($C$144*1-2015)/5+2,200,1),MATCH(1,(_summary!$B199=INDIRECT("'"&amp;H$145&amp;"'!A1:A300"))*(_summary!$C199=INDIRECT("'"&amp;H$145&amp;"'!B1:B300")),0))</f>
        <v>1.0033333333333334</v>
      </c>
      <c r="I199" s="14">
        <f t="array" aca="1" ref="I199" ca="1">INDEX(OFFSET(INDIRECT("'"&amp;I$145&amp;"'!A1"),0,($C$144*1-2015)/5+2,200,1),MATCH(1,(_summary!$B199=INDIRECT("'"&amp;I$145&amp;"'!A1:A300"))*(_summary!$C199=INDIRECT("'"&amp;I$145&amp;"'!B1:B300")),0))</f>
        <v>1.0033333333333334</v>
      </c>
      <c r="J199" s="14">
        <f t="array" aca="1" ref="J199" ca="1">INDEX(OFFSET(INDIRECT("'"&amp;J$145&amp;"'!A1"),0,($C$144*1-2015)/5+2,200,1),MATCH(1,(_summary!$B199=INDIRECT("'"&amp;J$145&amp;"'!A1:A300"))*(_summary!$C199=INDIRECT("'"&amp;J$145&amp;"'!B1:B300")),0))</f>
        <v>1.0033333333333334</v>
      </c>
      <c r="K199" s="14">
        <f t="array" aca="1" ref="K199" ca="1">INDEX(OFFSET(INDIRECT("'"&amp;K$145&amp;"'!A1"),0,($C$144*1-2015)/5+2,200,1),MATCH(1,(_summary!$B199=INDIRECT("'"&amp;K$145&amp;"'!A1:A300"))*(_summary!$C199=INDIRECT("'"&amp;K$145&amp;"'!B1:B300")),0))</f>
        <v>1.5570260078389713</v>
      </c>
      <c r="L199" s="14">
        <f t="array" aca="1" ref="L199" ca="1">INDEX(OFFSET(INDIRECT("'"&amp;L$145&amp;"'!A1"),0,($C$144*1-2015)/5+2,200,1),MATCH(1,(_summary!$B199=INDIRECT("'"&amp;L$145&amp;"'!A1:A300"))*(_summary!$C199=INDIRECT("'"&amp;L$145&amp;"'!B1:B300")),0))</f>
        <v>1.5570260078389713</v>
      </c>
      <c r="M199" s="14">
        <f t="array" aca="1" ref="M199" ca="1">INDEX(OFFSET(INDIRECT("'"&amp;M$145&amp;"'!A1"),0,($C$144*1-2015)/5+2,200,1),MATCH(1,(_summary!$B199=INDIRECT("'"&amp;M$145&amp;"'!A1:A300"))*(_summary!$C199=INDIRECT("'"&amp;M$145&amp;"'!B1:B300")),0))</f>
        <v>1.2483003035754645</v>
      </c>
      <c r="N199" s="14">
        <f t="array" aca="1" ref="N199" ca="1">INDEX(OFFSET(INDIRECT("'"&amp;N$145&amp;"'!A1"),0,($C$144*1-2015)/5+2,200,1),MATCH(1,(_summary!$B199=INDIRECT("'"&amp;N$145&amp;"'!A1:A300"))*(_summary!$C199=INDIRECT("'"&amp;N$145&amp;"'!B1:B300")),0))</f>
        <v>1.48138929424327</v>
      </c>
      <c r="O199" s="14">
        <f t="array" aca="1" ref="O199" ca="1">INDEX(OFFSET(INDIRECT("'"&amp;O$145&amp;"'!A1"),0,($C$144*1-2015)/5+2,200,1),MATCH(1,(_summary!$B199=INDIRECT("'"&amp;O$145&amp;"'!A1:A300"))*(_summary!$C199=INDIRECT("'"&amp;O$145&amp;"'!B1:B300")),0))</f>
        <v>1.5569790446845087</v>
      </c>
      <c r="P199" s="14">
        <f t="array" aca="1" ref="P199" ca="1">INDEX(OFFSET(INDIRECT("'"&amp;P$145&amp;"'!A1"),0,($C$144*1-2015)/5+2,200,1),MATCH(1,(_summary!$B199=INDIRECT("'"&amp;P$145&amp;"'!A1:A300"))*(_summary!$C199=INDIRECT("'"&amp;P$145&amp;"'!B1:B300")),0))</f>
        <v>1.48138929424327</v>
      </c>
      <c r="Q199" s="39">
        <f t="shared" ca="1" si="120"/>
        <v>1.3131718979897673</v>
      </c>
      <c r="T199" s="14"/>
      <c r="U199" s="14"/>
      <c r="V199" s="14"/>
    </row>
    <row r="200" spans="2:22" ht="16.5" thickTop="1" thickBot="1" x14ac:dyDescent="0.3">
      <c r="B200" t="s">
        <v>7</v>
      </c>
      <c r="C200">
        <f t="shared" si="121"/>
        <v>2</v>
      </c>
      <c r="D200" s="14">
        <f t="array" aca="1" ref="D200" ca="1">INDEX(OFFSET(INDIRECT("'"&amp;D$145&amp;"'!A1"),0,($C$144*1-2015)/5+2,200,1),MATCH(1,(_summary!$B200=INDIRECT("'"&amp;D$145&amp;"'!A1:A300"))*(_summary!$C200=INDIRECT("'"&amp;D$145&amp;"'!B1:B300")),0))</f>
        <v>1.312072550207311</v>
      </c>
      <c r="E200" s="14">
        <f t="array" aca="1" ref="E200" ca="1">INDEX(OFFSET(INDIRECT("'"&amp;E$145&amp;"'!A1"),0,($C$144*1-2015)/5+2,200,1),MATCH(1,(_summary!$B200=INDIRECT("'"&amp;E$145&amp;"'!A1:A300"))*(_summary!$C200=INDIRECT("'"&amp;E$145&amp;"'!B1:B300")),0))</f>
        <v>1.312072550207311</v>
      </c>
      <c r="F200" s="14">
        <f t="array" aca="1" ref="F200" ca="1">INDEX(OFFSET(INDIRECT("'"&amp;F$145&amp;"'!A1"),0,($C$144*1-2015)/5+2,200,1),MATCH(1,(_summary!$B200=INDIRECT("'"&amp;F$145&amp;"'!A1:A300"))*(_summary!$C200=INDIRECT("'"&amp;F$145&amp;"'!B1:B300")),0))</f>
        <v>1.7130387683733941</v>
      </c>
      <c r="G200" s="14">
        <f t="array" aca="1" ref="G200" ca="1">INDEX(OFFSET(INDIRECT("'"&amp;G$145&amp;"'!A1"),0,($C$144*1-2015)/5+2,200,1),MATCH(1,(_summary!$B200=INDIRECT("'"&amp;G$145&amp;"'!A1:A300"))*(_summary!$C200=INDIRECT("'"&amp;G$145&amp;"'!B1:B300")),0))</f>
        <v>1.1930698433725424</v>
      </c>
      <c r="H200" s="14">
        <f t="array" aca="1" ref="H200" ca="1">INDEX(OFFSET(INDIRECT("'"&amp;H$145&amp;"'!A1"),0,($C$144*1-2015)/5+2,200,1),MATCH(1,(_summary!$B200=INDIRECT("'"&amp;H$145&amp;"'!A1:A300"))*(_summary!$C200=INDIRECT("'"&amp;H$145&amp;"'!B1:B300")),0))</f>
        <v>1.0033333333333334</v>
      </c>
      <c r="I200" s="14">
        <f t="array" aca="1" ref="I200" ca="1">INDEX(OFFSET(INDIRECT("'"&amp;I$145&amp;"'!A1"),0,($C$144*1-2015)/5+2,200,1),MATCH(1,(_summary!$B200=INDIRECT("'"&amp;I$145&amp;"'!A1:A300"))*(_summary!$C200=INDIRECT("'"&amp;I$145&amp;"'!B1:B300")),0))</f>
        <v>1.0033333333333334</v>
      </c>
      <c r="J200" s="14">
        <f t="array" aca="1" ref="J200" ca="1">INDEX(OFFSET(INDIRECT("'"&amp;J$145&amp;"'!A1"),0,($C$144*1-2015)/5+2,200,1),MATCH(1,(_summary!$B200=INDIRECT("'"&amp;J$145&amp;"'!A1:A300"))*(_summary!$C200=INDIRECT("'"&amp;J$145&amp;"'!B1:B300")),0))</f>
        <v>1.0033333333333334</v>
      </c>
      <c r="K200" s="14">
        <f t="array" aca="1" ref="K200" ca="1">INDEX(OFFSET(INDIRECT("'"&amp;K$145&amp;"'!A1"),0,($C$144*1-2015)/5+2,200,1),MATCH(1,(_summary!$B200=INDIRECT("'"&amp;K$145&amp;"'!A1:A300"))*(_summary!$C200=INDIRECT("'"&amp;K$145&amp;"'!B1:B300")),0))</f>
        <v>1.7075598126290807</v>
      </c>
      <c r="L200" s="14">
        <f t="array" aca="1" ref="L200" ca="1">INDEX(OFFSET(INDIRECT("'"&amp;L$145&amp;"'!A1"),0,($C$144*1-2015)/5+2,200,1),MATCH(1,(_summary!$B200=INDIRECT("'"&amp;L$145&amp;"'!A1:A300"))*(_summary!$C200=INDIRECT("'"&amp;L$145&amp;"'!B1:B300")),0))</f>
        <v>1.7075598126290807</v>
      </c>
      <c r="M200" s="14">
        <f t="array" aca="1" ref="M200" ca="1">INDEX(OFFSET(INDIRECT("'"&amp;M$145&amp;"'!A1"),0,($C$144*1-2015)/5+2,200,1),MATCH(1,(_summary!$B200=INDIRECT("'"&amp;M$145&amp;"'!A1:A300"))*(_summary!$C200=INDIRECT("'"&amp;M$145&amp;"'!B1:B300")),0))</f>
        <v>1.2399600511365223</v>
      </c>
      <c r="N200" s="14">
        <f t="array" aca="1" ref="N200" ca="1">INDEX(OFFSET(INDIRECT("'"&amp;N$145&amp;"'!A1"),0,($C$144*1-2015)/5+2,200,1),MATCH(1,(_summary!$B200=INDIRECT("'"&amp;N$145&amp;"'!A1:A300"))*(_summary!$C200=INDIRECT("'"&amp;N$145&amp;"'!B1:B300")),0))</f>
        <v>1.6084971256965415</v>
      </c>
      <c r="O200" s="14">
        <f t="array" aca="1" ref="O200" ca="1">INDEX(OFFSET(INDIRECT("'"&amp;O$145&amp;"'!A1"),0,($C$144*1-2015)/5+2,200,1),MATCH(1,(_summary!$B200=INDIRECT("'"&amp;O$145&amp;"'!A1:A300"))*(_summary!$C200=INDIRECT("'"&amp;O$145&amp;"'!B1:B300")),0))</f>
        <v>1.411361266577001</v>
      </c>
      <c r="P200" s="14">
        <f t="array" aca="1" ref="P200" ca="1">INDEX(OFFSET(INDIRECT("'"&amp;P$145&amp;"'!A1"),0,($C$144*1-2015)/5+2,200,1),MATCH(1,(_summary!$B200=INDIRECT("'"&amp;P$145&amp;"'!A1:A300"))*(_summary!$C200=INDIRECT("'"&amp;P$145&amp;"'!B1:B300")),0))</f>
        <v>1.6084971256965415</v>
      </c>
      <c r="Q200" s="39">
        <f t="shared" ca="1" si="120"/>
        <v>1.3710529928096404</v>
      </c>
      <c r="T200" s="14"/>
      <c r="U200" s="14"/>
      <c r="V200" s="14"/>
    </row>
    <row r="201" spans="2:22" ht="16.5" thickTop="1" thickBot="1" x14ac:dyDescent="0.3">
      <c r="B201" t="s">
        <v>9</v>
      </c>
      <c r="C201">
        <f t="shared" si="121"/>
        <v>2</v>
      </c>
      <c r="D201" s="14">
        <f t="array" aca="1" ref="D201" ca="1">INDEX(OFFSET(INDIRECT("'"&amp;D$145&amp;"'!A1"),0,($C$144*1-2015)/5+2,200,1),MATCH(1,(_summary!$B201=INDIRECT("'"&amp;D$145&amp;"'!A1:A300"))*(_summary!$C201=INDIRECT("'"&amp;D$145&amp;"'!B1:B300")),0))</f>
        <v>1.1854966410534504</v>
      </c>
      <c r="E201" s="14">
        <f t="array" aca="1" ref="E201" ca="1">INDEX(OFFSET(INDIRECT("'"&amp;E$145&amp;"'!A1"),0,($C$144*1-2015)/5+2,200,1),MATCH(1,(_summary!$B201=INDIRECT("'"&amp;E$145&amp;"'!A1:A300"))*(_summary!$C201=INDIRECT("'"&amp;E$145&amp;"'!B1:B300")),0))</f>
        <v>1.1854966410534504</v>
      </c>
      <c r="F201" s="14">
        <f t="array" aca="1" ref="F201" ca="1">INDEX(OFFSET(INDIRECT("'"&amp;F$145&amp;"'!A1"),0,($C$144*1-2015)/5+2,200,1),MATCH(1,(_summary!$B201=INDIRECT("'"&amp;F$145&amp;"'!A1:A300"))*(_summary!$C201=INDIRECT("'"&amp;F$145&amp;"'!B1:B300")),0))</f>
        <v>1.7821707382169691</v>
      </c>
      <c r="G201" s="14">
        <f t="array" aca="1" ref="G201" ca="1">INDEX(OFFSET(INDIRECT("'"&amp;G$145&amp;"'!A1"),0,($C$144*1-2015)/5+2,200,1),MATCH(1,(_summary!$B201=INDIRECT("'"&amp;G$145&amp;"'!A1:A300"))*(_summary!$C201=INDIRECT("'"&amp;G$145&amp;"'!B1:B300")),0))</f>
        <v>1.1728292485482268</v>
      </c>
      <c r="H201" s="14">
        <f t="array" aca="1" ref="H201" ca="1">INDEX(OFFSET(INDIRECT("'"&amp;H$145&amp;"'!A1"),0,($C$144*1-2015)/5+2,200,1),MATCH(1,(_summary!$B201=INDIRECT("'"&amp;H$145&amp;"'!A1:A300"))*(_summary!$C201=INDIRECT("'"&amp;H$145&amp;"'!B1:B300")),0))</f>
        <v>1.0033333333333334</v>
      </c>
      <c r="I201" s="14">
        <f t="array" aca="1" ref="I201" ca="1">INDEX(OFFSET(INDIRECT("'"&amp;I$145&amp;"'!A1"),0,($C$144*1-2015)/5+2,200,1),MATCH(1,(_summary!$B201=INDIRECT("'"&amp;I$145&amp;"'!A1:A300"))*(_summary!$C201=INDIRECT("'"&amp;I$145&amp;"'!B1:B300")),0))</f>
        <v>1.0033333333333334</v>
      </c>
      <c r="J201" s="14">
        <f t="array" aca="1" ref="J201" ca="1">INDEX(OFFSET(INDIRECT("'"&amp;J$145&amp;"'!A1"),0,($C$144*1-2015)/5+2,200,1),MATCH(1,(_summary!$B201=INDIRECT("'"&amp;J$145&amp;"'!A1:A300"))*(_summary!$C201=INDIRECT("'"&amp;J$145&amp;"'!B1:B300")),0))</f>
        <v>1.0033333333333334</v>
      </c>
      <c r="K201" s="14">
        <f t="array" aca="1" ref="K201" ca="1">INDEX(OFFSET(INDIRECT("'"&amp;K$145&amp;"'!A1"),0,($C$144*1-2015)/5+2,200,1),MATCH(1,(_summary!$B201=INDIRECT("'"&amp;K$145&amp;"'!A1:A300"))*(_summary!$C201=INDIRECT("'"&amp;K$145&amp;"'!B1:B300")),0))</f>
        <v>1.7764706718881884</v>
      </c>
      <c r="L201" s="14">
        <f t="array" aca="1" ref="L201" ca="1">INDEX(OFFSET(INDIRECT("'"&amp;L$145&amp;"'!A1"),0,($C$144*1-2015)/5+2,200,1),MATCH(1,(_summary!$B201=INDIRECT("'"&amp;L$145&amp;"'!A1:A300"))*(_summary!$C201=INDIRECT("'"&amp;L$145&amp;"'!B1:B300")),0))</f>
        <v>1.7764706718881884</v>
      </c>
      <c r="M201" s="14">
        <f t="array" aca="1" ref="M201" ca="1">INDEX(OFFSET(INDIRECT("'"&amp;M$145&amp;"'!A1"),0,($C$144*1-2015)/5+2,200,1),MATCH(1,(_summary!$B201=INDIRECT("'"&amp;M$145&amp;"'!A1:A300"))*(_summary!$C201=INDIRECT("'"&amp;M$145&amp;"'!B1:B300")),0))</f>
        <v>1.2315203071147245</v>
      </c>
      <c r="N201" s="14">
        <f t="array" aca="1" ref="N201" ca="1">INDEX(OFFSET(INDIRECT("'"&amp;N$145&amp;"'!A1"),0,($C$144*1-2015)/5+2,200,1),MATCH(1,(_summary!$B201=INDIRECT("'"&amp;N$145&amp;"'!A1:A300"))*(_summary!$C201=INDIRECT("'"&amp;N$145&amp;"'!B1:B300")),0))</f>
        <v>1.6666841216089856</v>
      </c>
      <c r="O201" s="14">
        <f t="array" aca="1" ref="O201" ca="1">INDEX(OFFSET(INDIRECT("'"&amp;O$145&amp;"'!A1"),0,($C$144*1-2015)/5+2,200,1),MATCH(1,(_summary!$B201=INDIRECT("'"&amp;O$145&amp;"'!A1:A300"))*(_summary!$C201=INDIRECT("'"&amp;O$145&amp;"'!B1:B300")),0))</f>
        <v>1.5569790446845087</v>
      </c>
      <c r="P201" s="14">
        <f t="array" aca="1" ref="P201" ca="1">INDEX(OFFSET(INDIRECT("'"&amp;P$145&amp;"'!A1"),0,($C$144*1-2015)/5+2,200,1),MATCH(1,(_summary!$B201=INDIRECT("'"&amp;P$145&amp;"'!A1:A300"))*(_summary!$C201=INDIRECT("'"&amp;P$145&amp;"'!B1:B300")),0))</f>
        <v>1.6666841216089856</v>
      </c>
      <c r="Q201" s="39">
        <f t="shared" ca="1" si="120"/>
        <v>1.3854463236665906</v>
      </c>
      <c r="T201" s="14"/>
      <c r="U201" s="14"/>
      <c r="V201" s="14"/>
    </row>
    <row r="202" spans="2:22" ht="16.5" thickTop="1" thickBot="1" x14ac:dyDescent="0.3">
      <c r="B202" t="s">
        <v>14</v>
      </c>
      <c r="C202">
        <f t="shared" si="121"/>
        <v>2</v>
      </c>
      <c r="D202" s="14">
        <f t="array" aca="1" ref="D202" ca="1">INDEX(OFFSET(INDIRECT("'"&amp;D$145&amp;"'!A1"),0,($C$144*1-2015)/5+2,200,1),MATCH(1,(_summary!$B202=INDIRECT("'"&amp;D$145&amp;"'!A1:A300"))*(_summary!$C202=INDIRECT("'"&amp;D$145&amp;"'!B1:B300")),0))</f>
        <v>1.2446842018780186</v>
      </c>
      <c r="E202" s="14">
        <f t="array" aca="1" ref="E202" ca="1">INDEX(OFFSET(INDIRECT("'"&amp;E$145&amp;"'!A1"),0,($C$144*1-2015)/5+2,200,1),MATCH(1,(_summary!$B202=INDIRECT("'"&amp;E$145&amp;"'!A1:A300"))*(_summary!$C202=INDIRECT("'"&amp;E$145&amp;"'!B1:B300")),0))</f>
        <v>1.2446842018780186</v>
      </c>
      <c r="F202" s="14">
        <f t="array" aca="1" ref="F202" ca="1">INDEX(OFFSET(INDIRECT("'"&amp;F$145&amp;"'!A1"),0,($C$144*1-2015)/5+2,200,1),MATCH(1,(_summary!$B202=INDIRECT("'"&amp;F$145&amp;"'!A1:A300"))*(_summary!$C202=INDIRECT("'"&amp;F$145&amp;"'!B1:B300")),0))</f>
        <v>1.7804967227353468</v>
      </c>
      <c r="G202" s="14">
        <f t="array" aca="1" ref="G202" ca="1">INDEX(OFFSET(INDIRECT("'"&amp;G$145&amp;"'!A1"),0,($C$144*1-2015)/5+2,200,1),MATCH(1,(_summary!$B202=INDIRECT("'"&amp;G$145&amp;"'!A1:A300"))*(_summary!$C202=INDIRECT("'"&amp;G$145&amp;"'!B1:B300")),0))</f>
        <v>1.2024117815651156</v>
      </c>
      <c r="H202" s="14">
        <f t="array" aca="1" ref="H202" ca="1">INDEX(OFFSET(INDIRECT("'"&amp;H$145&amp;"'!A1"),0,($C$144*1-2015)/5+2,200,1),MATCH(1,(_summary!$B202=INDIRECT("'"&amp;H$145&amp;"'!A1:A300"))*(_summary!$C202=INDIRECT("'"&amp;H$145&amp;"'!B1:B300")),0))</f>
        <v>1.0033333333333334</v>
      </c>
      <c r="I202" s="14">
        <f t="array" aca="1" ref="I202" ca="1">INDEX(OFFSET(INDIRECT("'"&amp;I$145&amp;"'!A1"),0,($C$144*1-2015)/5+2,200,1),MATCH(1,(_summary!$B202=INDIRECT("'"&amp;I$145&amp;"'!A1:A300"))*(_summary!$C202=INDIRECT("'"&amp;I$145&amp;"'!B1:B300")),0))</f>
        <v>1.0033333333333334</v>
      </c>
      <c r="J202" s="14">
        <f t="array" aca="1" ref="J202" ca="1">INDEX(OFFSET(INDIRECT("'"&amp;J$145&amp;"'!A1"),0,($C$144*1-2015)/5+2,200,1),MATCH(1,(_summary!$B202=INDIRECT("'"&amp;J$145&amp;"'!A1:A300"))*(_summary!$C202=INDIRECT("'"&amp;J$145&amp;"'!B1:B300")),0))</f>
        <v>1.0033333333333334</v>
      </c>
      <c r="K202" s="14">
        <f t="array" aca="1" ref="K202" ca="1">INDEX(OFFSET(INDIRECT("'"&amp;K$145&amp;"'!A1"),0,($C$144*1-2015)/5+2,200,1),MATCH(1,(_summary!$B202=INDIRECT("'"&amp;K$145&amp;"'!A1:A300"))*(_summary!$C202=INDIRECT("'"&amp;K$145&amp;"'!B1:B300")),0))</f>
        <v>1.7748020105508553</v>
      </c>
      <c r="L202" s="14">
        <f t="array" aca="1" ref="L202" ca="1">INDEX(OFFSET(INDIRECT("'"&amp;L$145&amp;"'!A1"),0,($C$144*1-2015)/5+2,200,1),MATCH(1,(_summary!$B202=INDIRECT("'"&amp;L$145&amp;"'!A1:A300"))*(_summary!$C202=INDIRECT("'"&amp;L$145&amp;"'!B1:B300")),0))</f>
        <v>1.7748020105508553</v>
      </c>
      <c r="M202" s="14">
        <f t="array" aca="1" ref="M202" ca="1">INDEX(OFFSET(INDIRECT("'"&amp;M$145&amp;"'!A1"),0,($C$144*1-2015)/5+2,200,1),MATCH(1,(_summary!$B202=INDIRECT("'"&amp;M$145&amp;"'!A1:A300"))*(_summary!$C202=INDIRECT("'"&amp;M$145&amp;"'!B1:B300")),0))</f>
        <v>1.304036754426473</v>
      </c>
      <c r="N202" s="14">
        <f t="array" aca="1" ref="N202" ca="1">INDEX(OFFSET(INDIRECT("'"&amp;N$145&amp;"'!A1"),0,($C$144*1-2015)/5+2,200,1),MATCH(1,(_summary!$B202=INDIRECT("'"&amp;N$145&amp;"'!A1:A300"))*(_summary!$C202=INDIRECT("'"&amp;N$145&amp;"'!B1:B300")),0))</f>
        <v>1.6652751362696856</v>
      </c>
      <c r="O202" s="14">
        <f t="array" aca="1" ref="O202" ca="1">INDEX(OFFSET(INDIRECT("'"&amp;O$145&amp;"'!A1"),0,($C$144*1-2015)/5+2,200,1),MATCH(1,(_summary!$B202=INDIRECT("'"&amp;O$145&amp;"'!A1:A300"))*(_summary!$C202=INDIRECT("'"&amp;O$145&amp;"'!B1:B300")),0))</f>
        <v>1.5569790446845087</v>
      </c>
      <c r="P202" s="14">
        <f t="array" aca="1" ref="P202" ca="1">INDEX(OFFSET(INDIRECT("'"&amp;P$145&amp;"'!A1"),0,($C$144*1-2015)/5+2,200,1),MATCH(1,(_summary!$B202=INDIRECT("'"&amp;P$145&amp;"'!A1:A300"))*(_summary!$C202=INDIRECT("'"&amp;P$145&amp;"'!B1:B300")),0))</f>
        <v>1.6652751362696856</v>
      </c>
      <c r="Q202" s="39">
        <f t="shared" ca="1" si="120"/>
        <v>1.4018036154468125</v>
      </c>
      <c r="T202" s="14"/>
      <c r="U202" s="14"/>
      <c r="V202" s="14"/>
    </row>
    <row r="203" spans="2:22" ht="16.5" thickTop="1" thickBot="1" x14ac:dyDescent="0.3">
      <c r="B203" t="s">
        <v>4</v>
      </c>
      <c r="C203">
        <f t="shared" si="121"/>
        <v>2</v>
      </c>
      <c r="D203" s="14">
        <f t="array" aca="1" ref="D203" ca="1">INDEX(OFFSET(INDIRECT("'"&amp;D$145&amp;"'!A1"),0,($C$144*1-2015)/5+2,200,1),MATCH(1,(_summary!$B203=INDIRECT("'"&amp;D$145&amp;"'!A1:A300"))*(_summary!$C203=INDIRECT("'"&amp;D$145&amp;"'!B1:B300")),0))</f>
        <v>1.2389386800818374</v>
      </c>
      <c r="E203" s="14">
        <f t="array" aca="1" ref="E203" ca="1">INDEX(OFFSET(INDIRECT("'"&amp;E$145&amp;"'!A1"),0,($C$144*1-2015)/5+2,200,1),MATCH(1,(_summary!$B203=INDIRECT("'"&amp;E$145&amp;"'!A1:A300"))*(_summary!$C203=INDIRECT("'"&amp;E$145&amp;"'!B1:B300")),0))</f>
        <v>1.2389386800818374</v>
      </c>
      <c r="F203" s="14">
        <f t="array" aca="1" ref="F203" ca="1">INDEX(OFFSET(INDIRECT("'"&amp;F$145&amp;"'!A1"),0,($C$144*1-2015)/5+2,200,1),MATCH(1,(_summary!$B203=INDIRECT("'"&amp;F$145&amp;"'!A1:A300"))*(_summary!$C203=INDIRECT("'"&amp;F$145&amp;"'!B1:B300")),0))</f>
        <v>1.7474500717280712</v>
      </c>
      <c r="G203" s="14">
        <f t="array" aca="1" ref="G203" ca="1">INDEX(OFFSET(INDIRECT("'"&amp;G$145&amp;"'!A1"),0,($C$144*1-2015)/5+2,200,1),MATCH(1,(_summary!$B203=INDIRECT("'"&amp;G$145&amp;"'!A1:A300"))*(_summary!$C203=INDIRECT("'"&amp;G$145&amp;"'!B1:B300")),0))</f>
        <v>1.2078245575491748</v>
      </c>
      <c r="H203" s="14">
        <f t="array" aca="1" ref="H203" ca="1">INDEX(OFFSET(INDIRECT("'"&amp;H$145&amp;"'!A1"),0,($C$144*1-2015)/5+2,200,1),MATCH(1,(_summary!$B203=INDIRECT("'"&amp;H$145&amp;"'!A1:A300"))*(_summary!$C203=INDIRECT("'"&amp;H$145&amp;"'!B1:B300")),0))</f>
        <v>1.0033333333333334</v>
      </c>
      <c r="I203" s="14">
        <f t="array" aca="1" ref="I203" ca="1">INDEX(OFFSET(INDIRECT("'"&amp;I$145&amp;"'!A1"),0,($C$144*1-2015)/5+2,200,1),MATCH(1,(_summary!$B203=INDIRECT("'"&amp;I$145&amp;"'!A1:A300"))*(_summary!$C203=INDIRECT("'"&amp;I$145&amp;"'!B1:B300")),0))</f>
        <v>1.0033333333333334</v>
      </c>
      <c r="J203" s="14">
        <f t="array" aca="1" ref="J203" ca="1">INDEX(OFFSET(INDIRECT("'"&amp;J$145&amp;"'!A1"),0,($C$144*1-2015)/5+2,200,1),MATCH(1,(_summary!$B203=INDIRECT("'"&amp;J$145&amp;"'!A1:A300"))*(_summary!$C203=INDIRECT("'"&amp;J$145&amp;"'!B1:B300")),0))</f>
        <v>1.0033333333333334</v>
      </c>
      <c r="K203" s="14">
        <f t="array" aca="1" ref="K203" ca="1">INDEX(OFFSET(INDIRECT("'"&amp;K$145&amp;"'!A1"),0,($C$144*1-2015)/5+2,200,1),MATCH(1,(_summary!$B203=INDIRECT("'"&amp;K$145&amp;"'!A1:A300"))*(_summary!$C203=INDIRECT("'"&amp;K$145&amp;"'!B1:B300")),0))</f>
        <v>1.7418610554225693</v>
      </c>
      <c r="L203" s="14">
        <f t="array" aca="1" ref="L203" ca="1">INDEX(OFFSET(INDIRECT("'"&amp;L$145&amp;"'!A1"),0,($C$144*1-2015)/5+2,200,1),MATCH(1,(_summary!$B203=INDIRECT("'"&amp;L$145&amp;"'!A1:A300"))*(_summary!$C203=INDIRECT("'"&amp;L$145&amp;"'!B1:B300")),0))</f>
        <v>1.7418610554225693</v>
      </c>
      <c r="M203" s="14">
        <f t="array" aca="1" ref="M203" ca="1">INDEX(OFFSET(INDIRECT("'"&amp;M$145&amp;"'!A1"),0,($C$144*1-2015)/5+2,200,1),MATCH(1,(_summary!$B203=INDIRECT("'"&amp;M$145&amp;"'!A1:A300"))*(_summary!$C203=INDIRECT("'"&amp;M$145&amp;"'!B1:B300")),0))</f>
        <v>1.2542590895025039</v>
      </c>
      <c r="N203" s="14">
        <f t="array" aca="1" ref="N203" ca="1">INDEX(OFFSET(INDIRECT("'"&amp;N$145&amp;"'!A1"),0,($C$144*1-2015)/5+2,200,1),MATCH(1,(_summary!$B203=INDIRECT("'"&amp;N$145&amp;"'!A1:A300"))*(_summary!$C203=INDIRECT("'"&amp;N$145&amp;"'!B1:B300")),0))</f>
        <v>1.6374604312723995</v>
      </c>
      <c r="O203" s="14">
        <f t="array" aca="1" ref="O203" ca="1">INDEX(OFFSET(INDIRECT("'"&amp;O$145&amp;"'!A1"),0,($C$144*1-2015)/5+2,200,1),MATCH(1,(_summary!$B203=INDIRECT("'"&amp;O$145&amp;"'!A1:A300"))*(_summary!$C203=INDIRECT("'"&amp;O$145&amp;"'!B1:B300")),0))</f>
        <v>1.5291036580384589</v>
      </c>
      <c r="P203" s="14">
        <f t="array" aca="1" ref="P203" ca="1">INDEX(OFFSET(INDIRECT("'"&amp;P$145&amp;"'!A1"),0,($C$144*1-2015)/5+2,200,1),MATCH(1,(_summary!$B203=INDIRECT("'"&amp;P$145&amp;"'!A1:A300"))*(_summary!$C203=INDIRECT("'"&amp;P$145&amp;"'!B1:B300")),0))</f>
        <v>1.6374604312723995</v>
      </c>
      <c r="Q203" s="39">
        <f t="shared" ca="1" si="120"/>
        <v>1.3834736700286017</v>
      </c>
      <c r="T203" s="14"/>
      <c r="U203" s="14"/>
      <c r="V203" s="14"/>
    </row>
    <row r="204" spans="2:22" ht="16.5" thickTop="1" thickBot="1" x14ac:dyDescent="0.3">
      <c r="B204" t="s">
        <v>12</v>
      </c>
      <c r="C204">
        <f t="shared" si="121"/>
        <v>3</v>
      </c>
      <c r="D204" s="14">
        <f t="array" aca="1" ref="D204" ca="1">INDEX(OFFSET(INDIRECT("'"&amp;D$145&amp;"'!A1"),0,($C$144*1-2015)/5+2,200,1),MATCH(1,(_summary!$B204=INDIRECT("'"&amp;D$145&amp;"'!A1:A300"))*(_summary!$C204=INDIRECT("'"&amp;D$145&amp;"'!B1:B300")),0))</f>
        <v>1.7872825717298468</v>
      </c>
      <c r="E204" s="14">
        <f t="array" aca="1" ref="E204" ca="1">INDEX(OFFSET(INDIRECT("'"&amp;E$145&amp;"'!A1"),0,($C$144*1-2015)/5+2,200,1),MATCH(1,(_summary!$B204=INDIRECT("'"&amp;E$145&amp;"'!A1:A300"))*(_summary!$C204=INDIRECT("'"&amp;E$145&amp;"'!B1:B300")),0))</f>
        <v>1.7872825717298468</v>
      </c>
      <c r="F204" s="14">
        <f t="array" aca="1" ref="F204" ca="1">INDEX(OFFSET(INDIRECT("'"&amp;F$145&amp;"'!A1"),0,($C$144*1-2015)/5+2,200,1),MATCH(1,(_summary!$B204=INDIRECT("'"&amp;F$145&amp;"'!A1:A300"))*(_summary!$C204=INDIRECT("'"&amp;F$145&amp;"'!B1:B300")),0))</f>
        <v>1.7876149132042352</v>
      </c>
      <c r="G204" s="14">
        <f t="array" aca="1" ref="G204" ca="1">INDEX(OFFSET(INDIRECT("'"&amp;G$145&amp;"'!A1"),0,($C$144*1-2015)/5+2,200,1),MATCH(1,(_summary!$B204=INDIRECT("'"&amp;G$145&amp;"'!A1:A300"))*(_summary!$C204=INDIRECT("'"&amp;G$145&amp;"'!B1:B300")),0))</f>
        <v>1.1864979083734957</v>
      </c>
      <c r="H204" s="14">
        <f t="array" aca="1" ref="H204" ca="1">INDEX(OFFSET(INDIRECT("'"&amp;H$145&amp;"'!A1"),0,($C$144*1-2015)/5+2,200,1),MATCH(1,(_summary!$B204=INDIRECT("'"&amp;H$145&amp;"'!A1:A300"))*(_summary!$C204=INDIRECT("'"&amp;H$145&amp;"'!B1:B300")),0))</f>
        <v>1.0033333333333334</v>
      </c>
      <c r="I204" s="14">
        <f t="array" aca="1" ref="I204" ca="1">INDEX(OFFSET(INDIRECT("'"&amp;I$145&amp;"'!A1"),0,($C$144*1-2015)/5+2,200,1),MATCH(1,(_summary!$B204=INDIRECT("'"&amp;I$145&amp;"'!A1:A300"))*(_summary!$C204=INDIRECT("'"&amp;I$145&amp;"'!B1:B300")),0))</f>
        <v>1.0033333333333334</v>
      </c>
      <c r="J204" s="14">
        <f t="array" aca="1" ref="J204" ca="1">INDEX(OFFSET(INDIRECT("'"&amp;J$145&amp;"'!A1"),0,($C$144*1-2015)/5+2,200,1),MATCH(1,(_summary!$B204=INDIRECT("'"&amp;J$145&amp;"'!A1:A300"))*(_summary!$C204=INDIRECT("'"&amp;J$145&amp;"'!B1:B300")),0))</f>
        <v>1.0033333333333334</v>
      </c>
      <c r="K204" s="14">
        <f t="array" aca="1" ref="K204" ca="1">INDEX(OFFSET(INDIRECT("'"&amp;K$145&amp;"'!A1"),0,($C$144*1-2015)/5+2,200,1),MATCH(1,(_summary!$B204=INDIRECT("'"&amp;K$145&amp;"'!A1:A300"))*(_summary!$C204=INDIRECT("'"&amp;K$145&amp;"'!B1:B300")),0))</f>
        <v>1.7821014167172049</v>
      </c>
      <c r="L204" s="14">
        <f t="array" aca="1" ref="L204" ca="1">INDEX(OFFSET(INDIRECT("'"&amp;L$145&amp;"'!A1"),0,($C$144*1-2015)/5+2,200,1),MATCH(1,(_summary!$B204=INDIRECT("'"&amp;L$145&amp;"'!A1:A300"))*(_summary!$C204=INDIRECT("'"&amp;L$145&amp;"'!B1:B300")),0))</f>
        <v>1.7821014167172049</v>
      </c>
      <c r="M204" s="14">
        <f t="array" aca="1" ref="M204" ca="1">INDEX(OFFSET(INDIRECT("'"&amp;M$145&amp;"'!A1"),0,($C$144*1-2015)/5+2,200,1),MATCH(1,(_summary!$B204=INDIRECT("'"&amp;M$145&amp;"'!A1:A300"))*(_summary!$C204=INDIRECT("'"&amp;M$145&amp;"'!B1:B300")),0))</f>
        <v>1.1399645528245586</v>
      </c>
      <c r="N204" s="14">
        <f t="array" aca="1" ref="N204" ca="1">INDEX(OFFSET(INDIRECT("'"&amp;N$145&amp;"'!A1"),0,($C$144*1-2015)/5+2,200,1),MATCH(1,(_summary!$B204=INDIRECT("'"&amp;N$145&amp;"'!A1:A300"))*(_summary!$C204=INDIRECT("'"&amp;N$145&amp;"'!B1:B300")),0))</f>
        <v>1.6813635037629022</v>
      </c>
      <c r="O204" s="14">
        <f t="array" aca="1" ref="O204" ca="1">INDEX(OFFSET(INDIRECT("'"&amp;O$145&amp;"'!A1"),0,($C$144*1-2015)/5+2,200,1),MATCH(1,(_summary!$B204=INDIRECT("'"&amp;O$145&amp;"'!A1:A300"))*(_summary!$C204=INDIRECT("'"&amp;O$145&amp;"'!B1:B300")),0))</f>
        <v>1.7105135828908085</v>
      </c>
      <c r="P204" s="14">
        <f t="array" aca="1" ref="P204" ca="1">INDEX(OFFSET(INDIRECT("'"&amp;P$145&amp;"'!A1"),0,($C$144*1-2015)/5+2,200,1),MATCH(1,(_summary!$B204=INDIRECT("'"&amp;P$145&amp;"'!A1:A300"))*(_summary!$C204=INDIRECT("'"&amp;P$145&amp;"'!B1:B300")),0))</f>
        <v>1.6813635037629022</v>
      </c>
      <c r="Q204" s="39">
        <f t="shared" ca="1" si="120"/>
        <v>1.4873912262856162</v>
      </c>
      <c r="T204" s="14"/>
      <c r="U204" s="14"/>
      <c r="V204" s="14"/>
    </row>
    <row r="205" spans="2:22" ht="16.5" thickTop="1" thickBot="1" x14ac:dyDescent="0.3">
      <c r="B205" t="s">
        <v>1</v>
      </c>
      <c r="C205">
        <f t="shared" si="121"/>
        <v>3</v>
      </c>
      <c r="D205" s="14">
        <f t="array" aca="1" ref="D205" ca="1">INDEX(OFFSET(INDIRECT("'"&amp;D$145&amp;"'!A1"),0,($C$144*1-2015)/5+2,200,1),MATCH(1,(_summary!$B205=INDIRECT("'"&amp;D$145&amp;"'!A1:A300"))*(_summary!$C205=INDIRECT("'"&amp;D$145&amp;"'!B1:B300")),0))</f>
        <v>1.2978523015159089</v>
      </c>
      <c r="E205" s="14">
        <f t="array" aca="1" ref="E205" ca="1">INDEX(OFFSET(INDIRECT("'"&amp;E$145&amp;"'!A1"),0,($C$144*1-2015)/5+2,200,1),MATCH(1,(_summary!$B205=INDIRECT("'"&amp;E$145&amp;"'!A1:A300"))*(_summary!$C205=INDIRECT("'"&amp;E$145&amp;"'!B1:B300")),0))</f>
        <v>1.2978523015159089</v>
      </c>
      <c r="F205" s="14">
        <f t="array" aca="1" ref="F205" ca="1">INDEX(OFFSET(INDIRECT("'"&amp;F$145&amp;"'!A1"),0,($C$144*1-2015)/5+2,200,1),MATCH(1,(_summary!$B205=INDIRECT("'"&amp;F$145&amp;"'!A1:A300"))*(_summary!$C205=INDIRECT("'"&amp;F$145&amp;"'!B1:B300")),0))</f>
        <v>1.5149240353552067</v>
      </c>
      <c r="G205" s="14">
        <f t="array" aca="1" ref="G205" ca="1">INDEX(OFFSET(INDIRECT("'"&amp;G$145&amp;"'!A1"),0,($C$144*1-2015)/5+2,200,1),MATCH(1,(_summary!$B205=INDIRECT("'"&amp;G$145&amp;"'!A1:A300"))*(_summary!$C205=INDIRECT("'"&amp;G$145&amp;"'!B1:B300")),0))</f>
        <v>1.2305667922538179</v>
      </c>
      <c r="H205" s="14">
        <f t="array" aca="1" ref="H205" ca="1">INDEX(OFFSET(INDIRECT("'"&amp;H$145&amp;"'!A1"),0,($C$144*1-2015)/5+2,200,1),MATCH(1,(_summary!$B205=INDIRECT("'"&amp;H$145&amp;"'!A1:A300"))*(_summary!$C205=INDIRECT("'"&amp;H$145&amp;"'!B1:B300")),0))</f>
        <v>1.0033333333333334</v>
      </c>
      <c r="I205" s="14">
        <f t="array" aca="1" ref="I205" ca="1">INDEX(OFFSET(INDIRECT("'"&amp;I$145&amp;"'!A1"),0,($C$144*1-2015)/5+2,200,1),MATCH(1,(_summary!$B205=INDIRECT("'"&amp;I$145&amp;"'!A1:A300"))*(_summary!$C205=INDIRECT("'"&amp;I$145&amp;"'!B1:B300")),0))</f>
        <v>1.0033333333333334</v>
      </c>
      <c r="J205" s="14">
        <f t="array" aca="1" ref="J205" ca="1">INDEX(OFFSET(INDIRECT("'"&amp;J$145&amp;"'!A1"),0,($C$144*1-2015)/5+2,200,1),MATCH(1,(_summary!$B205=INDIRECT("'"&amp;J$145&amp;"'!A1:A300"))*(_summary!$C205=INDIRECT("'"&amp;J$145&amp;"'!B1:B300")),0))</f>
        <v>1.0033333333333334</v>
      </c>
      <c r="K205" s="14">
        <f t="array" aca="1" ref="K205" ca="1">INDEX(OFFSET(INDIRECT("'"&amp;K$145&amp;"'!A1"),0,($C$144*1-2015)/5+2,200,1),MATCH(1,(_summary!$B205=INDIRECT("'"&amp;K$145&amp;"'!A1:A300"))*(_summary!$C205=INDIRECT("'"&amp;K$145&amp;"'!B1:B300")),0))</f>
        <v>1.5102515926018192</v>
      </c>
      <c r="L205" s="14">
        <f t="array" aca="1" ref="L205" ca="1">INDEX(OFFSET(INDIRECT("'"&amp;L$145&amp;"'!A1"),0,($C$144*1-2015)/5+2,200,1),MATCH(1,(_summary!$B205=INDIRECT("'"&amp;L$145&amp;"'!A1:A300"))*(_summary!$C205=INDIRECT("'"&amp;L$145&amp;"'!B1:B300")),0))</f>
        <v>1.5102515926018192</v>
      </c>
      <c r="M205" s="14">
        <f t="array" aca="1" ref="M205" ca="1">INDEX(OFFSET(INDIRECT("'"&amp;M$145&amp;"'!A1"),0,($C$144*1-2015)/5+2,200,1),MATCH(1,(_summary!$B205=INDIRECT("'"&amp;M$145&amp;"'!A1:A300"))*(_summary!$C205=INDIRECT("'"&amp;M$145&amp;"'!B1:B300")),0))</f>
        <v>1.2825796732880148</v>
      </c>
      <c r="N205" s="14">
        <f t="array" aca="1" ref="N205" ca="1">INDEX(OFFSET(INDIRECT("'"&amp;N$145&amp;"'!A1"),0,($C$144*1-2015)/5+2,200,1),MATCH(1,(_summary!$B205=INDIRECT("'"&amp;N$145&amp;"'!A1:A300"))*(_summary!$C205=INDIRECT("'"&amp;N$145&amp;"'!B1:B300")),0))</f>
        <v>1.4503047857291882</v>
      </c>
      <c r="O205" s="14">
        <f t="array" aca="1" ref="O205" ca="1">INDEX(OFFSET(INDIRECT("'"&amp;O$145&amp;"'!A1"),0,($C$144*1-2015)/5+2,200,1),MATCH(1,(_summary!$B205=INDIRECT("'"&amp;O$145&amp;"'!A1:A300"))*(_summary!$C205=INDIRECT("'"&amp;O$145&amp;"'!B1:B300")),0))</f>
        <v>1.6645710167966694</v>
      </c>
      <c r="P205" s="14">
        <f t="array" aca="1" ref="P205" ca="1">INDEX(OFFSET(INDIRECT("'"&amp;P$145&amp;"'!A1"),0,($C$144*1-2015)/5+2,200,1),MATCH(1,(_summary!$B205=INDIRECT("'"&amp;P$145&amp;"'!A1:A300"))*(_summary!$C205=INDIRECT("'"&amp;P$145&amp;"'!B1:B300")),0))</f>
        <v>1.4503047857291882</v>
      </c>
      <c r="Q205" s="39">
        <f t="shared" ca="1" si="120"/>
        <v>1.3245737597990417</v>
      </c>
      <c r="T205" s="14"/>
      <c r="U205" s="14"/>
      <c r="V205" s="14"/>
    </row>
    <row r="206" spans="2:22" ht="16.5" thickTop="1" thickBot="1" x14ac:dyDescent="0.3">
      <c r="B206" t="s">
        <v>19</v>
      </c>
      <c r="C206">
        <f t="shared" si="121"/>
        <v>3</v>
      </c>
      <c r="D206" s="14">
        <f t="array" aca="1" ref="D206" ca="1">INDEX(OFFSET(INDIRECT("'"&amp;D$145&amp;"'!A1"),0,($C$144*1-2015)/5+2,200,1),MATCH(1,(_summary!$B206=INDIRECT("'"&amp;D$145&amp;"'!A1:A300"))*(_summary!$C206=INDIRECT("'"&amp;D$145&amp;"'!B1:B300")),0))</f>
        <v>1.0536150306421688</v>
      </c>
      <c r="E206" s="14">
        <f t="array" aca="1" ref="E206" ca="1">INDEX(OFFSET(INDIRECT("'"&amp;E$145&amp;"'!A1"),0,($C$144*1-2015)/5+2,200,1),MATCH(1,(_summary!$B206=INDIRECT("'"&amp;E$145&amp;"'!A1:A300"))*(_summary!$C206=INDIRECT("'"&amp;E$145&amp;"'!B1:B300")),0))</f>
        <v>1.0536150306421688</v>
      </c>
      <c r="F206" s="14">
        <f t="array" aca="1" ref="F206" ca="1">INDEX(OFFSET(INDIRECT("'"&amp;F$145&amp;"'!A1"),0,($C$144*1-2015)/5+2,200,1),MATCH(1,(_summary!$B206=INDIRECT("'"&amp;F$145&amp;"'!A1:A300"))*(_summary!$C206=INDIRECT("'"&amp;F$145&amp;"'!B1:B300")),0))</f>
        <v>1.6603507656496388</v>
      </c>
      <c r="G206" s="14">
        <f t="array" aca="1" ref="G206" ca="1">INDEX(OFFSET(INDIRECT("'"&amp;G$145&amp;"'!A1"),0,($C$144*1-2015)/5+2,200,1),MATCH(1,(_summary!$B206=INDIRECT("'"&amp;G$145&amp;"'!A1:A300"))*(_summary!$C206=INDIRECT("'"&amp;G$145&amp;"'!B1:B300")),0))</f>
        <v>1.1889519534426949</v>
      </c>
      <c r="H206" s="14">
        <f t="array" aca="1" ref="H206" ca="1">INDEX(OFFSET(INDIRECT("'"&amp;H$145&amp;"'!A1"),0,($C$144*1-2015)/5+2,200,1),MATCH(1,(_summary!$B206=INDIRECT("'"&amp;H$145&amp;"'!A1:A300"))*(_summary!$C206=INDIRECT("'"&amp;H$145&amp;"'!B1:B300")),0))</f>
        <v>1.0033333333333334</v>
      </c>
      <c r="I206" s="14">
        <f t="array" aca="1" ref="I206" ca="1">INDEX(OFFSET(INDIRECT("'"&amp;I$145&amp;"'!A1"),0,($C$144*1-2015)/5+2,200,1),MATCH(1,(_summary!$B206=INDIRECT("'"&amp;I$145&amp;"'!A1:A300"))*(_summary!$C206=INDIRECT("'"&amp;I$145&amp;"'!B1:B300")),0))</f>
        <v>1.0033333333333334</v>
      </c>
      <c r="J206" s="14">
        <f t="array" aca="1" ref="J206" ca="1">INDEX(OFFSET(INDIRECT("'"&amp;J$145&amp;"'!A1"),0,($C$144*1-2015)/5+2,200,1),MATCH(1,(_summary!$B206=INDIRECT("'"&amp;J$145&amp;"'!A1:A300"))*(_summary!$C206=INDIRECT("'"&amp;J$145&amp;"'!B1:B300")),0))</f>
        <v>1.0033333333333334</v>
      </c>
      <c r="K206" s="14">
        <f t="array" aca="1" ref="K206" ca="1">INDEX(OFFSET(INDIRECT("'"&amp;K$145&amp;"'!A1"),0,($C$144*1-2015)/5+2,200,1),MATCH(1,(_summary!$B206=INDIRECT("'"&amp;K$145&amp;"'!A1:A300"))*(_summary!$C206=INDIRECT("'"&amp;K$145&amp;"'!B1:B300")),0))</f>
        <v>1.6552297868269468</v>
      </c>
      <c r="L206" s="14">
        <f t="array" aca="1" ref="L206" ca="1">INDEX(OFFSET(INDIRECT("'"&amp;L$145&amp;"'!A1"),0,($C$144*1-2015)/5+2,200,1),MATCH(1,(_summary!$B206=INDIRECT("'"&amp;L$145&amp;"'!A1:A300"))*(_summary!$C206=INDIRECT("'"&amp;L$145&amp;"'!B1:B300")),0))</f>
        <v>1.6552297868269468</v>
      </c>
      <c r="M206" s="14">
        <f t="array" aca="1" ref="M206" ca="1">INDEX(OFFSET(INDIRECT("'"&amp;M$145&amp;"'!A1"),0,($C$144*1-2015)/5+2,200,1),MATCH(1,(_summary!$B206=INDIRECT("'"&amp;M$145&amp;"'!A1:A300"))*(_summary!$C206=INDIRECT("'"&amp;M$145&amp;"'!B1:B300")),0))</f>
        <v>1.3597754693208288</v>
      </c>
      <c r="N206" s="14">
        <f t="array" aca="1" ref="N206" ca="1">INDEX(OFFSET(INDIRECT("'"&amp;N$145&amp;"'!A1"),0,($C$144*1-2015)/5+2,200,1),MATCH(1,(_summary!$B206=INDIRECT("'"&amp;N$145&amp;"'!A1:A300"))*(_summary!$C206=INDIRECT("'"&amp;N$145&amp;"'!B1:B300")),0))</f>
        <v>1.5735289805930497</v>
      </c>
      <c r="O206" s="14">
        <f t="array" aca="1" ref="O206" ca="1">INDEX(OFFSET(INDIRECT("'"&amp;O$145&amp;"'!A1"),0,($C$144*1-2015)/5+2,200,1),MATCH(1,(_summary!$B206=INDIRECT("'"&amp;O$145&amp;"'!A1:A300"))*(_summary!$C206=INDIRECT("'"&amp;O$145&amp;"'!B1:B300")),0))</f>
        <v>1.4800886044691903</v>
      </c>
      <c r="P206" s="14">
        <f t="array" aca="1" ref="P206" ca="1">INDEX(OFFSET(INDIRECT("'"&amp;P$145&amp;"'!A1"),0,($C$144*1-2015)/5+2,200,1),MATCH(1,(_summary!$B206=INDIRECT("'"&amp;P$145&amp;"'!A1:A300"))*(_summary!$C206=INDIRECT("'"&amp;P$145&amp;"'!B1:B300")),0))</f>
        <v>1.5735289805930497</v>
      </c>
      <c r="Q206" s="39">
        <f t="shared" ca="1" si="120"/>
        <v>1.3279934145389756</v>
      </c>
      <c r="T206" s="14"/>
      <c r="U206" s="14"/>
      <c r="V206" s="14"/>
    </row>
    <row r="207" spans="2:22" ht="16.5" thickTop="1" thickBot="1" x14ac:dyDescent="0.3">
      <c r="B207" t="s">
        <v>22</v>
      </c>
      <c r="C207">
        <f t="shared" si="121"/>
        <v>3</v>
      </c>
      <c r="D207" s="14">
        <f t="array" aca="1" ref="D207" ca="1">INDEX(OFFSET(INDIRECT("'"&amp;D$145&amp;"'!A1"),0,($C$144*1-2015)/5+2,200,1),MATCH(1,(_summary!$B207=INDIRECT("'"&amp;D$145&amp;"'!A1:A300"))*(_summary!$C207=INDIRECT("'"&amp;D$145&amp;"'!B1:B300")),0))</f>
        <v>1.1477315164643085</v>
      </c>
      <c r="E207" s="14">
        <f t="array" aca="1" ref="E207" ca="1">INDEX(OFFSET(INDIRECT("'"&amp;E$145&amp;"'!A1"),0,($C$144*1-2015)/5+2,200,1),MATCH(1,(_summary!$B207=INDIRECT("'"&amp;E$145&amp;"'!A1:A300"))*(_summary!$C207=INDIRECT("'"&amp;E$145&amp;"'!B1:B300")),0))</f>
        <v>1.1477315164643085</v>
      </c>
      <c r="F207" s="14">
        <f t="array" aca="1" ref="F207" ca="1">INDEX(OFFSET(INDIRECT("'"&amp;F$145&amp;"'!A1"),0,($C$144*1-2015)/5+2,200,1),MATCH(1,(_summary!$B207=INDIRECT("'"&amp;F$145&amp;"'!A1:A300"))*(_summary!$C207=INDIRECT("'"&amp;F$145&amp;"'!B1:B300")),0))</f>
        <v>1.6987840343593368</v>
      </c>
      <c r="G207" s="14">
        <f t="array" aca="1" ref="G207" ca="1">INDEX(OFFSET(INDIRECT("'"&amp;G$145&amp;"'!A1"),0,($C$144*1-2015)/5+2,200,1),MATCH(1,(_summary!$B207=INDIRECT("'"&amp;G$145&amp;"'!A1:A300"))*(_summary!$C207=INDIRECT("'"&amp;G$145&amp;"'!B1:B300")),0))</f>
        <v>1.1943283410167786</v>
      </c>
      <c r="H207" s="14">
        <f t="array" aca="1" ref="H207" ca="1">INDEX(OFFSET(INDIRECT("'"&amp;H$145&amp;"'!A1"),0,($C$144*1-2015)/5+2,200,1),MATCH(1,(_summary!$B207=INDIRECT("'"&amp;H$145&amp;"'!A1:A300"))*(_summary!$C207=INDIRECT("'"&amp;H$145&amp;"'!B1:B300")),0))</f>
        <v>1.0033333333333334</v>
      </c>
      <c r="I207" s="14">
        <f t="array" aca="1" ref="I207" ca="1">INDEX(OFFSET(INDIRECT("'"&amp;I$145&amp;"'!A1"),0,($C$144*1-2015)/5+2,200,1),MATCH(1,(_summary!$B207=INDIRECT("'"&amp;I$145&amp;"'!A1:A300"))*(_summary!$C207=INDIRECT("'"&amp;I$145&amp;"'!B1:B300")),0))</f>
        <v>1.0033333333333334</v>
      </c>
      <c r="J207" s="14">
        <f t="array" aca="1" ref="J207" ca="1">INDEX(OFFSET(INDIRECT("'"&amp;J$145&amp;"'!A1"),0,($C$144*1-2015)/5+2,200,1),MATCH(1,(_summary!$B207=INDIRECT("'"&amp;J$145&amp;"'!A1:A300"))*(_summary!$C207=INDIRECT("'"&amp;J$145&amp;"'!B1:B300")),0))</f>
        <v>1.0033333333333334</v>
      </c>
      <c r="K207" s="14">
        <f t="array" aca="1" ref="K207" ca="1">INDEX(OFFSET(INDIRECT("'"&amp;K$145&amp;"'!A1"),0,($C$144*1-2015)/5+2,200,1),MATCH(1,(_summary!$B207=INDIRECT("'"&amp;K$145&amp;"'!A1:A300"))*(_summary!$C207=INDIRECT("'"&amp;K$145&amp;"'!B1:B300")),0))</f>
        <v>1.6935445167560323</v>
      </c>
      <c r="L207" s="14">
        <f t="array" aca="1" ref="L207" ca="1">INDEX(OFFSET(INDIRECT("'"&amp;L$145&amp;"'!A1"),0,($C$144*1-2015)/5+2,200,1),MATCH(1,(_summary!$B207=INDIRECT("'"&amp;L$145&amp;"'!A1:A300"))*(_summary!$C207=INDIRECT("'"&amp;L$145&amp;"'!B1:B300")),0))</f>
        <v>1.6935445167560323</v>
      </c>
      <c r="M207" s="14">
        <f t="array" aca="1" ref="M207" ca="1">INDEX(OFFSET(INDIRECT("'"&amp;M$145&amp;"'!A1"),0,($C$144*1-2015)/5+2,200,1),MATCH(1,(_summary!$B207=INDIRECT("'"&amp;M$145&amp;"'!A1:A300"))*(_summary!$C207=INDIRECT("'"&amp;M$145&amp;"'!B1:B300")),0))</f>
        <v>1.2462336429692948</v>
      </c>
      <c r="N207" s="14">
        <f t="array" aca="1" ref="N207" ca="1">INDEX(OFFSET(INDIRECT("'"&amp;N$145&amp;"'!A1"),0,($C$144*1-2015)/5+2,200,1),MATCH(1,(_summary!$B207=INDIRECT("'"&amp;N$145&amp;"'!A1:A300"))*(_summary!$C207=INDIRECT("'"&amp;N$145&amp;"'!B1:B300")),0))</f>
        <v>1.6060945796624273</v>
      </c>
      <c r="O207" s="14">
        <f t="array" aca="1" ref="O207" ca="1">INDEX(OFFSET(INDIRECT("'"&amp;O$145&amp;"'!A1"),0,($C$144*1-2015)/5+2,200,1),MATCH(1,(_summary!$B207=INDIRECT("'"&amp;O$145&amp;"'!A1:A300"))*(_summary!$C207=INDIRECT("'"&amp;O$145&amp;"'!B1:B300")),0))</f>
        <v>1.5799887227954708</v>
      </c>
      <c r="P207" s="14">
        <f t="array" aca="1" ref="P207" ca="1">INDEX(OFFSET(INDIRECT("'"&amp;P$145&amp;"'!A1"),0,($C$144*1-2015)/5+2,200,1),MATCH(1,(_summary!$B207=INDIRECT("'"&amp;P$145&amp;"'!A1:A300"))*(_summary!$C207=INDIRECT("'"&amp;P$145&amp;"'!B1:B300")),0))</f>
        <v>1.6060945796624273</v>
      </c>
      <c r="Q207" s="39">
        <f t="shared" ca="1" si="120"/>
        <v>1.355698151300494</v>
      </c>
      <c r="T207" s="14"/>
      <c r="U207" s="14"/>
      <c r="V207" s="14"/>
    </row>
    <row r="208" spans="2:22" ht="16.5" thickTop="1" thickBot="1" x14ac:dyDescent="0.3">
      <c r="B208" t="s">
        <v>28</v>
      </c>
      <c r="C208">
        <f t="shared" si="121"/>
        <v>3</v>
      </c>
      <c r="D208" s="14">
        <f t="array" aca="1" ref="D208" ca="1">INDEX(OFFSET(INDIRECT("'"&amp;D$145&amp;"'!A1"),0,($C$144*1-2015)/5+2,200,1),MATCH(1,(_summary!$B208=INDIRECT("'"&amp;D$145&amp;"'!A1:A300"))*(_summary!$C208=INDIRECT("'"&amp;D$145&amp;"'!B1:B300")),0))</f>
        <v>1.5055650935236355</v>
      </c>
      <c r="E208" s="14">
        <f t="array" aca="1" ref="E208" ca="1">INDEX(OFFSET(INDIRECT("'"&amp;E$145&amp;"'!A1"),0,($C$144*1-2015)/5+2,200,1),MATCH(1,(_summary!$B208=INDIRECT("'"&amp;E$145&amp;"'!A1:A300"))*(_summary!$C208=INDIRECT("'"&amp;E$145&amp;"'!B1:B300")),0))</f>
        <v>1.5055650935236355</v>
      </c>
      <c r="F208" s="14">
        <f t="array" aca="1" ref="F208" ca="1">INDEX(OFFSET(INDIRECT("'"&amp;F$145&amp;"'!A1"),0,($C$144*1-2015)/5+2,200,1),MATCH(1,(_summary!$B208=INDIRECT("'"&amp;F$145&amp;"'!A1:A300"))*(_summary!$C208=INDIRECT("'"&amp;F$145&amp;"'!B1:B300")),0))</f>
        <v>1.766144635938045</v>
      </c>
      <c r="G208" s="14">
        <f t="array" aca="1" ref="G208" ca="1">INDEX(OFFSET(INDIRECT("'"&amp;G$145&amp;"'!A1"),0,($C$144*1-2015)/5+2,200,1),MATCH(1,(_summary!$B208=INDIRECT("'"&amp;G$145&amp;"'!A1:A300"))*(_summary!$C208=INDIRECT("'"&amp;G$145&amp;"'!B1:B300")),0))</f>
        <v>1.1943283410167786</v>
      </c>
      <c r="H208" s="14">
        <f t="array" aca="1" ref="H208" ca="1">INDEX(OFFSET(INDIRECT("'"&amp;H$145&amp;"'!A1"),0,($C$144*1-2015)/5+2,200,1),MATCH(1,(_summary!$B208=INDIRECT("'"&amp;H$145&amp;"'!A1:A300"))*(_summary!$C208=INDIRECT("'"&amp;H$145&amp;"'!B1:B300")),0))</f>
        <v>1.0033333333333334</v>
      </c>
      <c r="I208" s="14">
        <f t="array" aca="1" ref="I208" ca="1">INDEX(OFFSET(INDIRECT("'"&amp;I$145&amp;"'!A1"),0,($C$144*1-2015)/5+2,200,1),MATCH(1,(_summary!$B208=INDIRECT("'"&amp;I$145&amp;"'!A1:A300"))*(_summary!$C208=INDIRECT("'"&amp;I$145&amp;"'!B1:B300")),0))</f>
        <v>1.0033333333333334</v>
      </c>
      <c r="J208" s="14">
        <f t="array" aca="1" ref="J208" ca="1">INDEX(OFFSET(INDIRECT("'"&amp;J$145&amp;"'!A1"),0,($C$144*1-2015)/5+2,200,1),MATCH(1,(_summary!$B208=INDIRECT("'"&amp;J$145&amp;"'!A1:A300"))*(_summary!$C208=INDIRECT("'"&amp;J$145&amp;"'!B1:B300")),0))</f>
        <v>1.0033333333333334</v>
      </c>
      <c r="K208" s="14">
        <f t="array" aca="1" ref="K208" ca="1">INDEX(OFFSET(INDIRECT("'"&amp;K$145&amp;"'!A1"),0,($C$144*1-2015)/5+2,200,1),MATCH(1,(_summary!$B208=INDIRECT("'"&amp;K$145&amp;"'!A1:A300"))*(_summary!$C208=INDIRECT("'"&amp;K$145&amp;"'!B1:B300")),0))</f>
        <v>1.7606973596964424</v>
      </c>
      <c r="L208" s="14">
        <f t="array" aca="1" ref="L208" ca="1">INDEX(OFFSET(INDIRECT("'"&amp;L$145&amp;"'!A1"),0,($C$144*1-2015)/5+2,200,1),MATCH(1,(_summary!$B208=INDIRECT("'"&amp;L$145&amp;"'!A1:A300"))*(_summary!$C208=INDIRECT("'"&amp;L$145&amp;"'!B1:B300")),0))</f>
        <v>1.7606973596964424</v>
      </c>
      <c r="M208" s="14">
        <f t="array" aca="1" ref="M208" ca="1">INDEX(OFFSET(INDIRECT("'"&amp;M$145&amp;"'!A1"),0,($C$144*1-2015)/5+2,200,1),MATCH(1,(_summary!$B208=INDIRECT("'"&amp;M$145&amp;"'!A1:A300"))*(_summary!$C208=INDIRECT("'"&amp;M$145&amp;"'!B1:B300")),0))</f>
        <v>1.2884751485239825</v>
      </c>
      <c r="N208" s="14">
        <f t="array" aca="1" ref="N208" ca="1">INDEX(OFFSET(INDIRECT("'"&amp;N$145&amp;"'!A1"),0,($C$144*1-2015)/5+2,200,1),MATCH(1,(_summary!$B208=INDIRECT("'"&amp;N$145&amp;"'!A1:A300"))*(_summary!$C208=INDIRECT("'"&amp;N$145&amp;"'!B1:B300")),0))</f>
        <v>1.6631711286453861</v>
      </c>
      <c r="O208" s="14">
        <f t="array" aca="1" ref="O208" ca="1">INDEX(OFFSET(INDIRECT("'"&amp;O$145&amp;"'!A1"),0,($C$144*1-2015)/5+2,200,1),MATCH(1,(_summary!$B208=INDIRECT("'"&amp;O$145&amp;"'!A1:A300"))*(_summary!$C208=INDIRECT("'"&amp;O$145&amp;"'!B1:B300")),0))</f>
        <v>1.5569790446845087</v>
      </c>
      <c r="P208" s="14">
        <f t="array" aca="1" ref="P208" ca="1">INDEX(OFFSET(INDIRECT("'"&amp;P$145&amp;"'!A1"),0,($C$144*1-2015)/5+2,200,1),MATCH(1,(_summary!$B208=INDIRECT("'"&amp;P$145&amp;"'!A1:A300"))*(_summary!$C208=INDIRECT("'"&amp;P$145&amp;"'!B1:B300")),0))</f>
        <v>1.6631711286453861</v>
      </c>
      <c r="Q208" s="39">
        <f t="shared" ca="1" si="120"/>
        <v>1.4365226410687877</v>
      </c>
      <c r="T208" s="14"/>
      <c r="U208" s="14"/>
      <c r="V208" s="14"/>
    </row>
    <row r="209" spans="2:22" ht="16.5" thickTop="1" thickBot="1" x14ac:dyDescent="0.3">
      <c r="B209" t="s">
        <v>13</v>
      </c>
      <c r="C209">
        <f t="shared" si="121"/>
        <v>3</v>
      </c>
      <c r="D209" s="14">
        <f t="array" aca="1" ref="D209" ca="1">INDEX(OFFSET(INDIRECT("'"&amp;D$145&amp;"'!A1"),0,($C$144*1-2015)/5+2,200,1),MATCH(1,(_summary!$B209=INDIRECT("'"&amp;D$145&amp;"'!A1:A300"))*(_summary!$C209=INDIRECT("'"&amp;D$145&amp;"'!B1:B300")),0))</f>
        <v>1.1653628422943569</v>
      </c>
      <c r="E209" s="14">
        <f t="array" aca="1" ref="E209" ca="1">INDEX(OFFSET(INDIRECT("'"&amp;E$145&amp;"'!A1"),0,($C$144*1-2015)/5+2,200,1),MATCH(1,(_summary!$B209=INDIRECT("'"&amp;E$145&amp;"'!A1:A300"))*(_summary!$C209=INDIRECT("'"&amp;E$145&amp;"'!B1:B300")),0))</f>
        <v>1.1653628422943569</v>
      </c>
      <c r="F209" s="14">
        <f t="array" aca="1" ref="F209" ca="1">INDEX(OFFSET(INDIRECT("'"&amp;F$145&amp;"'!A1"),0,($C$144*1-2015)/5+2,200,1),MATCH(1,(_summary!$B209=INDIRECT("'"&amp;F$145&amp;"'!A1:A300"))*(_summary!$C209=INDIRECT("'"&amp;F$145&amp;"'!B1:B300")),0))</f>
        <v>1.5328747901506126</v>
      </c>
      <c r="G209" s="14">
        <f t="array" aca="1" ref="G209" ca="1">INDEX(OFFSET(INDIRECT("'"&amp;G$145&amp;"'!A1"),0,($C$144*1-2015)/5+2,200,1),MATCH(1,(_summary!$B209=INDIRECT("'"&amp;G$145&amp;"'!A1:A300"))*(_summary!$C209=INDIRECT("'"&amp;G$145&amp;"'!B1:B300")),0))</f>
        <v>1.1587807683650215</v>
      </c>
      <c r="H209" s="14">
        <f t="array" aca="1" ref="H209" ca="1">INDEX(OFFSET(INDIRECT("'"&amp;H$145&amp;"'!A1"),0,($C$144*1-2015)/5+2,200,1),MATCH(1,(_summary!$B209=INDIRECT("'"&amp;H$145&amp;"'!A1:A300"))*(_summary!$C209=INDIRECT("'"&amp;H$145&amp;"'!B1:B300")),0))</f>
        <v>1.0033333333333334</v>
      </c>
      <c r="I209" s="14">
        <f t="array" aca="1" ref="I209" ca="1">INDEX(OFFSET(INDIRECT("'"&amp;I$145&amp;"'!A1"),0,($C$144*1-2015)/5+2,200,1),MATCH(1,(_summary!$B209=INDIRECT("'"&amp;I$145&amp;"'!A1:A300"))*(_summary!$C209=INDIRECT("'"&amp;I$145&amp;"'!B1:B300")),0))</f>
        <v>1.0033333333333334</v>
      </c>
      <c r="J209" s="14">
        <f t="array" aca="1" ref="J209" ca="1">INDEX(OFFSET(INDIRECT("'"&amp;J$145&amp;"'!A1"),0,($C$144*1-2015)/5+2,200,1),MATCH(1,(_summary!$B209=INDIRECT("'"&amp;J$145&amp;"'!A1:A300"))*(_summary!$C209=INDIRECT("'"&amp;J$145&amp;"'!B1:B300")),0))</f>
        <v>1.0033333333333334</v>
      </c>
      <c r="K209" s="14">
        <f t="array" aca="1" ref="K209" ca="1">INDEX(OFFSET(INDIRECT("'"&amp;K$145&amp;"'!A1"),0,($C$144*1-2015)/5+2,200,1),MATCH(1,(_summary!$B209=INDIRECT("'"&amp;K$145&amp;"'!A1:A300"))*(_summary!$C209=INDIRECT("'"&amp;K$145&amp;"'!B1:B300")),0))</f>
        <v>1.5281469823279514</v>
      </c>
      <c r="L209" s="14">
        <f t="array" aca="1" ref="L209" ca="1">INDEX(OFFSET(INDIRECT("'"&amp;L$145&amp;"'!A1"),0,($C$144*1-2015)/5+2,200,1),MATCH(1,(_summary!$B209=INDIRECT("'"&amp;L$145&amp;"'!A1:A300"))*(_summary!$C209=INDIRECT("'"&amp;L$145&amp;"'!B1:B300")),0))</f>
        <v>1.5281469823279514</v>
      </c>
      <c r="M209" s="14">
        <f t="array" aca="1" ref="M209" ca="1">INDEX(OFFSET(INDIRECT("'"&amp;M$145&amp;"'!A1"),0,($C$144*1-2015)/5+2,200,1),MATCH(1,(_summary!$B209=INDIRECT("'"&amp;M$145&amp;"'!A1:A300"))*(_summary!$C209=INDIRECT("'"&amp;M$145&amp;"'!B1:B300")),0))</f>
        <v>1.2462336429692948</v>
      </c>
      <c r="N209" s="14">
        <f t="array" aca="1" ref="N209" ca="1">INDEX(OFFSET(INDIRECT("'"&amp;N$145&amp;"'!A1"),0,($C$144*1-2015)/5+2,200,1),MATCH(1,(_summary!$B209=INDIRECT("'"&amp;N$145&amp;"'!A1:A300"))*(_summary!$C209=INDIRECT("'"&amp;N$145&amp;"'!B1:B300")),0))</f>
        <v>1.4655149695955525</v>
      </c>
      <c r="O209" s="14">
        <f t="array" aca="1" ref="O209" ca="1">INDEX(OFFSET(INDIRECT("'"&amp;O$145&amp;"'!A1"),0,($C$144*1-2015)/5+2,200,1),MATCH(1,(_summary!$B209=INDIRECT("'"&amp;O$145&amp;"'!A1:A300"))*(_summary!$C209=INDIRECT("'"&amp;O$145&amp;"'!B1:B300")),0))</f>
        <v>1.5545498678307481</v>
      </c>
      <c r="P209" s="14">
        <f t="array" aca="1" ref="P209" ca="1">INDEX(OFFSET(INDIRECT("'"&amp;P$145&amp;"'!A1"),0,($C$144*1-2015)/5+2,200,1),MATCH(1,(_summary!$B209=INDIRECT("'"&amp;P$145&amp;"'!A1:A300"))*(_summary!$C209=INDIRECT("'"&amp;P$145&amp;"'!B1:B300")),0))</f>
        <v>1.4655149695955525</v>
      </c>
      <c r="Q209" s="39">
        <f t="shared" ca="1" si="120"/>
        <v>1.293883742903954</v>
      </c>
      <c r="T209" s="14"/>
      <c r="U209" s="14"/>
      <c r="V209" s="14"/>
    </row>
    <row r="210" spans="2:22" ht="16.5" thickTop="1" thickBot="1" x14ac:dyDescent="0.3">
      <c r="B210" t="s">
        <v>17</v>
      </c>
      <c r="C210">
        <f t="shared" si="121"/>
        <v>3</v>
      </c>
      <c r="D210" s="14">
        <f t="array" aca="1" ref="D210" ca="1">INDEX(OFFSET(INDIRECT("'"&amp;D$145&amp;"'!A1"),0,($C$144*1-2015)/5+2,200,1),MATCH(1,(_summary!$B210=INDIRECT("'"&amp;D$145&amp;"'!A1:A300"))*(_summary!$C210=INDIRECT("'"&amp;D$145&amp;"'!B1:B300")),0))</f>
        <v>1.3814285039884415</v>
      </c>
      <c r="E210" s="14">
        <f t="array" aca="1" ref="E210" ca="1">INDEX(OFFSET(INDIRECT("'"&amp;E$145&amp;"'!A1"),0,($C$144*1-2015)/5+2,200,1),MATCH(1,(_summary!$B210=INDIRECT("'"&amp;E$145&amp;"'!A1:A300"))*(_summary!$C210=INDIRECT("'"&amp;E$145&amp;"'!B1:B300")),0))</f>
        <v>1.3814285039884415</v>
      </c>
      <c r="F210" s="14">
        <f t="array" aca="1" ref="F210" ca="1">INDEX(OFFSET(INDIRECT("'"&amp;F$145&amp;"'!A1"),0,($C$144*1-2015)/5+2,200,1),MATCH(1,(_summary!$B210=INDIRECT("'"&amp;F$145&amp;"'!A1:A300"))*(_summary!$C210=INDIRECT("'"&amp;F$145&amp;"'!B1:B300")),0))</f>
        <v>1.6114740494067314</v>
      </c>
      <c r="G210" s="14">
        <f t="array" aca="1" ref="G210" ca="1">INDEX(OFFSET(INDIRECT("'"&amp;G$145&amp;"'!A1"),0,($C$144*1-2015)/5+2,200,1),MATCH(1,(_summary!$B210=INDIRECT("'"&amp;G$145&amp;"'!A1:A300"))*(_summary!$C210=INDIRECT("'"&amp;G$145&amp;"'!B1:B300")),0))</f>
        <v>1.2721055731584621</v>
      </c>
      <c r="H210" s="14">
        <f t="array" aca="1" ref="H210" ca="1">INDEX(OFFSET(INDIRECT("'"&amp;H$145&amp;"'!A1"),0,($C$144*1-2015)/5+2,200,1),MATCH(1,(_summary!$B210=INDIRECT("'"&amp;H$145&amp;"'!A1:A300"))*(_summary!$C210=INDIRECT("'"&amp;H$145&amp;"'!B1:B300")),0))</f>
        <v>1.0033333333333334</v>
      </c>
      <c r="I210" s="14">
        <f t="array" aca="1" ref="I210" ca="1">INDEX(OFFSET(INDIRECT("'"&amp;I$145&amp;"'!A1"),0,($C$144*1-2015)/5+2,200,1),MATCH(1,(_summary!$B210=INDIRECT("'"&amp;I$145&amp;"'!A1:A300"))*(_summary!$C210=INDIRECT("'"&amp;I$145&amp;"'!B1:B300")),0))</f>
        <v>1.0033333333333334</v>
      </c>
      <c r="J210" s="14">
        <f t="array" aca="1" ref="J210" ca="1">INDEX(OFFSET(INDIRECT("'"&amp;J$145&amp;"'!A1"),0,($C$144*1-2015)/5+2,200,1),MATCH(1,(_summary!$B210=INDIRECT("'"&amp;J$145&amp;"'!A1:A300"))*(_summary!$C210=INDIRECT("'"&amp;J$145&amp;"'!B1:B300")),0))</f>
        <v>1.0033333333333334</v>
      </c>
      <c r="K210" s="14">
        <f t="array" aca="1" ref="K210" ca="1">INDEX(OFFSET(INDIRECT("'"&amp;K$145&amp;"'!A1"),0,($C$144*1-2015)/5+2,200,1),MATCH(1,(_summary!$B210=INDIRECT("'"&amp;K$145&amp;"'!A1:A300"))*(_summary!$C210=INDIRECT("'"&amp;K$145&amp;"'!B1:B300")),0))</f>
        <v>1.606503819831717</v>
      </c>
      <c r="L210" s="14">
        <f t="array" aca="1" ref="L210" ca="1">INDEX(OFFSET(INDIRECT("'"&amp;L$145&amp;"'!A1"),0,($C$144*1-2015)/5+2,200,1),MATCH(1,(_summary!$B210=INDIRECT("'"&amp;L$145&amp;"'!A1:A300"))*(_summary!$C210=INDIRECT("'"&amp;L$145&amp;"'!B1:B300")),0))</f>
        <v>1.606503819831717</v>
      </c>
      <c r="M210" s="14">
        <f t="array" aca="1" ref="M210" ca="1">INDEX(OFFSET(INDIRECT("'"&amp;M$145&amp;"'!A1"),0,($C$144*1-2015)/5+2,200,1),MATCH(1,(_summary!$B210=INDIRECT("'"&amp;M$145&amp;"'!A1:A300"))*(_summary!$C210=INDIRECT("'"&amp;M$145&amp;"'!B1:B300")),0))</f>
        <v>1.3326388624939716</v>
      </c>
      <c r="N210" s="14">
        <f t="array" aca="1" ref="N210" ca="1">INDEX(OFFSET(INDIRECT("'"&amp;N$145&amp;"'!A1"),0,($C$144*1-2015)/5+2,200,1),MATCH(1,(_summary!$B210=INDIRECT("'"&amp;N$145&amp;"'!A1:A300"))*(_summary!$C210=INDIRECT("'"&amp;N$145&amp;"'!B1:B300")),0))</f>
        <v>1.532114352110185</v>
      </c>
      <c r="O210" s="14">
        <f t="array" aca="1" ref="O210" ca="1">INDEX(OFFSET(INDIRECT("'"&amp;O$145&amp;"'!A1"),0,($C$144*1-2015)/5+2,200,1),MATCH(1,(_summary!$B210=INDIRECT("'"&amp;O$145&amp;"'!A1:A300"))*(_summary!$C210=INDIRECT("'"&amp;O$145&amp;"'!B1:B300")),0))</f>
        <v>1.5569790446845087</v>
      </c>
      <c r="P210" s="14">
        <f t="array" aca="1" ref="P210" ca="1">INDEX(OFFSET(INDIRECT("'"&amp;P$145&amp;"'!A1"),0,($C$144*1-2015)/5+2,200,1),MATCH(1,(_summary!$B210=INDIRECT("'"&amp;P$145&amp;"'!A1:A300"))*(_summary!$C210=INDIRECT("'"&amp;P$145&amp;"'!B1:B300")),0))</f>
        <v>1.532114352110185</v>
      </c>
      <c r="Q210" s="39">
        <f t="shared" ref="Q210:Q261" ca="1" si="122">SUM(D210:P210)/COUNT(D210:P210)</f>
        <v>1.3710223755080275</v>
      </c>
      <c r="T210" s="14"/>
      <c r="U210" s="14"/>
      <c r="V210" s="14"/>
    </row>
    <row r="211" spans="2:22" ht="16.5" thickTop="1" thickBot="1" x14ac:dyDescent="0.3">
      <c r="B211" t="s">
        <v>25</v>
      </c>
      <c r="C211">
        <f t="shared" si="121"/>
        <v>3</v>
      </c>
      <c r="D211" s="14">
        <f t="array" aca="1" ref="D211" ca="1">INDEX(OFFSET(INDIRECT("'"&amp;D$145&amp;"'!A1"),0,($C$144*1-2015)/5+2,200,1),MATCH(1,(_summary!$B211=INDIRECT("'"&amp;D$145&amp;"'!A1:A300"))*(_summary!$C211=INDIRECT("'"&amp;D$145&amp;"'!B1:B300")),0))</f>
        <v>1.3032518944075979</v>
      </c>
      <c r="E211" s="14">
        <f t="array" aca="1" ref="E211" ca="1">INDEX(OFFSET(INDIRECT("'"&amp;E$145&amp;"'!A1"),0,($C$144*1-2015)/5+2,200,1),MATCH(1,(_summary!$B211=INDIRECT("'"&amp;E$145&amp;"'!A1:A300"))*(_summary!$C211=INDIRECT("'"&amp;E$145&amp;"'!B1:B300")),0))</f>
        <v>1.3032518944075979</v>
      </c>
      <c r="F211" s="14">
        <f t="array" aca="1" ref="F211" ca="1">INDEX(OFFSET(INDIRECT("'"&amp;F$145&amp;"'!A1"),0,($C$144*1-2015)/5+2,200,1),MATCH(1,(_summary!$B211=INDIRECT("'"&amp;F$145&amp;"'!A1:A300"))*(_summary!$C211=INDIRECT("'"&amp;F$145&amp;"'!B1:B300")),0))</f>
        <v>1.5356896866592831</v>
      </c>
      <c r="G211" s="14">
        <f t="array" aca="1" ref="G211" ca="1">INDEX(OFFSET(INDIRECT("'"&amp;G$145&amp;"'!A1"),0,($C$144*1-2015)/5+2,200,1),MATCH(1,(_summary!$B211=INDIRECT("'"&amp;G$145&amp;"'!A1:A300"))*(_summary!$C211=INDIRECT("'"&amp;G$145&amp;"'!B1:B300")),0))</f>
        <v>1.1797400085818381</v>
      </c>
      <c r="H211" s="14">
        <f t="array" aca="1" ref="H211" ca="1">INDEX(OFFSET(INDIRECT("'"&amp;H$145&amp;"'!A1"),0,($C$144*1-2015)/5+2,200,1),MATCH(1,(_summary!$B211=INDIRECT("'"&amp;H$145&amp;"'!A1:A300"))*(_summary!$C211=INDIRECT("'"&amp;H$145&amp;"'!B1:B300")),0))</f>
        <v>1.0033333333333334</v>
      </c>
      <c r="I211" s="14">
        <f t="array" aca="1" ref="I211" ca="1">INDEX(OFFSET(INDIRECT("'"&amp;I$145&amp;"'!A1"),0,($C$144*1-2015)/5+2,200,1),MATCH(1,(_summary!$B211=INDIRECT("'"&amp;I$145&amp;"'!A1:A300"))*(_summary!$C211=INDIRECT("'"&amp;I$145&amp;"'!B1:B300")),0))</f>
        <v>1.0033333333333334</v>
      </c>
      <c r="J211" s="14">
        <f t="array" aca="1" ref="J211" ca="1">INDEX(OFFSET(INDIRECT("'"&amp;J$145&amp;"'!A1"),0,($C$144*1-2015)/5+2,200,1),MATCH(1,(_summary!$B211=INDIRECT("'"&amp;J$145&amp;"'!A1:A300"))*(_summary!$C211=INDIRECT("'"&amp;J$145&amp;"'!B1:B300")),0))</f>
        <v>1.0033333333333334</v>
      </c>
      <c r="K211" s="14">
        <f t="array" aca="1" ref="K211" ca="1">INDEX(OFFSET(INDIRECT("'"&amp;K$145&amp;"'!A1"),0,($C$144*1-2015)/5+2,200,1),MATCH(1,(_summary!$B211=INDIRECT("'"&amp;K$145&amp;"'!A1:A300"))*(_summary!$C211=INDIRECT("'"&amp;K$145&amp;"'!B1:B300")),0))</f>
        <v>1.5309531969209043</v>
      </c>
      <c r="L211" s="14">
        <f t="array" aca="1" ref="L211" ca="1">INDEX(OFFSET(INDIRECT("'"&amp;L$145&amp;"'!A1"),0,($C$144*1-2015)/5+2,200,1),MATCH(1,(_summary!$B211=INDIRECT("'"&amp;L$145&amp;"'!A1:A300"))*(_summary!$C211=INDIRECT("'"&amp;L$145&amp;"'!B1:B300")),0))</f>
        <v>1.5309531969209043</v>
      </c>
      <c r="M211" s="14">
        <f t="array" aca="1" ref="M211" ca="1">INDEX(OFFSET(INDIRECT("'"&amp;M$145&amp;"'!A1"),0,($C$144*1-2015)/5+2,200,1),MATCH(1,(_summary!$B211=INDIRECT("'"&amp;M$145&amp;"'!A1:A300"))*(_summary!$C211=INDIRECT("'"&amp;M$145&amp;"'!B1:B300")),0))</f>
        <v>1.3050101920152857</v>
      </c>
      <c r="N211" s="14">
        <f t="array" aca="1" ref="N211" ca="1">INDEX(OFFSET(INDIRECT("'"&amp;N$145&amp;"'!A1"),0,($C$144*1-2015)/5+2,200,1),MATCH(1,(_summary!$B211=INDIRECT("'"&amp;N$145&amp;"'!A1:A300"))*(_summary!$C211=INDIRECT("'"&amp;N$145&amp;"'!B1:B300")),0))</f>
        <v>1.4679001112762033</v>
      </c>
      <c r="O211" s="14">
        <f t="array" aca="1" ref="O211" ca="1">INDEX(OFFSET(INDIRECT("'"&amp;O$145&amp;"'!A1"),0,($C$144*1-2015)/5+2,200,1),MATCH(1,(_summary!$B211=INDIRECT("'"&amp;O$145&amp;"'!A1:A300"))*(_summary!$C211=INDIRECT("'"&amp;O$145&amp;"'!B1:B300")),0))</f>
        <v>1.5604808921521824</v>
      </c>
      <c r="P211" s="14">
        <f t="array" aca="1" ref="P211" ca="1">INDEX(OFFSET(INDIRECT("'"&amp;P$145&amp;"'!A1"),0,($C$144*1-2015)/5+2,200,1),MATCH(1,(_summary!$B211=INDIRECT("'"&amp;P$145&amp;"'!A1:A300"))*(_summary!$C211=INDIRECT("'"&amp;P$145&amp;"'!B1:B300")),0))</f>
        <v>1.4679001112762033</v>
      </c>
      <c r="Q211" s="39">
        <f t="shared" ca="1" si="122"/>
        <v>1.3227023988167694</v>
      </c>
      <c r="T211" s="14"/>
      <c r="U211" s="14"/>
      <c r="V211" s="14"/>
    </row>
    <row r="212" spans="2:22" ht="16.5" thickTop="1" thickBot="1" x14ac:dyDescent="0.3">
      <c r="B212" t="s">
        <v>11</v>
      </c>
      <c r="C212">
        <f t="shared" si="121"/>
        <v>3</v>
      </c>
      <c r="D212" s="14">
        <f t="array" aca="1" ref="D212" ca="1">INDEX(OFFSET(INDIRECT("'"&amp;D$145&amp;"'!A1"),0,($C$144*1-2015)/5+2,200,1),MATCH(1,(_summary!$B212=INDIRECT("'"&amp;D$145&amp;"'!A1:A300"))*(_summary!$C212=INDIRECT("'"&amp;D$145&amp;"'!B1:B300")),0))</f>
        <v>1.393124704602569</v>
      </c>
      <c r="E212" s="14">
        <f t="array" aca="1" ref="E212" ca="1">INDEX(OFFSET(INDIRECT("'"&amp;E$145&amp;"'!A1"),0,($C$144*1-2015)/5+2,200,1),MATCH(1,(_summary!$B212=INDIRECT("'"&amp;E$145&amp;"'!A1:A300"))*(_summary!$C212=INDIRECT("'"&amp;E$145&amp;"'!B1:B300")),0))</f>
        <v>1.393124704602569</v>
      </c>
      <c r="F212" s="14">
        <f t="array" aca="1" ref="F212" ca="1">INDEX(OFFSET(INDIRECT("'"&amp;F$145&amp;"'!A1"),0,($C$144*1-2015)/5+2,200,1),MATCH(1,(_summary!$B212=INDIRECT("'"&amp;F$145&amp;"'!A1:A300"))*(_summary!$C212=INDIRECT("'"&amp;F$145&amp;"'!B1:B300")),0))</f>
        <v>1.7564001303256518</v>
      </c>
      <c r="G212" s="14">
        <f t="array" aca="1" ref="G212" ca="1">INDEX(OFFSET(INDIRECT("'"&amp;G$145&amp;"'!A1"),0,($C$144*1-2015)/5+2,200,1),MATCH(1,(_summary!$B212=INDIRECT("'"&amp;G$145&amp;"'!A1:A300"))*(_summary!$C212=INDIRECT("'"&amp;G$145&amp;"'!B1:B300")),0))</f>
        <v>1.1943283410167786</v>
      </c>
      <c r="H212" s="14">
        <f t="array" aca="1" ref="H212" ca="1">INDEX(OFFSET(INDIRECT("'"&amp;H$145&amp;"'!A1"),0,($C$144*1-2015)/5+2,200,1),MATCH(1,(_summary!$B212=INDIRECT("'"&amp;H$145&amp;"'!A1:A300"))*(_summary!$C212=INDIRECT("'"&amp;H$145&amp;"'!B1:B300")),0))</f>
        <v>1.0033333333333334</v>
      </c>
      <c r="I212" s="14">
        <f t="array" aca="1" ref="I212" ca="1">INDEX(OFFSET(INDIRECT("'"&amp;I$145&amp;"'!A1"),0,($C$144*1-2015)/5+2,200,1),MATCH(1,(_summary!$B212=INDIRECT("'"&amp;I$145&amp;"'!A1:A300"))*(_summary!$C212=INDIRECT("'"&amp;I$145&amp;"'!B1:B300")),0))</f>
        <v>1.0033333333333334</v>
      </c>
      <c r="J212" s="14">
        <f t="array" aca="1" ref="J212" ca="1">INDEX(OFFSET(INDIRECT("'"&amp;J$145&amp;"'!A1"),0,($C$144*1-2015)/5+2,200,1),MATCH(1,(_summary!$B212=INDIRECT("'"&amp;J$145&amp;"'!A1:A300"))*(_summary!$C212=INDIRECT("'"&amp;J$145&amp;"'!B1:B300")),0))</f>
        <v>1.0033333333333334</v>
      </c>
      <c r="K212" s="14">
        <f t="array" aca="1" ref="K212" ca="1">INDEX(OFFSET(INDIRECT("'"&amp;K$145&amp;"'!A1"),0,($C$144*1-2015)/5+2,200,1),MATCH(1,(_summary!$B212=INDIRECT("'"&amp;K$145&amp;"'!A1:A300"))*(_summary!$C212=INDIRECT("'"&amp;K$145&amp;"'!B1:B300")),0))</f>
        <v>1.7509829088218258</v>
      </c>
      <c r="L212" s="14">
        <f t="array" aca="1" ref="L212" ca="1">INDEX(OFFSET(INDIRECT("'"&amp;L$145&amp;"'!A1"),0,($C$144*1-2015)/5+2,200,1),MATCH(1,(_summary!$B212=INDIRECT("'"&amp;L$145&amp;"'!A1:A300"))*(_summary!$C212=INDIRECT("'"&amp;L$145&amp;"'!B1:B300")),0))</f>
        <v>1.7509829088218258</v>
      </c>
      <c r="M212" s="14">
        <f t="array" aca="1" ref="M212" ca="1">INDEX(OFFSET(INDIRECT("'"&amp;M$145&amp;"'!A1"),0,($C$144*1-2015)/5+2,200,1),MATCH(1,(_summary!$B212=INDIRECT("'"&amp;M$145&amp;"'!A1:A300"))*(_summary!$C212=INDIRECT("'"&amp;M$145&amp;"'!B1:B300")),0))</f>
        <v>1.2226875769226255</v>
      </c>
      <c r="N212" s="14">
        <f t="array" aca="1" ref="N212" ca="1">INDEX(OFFSET(INDIRECT("'"&amp;N$145&amp;"'!A1"),0,($C$144*1-2015)/5+2,200,1),MATCH(1,(_summary!$B212=INDIRECT("'"&amp;N$145&amp;"'!A1:A300"))*(_summary!$C212=INDIRECT("'"&amp;N$145&amp;"'!B1:B300")),0))</f>
        <v>1.6549143325529312</v>
      </c>
      <c r="O212" s="14">
        <f t="array" aca="1" ref="O212" ca="1">INDEX(OFFSET(INDIRECT("'"&amp;O$145&amp;"'!A1"),0,($C$144*1-2015)/5+2,200,1),MATCH(1,(_summary!$B212=INDIRECT("'"&amp;O$145&amp;"'!A1:A300"))*(_summary!$C212=INDIRECT("'"&amp;O$145&amp;"'!B1:B300")),0))</f>
        <v>1.5149461066533594</v>
      </c>
      <c r="P212" s="14">
        <f t="array" aca="1" ref="P212" ca="1">INDEX(OFFSET(INDIRECT("'"&amp;P$145&amp;"'!A1"),0,($C$144*1-2015)/5+2,200,1),MATCH(1,(_summary!$B212=INDIRECT("'"&amp;P$145&amp;"'!A1:A300"))*(_summary!$C212=INDIRECT("'"&amp;P$145&amp;"'!B1:B300")),0))</f>
        <v>1.6549143325529312</v>
      </c>
      <c r="Q212" s="39">
        <f t="shared" ca="1" si="122"/>
        <v>1.4074158497594667</v>
      </c>
      <c r="T212" s="14"/>
      <c r="U212" s="14"/>
      <c r="V212" s="14"/>
    </row>
    <row r="213" spans="2:22" ht="16.5" thickTop="1" thickBot="1" x14ac:dyDescent="0.3">
      <c r="B213" t="s">
        <v>3</v>
      </c>
      <c r="C213">
        <f t="shared" si="121"/>
        <v>3</v>
      </c>
      <c r="D213" s="14">
        <f t="array" aca="1" ref="D213" ca="1">INDEX(OFFSET(INDIRECT("'"&amp;D$145&amp;"'!A1"),0,($C$144*1-2015)/5+2,200,1),MATCH(1,(_summary!$B213=INDIRECT("'"&amp;D$145&amp;"'!A1:A300"))*(_summary!$C213=INDIRECT("'"&amp;D$145&amp;"'!B1:B300")),0))</f>
        <v>1.1083155462829477</v>
      </c>
      <c r="E213" s="14">
        <f t="array" aca="1" ref="E213" ca="1">INDEX(OFFSET(INDIRECT("'"&amp;E$145&amp;"'!A1"),0,($C$144*1-2015)/5+2,200,1),MATCH(1,(_summary!$B213=INDIRECT("'"&amp;E$145&amp;"'!A1:A300"))*(_summary!$C213=INDIRECT("'"&amp;E$145&amp;"'!B1:B300")),0))</f>
        <v>1.1083155462829477</v>
      </c>
      <c r="F213" s="14">
        <f t="array" aca="1" ref="F213" ca="1">INDEX(OFFSET(INDIRECT("'"&amp;F$145&amp;"'!A1"),0,($C$144*1-2015)/5+2,200,1),MATCH(1,(_summary!$B213=INDIRECT("'"&amp;F$145&amp;"'!A1:A300"))*(_summary!$C213=INDIRECT("'"&amp;F$145&amp;"'!B1:B300")),0))</f>
        <v>1.7873650380734254</v>
      </c>
      <c r="G213" s="14">
        <f t="array" aca="1" ref="G213" ca="1">INDEX(OFFSET(INDIRECT("'"&amp;G$145&amp;"'!A1"),0,($C$144*1-2015)/5+2,200,1),MATCH(1,(_summary!$B213=INDIRECT("'"&amp;G$145&amp;"'!A1:A300"))*(_summary!$C213=INDIRECT("'"&amp;G$145&amp;"'!B1:B300")),0))</f>
        <v>1.1851972118833189</v>
      </c>
      <c r="H213" s="14">
        <f t="array" aca="1" ref="H213" ca="1">INDEX(OFFSET(INDIRECT("'"&amp;H$145&amp;"'!A1"),0,($C$144*1-2015)/5+2,200,1),MATCH(1,(_summary!$B213=INDIRECT("'"&amp;H$145&amp;"'!A1:A300"))*(_summary!$C213=INDIRECT("'"&amp;H$145&amp;"'!B1:B300")),0))</f>
        <v>1.0033333333333334</v>
      </c>
      <c r="I213" s="14">
        <f t="array" aca="1" ref="I213" ca="1">INDEX(OFFSET(INDIRECT("'"&amp;I$145&amp;"'!A1"),0,($C$144*1-2015)/5+2,200,1),MATCH(1,(_summary!$B213=INDIRECT("'"&amp;I$145&amp;"'!A1:A300"))*(_summary!$C213=INDIRECT("'"&amp;I$145&amp;"'!B1:B300")),0))</f>
        <v>1.0033333333333334</v>
      </c>
      <c r="J213" s="14">
        <f t="array" aca="1" ref="J213" ca="1">INDEX(OFFSET(INDIRECT("'"&amp;J$145&amp;"'!A1"),0,($C$144*1-2015)/5+2,200,1),MATCH(1,(_summary!$B213=INDIRECT("'"&amp;J$145&amp;"'!A1:A300"))*(_summary!$C213=INDIRECT("'"&amp;J$145&amp;"'!B1:B300")),0))</f>
        <v>1.0033333333333334</v>
      </c>
      <c r="K213" s="14">
        <f t="array" aca="1" ref="K213" ca="1">INDEX(OFFSET(INDIRECT("'"&amp;K$145&amp;"'!A1"),0,($C$144*1-2015)/5+2,200,1),MATCH(1,(_summary!$B213=INDIRECT("'"&amp;K$145&amp;"'!A1:A300"))*(_summary!$C213=INDIRECT("'"&amp;K$145&amp;"'!B1:B300")),0))</f>
        <v>1.7818523122700842</v>
      </c>
      <c r="L213" s="14">
        <f t="array" aca="1" ref="L213" ca="1">INDEX(OFFSET(INDIRECT("'"&amp;L$145&amp;"'!A1"),0,($C$144*1-2015)/5+2,200,1),MATCH(1,(_summary!$B213=INDIRECT("'"&amp;L$145&amp;"'!A1:A300"))*(_summary!$C213=INDIRECT("'"&amp;L$145&amp;"'!B1:B300")),0))</f>
        <v>1.7818523122700842</v>
      </c>
      <c r="M213" s="14">
        <f t="array" aca="1" ref="M213" ca="1">INDEX(OFFSET(INDIRECT("'"&amp;M$145&amp;"'!A1"),0,($C$144*1-2015)/5+2,200,1),MATCH(1,(_summary!$B213=INDIRECT("'"&amp;M$145&amp;"'!A1:A300"))*(_summary!$C213=INDIRECT("'"&amp;M$145&amp;"'!B1:B300")),0))</f>
        <v>1.1340324289547623</v>
      </c>
      <c r="N213" s="14">
        <f t="array" aca="1" ref="N213" ca="1">INDEX(OFFSET(INDIRECT("'"&amp;N$145&amp;"'!A1"),0,($C$144*1-2015)/5+2,200,1),MATCH(1,(_summary!$B213=INDIRECT("'"&amp;N$145&amp;"'!A1:A300"))*(_summary!$C213=INDIRECT("'"&amp;N$145&amp;"'!B1:B300")),0))</f>
        <v>1.6811517774747005</v>
      </c>
      <c r="O213" s="14">
        <f t="array" aca="1" ref="O213" ca="1">INDEX(OFFSET(INDIRECT("'"&amp;O$145&amp;"'!A1"),0,($C$144*1-2015)/5+2,200,1),MATCH(1,(_summary!$B213=INDIRECT("'"&amp;O$145&amp;"'!A1:A300"))*(_summary!$C213=INDIRECT("'"&amp;O$145&amp;"'!B1:B300")),0))</f>
        <v>1.7046463953587316</v>
      </c>
      <c r="P213" s="14">
        <f t="array" aca="1" ref="P213" ca="1">INDEX(OFFSET(INDIRECT("'"&amp;P$145&amp;"'!A1"),0,($C$144*1-2015)/5+2,200,1),MATCH(1,(_summary!$B213=INDIRECT("'"&amp;P$145&amp;"'!A1:A300"))*(_summary!$C213=INDIRECT("'"&amp;P$145&amp;"'!B1:B300")),0))</f>
        <v>1.6811517774747005</v>
      </c>
      <c r="Q213" s="39">
        <f t="shared" ca="1" si="122"/>
        <v>1.3818369497173619</v>
      </c>
      <c r="T213" s="14"/>
      <c r="U213" s="14"/>
      <c r="V213" s="14"/>
    </row>
    <row r="214" spans="2:22" ht="16.5" thickTop="1" thickBot="1" x14ac:dyDescent="0.3">
      <c r="B214" t="s">
        <v>2</v>
      </c>
      <c r="C214">
        <f t="shared" si="121"/>
        <v>3</v>
      </c>
      <c r="D214" s="14">
        <f t="array" aca="1" ref="D214" ca="1">INDEX(OFFSET(INDIRECT("'"&amp;D$145&amp;"'!A1"),0,($C$144*1-2015)/5+2,200,1),MATCH(1,(_summary!$B214=INDIRECT("'"&amp;D$145&amp;"'!A1:A300"))*(_summary!$C214=INDIRECT("'"&amp;D$145&amp;"'!B1:B300")),0))</f>
        <v>1.9800738372285351</v>
      </c>
      <c r="E214" s="14">
        <f t="array" aca="1" ref="E214" ca="1">INDEX(OFFSET(INDIRECT("'"&amp;E$145&amp;"'!A1"),0,($C$144*1-2015)/5+2,200,1),MATCH(1,(_summary!$B214=INDIRECT("'"&amp;E$145&amp;"'!A1:A300"))*(_summary!$C214=INDIRECT("'"&amp;E$145&amp;"'!B1:B300")),0))</f>
        <v>1.9800738372285351</v>
      </c>
      <c r="F214" s="14">
        <f t="array" aca="1" ref="F214" ca="1">INDEX(OFFSET(INDIRECT("'"&amp;F$145&amp;"'!A1"),0,($C$144*1-2015)/5+2,200,1),MATCH(1,(_summary!$B214=INDIRECT("'"&amp;F$145&amp;"'!A1:A300"))*(_summary!$C214=INDIRECT("'"&amp;F$145&amp;"'!B1:B300")),0))</f>
        <v>1.7863678718638425</v>
      </c>
      <c r="G214" s="14">
        <f t="array" aca="1" ref="G214" ca="1">INDEX(OFFSET(INDIRECT("'"&amp;G$145&amp;"'!A1"),0,($C$144*1-2015)/5+2,200,1),MATCH(1,(_summary!$B214=INDIRECT("'"&amp;G$145&amp;"'!A1:A300"))*(_summary!$C214=INDIRECT("'"&amp;G$145&amp;"'!B1:B300")),0))</f>
        <v>1.1851587750972052</v>
      </c>
      <c r="H214" s="14">
        <f t="array" aca="1" ref="H214" ca="1">INDEX(OFFSET(INDIRECT("'"&amp;H$145&amp;"'!A1"),0,($C$144*1-2015)/5+2,200,1),MATCH(1,(_summary!$B214=INDIRECT("'"&amp;H$145&amp;"'!A1:A300"))*(_summary!$C214=INDIRECT("'"&amp;H$145&amp;"'!B1:B300")),0))</f>
        <v>1.0033333333333334</v>
      </c>
      <c r="I214" s="14">
        <f t="array" aca="1" ref="I214" ca="1">INDEX(OFFSET(INDIRECT("'"&amp;I$145&amp;"'!A1"),0,($C$144*1-2015)/5+2,200,1),MATCH(1,(_summary!$B214=INDIRECT("'"&amp;I$145&amp;"'!A1:A300"))*(_summary!$C214=INDIRECT("'"&amp;I$145&amp;"'!B1:B300")),0))</f>
        <v>1.0033333333333334</v>
      </c>
      <c r="J214" s="14">
        <f t="array" aca="1" ref="J214" ca="1">INDEX(OFFSET(INDIRECT("'"&amp;J$145&amp;"'!A1"),0,($C$144*1-2015)/5+2,200,1),MATCH(1,(_summary!$B214=INDIRECT("'"&amp;J$145&amp;"'!A1:A300"))*(_summary!$C214=INDIRECT("'"&amp;J$145&amp;"'!B1:B300")),0))</f>
        <v>1.0033333333333334</v>
      </c>
      <c r="K214" s="14">
        <f t="array" aca="1" ref="K214" ca="1">INDEX(OFFSET(INDIRECT("'"&amp;K$145&amp;"'!A1"),0,($C$144*1-2015)/5+2,200,1),MATCH(1,(_summary!$B214=INDIRECT("'"&amp;K$145&amp;"'!A1:A300"))*(_summary!$C214=INDIRECT("'"&amp;K$145&amp;"'!B1:B300")),0))</f>
        <v>1.7808582215955915</v>
      </c>
      <c r="L214" s="14">
        <f t="array" aca="1" ref="L214" ca="1">INDEX(OFFSET(INDIRECT("'"&amp;L$145&amp;"'!A1"),0,($C$144*1-2015)/5+2,200,1),MATCH(1,(_summary!$B214=INDIRECT("'"&amp;L$145&amp;"'!A1:A300"))*(_summary!$C214=INDIRECT("'"&amp;L$145&amp;"'!B1:B300")),0))</f>
        <v>1.7808582215955915</v>
      </c>
      <c r="M214" s="14">
        <f t="array" aca="1" ref="M214" ca="1">INDEX(OFFSET(INDIRECT("'"&amp;M$145&amp;"'!A1"),0,($C$144*1-2015)/5+2,200,1),MATCH(1,(_summary!$B214=INDIRECT("'"&amp;M$145&amp;"'!A1:A300"))*(_summary!$C214=INDIRECT("'"&amp;M$145&amp;"'!B1:B300")),0))</f>
        <v>1.1628476237705081</v>
      </c>
      <c r="N214" s="14">
        <f t="array" aca="1" ref="N214" ca="1">INDEX(OFFSET(INDIRECT("'"&amp;N$145&amp;"'!A1"),0,($C$144*1-2015)/5+2,200,1),MATCH(1,(_summary!$B214=INDIRECT("'"&amp;N$145&amp;"'!A1:A300"))*(_summary!$C214=INDIRECT("'"&amp;N$145&amp;"'!B1:B300")),0))</f>
        <v>1.6803068502520879</v>
      </c>
      <c r="O214" s="14">
        <f t="array" aca="1" ref="O214" ca="1">INDEX(OFFSET(INDIRECT("'"&amp;O$145&amp;"'!A1"),0,($C$144*1-2015)/5+2,200,1),MATCH(1,(_summary!$B214=INDIRECT("'"&amp;O$145&amp;"'!A1:A300"))*(_summary!$C214=INDIRECT("'"&amp;O$145&amp;"'!B1:B300")),0))</f>
        <v>1.6808276579142534</v>
      </c>
      <c r="P214" s="14">
        <f t="array" aca="1" ref="P214" ca="1">INDEX(OFFSET(INDIRECT("'"&amp;P$145&amp;"'!A1"),0,($C$144*1-2015)/5+2,200,1),MATCH(1,(_summary!$B214=INDIRECT("'"&amp;P$145&amp;"'!A1:A300"))*(_summary!$C214=INDIRECT("'"&amp;P$145&amp;"'!B1:B300")),0))</f>
        <v>1.6803068502520879</v>
      </c>
      <c r="Q214" s="39">
        <f t="shared" ca="1" si="122"/>
        <v>1.5159753651383263</v>
      </c>
      <c r="T214" s="14"/>
      <c r="U214" s="14"/>
      <c r="V214" s="14"/>
    </row>
    <row r="215" spans="2:22" ht="16.5" thickTop="1" thickBot="1" x14ac:dyDescent="0.3">
      <c r="B215" t="s">
        <v>16</v>
      </c>
      <c r="C215">
        <f t="shared" si="121"/>
        <v>3</v>
      </c>
      <c r="D215" s="14">
        <f t="array" aca="1" ref="D215" ca="1">INDEX(OFFSET(INDIRECT("'"&amp;D$145&amp;"'!A1"),0,($C$144*1-2015)/5+2,200,1),MATCH(1,(_summary!$B215=INDIRECT("'"&amp;D$145&amp;"'!A1:A300"))*(_summary!$C215=INDIRECT("'"&amp;D$145&amp;"'!B1:B300")),0))</f>
        <v>1.3032518944075979</v>
      </c>
      <c r="E215" s="14">
        <f t="array" aca="1" ref="E215" ca="1">INDEX(OFFSET(INDIRECT("'"&amp;E$145&amp;"'!A1"),0,($C$144*1-2015)/5+2,200,1),MATCH(1,(_summary!$B215=INDIRECT("'"&amp;E$145&amp;"'!A1:A300"))*(_summary!$C215=INDIRECT("'"&amp;E$145&amp;"'!B1:B300")),0))</f>
        <v>1.3032518944075979</v>
      </c>
      <c r="F215" s="14">
        <f t="array" aca="1" ref="F215" ca="1">INDEX(OFFSET(INDIRECT("'"&amp;F$145&amp;"'!A1"),0,($C$144*1-2015)/5+2,200,1),MATCH(1,(_summary!$B215=INDIRECT("'"&amp;F$145&amp;"'!A1:A300"))*(_summary!$C215=INDIRECT("'"&amp;F$145&amp;"'!B1:B300")),0))</f>
        <v>1.7968334885623032</v>
      </c>
      <c r="G215" s="14">
        <f t="array" aca="1" ref="G215" ca="1">INDEX(OFFSET(INDIRECT("'"&amp;G$145&amp;"'!A1"),0,($C$144*1-2015)/5+2,200,1),MATCH(1,(_summary!$B215=INDIRECT("'"&amp;G$145&amp;"'!A1:A300"))*(_summary!$C215=INDIRECT("'"&amp;G$145&amp;"'!B1:B300")),0))</f>
        <v>1.2203887476119446</v>
      </c>
      <c r="H215" s="14">
        <f t="array" aca="1" ref="H215" ca="1">INDEX(OFFSET(INDIRECT("'"&amp;H$145&amp;"'!A1"),0,($C$144*1-2015)/5+2,200,1),MATCH(1,(_summary!$B215=INDIRECT("'"&amp;H$145&amp;"'!A1:A300"))*(_summary!$C215=INDIRECT("'"&amp;H$145&amp;"'!B1:B300")),0))</f>
        <v>1.0033333333333334</v>
      </c>
      <c r="I215" s="14">
        <f t="array" aca="1" ref="I215" ca="1">INDEX(OFFSET(INDIRECT("'"&amp;I$145&amp;"'!A1"),0,($C$144*1-2015)/5+2,200,1),MATCH(1,(_summary!$B215=INDIRECT("'"&amp;I$145&amp;"'!A1:A300"))*(_summary!$C215=INDIRECT("'"&amp;I$145&amp;"'!B1:B300")),0))</f>
        <v>1.0033333333333334</v>
      </c>
      <c r="J215" s="14">
        <f t="array" aca="1" ref="J215" ca="1">INDEX(OFFSET(INDIRECT("'"&amp;J$145&amp;"'!A1"),0,($C$144*1-2015)/5+2,200,1),MATCH(1,(_summary!$B215=INDIRECT("'"&amp;J$145&amp;"'!A1:A300"))*(_summary!$C215=INDIRECT("'"&amp;J$145&amp;"'!B1:B300")),0))</f>
        <v>1.0033333333333334</v>
      </c>
      <c r="K215" s="14">
        <f t="array" aca="1" ref="K215" ca="1">INDEX(OFFSET(INDIRECT("'"&amp;K$145&amp;"'!A1"),0,($C$144*1-2015)/5+2,200,1),MATCH(1,(_summary!$B215=INDIRECT("'"&amp;K$145&amp;"'!A1:A300"))*(_summary!$C215=INDIRECT("'"&amp;K$145&amp;"'!B1:B300")),0))</f>
        <v>1.7912915594511789</v>
      </c>
      <c r="L215" s="14">
        <f t="array" aca="1" ref="L215" ca="1">INDEX(OFFSET(INDIRECT("'"&amp;L$145&amp;"'!A1"),0,($C$144*1-2015)/5+2,200,1),MATCH(1,(_summary!$B215=INDIRECT("'"&amp;L$145&amp;"'!A1:A300"))*(_summary!$C215=INDIRECT("'"&amp;L$145&amp;"'!B1:B300")),0))</f>
        <v>1.7912915594511789</v>
      </c>
      <c r="M215" s="14">
        <f t="array" aca="1" ref="M215" ca="1">INDEX(OFFSET(INDIRECT("'"&amp;M$145&amp;"'!A1"),0,($C$144*1-2015)/5+2,200,1),MATCH(1,(_summary!$B215=INDIRECT("'"&amp;M$145&amp;"'!A1:A300"))*(_summary!$C215=INDIRECT("'"&amp;M$145&amp;"'!B1:B300")),0))</f>
        <v>1.2901075894908725</v>
      </c>
      <c r="N215" s="14">
        <f t="array" aca="1" ref="N215" ca="1">INDEX(OFFSET(INDIRECT("'"&amp;N$145&amp;"'!A1"),0,($C$144*1-2015)/5+2,200,1),MATCH(1,(_summary!$B215=INDIRECT("'"&amp;N$145&amp;"'!A1:A300"))*(_summary!$C215=INDIRECT("'"&amp;N$145&amp;"'!B1:B300")),0))</f>
        <v>1.6891746642283125</v>
      </c>
      <c r="O215" s="14">
        <f t="array" aca="1" ref="O215" ca="1">INDEX(OFFSET(INDIRECT("'"&amp;O$145&amp;"'!A1"),0,($C$144*1-2015)/5+2,200,1),MATCH(1,(_summary!$B215=INDIRECT("'"&amp;O$145&amp;"'!A1:A300"))*(_summary!$C215=INDIRECT("'"&amp;O$145&amp;"'!B1:B300")),0))</f>
        <v>1.5807778589149752</v>
      </c>
      <c r="P215" s="14">
        <f t="array" aca="1" ref="P215" ca="1">INDEX(OFFSET(INDIRECT("'"&amp;P$145&amp;"'!A1"),0,($C$144*1-2015)/5+2,200,1),MATCH(1,(_summary!$B215=INDIRECT("'"&amp;P$145&amp;"'!A1:A300"))*(_summary!$C215=INDIRECT("'"&amp;P$145&amp;"'!B1:B300")),0))</f>
        <v>1.6891746642283125</v>
      </c>
      <c r="Q215" s="39">
        <f t="shared" ca="1" si="122"/>
        <v>1.4204264554426365</v>
      </c>
      <c r="T215" s="14"/>
      <c r="U215" s="14"/>
      <c r="V215" s="14"/>
    </row>
    <row r="216" spans="2:22" ht="16.5" thickTop="1" thickBot="1" x14ac:dyDescent="0.3">
      <c r="B216" t="s">
        <v>15</v>
      </c>
      <c r="C216">
        <f t="shared" si="121"/>
        <v>3</v>
      </c>
      <c r="D216" s="14">
        <f t="array" aca="1" ref="D216" ca="1">INDEX(OFFSET(INDIRECT("'"&amp;D$145&amp;"'!A1"),0,($C$144*1-2015)/5+2,200,1),MATCH(1,(_summary!$B216=INDIRECT("'"&amp;D$145&amp;"'!A1:A300"))*(_summary!$C216=INDIRECT("'"&amp;D$145&amp;"'!B1:B300")),0))</f>
        <v>1.696009724841957</v>
      </c>
      <c r="E216" s="14">
        <f t="array" aca="1" ref="E216" ca="1">INDEX(OFFSET(INDIRECT("'"&amp;E$145&amp;"'!A1"),0,($C$144*1-2015)/5+2,200,1),MATCH(1,(_summary!$B216=INDIRECT("'"&amp;E$145&amp;"'!A1:A300"))*(_summary!$C216=INDIRECT("'"&amp;E$145&amp;"'!B1:B300")),0))</f>
        <v>1.696009724841957</v>
      </c>
      <c r="F216" s="14">
        <f t="array" aca="1" ref="F216" ca="1">INDEX(OFFSET(INDIRECT("'"&amp;F$145&amp;"'!A1"),0,($C$144*1-2015)/5+2,200,1),MATCH(1,(_summary!$B216=INDIRECT("'"&amp;F$145&amp;"'!A1:A300"))*(_summary!$C216=INDIRECT("'"&amp;F$145&amp;"'!B1:B300")),0))</f>
        <v>1.541695005043034</v>
      </c>
      <c r="G216" s="14">
        <f t="array" aca="1" ref="G216" ca="1">INDEX(OFFSET(INDIRECT("'"&amp;G$145&amp;"'!A1"),0,($C$144*1-2015)/5+2,200,1),MATCH(1,(_summary!$B216=INDIRECT("'"&amp;G$145&amp;"'!A1:A300"))*(_summary!$C216=INDIRECT("'"&amp;G$145&amp;"'!B1:B300")),0))</f>
        <v>1.177274973072777</v>
      </c>
      <c r="H216" s="14">
        <f t="array" aca="1" ref="H216" ca="1">INDEX(OFFSET(INDIRECT("'"&amp;H$145&amp;"'!A1"),0,($C$144*1-2015)/5+2,200,1),MATCH(1,(_summary!$B216=INDIRECT("'"&amp;H$145&amp;"'!A1:A300"))*(_summary!$C216=INDIRECT("'"&amp;H$145&amp;"'!B1:B300")),0))</f>
        <v>1.0033333333333334</v>
      </c>
      <c r="I216" s="14">
        <f t="array" aca="1" ref="I216" ca="1">INDEX(OFFSET(INDIRECT("'"&amp;I$145&amp;"'!A1"),0,($C$144*1-2015)/5+2,200,1),MATCH(1,(_summary!$B216=INDIRECT("'"&amp;I$145&amp;"'!A1:A300"))*(_summary!$C216=INDIRECT("'"&amp;I$145&amp;"'!B1:B300")),0))</f>
        <v>1.0033333333333334</v>
      </c>
      <c r="J216" s="14">
        <f t="array" aca="1" ref="J216" ca="1">INDEX(OFFSET(INDIRECT("'"&amp;J$145&amp;"'!A1"),0,($C$144*1-2015)/5+2,200,1),MATCH(1,(_summary!$B216=INDIRECT("'"&amp;J$145&amp;"'!A1:A300"))*(_summary!$C216=INDIRECT("'"&amp;J$145&amp;"'!B1:B300")),0))</f>
        <v>1.0033333333333334</v>
      </c>
      <c r="K216" s="14">
        <f t="array" aca="1" ref="K216" ca="1">INDEX(OFFSET(INDIRECT("'"&amp;K$145&amp;"'!A1"),0,($C$144*1-2015)/5+2,200,1),MATCH(1,(_summary!$B216=INDIRECT("'"&amp;K$145&amp;"'!A1:A300"))*(_summary!$C216=INDIRECT("'"&amp;K$145&amp;"'!B1:B300")),0))</f>
        <v>1.5369399932496155</v>
      </c>
      <c r="L216" s="14">
        <f t="array" aca="1" ref="L216" ca="1">INDEX(OFFSET(INDIRECT("'"&amp;L$145&amp;"'!A1"),0,($C$144*1-2015)/5+2,200,1),MATCH(1,(_summary!$B216=INDIRECT("'"&amp;L$145&amp;"'!A1:A300"))*(_summary!$C216=INDIRECT("'"&amp;L$145&amp;"'!B1:B300")),0))</f>
        <v>1.5369399932496155</v>
      </c>
      <c r="M216" s="14">
        <f t="array" aca="1" ref="M216" ca="1">INDEX(OFFSET(INDIRECT("'"&amp;M$145&amp;"'!A1"),0,($C$144*1-2015)/5+2,200,1),MATCH(1,(_summary!$B216=INDIRECT("'"&amp;M$145&amp;"'!A1:A300"))*(_summary!$C216=INDIRECT("'"&amp;M$145&amp;"'!B1:B300")),0))</f>
        <v>1.2462336429692948</v>
      </c>
      <c r="N216" s="14">
        <f t="array" aca="1" ref="N216" ca="1">INDEX(OFFSET(INDIRECT("'"&amp;N$145&amp;"'!A1"),0,($C$144*1-2015)/5+2,200,1),MATCH(1,(_summary!$B216=INDIRECT("'"&amp;N$145&amp;"'!A1:A300"))*(_summary!$C216=INDIRECT("'"&amp;N$145&amp;"'!B1:B300")),0))</f>
        <v>1.4729885879354851</v>
      </c>
      <c r="O216" s="14">
        <f t="array" aca="1" ref="O216" ca="1">INDEX(OFFSET(INDIRECT("'"&amp;O$145&amp;"'!A1"),0,($C$144*1-2015)/5+2,200,1),MATCH(1,(_summary!$B216=INDIRECT("'"&amp;O$145&amp;"'!A1:A300"))*(_summary!$C216=INDIRECT("'"&amp;O$145&amp;"'!B1:B300")),0))</f>
        <v>1.5549421214921224</v>
      </c>
      <c r="P216" s="14">
        <f t="array" aca="1" ref="P216" ca="1">INDEX(OFFSET(INDIRECT("'"&amp;P$145&amp;"'!A1"),0,($C$144*1-2015)/5+2,200,1),MATCH(1,(_summary!$B216=INDIRECT("'"&amp;P$145&amp;"'!A1:A300"))*(_summary!$C216=INDIRECT("'"&amp;P$145&amp;"'!B1:B300")),0))</f>
        <v>1.4729885879354851</v>
      </c>
      <c r="Q216" s="39">
        <f t="shared" ca="1" si="122"/>
        <v>1.3801555657408728</v>
      </c>
      <c r="T216" s="14"/>
      <c r="U216" s="14"/>
      <c r="V216" s="14"/>
    </row>
    <row r="217" spans="2:22" ht="16.5" thickTop="1" thickBot="1" x14ac:dyDescent="0.3">
      <c r="B217" t="s">
        <v>18</v>
      </c>
      <c r="C217">
        <f t="shared" si="121"/>
        <v>3</v>
      </c>
      <c r="D217" s="14">
        <f t="array" aca="1" ref="D217" ca="1">INDEX(OFFSET(INDIRECT("'"&amp;D$145&amp;"'!A1"),0,($C$144*1-2015)/5+2,200,1),MATCH(1,(_summary!$B217=INDIRECT("'"&amp;D$145&amp;"'!A1:A300"))*(_summary!$C217=INDIRECT("'"&amp;D$145&amp;"'!B1:B300")),0))</f>
        <v>1.4151476665490204</v>
      </c>
      <c r="E217" s="14">
        <f t="array" aca="1" ref="E217" ca="1">INDEX(OFFSET(INDIRECT("'"&amp;E$145&amp;"'!A1"),0,($C$144*1-2015)/5+2,200,1),MATCH(1,(_summary!$B217=INDIRECT("'"&amp;E$145&amp;"'!A1:A300"))*(_summary!$C217=INDIRECT("'"&amp;E$145&amp;"'!B1:B300")),0))</f>
        <v>1.4151476665490204</v>
      </c>
      <c r="F217" s="14">
        <f t="array" aca="1" ref="F217" ca="1">INDEX(OFFSET(INDIRECT("'"&amp;F$145&amp;"'!A1"),0,($C$144*1-2015)/5+2,200,1),MATCH(1,(_summary!$B217=INDIRECT("'"&amp;F$145&amp;"'!A1:A300"))*(_summary!$C217=INDIRECT("'"&amp;F$145&amp;"'!B1:B300")),0))</f>
        <v>1.8393476761988619</v>
      </c>
      <c r="G217" s="14">
        <f t="array" aca="1" ref="G217" ca="1">INDEX(OFFSET(INDIRECT("'"&amp;G$145&amp;"'!A1"),0,($C$144*1-2015)/5+2,200,1),MATCH(1,(_summary!$B217=INDIRECT("'"&amp;G$145&amp;"'!A1:A300"))*(_summary!$C217=INDIRECT("'"&amp;G$145&amp;"'!B1:B300")),0))</f>
        <v>1.2002252375044882</v>
      </c>
      <c r="H217" s="14">
        <f t="array" aca="1" ref="H217" ca="1">INDEX(OFFSET(INDIRECT("'"&amp;H$145&amp;"'!A1"),0,($C$144*1-2015)/5+2,200,1),MATCH(1,(_summary!$B217=INDIRECT("'"&amp;H$145&amp;"'!A1:A300"))*(_summary!$C217=INDIRECT("'"&amp;H$145&amp;"'!B1:B300")),0))</f>
        <v>1.0033333333333334</v>
      </c>
      <c r="I217" s="14">
        <f t="array" aca="1" ref="I217" ca="1">INDEX(OFFSET(INDIRECT("'"&amp;I$145&amp;"'!A1"),0,($C$144*1-2015)/5+2,200,1),MATCH(1,(_summary!$B217=INDIRECT("'"&amp;I$145&amp;"'!A1:A300"))*(_summary!$C217=INDIRECT("'"&amp;I$145&amp;"'!B1:B300")),0))</f>
        <v>1.0033333333333334</v>
      </c>
      <c r="J217" s="14">
        <f t="array" aca="1" ref="J217" ca="1">INDEX(OFFSET(INDIRECT("'"&amp;J$145&amp;"'!A1"),0,($C$144*1-2015)/5+2,200,1),MATCH(1,(_summary!$B217=INDIRECT("'"&amp;J$145&amp;"'!A1:A300"))*(_summary!$C217=INDIRECT("'"&amp;J$145&amp;"'!B1:B300")),0))</f>
        <v>1.0033333333333334</v>
      </c>
      <c r="K217" s="14">
        <f t="array" aca="1" ref="K217" ca="1">INDEX(OFFSET(INDIRECT("'"&amp;K$145&amp;"'!A1"),0,($C$144*1-2015)/5+2,200,1),MATCH(1,(_summary!$B217=INDIRECT("'"&amp;K$145&amp;"'!A1:A300"))*(_summary!$C217=INDIRECT("'"&amp;K$145&amp;"'!B1:B300")),0))</f>
        <v>1.833674621629759</v>
      </c>
      <c r="L217" s="14">
        <f t="array" aca="1" ref="L217" ca="1">INDEX(OFFSET(INDIRECT("'"&amp;L$145&amp;"'!A1"),0,($C$144*1-2015)/5+2,200,1),MATCH(1,(_summary!$B217=INDIRECT("'"&amp;L$145&amp;"'!A1:A300"))*(_summary!$C217=INDIRECT("'"&amp;L$145&amp;"'!B1:B300")),0))</f>
        <v>1.833674621629759</v>
      </c>
      <c r="M217" s="14">
        <f t="array" aca="1" ref="M217" ca="1">INDEX(OFFSET(INDIRECT("'"&amp;M$145&amp;"'!A1"),0,($C$144*1-2015)/5+2,200,1),MATCH(1,(_summary!$B217=INDIRECT("'"&amp;M$145&amp;"'!A1:A300"))*(_summary!$C217=INDIRECT("'"&amp;M$145&amp;"'!B1:B300")),0))</f>
        <v>1.2466401903150941</v>
      </c>
      <c r="N217" s="14">
        <f t="array" aca="1" ref="N217" ca="1">INDEX(OFFSET(INDIRECT("'"&amp;N$145&amp;"'!A1"),0,($C$144*1-2015)/5+2,200,1),MATCH(1,(_summary!$B217=INDIRECT("'"&amp;N$145&amp;"'!A1:A300"))*(_summary!$C217=INDIRECT("'"&amp;N$145&amp;"'!B1:B300")),0))</f>
        <v>1.7251981416949351</v>
      </c>
      <c r="O217" s="14">
        <f t="array" aca="1" ref="O217" ca="1">INDEX(OFFSET(INDIRECT("'"&amp;O$145&amp;"'!A1"),0,($C$144*1-2015)/5+2,200,1),MATCH(1,(_summary!$B217=INDIRECT("'"&amp;O$145&amp;"'!A1:A300"))*(_summary!$C217=INDIRECT("'"&amp;O$145&amp;"'!B1:B300")),0))</f>
        <v>1.5114846220726106</v>
      </c>
      <c r="P217" s="14">
        <f t="array" aca="1" ref="P217" ca="1">INDEX(OFFSET(INDIRECT("'"&amp;P$145&amp;"'!A1"),0,($C$144*1-2015)/5+2,200,1),MATCH(1,(_summary!$B217=INDIRECT("'"&amp;P$145&amp;"'!A1:A300"))*(_summary!$C217=INDIRECT("'"&amp;P$145&amp;"'!B1:B300")),0))</f>
        <v>1.7251981416949351</v>
      </c>
      <c r="Q217" s="39">
        <f t="shared" ca="1" si="122"/>
        <v>1.4427491219875759</v>
      </c>
      <c r="T217" s="14"/>
      <c r="U217" s="14"/>
      <c r="V217" s="14"/>
    </row>
    <row r="218" spans="2:22" ht="16.5" thickTop="1" thickBot="1" x14ac:dyDescent="0.3">
      <c r="B218" t="s">
        <v>5</v>
      </c>
      <c r="C218">
        <f t="shared" si="121"/>
        <v>3</v>
      </c>
      <c r="D218" s="14">
        <f t="array" aca="1" ref="D218" ca="1">INDEX(OFFSET(INDIRECT("'"&amp;D$145&amp;"'!A1"),0,($C$144*1-2015)/5+2,200,1),MATCH(1,(_summary!$B218=INDIRECT("'"&amp;D$145&amp;"'!A1:A300"))*(_summary!$C218=INDIRECT("'"&amp;D$145&amp;"'!B1:B300")),0))</f>
        <v>1.3032518944075979</v>
      </c>
      <c r="E218" s="14">
        <f t="array" aca="1" ref="E218" ca="1">INDEX(OFFSET(INDIRECT("'"&amp;E$145&amp;"'!A1"),0,($C$144*1-2015)/5+2,200,1),MATCH(1,(_summary!$B218=INDIRECT("'"&amp;E$145&amp;"'!A1:A300"))*(_summary!$C218=INDIRECT("'"&amp;E$145&amp;"'!B1:B300")),0))</f>
        <v>1.3032518944075979</v>
      </c>
      <c r="F218" s="14">
        <f t="array" aca="1" ref="F218" ca="1">INDEX(OFFSET(INDIRECT("'"&amp;F$145&amp;"'!A1"),0,($C$144*1-2015)/5+2,200,1),MATCH(1,(_summary!$B218=INDIRECT("'"&amp;F$145&amp;"'!A1:A300"))*(_summary!$C218=INDIRECT("'"&amp;F$145&amp;"'!B1:B300")),0))</f>
        <v>1.7432176008544991</v>
      </c>
      <c r="G218" s="14">
        <f t="array" aca="1" ref="G218" ca="1">INDEX(OFFSET(INDIRECT("'"&amp;G$145&amp;"'!A1"),0,($C$144*1-2015)/5+2,200,1),MATCH(1,(_summary!$B218=INDIRECT("'"&amp;G$145&amp;"'!A1:A300"))*(_summary!$C218=INDIRECT("'"&amp;G$145&amp;"'!B1:B300")),0))</f>
        <v>1.2505012643930391</v>
      </c>
      <c r="H218" s="14">
        <f t="array" aca="1" ref="H218" ca="1">INDEX(OFFSET(INDIRECT("'"&amp;H$145&amp;"'!A1"),0,($C$144*1-2015)/5+2,200,1),MATCH(1,(_summary!$B218=INDIRECT("'"&amp;H$145&amp;"'!A1:A300"))*(_summary!$C218=INDIRECT("'"&amp;H$145&amp;"'!B1:B300")),0))</f>
        <v>1.0033333333333334</v>
      </c>
      <c r="I218" s="14">
        <f t="array" aca="1" ref="I218" ca="1">INDEX(OFFSET(INDIRECT("'"&amp;I$145&amp;"'!A1"),0,($C$144*1-2015)/5+2,200,1),MATCH(1,(_summary!$B218=INDIRECT("'"&amp;I$145&amp;"'!A1:A300"))*(_summary!$C218=INDIRECT("'"&amp;I$145&amp;"'!B1:B300")),0))</f>
        <v>1.0033333333333334</v>
      </c>
      <c r="J218" s="14">
        <f t="array" aca="1" ref="J218" ca="1">INDEX(OFFSET(INDIRECT("'"&amp;J$145&amp;"'!A1"),0,($C$144*1-2015)/5+2,200,1),MATCH(1,(_summary!$B218=INDIRECT("'"&amp;J$145&amp;"'!A1:A300"))*(_summary!$C218=INDIRECT("'"&amp;J$145&amp;"'!B1:B300")),0))</f>
        <v>1.0033333333333334</v>
      </c>
      <c r="K218" s="14">
        <f t="array" aca="1" ref="K218" ca="1">INDEX(OFFSET(INDIRECT("'"&amp;K$145&amp;"'!A1"),0,($C$144*1-2015)/5+2,200,1),MATCH(1,(_summary!$B218=INDIRECT("'"&amp;K$145&amp;"'!A1:A300"))*(_summary!$C218=INDIRECT("'"&amp;K$145&amp;"'!B1:B300")),0))</f>
        <v>1.7378410379004494</v>
      </c>
      <c r="L218" s="14">
        <f t="array" aca="1" ref="L218" ca="1">INDEX(OFFSET(INDIRECT("'"&amp;L$145&amp;"'!A1"),0,($C$144*1-2015)/5+2,200,1),MATCH(1,(_summary!$B218=INDIRECT("'"&amp;L$145&amp;"'!A1:A300"))*(_summary!$C218=INDIRECT("'"&amp;L$145&amp;"'!B1:B300")),0))</f>
        <v>1.7378410379004494</v>
      </c>
      <c r="M218" s="14">
        <f t="array" aca="1" ref="M218" ca="1">INDEX(OFFSET(INDIRECT("'"&amp;M$145&amp;"'!A1"),0,($C$144*1-2015)/5+2,200,1),MATCH(1,(_summary!$B218=INDIRECT("'"&amp;M$145&amp;"'!A1:A300"))*(_summary!$C218=INDIRECT("'"&amp;M$145&amp;"'!B1:B300")),0))</f>
        <v>1.3112442568867679</v>
      </c>
      <c r="N218" s="14">
        <f t="array" aca="1" ref="N218" ca="1">INDEX(OFFSET(INDIRECT("'"&amp;N$145&amp;"'!A1"),0,($C$144*1-2015)/5+2,200,1),MATCH(1,(_summary!$B218=INDIRECT("'"&amp;N$145&amp;"'!A1:A300"))*(_summary!$C218=INDIRECT("'"&amp;N$145&amp;"'!B1:B300")),0))</f>
        <v>1.6437444012957054</v>
      </c>
      <c r="O218" s="14">
        <f t="array" aca="1" ref="O218" ca="1">INDEX(OFFSET(INDIRECT("'"&amp;O$145&amp;"'!A1"),0,($C$144*1-2015)/5+2,200,1),MATCH(1,(_summary!$B218=INDIRECT("'"&amp;O$145&amp;"'!A1:A300"))*(_summary!$C218=INDIRECT("'"&amp;O$145&amp;"'!B1:B300")),0))</f>
        <v>1.5942338555546416</v>
      </c>
      <c r="P218" s="14">
        <f t="array" aca="1" ref="P218" ca="1">INDEX(OFFSET(INDIRECT("'"&amp;P$145&amp;"'!A1"),0,($C$144*1-2015)/5+2,200,1),MATCH(1,(_summary!$B218=INDIRECT("'"&amp;P$145&amp;"'!A1:A300"))*(_summary!$C218=INDIRECT("'"&amp;P$145&amp;"'!B1:B300")),0))</f>
        <v>1.6437444012957054</v>
      </c>
      <c r="Q218" s="39">
        <f t="shared" ca="1" si="122"/>
        <v>1.4060670496074197</v>
      </c>
      <c r="T218" s="14"/>
      <c r="U218" s="14"/>
      <c r="V218" s="14"/>
    </row>
    <row r="219" spans="2:22" ht="16.5" thickTop="1" thickBot="1" x14ac:dyDescent="0.3">
      <c r="B219" t="s">
        <v>23</v>
      </c>
      <c r="C219">
        <f t="shared" si="121"/>
        <v>3</v>
      </c>
      <c r="D219" s="14">
        <f t="array" aca="1" ref="D219" ca="1">INDEX(OFFSET(INDIRECT("'"&amp;D$145&amp;"'!A1"),0,($C$144*1-2015)/5+2,200,1),MATCH(1,(_summary!$B219=INDIRECT("'"&amp;D$145&amp;"'!A1:A300"))*(_summary!$C219=INDIRECT("'"&amp;D$145&amp;"'!B1:B300")),0))</f>
        <v>1.3354732971488332</v>
      </c>
      <c r="E219" s="14">
        <f t="array" aca="1" ref="E219" ca="1">INDEX(OFFSET(INDIRECT("'"&amp;E$145&amp;"'!A1"),0,($C$144*1-2015)/5+2,200,1),MATCH(1,(_summary!$B219=INDIRECT("'"&amp;E$145&amp;"'!A1:A300"))*(_summary!$C219=INDIRECT("'"&amp;E$145&amp;"'!B1:B300")),0))</f>
        <v>1.3354732971488332</v>
      </c>
      <c r="F219" s="14">
        <f t="array" aca="1" ref="F219" ca="1">INDEX(OFFSET(INDIRECT("'"&amp;F$145&amp;"'!A1"),0,($C$144*1-2015)/5+2,200,1),MATCH(1,(_summary!$B219=INDIRECT("'"&amp;F$145&amp;"'!A1:A300"))*(_summary!$C219=INDIRECT("'"&amp;F$145&amp;"'!B1:B300")),0))</f>
        <v>1.5978527167644738</v>
      </c>
      <c r="G219" s="14">
        <f t="array" aca="1" ref="G219" ca="1">INDEX(OFFSET(INDIRECT("'"&amp;G$145&amp;"'!A1"),0,($C$144*1-2015)/5+2,200,1),MATCH(1,(_summary!$B219=INDIRECT("'"&amp;G$145&amp;"'!A1:A300"))*(_summary!$C219=INDIRECT("'"&amp;G$145&amp;"'!B1:B300")),0))</f>
        <v>1.2016961744751071</v>
      </c>
      <c r="H219" s="14">
        <f t="array" aca="1" ref="H219" ca="1">INDEX(OFFSET(INDIRECT("'"&amp;H$145&amp;"'!A1"),0,($C$144*1-2015)/5+2,200,1),MATCH(1,(_summary!$B219=INDIRECT("'"&amp;H$145&amp;"'!A1:A300"))*(_summary!$C219=INDIRECT("'"&amp;H$145&amp;"'!B1:B300")),0))</f>
        <v>1.0033333333333334</v>
      </c>
      <c r="I219" s="14">
        <f t="array" aca="1" ref="I219" ca="1">INDEX(OFFSET(INDIRECT("'"&amp;I$145&amp;"'!A1"),0,($C$144*1-2015)/5+2,200,1),MATCH(1,(_summary!$B219=INDIRECT("'"&amp;I$145&amp;"'!A1:A300"))*(_summary!$C219=INDIRECT("'"&amp;I$145&amp;"'!B1:B300")),0))</f>
        <v>1.0033333333333334</v>
      </c>
      <c r="J219" s="14">
        <f t="array" aca="1" ref="J219" ca="1">INDEX(OFFSET(INDIRECT("'"&amp;J$145&amp;"'!A1"),0,($C$144*1-2015)/5+2,200,1),MATCH(1,(_summary!$B219=INDIRECT("'"&amp;J$145&amp;"'!A1:A300"))*(_summary!$C219=INDIRECT("'"&amp;J$145&amp;"'!B1:B300")),0))</f>
        <v>1.0033333333333334</v>
      </c>
      <c r="K219" s="14">
        <f t="array" aca="1" ref="K219" ca="1">INDEX(OFFSET(INDIRECT("'"&amp;K$145&amp;"'!A1"),0,($C$144*1-2015)/5+2,200,1),MATCH(1,(_summary!$B219=INDIRECT("'"&amp;K$145&amp;"'!A1:A300"))*(_summary!$C219=INDIRECT("'"&amp;K$145&amp;"'!B1:B300")),0))</f>
        <v>1.5929244991290092</v>
      </c>
      <c r="L219" s="14">
        <f t="array" aca="1" ref="L219" ca="1">INDEX(OFFSET(INDIRECT("'"&amp;L$145&amp;"'!A1"),0,($C$144*1-2015)/5+2,200,1),MATCH(1,(_summary!$B219=INDIRECT("'"&amp;L$145&amp;"'!A1:A300"))*(_summary!$C219=INDIRECT("'"&amp;L$145&amp;"'!B1:B300")),0))</f>
        <v>1.5929244991290092</v>
      </c>
      <c r="M219" s="14">
        <f t="array" aca="1" ref="M219" ca="1">INDEX(OFFSET(INDIRECT("'"&amp;M$145&amp;"'!A1"),0,($C$144*1-2015)/5+2,200,1),MATCH(1,(_summary!$B219=INDIRECT("'"&amp;M$145&amp;"'!A1:A300"))*(_summary!$C219=INDIRECT("'"&amp;M$145&amp;"'!B1:B300")),0))</f>
        <v>1.1592198129553992</v>
      </c>
      <c r="N219" s="14">
        <f t="array" aca="1" ref="N219" ca="1">INDEX(OFFSET(INDIRECT("'"&amp;N$145&amp;"'!A1"),0,($C$144*1-2015)/5+2,200,1),MATCH(1,(_summary!$B219=INDIRECT("'"&amp;N$145&amp;"'!A1:A300"))*(_summary!$C219=INDIRECT("'"&amp;N$145&amp;"'!B1:B300")),0))</f>
        <v>1.5205726104756399</v>
      </c>
      <c r="O219" s="14">
        <f t="array" aca="1" ref="O219" ca="1">INDEX(OFFSET(INDIRECT("'"&amp;O$145&amp;"'!A1"),0,($C$144*1-2015)/5+2,200,1),MATCH(1,(_summary!$B219=INDIRECT("'"&amp;O$145&amp;"'!A1:A300"))*(_summary!$C219=INDIRECT("'"&amp;O$145&amp;"'!B1:B300")),0))</f>
        <v>1.6044101887947737</v>
      </c>
      <c r="P219" s="14">
        <f t="array" aca="1" ref="P219" ca="1">INDEX(OFFSET(INDIRECT("'"&amp;P$145&amp;"'!A1"),0,($C$144*1-2015)/5+2,200,1),MATCH(1,(_summary!$B219=INDIRECT("'"&amp;P$145&amp;"'!A1:A300"))*(_summary!$C219=INDIRECT("'"&amp;P$145&amp;"'!B1:B300")),0))</f>
        <v>1.5205726104756399</v>
      </c>
      <c r="Q219" s="39">
        <f t="shared" ca="1" si="122"/>
        <v>1.3439322851151323</v>
      </c>
      <c r="T219" s="14"/>
      <c r="U219" s="14"/>
      <c r="V219" s="14"/>
    </row>
    <row r="220" spans="2:22" ht="16.5" thickTop="1" thickBot="1" x14ac:dyDescent="0.3">
      <c r="B220" t="s">
        <v>24</v>
      </c>
      <c r="C220">
        <f t="shared" si="121"/>
        <v>3</v>
      </c>
      <c r="D220" s="14">
        <f t="array" aca="1" ref="D220" ca="1">INDEX(OFFSET(INDIRECT("'"&amp;D$145&amp;"'!A1"),0,($C$144*1-2015)/5+2,200,1),MATCH(1,(_summary!$B220=INDIRECT("'"&amp;D$145&amp;"'!A1:A300"))*(_summary!$C220=INDIRECT("'"&amp;D$145&amp;"'!B1:B300")),0))</f>
        <v>1.3798175186356441</v>
      </c>
      <c r="E220" s="14">
        <f t="array" aca="1" ref="E220" ca="1">INDEX(OFFSET(INDIRECT("'"&amp;E$145&amp;"'!A1"),0,($C$144*1-2015)/5+2,200,1),MATCH(1,(_summary!$B220=INDIRECT("'"&amp;E$145&amp;"'!A1:A300"))*(_summary!$C220=INDIRECT("'"&amp;E$145&amp;"'!B1:B300")),0))</f>
        <v>1.3798175186356441</v>
      </c>
      <c r="F220" s="14">
        <f t="array" aca="1" ref="F220" ca="1">INDEX(OFFSET(INDIRECT("'"&amp;F$145&amp;"'!A1"),0,($C$144*1-2015)/5+2,200,1),MATCH(1,(_summary!$B220=INDIRECT("'"&amp;F$145&amp;"'!A1:A300"))*(_summary!$C220=INDIRECT("'"&amp;F$145&amp;"'!B1:B300")),0))</f>
        <v>1.5174192253143981</v>
      </c>
      <c r="G220" s="14">
        <f t="array" aca="1" ref="G220" ca="1">INDEX(OFFSET(INDIRECT("'"&amp;G$145&amp;"'!A1"),0,($C$144*1-2015)/5+2,200,1),MATCH(1,(_summary!$B220=INDIRECT("'"&amp;G$145&amp;"'!A1:A300"))*(_summary!$C220=INDIRECT("'"&amp;G$145&amp;"'!B1:B300")),0))</f>
        <v>1.1590583067957101</v>
      </c>
      <c r="H220" s="14">
        <f t="array" aca="1" ref="H220" ca="1">INDEX(OFFSET(INDIRECT("'"&amp;H$145&amp;"'!A1"),0,($C$144*1-2015)/5+2,200,1),MATCH(1,(_summary!$B220=INDIRECT("'"&amp;H$145&amp;"'!A1:A300"))*(_summary!$C220=INDIRECT("'"&amp;H$145&amp;"'!B1:B300")),0))</f>
        <v>1.0033333333333334</v>
      </c>
      <c r="I220" s="14">
        <f t="array" aca="1" ref="I220" ca="1">INDEX(OFFSET(INDIRECT("'"&amp;I$145&amp;"'!A1"),0,($C$144*1-2015)/5+2,200,1),MATCH(1,(_summary!$B220=INDIRECT("'"&amp;I$145&amp;"'!A1:A300"))*(_summary!$C220=INDIRECT("'"&amp;I$145&amp;"'!B1:B300")),0))</f>
        <v>1.0033333333333334</v>
      </c>
      <c r="J220" s="14">
        <f t="array" aca="1" ref="J220" ca="1">INDEX(OFFSET(INDIRECT("'"&amp;J$145&amp;"'!A1"),0,($C$144*1-2015)/5+2,200,1),MATCH(1,(_summary!$B220=INDIRECT("'"&amp;J$145&amp;"'!A1:A300"))*(_summary!$C220=INDIRECT("'"&amp;J$145&amp;"'!B1:B300")),0))</f>
        <v>1.0033333333333334</v>
      </c>
      <c r="K220" s="14">
        <f t="array" aca="1" ref="K220" ca="1">INDEX(OFFSET(INDIRECT("'"&amp;K$145&amp;"'!A1"),0,($C$144*1-2015)/5+2,200,1),MATCH(1,(_summary!$B220=INDIRECT("'"&amp;K$145&amp;"'!A1:A300"))*(_summary!$C220=INDIRECT("'"&amp;K$145&amp;"'!B1:B300")),0))</f>
        <v>1.5127390867083004</v>
      </c>
      <c r="L220" s="14">
        <f t="array" aca="1" ref="L220" ca="1">INDEX(OFFSET(INDIRECT("'"&amp;L$145&amp;"'!A1"),0,($C$144*1-2015)/5+2,200,1),MATCH(1,(_summary!$B220=INDIRECT("'"&amp;L$145&amp;"'!A1:A300"))*(_summary!$C220=INDIRECT("'"&amp;L$145&amp;"'!B1:B300")),0))</f>
        <v>1.5127390867083004</v>
      </c>
      <c r="M220" s="14">
        <f t="array" aca="1" ref="M220" ca="1">INDEX(OFFSET(INDIRECT("'"&amp;M$145&amp;"'!A1"),0,($C$144*1-2015)/5+2,200,1),MATCH(1,(_summary!$B220=INDIRECT("'"&amp;M$145&amp;"'!A1:A300"))*(_summary!$C220=INDIRECT("'"&amp;M$145&amp;"'!B1:B300")),0))</f>
        <v>1.2462336429692948</v>
      </c>
      <c r="N220" s="14">
        <f t="array" aca="1" ref="N220" ca="1">INDEX(OFFSET(INDIRECT("'"&amp;N$145&amp;"'!A1"),0,($C$144*1-2015)/5+2,200,1),MATCH(1,(_summary!$B220=INDIRECT("'"&amp;N$145&amp;"'!A1:A300"))*(_summary!$C220=INDIRECT("'"&amp;N$145&amp;"'!B1:B300")),0))</f>
        <v>1.4524190309792275</v>
      </c>
      <c r="O220" s="14">
        <f t="array" aca="1" ref="O220" ca="1">INDEX(OFFSET(INDIRECT("'"&amp;O$145&amp;"'!A1"),0,($C$144*1-2015)/5+2,200,1),MATCH(1,(_summary!$B220=INDIRECT("'"&amp;O$145&amp;"'!A1:A300"))*(_summary!$C220=INDIRECT("'"&amp;O$145&amp;"'!B1:B300")),0))</f>
        <v>1.5355008894289996</v>
      </c>
      <c r="P220" s="14">
        <f t="array" aca="1" ref="P220" ca="1">INDEX(OFFSET(INDIRECT("'"&amp;P$145&amp;"'!A1"),0,($C$144*1-2015)/5+2,200,1),MATCH(1,(_summary!$B220=INDIRECT("'"&amp;P$145&amp;"'!A1:A300"))*(_summary!$C220=INDIRECT("'"&amp;P$145&amp;"'!B1:B300")),0))</f>
        <v>1.4524190309792275</v>
      </c>
      <c r="Q220" s="39">
        <f t="shared" ca="1" si="122"/>
        <v>1.3198587182426731</v>
      </c>
      <c r="T220" s="14"/>
      <c r="U220" s="14"/>
      <c r="V220" s="14"/>
    </row>
    <row r="221" spans="2:22" ht="16.5" thickTop="1" thickBot="1" x14ac:dyDescent="0.3">
      <c r="B221" t="s">
        <v>27</v>
      </c>
      <c r="C221">
        <f t="shared" si="121"/>
        <v>3</v>
      </c>
      <c r="D221" s="14">
        <f t="array" aca="1" ref="D221" ca="1">INDEX(OFFSET(INDIRECT("'"&amp;D$145&amp;"'!A1"),0,($C$144*1-2015)/5+2,200,1),MATCH(1,(_summary!$B221=INDIRECT("'"&amp;D$145&amp;"'!A1:A300"))*(_summary!$C221=INDIRECT("'"&amp;D$145&amp;"'!B1:B300")),0))</f>
        <v>1.3032518944075979</v>
      </c>
      <c r="E221" s="14">
        <f t="array" aca="1" ref="E221" ca="1">INDEX(OFFSET(INDIRECT("'"&amp;E$145&amp;"'!A1"),0,($C$144*1-2015)/5+2,200,1),MATCH(1,(_summary!$B221=INDIRECT("'"&amp;E$145&amp;"'!A1:A300"))*(_summary!$C221=INDIRECT("'"&amp;E$145&amp;"'!B1:B300")),0))</f>
        <v>1.3032518944075979</v>
      </c>
      <c r="F221" s="14">
        <f t="array" aca="1" ref="F221" ca="1">INDEX(OFFSET(INDIRECT("'"&amp;F$145&amp;"'!A1"),0,($C$144*1-2015)/5+2,200,1),MATCH(1,(_summary!$B221=INDIRECT("'"&amp;F$145&amp;"'!A1:A300"))*(_summary!$C221=INDIRECT("'"&amp;F$145&amp;"'!B1:B300")),0))</f>
        <v>1.4551711360386579</v>
      </c>
      <c r="G221" s="14">
        <f t="array" aca="1" ref="G221" ca="1">INDEX(OFFSET(INDIRECT("'"&amp;G$145&amp;"'!A1"),0,($C$144*1-2015)/5+2,200,1),MATCH(1,(_summary!$B221=INDIRECT("'"&amp;G$145&amp;"'!A1:A300"))*(_summary!$C221=INDIRECT("'"&amp;G$145&amp;"'!B1:B300")),0))</f>
        <v>1.1790196636694452</v>
      </c>
      <c r="H221" s="14">
        <f t="array" aca="1" ref="H221" ca="1">INDEX(OFFSET(INDIRECT("'"&amp;H$145&amp;"'!A1"),0,($C$144*1-2015)/5+2,200,1),MATCH(1,(_summary!$B221=INDIRECT("'"&amp;H$145&amp;"'!A1:A300"))*(_summary!$C221=INDIRECT("'"&amp;H$145&amp;"'!B1:B300")),0))</f>
        <v>1.0033333333333334</v>
      </c>
      <c r="I221" s="14">
        <f t="array" aca="1" ref="I221" ca="1">INDEX(OFFSET(INDIRECT("'"&amp;I$145&amp;"'!A1"),0,($C$144*1-2015)/5+2,200,1),MATCH(1,(_summary!$B221=INDIRECT("'"&amp;I$145&amp;"'!A1:A300"))*(_summary!$C221=INDIRECT("'"&amp;I$145&amp;"'!B1:B300")),0))</f>
        <v>1.0033333333333334</v>
      </c>
      <c r="J221" s="14">
        <f t="array" aca="1" ref="J221" ca="1">INDEX(OFFSET(INDIRECT("'"&amp;J$145&amp;"'!A1"),0,($C$144*1-2015)/5+2,200,1),MATCH(1,(_summary!$B221=INDIRECT("'"&amp;J$145&amp;"'!A1:A300"))*(_summary!$C221=INDIRECT("'"&amp;J$145&amp;"'!B1:B300")),0))</f>
        <v>1.0033333333333334</v>
      </c>
      <c r="K221" s="14">
        <f t="array" aca="1" ref="K221" ca="1">INDEX(OFFSET(INDIRECT("'"&amp;K$145&amp;"'!A1"),0,($C$144*1-2015)/5+2,200,1),MATCH(1,(_summary!$B221=INDIRECT("'"&amp;K$145&amp;"'!A1:A300"))*(_summary!$C221=INDIRECT("'"&amp;K$145&amp;"'!B1:B300")),0))</f>
        <v>1.4506829876755432</v>
      </c>
      <c r="L221" s="14">
        <f t="array" aca="1" ref="L221" ca="1">INDEX(OFFSET(INDIRECT("'"&amp;L$145&amp;"'!A1"),0,($C$144*1-2015)/5+2,200,1),MATCH(1,(_summary!$B221=INDIRECT("'"&amp;L$145&amp;"'!A1:A300"))*(_summary!$C221=INDIRECT("'"&amp;L$145&amp;"'!B1:B300")),0))</f>
        <v>1.4506829876755432</v>
      </c>
      <c r="M221" s="14">
        <f t="array" aca="1" ref="M221" ca="1">INDEX(OFFSET(INDIRECT("'"&amp;M$145&amp;"'!A1"),0,($C$144*1-2015)/5+2,200,1),MATCH(1,(_summary!$B221=INDIRECT("'"&amp;M$145&amp;"'!A1:A300"))*(_summary!$C221=INDIRECT("'"&amp;M$145&amp;"'!B1:B300")),0))</f>
        <v>1.2450763752450622</v>
      </c>
      <c r="N221" s="14">
        <f t="array" aca="1" ref="N221" ca="1">INDEX(OFFSET(INDIRECT("'"&amp;N$145&amp;"'!A1"),0,($C$144*1-2015)/5+2,200,1),MATCH(1,(_summary!$B221=INDIRECT("'"&amp;N$145&amp;"'!A1:A300"))*(_summary!$C221=INDIRECT("'"&amp;N$145&amp;"'!B1:B300")),0))</f>
        <v>1.3996744587311467</v>
      </c>
      <c r="O221" s="14">
        <f t="array" aca="1" ref="O221" ca="1">INDEX(OFFSET(INDIRECT("'"&amp;O$145&amp;"'!A1"),0,($C$144*1-2015)/5+2,200,1),MATCH(1,(_summary!$B221=INDIRECT("'"&amp;O$145&amp;"'!A1:A300"))*(_summary!$C221=INDIRECT("'"&amp;O$145&amp;"'!B1:B300")),0))</f>
        <v>1.5569790446845087</v>
      </c>
      <c r="P221" s="14">
        <f t="array" aca="1" ref="P221" ca="1">INDEX(OFFSET(INDIRECT("'"&amp;P$145&amp;"'!A1"),0,($C$144*1-2015)/5+2,200,1),MATCH(1,(_summary!$B221=INDIRECT("'"&amp;P$145&amp;"'!A1:A300"))*(_summary!$C221=INDIRECT("'"&amp;P$145&amp;"'!B1:B300")),0))</f>
        <v>1.3996744587311467</v>
      </c>
      <c r="Q221" s="39">
        <f t="shared" ca="1" si="122"/>
        <v>1.2887280693281733</v>
      </c>
      <c r="T221" s="14"/>
      <c r="U221" s="14"/>
      <c r="V221" s="14"/>
    </row>
    <row r="222" spans="2:22" ht="16.5" thickTop="1" thickBot="1" x14ac:dyDescent="0.3">
      <c r="B222" t="s">
        <v>29</v>
      </c>
      <c r="C222">
        <f t="shared" si="121"/>
        <v>3</v>
      </c>
      <c r="D222" s="14">
        <f t="array" aca="1" ref="D222" ca="1">INDEX(OFFSET(INDIRECT("'"&amp;D$145&amp;"'!A1"),0,($C$144*1-2015)/5+2,200,1),MATCH(1,(_summary!$B222=INDIRECT("'"&amp;D$145&amp;"'!A1:A300"))*(_summary!$C222=INDIRECT("'"&amp;D$145&amp;"'!B1:B300")),0))</f>
        <v>1.1504475470790951</v>
      </c>
      <c r="E222" s="14">
        <f t="array" aca="1" ref="E222" ca="1">INDEX(OFFSET(INDIRECT("'"&amp;E$145&amp;"'!A1"),0,($C$144*1-2015)/5+2,200,1),MATCH(1,(_summary!$B222=INDIRECT("'"&amp;E$145&amp;"'!A1:A300"))*(_summary!$C222=INDIRECT("'"&amp;E$145&amp;"'!B1:B300")),0))</f>
        <v>1.1504475470790951</v>
      </c>
      <c r="F222" s="14">
        <f t="array" aca="1" ref="F222" ca="1">INDEX(OFFSET(INDIRECT("'"&amp;F$145&amp;"'!A1"),0,($C$144*1-2015)/5+2,200,1),MATCH(1,(_summary!$B222=INDIRECT("'"&amp;F$145&amp;"'!A1:A300"))*(_summary!$C222=INDIRECT("'"&amp;F$145&amp;"'!B1:B300")),0))</f>
        <v>1.4622886205137047</v>
      </c>
      <c r="G222" s="14">
        <f t="array" aca="1" ref="G222" ca="1">INDEX(OFFSET(INDIRECT("'"&amp;G$145&amp;"'!A1"),0,($C$144*1-2015)/5+2,200,1),MATCH(1,(_summary!$B222=INDIRECT("'"&amp;G$145&amp;"'!A1:A300"))*(_summary!$C222=INDIRECT("'"&amp;G$145&amp;"'!B1:B300")),0))</f>
        <v>1.1943283410167786</v>
      </c>
      <c r="H222" s="14">
        <f t="array" aca="1" ref="H222" ca="1">INDEX(OFFSET(INDIRECT("'"&amp;H$145&amp;"'!A1"),0,($C$144*1-2015)/5+2,200,1),MATCH(1,(_summary!$B222=INDIRECT("'"&amp;H$145&amp;"'!A1:A300"))*(_summary!$C222=INDIRECT("'"&amp;H$145&amp;"'!B1:B300")),0))</f>
        <v>1.0033333333333334</v>
      </c>
      <c r="I222" s="14">
        <f t="array" aca="1" ref="I222" ca="1">INDEX(OFFSET(INDIRECT("'"&amp;I$145&amp;"'!A1"),0,($C$144*1-2015)/5+2,200,1),MATCH(1,(_summary!$B222=INDIRECT("'"&amp;I$145&amp;"'!A1:A300"))*(_summary!$C222=INDIRECT("'"&amp;I$145&amp;"'!B1:B300")),0))</f>
        <v>1.0033333333333334</v>
      </c>
      <c r="J222" s="14">
        <f t="array" aca="1" ref="J222" ca="1">INDEX(OFFSET(INDIRECT("'"&amp;J$145&amp;"'!A1"),0,($C$144*1-2015)/5+2,200,1),MATCH(1,(_summary!$B222=INDIRECT("'"&amp;J$145&amp;"'!A1:A300"))*(_summary!$C222=INDIRECT("'"&amp;J$145&amp;"'!B1:B300")),0))</f>
        <v>1.0033333333333334</v>
      </c>
      <c r="K222" s="14">
        <f t="array" aca="1" ref="K222" ca="1">INDEX(OFFSET(INDIRECT("'"&amp;K$145&amp;"'!A1"),0,($C$144*1-2015)/5+2,200,1),MATCH(1,(_summary!$B222=INDIRECT("'"&amp;K$145&amp;"'!A1:A300"))*(_summary!$C222=INDIRECT("'"&amp;K$145&amp;"'!B1:B300")),0))</f>
        <v>1.4577785198691675</v>
      </c>
      <c r="L222" s="14">
        <f t="array" aca="1" ref="L222" ca="1">INDEX(OFFSET(INDIRECT("'"&amp;L$145&amp;"'!A1"),0,($C$144*1-2015)/5+2,200,1),MATCH(1,(_summary!$B222=INDIRECT("'"&amp;L$145&amp;"'!A1:A300"))*(_summary!$C222=INDIRECT("'"&amp;L$145&amp;"'!B1:B300")),0))</f>
        <v>1.4577785198691675</v>
      </c>
      <c r="M222" s="14">
        <f t="array" aca="1" ref="M222" ca="1">INDEX(OFFSET(INDIRECT("'"&amp;M$145&amp;"'!A1"),0,($C$144*1-2015)/5+2,200,1),MATCH(1,(_summary!$B222=INDIRECT("'"&amp;M$145&amp;"'!A1:A300"))*(_summary!$C222=INDIRECT("'"&amp;M$145&amp;"'!B1:B300")),0))</f>
        <v>1.2935572693586259</v>
      </c>
      <c r="N222" s="14">
        <f t="array" aca="1" ref="N222" ca="1">INDEX(OFFSET(INDIRECT("'"&amp;N$145&amp;"'!A1"),0,($C$144*1-2015)/5+2,200,1),MATCH(1,(_summary!$B222=INDIRECT("'"&amp;N$145&amp;"'!A1:A300"))*(_summary!$C222=INDIRECT("'"&amp;N$145&amp;"'!B1:B300")),0))</f>
        <v>1.4057053052757811</v>
      </c>
      <c r="O222" s="14">
        <f t="array" aca="1" ref="O222" ca="1">INDEX(OFFSET(INDIRECT("'"&amp;O$145&amp;"'!A1"),0,($C$144*1-2015)/5+2,200,1),MATCH(1,(_summary!$B222=INDIRECT("'"&amp;O$145&amp;"'!A1:A300"))*(_summary!$C222=INDIRECT("'"&amp;O$145&amp;"'!B1:B300")),0))</f>
        <v>1.5569790446845087</v>
      </c>
      <c r="P222" s="14">
        <f t="array" aca="1" ref="P222" ca="1">INDEX(OFFSET(INDIRECT("'"&amp;P$145&amp;"'!A1"),0,($C$144*1-2015)/5+2,200,1),MATCH(1,(_summary!$B222=INDIRECT("'"&amp;P$145&amp;"'!A1:A300"))*(_summary!$C222=INDIRECT("'"&amp;P$145&amp;"'!B1:B300")),0))</f>
        <v>1.4057053052757811</v>
      </c>
      <c r="Q222" s="39">
        <f t="shared" ca="1" si="122"/>
        <v>1.2726935400016697</v>
      </c>
      <c r="T222" s="14"/>
      <c r="U222" s="14"/>
      <c r="V222" s="14"/>
    </row>
    <row r="223" spans="2:22" ht="16.5" thickTop="1" thickBot="1" x14ac:dyDescent="0.3">
      <c r="B223" t="s">
        <v>8</v>
      </c>
      <c r="C223">
        <f t="shared" si="121"/>
        <v>3</v>
      </c>
      <c r="D223" s="14">
        <f t="array" aca="1" ref="D223" ca="1">INDEX(OFFSET(INDIRECT("'"&amp;D$145&amp;"'!A1"),0,($C$144*1-2015)/5+2,200,1),MATCH(1,(_summary!$B223=INDIRECT("'"&amp;D$145&amp;"'!A1:A300"))*(_summary!$C223=INDIRECT("'"&amp;D$145&amp;"'!B1:B300")),0))</f>
        <v>1.3032518944075979</v>
      </c>
      <c r="E223" s="14">
        <f t="array" aca="1" ref="E223" ca="1">INDEX(OFFSET(INDIRECT("'"&amp;E$145&amp;"'!A1"),0,($C$144*1-2015)/5+2,200,1),MATCH(1,(_summary!$B223=INDIRECT("'"&amp;E$145&amp;"'!A1:A300"))*(_summary!$C223=INDIRECT("'"&amp;E$145&amp;"'!B1:B300")),0))</f>
        <v>1.3032518944075979</v>
      </c>
      <c r="F223" s="14">
        <f t="array" aca="1" ref="F223" ca="1">INDEX(OFFSET(INDIRECT("'"&amp;F$145&amp;"'!A1"),0,($C$144*1-2015)/5+2,200,1),MATCH(1,(_summary!$B223=INDIRECT("'"&amp;F$145&amp;"'!A1:A300"))*(_summary!$C223=INDIRECT("'"&amp;F$145&amp;"'!B1:B300")),0))</f>
        <v>1.6476163872866052</v>
      </c>
      <c r="G223" s="14">
        <f t="array" aca="1" ref="G223" ca="1">INDEX(OFFSET(INDIRECT("'"&amp;G$145&amp;"'!A1"),0,($C$144*1-2015)/5+2,200,1),MATCH(1,(_summary!$B223=INDIRECT("'"&amp;G$145&amp;"'!A1:A300"))*(_summary!$C223=INDIRECT("'"&amp;G$145&amp;"'!B1:B300")),0))</f>
        <v>1.2077618568205746</v>
      </c>
      <c r="H223" s="14">
        <f t="array" aca="1" ref="H223" ca="1">INDEX(OFFSET(INDIRECT("'"&amp;H$145&amp;"'!A1"),0,($C$144*1-2015)/5+2,200,1),MATCH(1,(_summary!$B223=INDIRECT("'"&amp;H$145&amp;"'!A1:A300"))*(_summary!$C223=INDIRECT("'"&amp;H$145&amp;"'!B1:B300")),0))</f>
        <v>1.0033333333333334</v>
      </c>
      <c r="I223" s="14">
        <f t="array" aca="1" ref="I223" ca="1">INDEX(OFFSET(INDIRECT("'"&amp;I$145&amp;"'!A1"),0,($C$144*1-2015)/5+2,200,1),MATCH(1,(_summary!$B223=INDIRECT("'"&amp;I$145&amp;"'!A1:A300"))*(_summary!$C223=INDIRECT("'"&amp;I$145&amp;"'!B1:B300")),0))</f>
        <v>1.0033333333333334</v>
      </c>
      <c r="J223" s="14">
        <f t="array" aca="1" ref="J223" ca="1">INDEX(OFFSET(INDIRECT("'"&amp;J$145&amp;"'!A1"),0,($C$144*1-2015)/5+2,200,1),MATCH(1,(_summary!$B223=INDIRECT("'"&amp;J$145&amp;"'!A1:A300"))*(_summary!$C223=INDIRECT("'"&amp;J$145&amp;"'!B1:B300")),0))</f>
        <v>1.0033333333333334</v>
      </c>
      <c r="K223" s="14">
        <f t="array" aca="1" ref="K223" ca="1">INDEX(OFFSET(INDIRECT("'"&amp;K$145&amp;"'!A1"),0,($C$144*1-2015)/5+2,200,1),MATCH(1,(_summary!$B223=INDIRECT("'"&amp;K$145&amp;"'!A1:A300"))*(_summary!$C223=INDIRECT("'"&amp;K$145&amp;"'!B1:B300")),0))</f>
        <v>1.642534684792305</v>
      </c>
      <c r="L223" s="14">
        <f t="array" aca="1" ref="L223" ca="1">INDEX(OFFSET(INDIRECT("'"&amp;L$145&amp;"'!A1"),0,($C$144*1-2015)/5+2,200,1),MATCH(1,(_summary!$B223=INDIRECT("'"&amp;L$145&amp;"'!A1:A300"))*(_summary!$C223=INDIRECT("'"&amp;L$145&amp;"'!B1:B300")),0))</f>
        <v>1.642534684792305</v>
      </c>
      <c r="M223" s="14">
        <f t="array" aca="1" ref="M223" ca="1">INDEX(OFFSET(INDIRECT("'"&amp;M$145&amp;"'!A1"),0,($C$144*1-2015)/5+2,200,1),MATCH(1,(_summary!$B223=INDIRECT("'"&amp;M$145&amp;"'!A1:A300"))*(_summary!$C223=INDIRECT("'"&amp;M$145&amp;"'!B1:B300")),0))</f>
        <v>1.2346900523168431</v>
      </c>
      <c r="N223" s="14">
        <f t="array" aca="1" ref="N223" ca="1">INDEX(OFFSET(INDIRECT("'"&amp;N$145&amp;"'!A1"),0,($C$144*1-2015)/5+2,200,1),MATCH(1,(_summary!$B223=INDIRECT("'"&amp;N$145&amp;"'!A1:A300"))*(_summary!$C223=INDIRECT("'"&amp;N$145&amp;"'!B1:B300")),0))</f>
        <v>1.5627387804854105</v>
      </c>
      <c r="O223" s="14">
        <f t="array" aca="1" ref="O223" ca="1">INDEX(OFFSET(INDIRECT("'"&amp;O$145&amp;"'!A1"),0,($C$144*1-2015)/5+2,200,1),MATCH(1,(_summary!$B223=INDIRECT("'"&amp;O$145&amp;"'!A1:A300"))*(_summary!$C223=INDIRECT("'"&amp;O$145&amp;"'!B1:B300")),0))</f>
        <v>1.5569790446845087</v>
      </c>
      <c r="P223" s="14">
        <f t="array" aca="1" ref="P223" ca="1">INDEX(OFFSET(INDIRECT("'"&amp;P$145&amp;"'!A1"),0,($C$144*1-2015)/5+2,200,1),MATCH(1,(_summary!$B223=INDIRECT("'"&amp;P$145&amp;"'!A1:A300"))*(_summary!$C223=INDIRECT("'"&amp;P$145&amp;"'!B1:B300")),0))</f>
        <v>1.5627387804854105</v>
      </c>
      <c r="Q223" s="39">
        <f t="shared" ca="1" si="122"/>
        <v>1.3595460046522432</v>
      </c>
      <c r="T223" s="14"/>
      <c r="U223" s="14"/>
      <c r="V223" s="14"/>
    </row>
    <row r="224" spans="2:22" ht="16.5" thickTop="1" thickBot="1" x14ac:dyDescent="0.3">
      <c r="B224" t="s">
        <v>6</v>
      </c>
      <c r="C224">
        <f t="shared" si="121"/>
        <v>3</v>
      </c>
      <c r="D224" s="14">
        <f t="array" aca="1" ref="D224" ca="1">INDEX(OFFSET(INDIRECT("'"&amp;D$145&amp;"'!A1"),0,($C$144*1-2015)/5+2,200,1),MATCH(1,(_summary!$B224=INDIRECT("'"&amp;D$145&amp;"'!A1:A300"))*(_summary!$C224=INDIRECT("'"&amp;D$145&amp;"'!B1:B300")),0))</f>
        <v>1.5109949469451618</v>
      </c>
      <c r="E224" s="14">
        <f t="array" aca="1" ref="E224" ca="1">INDEX(OFFSET(INDIRECT("'"&amp;E$145&amp;"'!A1"),0,($C$144*1-2015)/5+2,200,1),MATCH(1,(_summary!$B224=INDIRECT("'"&amp;E$145&amp;"'!A1:A300"))*(_summary!$C224=INDIRECT("'"&amp;E$145&amp;"'!B1:B300")),0))</f>
        <v>1.5109949469451618</v>
      </c>
      <c r="F224" s="14">
        <f t="array" aca="1" ref="F224" ca="1">INDEX(OFFSET(INDIRECT("'"&amp;F$145&amp;"'!A1"),0,($C$144*1-2015)/5+2,200,1),MATCH(1,(_summary!$B224=INDIRECT("'"&amp;F$145&amp;"'!A1:A300"))*(_summary!$C224=INDIRECT("'"&amp;F$145&amp;"'!B1:B300")),0))</f>
        <v>1.4070590358081683</v>
      </c>
      <c r="G224" s="14">
        <f t="array" aca="1" ref="G224" ca="1">INDEX(OFFSET(INDIRECT("'"&amp;G$145&amp;"'!A1"),0,($C$144*1-2015)/5+2,200,1),MATCH(1,(_summary!$B224=INDIRECT("'"&amp;G$145&amp;"'!A1:A300"))*(_summary!$C224=INDIRECT("'"&amp;G$145&amp;"'!B1:B300")),0))</f>
        <v>1.1466831041483165</v>
      </c>
      <c r="H224" s="14">
        <f t="array" aca="1" ref="H224" ca="1">INDEX(OFFSET(INDIRECT("'"&amp;H$145&amp;"'!A1"),0,($C$144*1-2015)/5+2,200,1),MATCH(1,(_summary!$B224=INDIRECT("'"&amp;H$145&amp;"'!A1:A300"))*(_summary!$C224=INDIRECT("'"&amp;H$145&amp;"'!B1:B300")),0))</f>
        <v>1.0033333333333334</v>
      </c>
      <c r="I224" s="14">
        <f t="array" aca="1" ref="I224" ca="1">INDEX(OFFSET(INDIRECT("'"&amp;I$145&amp;"'!A1"),0,($C$144*1-2015)/5+2,200,1),MATCH(1,(_summary!$B224=INDIRECT("'"&amp;I$145&amp;"'!A1:A300"))*(_summary!$C224=INDIRECT("'"&amp;I$145&amp;"'!B1:B300")),0))</f>
        <v>1.0033333333333334</v>
      </c>
      <c r="J224" s="14">
        <f t="array" aca="1" ref="J224" ca="1">INDEX(OFFSET(INDIRECT("'"&amp;J$145&amp;"'!A1"),0,($C$144*1-2015)/5+2,200,1),MATCH(1,(_summary!$B224=INDIRECT("'"&amp;J$145&amp;"'!A1:A300"))*(_summary!$C224=INDIRECT("'"&amp;J$145&amp;"'!B1:B300")),0))</f>
        <v>1.0033333333333334</v>
      </c>
      <c r="K224" s="14">
        <f t="array" aca="1" ref="K224" ca="1">INDEX(OFFSET(INDIRECT("'"&amp;K$145&amp;"'!A1"),0,($C$144*1-2015)/5+2,200,1),MATCH(1,(_summary!$B224=INDIRECT("'"&amp;K$145&amp;"'!A1:A300"))*(_summary!$C224=INDIRECT("'"&amp;K$145&amp;"'!B1:B300")),0))</f>
        <v>1.4027192784064655</v>
      </c>
      <c r="L224" s="14">
        <f t="array" aca="1" ref="L224" ca="1">INDEX(OFFSET(INDIRECT("'"&amp;L$145&amp;"'!A1"),0,($C$144*1-2015)/5+2,200,1),MATCH(1,(_summary!$B224=INDIRECT("'"&amp;L$145&amp;"'!A1:A300"))*(_summary!$C224=INDIRECT("'"&amp;L$145&amp;"'!B1:B300")),0))</f>
        <v>1.4027192784064655</v>
      </c>
      <c r="M224" s="14">
        <f t="array" aca="1" ref="M224" ca="1">INDEX(OFFSET(INDIRECT("'"&amp;M$145&amp;"'!A1"),0,($C$144*1-2015)/5+2,200,1),MATCH(1,(_summary!$B224=INDIRECT("'"&amp;M$145&amp;"'!A1:A300"))*(_summary!$C224=INDIRECT("'"&amp;M$145&amp;"'!B1:B300")),0))</f>
        <v>1.2865336388968998</v>
      </c>
      <c r="N224" s="14">
        <f t="array" aca="1" ref="N224" ca="1">INDEX(OFFSET(INDIRECT("'"&amp;N$145&amp;"'!A1"),0,($C$144*1-2015)/5+2,200,1),MATCH(1,(_summary!$B224=INDIRECT("'"&amp;N$145&amp;"'!A1:A300"))*(_summary!$C224=INDIRECT("'"&amp;N$145&amp;"'!B1:B300")),0))</f>
        <v>1.3589077110905412</v>
      </c>
      <c r="O224" s="14">
        <f t="array" aca="1" ref="O224" ca="1">INDEX(OFFSET(INDIRECT("'"&amp;O$145&amp;"'!A1"),0,($C$144*1-2015)/5+2,200,1),MATCH(1,(_summary!$B224=INDIRECT("'"&amp;O$145&amp;"'!A1:A300"))*(_summary!$C224=INDIRECT("'"&amp;O$145&amp;"'!B1:B300")),0))</f>
        <v>1.5367458039462962</v>
      </c>
      <c r="P224" s="14">
        <f t="array" aca="1" ref="P224" ca="1">INDEX(OFFSET(INDIRECT("'"&amp;P$145&amp;"'!A1"),0,($C$144*1-2015)/5+2,200,1),MATCH(1,(_summary!$B224=INDIRECT("'"&amp;P$145&amp;"'!A1:A300"))*(_summary!$C224=INDIRECT("'"&amp;P$145&amp;"'!B1:B300")),0))</f>
        <v>1.3589077110905412</v>
      </c>
      <c r="Q224" s="39">
        <f t="shared" ca="1" si="122"/>
        <v>1.3024819581295399</v>
      </c>
      <c r="T224" s="14"/>
      <c r="U224" s="14"/>
      <c r="V224" s="14"/>
    </row>
    <row r="225" spans="2:22" ht="16.5" thickTop="1" thickBot="1" x14ac:dyDescent="0.3">
      <c r="B225" t="s">
        <v>21</v>
      </c>
      <c r="C225">
        <f t="shared" si="121"/>
        <v>3</v>
      </c>
      <c r="D225" s="14">
        <f t="array" aca="1" ref="D225" ca="1">INDEX(OFFSET(INDIRECT("'"&amp;D$145&amp;"'!A1"),0,($C$144*1-2015)/5+2,200,1),MATCH(1,(_summary!$B225=INDIRECT("'"&amp;D$145&amp;"'!A1:A300"))*(_summary!$C225=INDIRECT("'"&amp;D$145&amp;"'!B1:B300")),0))</f>
        <v>1.0738035388418852</v>
      </c>
      <c r="E225" s="14">
        <f t="array" aca="1" ref="E225" ca="1">INDEX(OFFSET(INDIRECT("'"&amp;E$145&amp;"'!A1"),0,($C$144*1-2015)/5+2,200,1),MATCH(1,(_summary!$B225=INDIRECT("'"&amp;E$145&amp;"'!A1:A300"))*(_summary!$C225=INDIRECT("'"&amp;E$145&amp;"'!B1:B300")),0))</f>
        <v>1.0738035388418852</v>
      </c>
      <c r="F225" s="14">
        <f t="array" aca="1" ref="F225" ca="1">INDEX(OFFSET(INDIRECT("'"&amp;F$145&amp;"'!A1"),0,($C$144*1-2015)/5+2,200,1),MATCH(1,(_summary!$B225=INDIRECT("'"&amp;F$145&amp;"'!A1:A300"))*(_summary!$C225=INDIRECT("'"&amp;F$145&amp;"'!B1:B300")),0))</f>
        <v>1.7939610759051394</v>
      </c>
      <c r="G225" s="14">
        <f t="array" aca="1" ref="G225" ca="1">INDEX(OFFSET(INDIRECT("'"&amp;G$145&amp;"'!A1"),0,($C$144*1-2015)/5+2,200,1),MATCH(1,(_summary!$B225=INDIRECT("'"&amp;G$145&amp;"'!A1:A300"))*(_summary!$C225=INDIRECT("'"&amp;G$145&amp;"'!B1:B300")),0))</f>
        <v>1.204091413678243</v>
      </c>
      <c r="H225" s="14">
        <f t="array" aca="1" ref="H225" ca="1">INDEX(OFFSET(INDIRECT("'"&amp;H$145&amp;"'!A1"),0,($C$144*1-2015)/5+2,200,1),MATCH(1,(_summary!$B225=INDIRECT("'"&amp;H$145&amp;"'!A1:A300"))*(_summary!$C225=INDIRECT("'"&amp;H$145&amp;"'!B1:B300")),0))</f>
        <v>1.0033333333333334</v>
      </c>
      <c r="I225" s="14">
        <f t="array" aca="1" ref="I225" ca="1">INDEX(OFFSET(INDIRECT("'"&amp;I$145&amp;"'!A1"),0,($C$144*1-2015)/5+2,200,1),MATCH(1,(_summary!$B225=INDIRECT("'"&amp;I$145&amp;"'!A1:A300"))*(_summary!$C225=INDIRECT("'"&amp;I$145&amp;"'!B1:B300")),0))</f>
        <v>1.0033333333333334</v>
      </c>
      <c r="J225" s="14">
        <f t="array" aca="1" ref="J225" ca="1">INDEX(OFFSET(INDIRECT("'"&amp;J$145&amp;"'!A1"),0,($C$144*1-2015)/5+2,200,1),MATCH(1,(_summary!$B225=INDIRECT("'"&amp;J$145&amp;"'!A1:A300"))*(_summary!$C225=INDIRECT("'"&amp;J$145&amp;"'!B1:B300")),0))</f>
        <v>1.0033333333333334</v>
      </c>
      <c r="K225" s="14">
        <f t="array" aca="1" ref="K225" ca="1">INDEX(OFFSET(INDIRECT("'"&amp;K$145&amp;"'!A1"),0,($C$144*1-2015)/5+2,200,1),MATCH(1,(_summary!$B225=INDIRECT("'"&amp;K$145&amp;"'!A1:A300"))*(_summary!$C225=INDIRECT("'"&amp;K$145&amp;"'!B1:B300")),0))</f>
        <v>1.7884280061053675</v>
      </c>
      <c r="L225" s="14">
        <f t="array" aca="1" ref="L225" ca="1">INDEX(OFFSET(INDIRECT("'"&amp;L$145&amp;"'!A1"),0,($C$144*1-2015)/5+2,200,1),MATCH(1,(_summary!$B225=INDIRECT("'"&amp;L$145&amp;"'!A1:A300"))*(_summary!$C225=INDIRECT("'"&amp;L$145&amp;"'!B1:B300")),0))</f>
        <v>1.7884280061053675</v>
      </c>
      <c r="M225" s="14">
        <f t="array" aca="1" ref="M225" ca="1">INDEX(OFFSET(INDIRECT("'"&amp;M$145&amp;"'!A1"),0,($C$144*1-2015)/5+2,200,1),MATCH(1,(_summary!$B225=INDIRECT("'"&amp;M$145&amp;"'!A1:A300"))*(_summary!$C225=INDIRECT("'"&amp;M$145&amp;"'!B1:B300")),0))</f>
        <v>1.2271328032114783</v>
      </c>
      <c r="N225" s="14">
        <f t="array" aca="1" ref="N225" ca="1">INDEX(OFFSET(INDIRECT("'"&amp;N$145&amp;"'!A1"),0,($C$144*1-2015)/5+2,200,1),MATCH(1,(_summary!$B225=INDIRECT("'"&amp;N$145&amp;"'!A1:A300"))*(_summary!$C225=INDIRECT("'"&amp;N$145&amp;"'!B1:B300")),0))</f>
        <v>1.6867407874831009</v>
      </c>
      <c r="O225" s="14">
        <f t="array" aca="1" ref="O225" ca="1">INDEX(OFFSET(INDIRECT("'"&amp;O$145&amp;"'!A1"),0,($C$144*1-2015)/5+2,200,1),MATCH(1,(_summary!$B225=INDIRECT("'"&amp;O$145&amp;"'!A1:A300"))*(_summary!$C225=INDIRECT("'"&amp;O$145&amp;"'!B1:B300")),0))</f>
        <v>1.5569790446845087</v>
      </c>
      <c r="P225" s="14">
        <f t="array" aca="1" ref="P225" ca="1">INDEX(OFFSET(INDIRECT("'"&amp;P$145&amp;"'!A1"),0,($C$144*1-2015)/5+2,200,1),MATCH(1,(_summary!$B225=INDIRECT("'"&amp;P$145&amp;"'!A1:A300"))*(_summary!$C225=INDIRECT("'"&amp;P$145&amp;"'!B1:B300")),0))</f>
        <v>1.6867407874831009</v>
      </c>
      <c r="Q225" s="39">
        <f t="shared" ca="1" si="122"/>
        <v>1.3761622309492365</v>
      </c>
      <c r="T225" s="14"/>
      <c r="U225" s="14"/>
      <c r="V225" s="14"/>
    </row>
    <row r="226" spans="2:22" ht="16.5" thickTop="1" thickBot="1" x14ac:dyDescent="0.3">
      <c r="B226" t="s">
        <v>10</v>
      </c>
      <c r="C226">
        <f t="shared" si="121"/>
        <v>3</v>
      </c>
      <c r="D226" s="14">
        <f t="array" aca="1" ref="D226" ca="1">INDEX(OFFSET(INDIRECT("'"&amp;D$145&amp;"'!A1"),0,($C$144*1-2015)/5+2,200,1),MATCH(1,(_summary!$B226=INDIRECT("'"&amp;D$145&amp;"'!A1:A300"))*(_summary!$C226=INDIRECT("'"&amp;D$145&amp;"'!B1:B300")),0))</f>
        <v>1.8920864777608599</v>
      </c>
      <c r="E226" s="14">
        <f t="array" aca="1" ref="E226" ca="1">INDEX(OFFSET(INDIRECT("'"&amp;E$145&amp;"'!A1"),0,($C$144*1-2015)/5+2,200,1),MATCH(1,(_summary!$B226=INDIRECT("'"&amp;E$145&amp;"'!A1:A300"))*(_summary!$C226=INDIRECT("'"&amp;E$145&amp;"'!B1:B300")),0))</f>
        <v>1.8920864777608599</v>
      </c>
      <c r="F226" s="14">
        <f t="array" aca="1" ref="F226" ca="1">INDEX(OFFSET(INDIRECT("'"&amp;F$145&amp;"'!A1"),0,($C$144*1-2015)/5+2,200,1),MATCH(1,(_summary!$B226=INDIRECT("'"&amp;F$145&amp;"'!A1:A300"))*(_summary!$C226=INDIRECT("'"&amp;F$145&amp;"'!B1:B300")),0))</f>
        <v>1.7775166706798502</v>
      </c>
      <c r="G226" s="14">
        <f t="array" aca="1" ref="G226" ca="1">INDEX(OFFSET(INDIRECT("'"&amp;G$145&amp;"'!A1"),0,($C$144*1-2015)/5+2,200,1),MATCH(1,(_summary!$B226=INDIRECT("'"&amp;G$145&amp;"'!A1:A300"))*(_summary!$C226=INDIRECT("'"&amp;G$145&amp;"'!B1:B300")),0))</f>
        <v>1.1943283410167786</v>
      </c>
      <c r="H226" s="14">
        <f t="array" aca="1" ref="H226" ca="1">INDEX(OFFSET(INDIRECT("'"&amp;H$145&amp;"'!A1"),0,($C$144*1-2015)/5+2,200,1),MATCH(1,(_summary!$B226=INDIRECT("'"&amp;H$145&amp;"'!A1:A300"))*(_summary!$C226=INDIRECT("'"&amp;H$145&amp;"'!B1:B300")),0))</f>
        <v>1.0033333333333334</v>
      </c>
      <c r="I226" s="14">
        <f t="array" aca="1" ref="I226" ca="1">INDEX(OFFSET(INDIRECT("'"&amp;I$145&amp;"'!A1"),0,($C$144*1-2015)/5+2,200,1),MATCH(1,(_summary!$B226=INDIRECT("'"&amp;I$145&amp;"'!A1:A300"))*(_summary!$C226=INDIRECT("'"&amp;I$145&amp;"'!B1:B300")),0))</f>
        <v>1.0033333333333334</v>
      </c>
      <c r="J226" s="14">
        <f t="array" aca="1" ref="J226" ca="1">INDEX(OFFSET(INDIRECT("'"&amp;J$145&amp;"'!A1"),0,($C$144*1-2015)/5+2,200,1),MATCH(1,(_summary!$B226=INDIRECT("'"&amp;J$145&amp;"'!A1:A300"))*(_summary!$C226=INDIRECT("'"&amp;J$145&amp;"'!B1:B300")),0))</f>
        <v>1.0033333333333334</v>
      </c>
      <c r="K226" s="14">
        <f t="array" aca="1" ref="K226" ca="1">INDEX(OFFSET(INDIRECT("'"&amp;K$145&amp;"'!A1"),0,($C$144*1-2015)/5+2,200,1),MATCH(1,(_summary!$B226=INDIRECT("'"&amp;K$145&amp;"'!A1:A300"))*(_summary!$C226=INDIRECT("'"&amp;K$145&amp;"'!B1:B300")),0))</f>
        <v>1.7720343199526096</v>
      </c>
      <c r="L226" s="14">
        <f t="array" aca="1" ref="L226" ca="1">INDEX(OFFSET(INDIRECT("'"&amp;L$145&amp;"'!A1"),0,($C$144*1-2015)/5+2,200,1),MATCH(1,(_summary!$B226=INDIRECT("'"&amp;L$145&amp;"'!A1:A300"))*(_summary!$C226=INDIRECT("'"&amp;L$145&amp;"'!B1:B300")),0))</f>
        <v>1.7720343199526096</v>
      </c>
      <c r="M226" s="14">
        <f t="array" aca="1" ref="M226" ca="1">INDEX(OFFSET(INDIRECT("'"&amp;M$145&amp;"'!A1"),0,($C$144*1-2015)/5+2,200,1),MATCH(1,(_summary!$B226=INDIRECT("'"&amp;M$145&amp;"'!A1:A300"))*(_summary!$C226=INDIRECT("'"&amp;M$145&amp;"'!B1:B300")),0))</f>
        <v>1.2462336429692948</v>
      </c>
      <c r="N226" s="14">
        <f t="array" aca="1" ref="N226" ca="1">INDEX(OFFSET(INDIRECT("'"&amp;N$145&amp;"'!A1"),0,($C$144*1-2015)/5+2,200,1),MATCH(1,(_summary!$B226=INDIRECT("'"&amp;N$145&amp;"'!A1:A300"))*(_summary!$C226=INDIRECT("'"&amp;N$145&amp;"'!B1:B300")),0))</f>
        <v>1.6728069763481137</v>
      </c>
      <c r="O226" s="14">
        <f t="array" aca="1" ref="O226" ca="1">INDEX(OFFSET(INDIRECT("'"&amp;O$145&amp;"'!A1"),0,($C$144*1-2015)/5+2,200,1),MATCH(1,(_summary!$B226=INDIRECT("'"&amp;O$145&amp;"'!A1:A300"))*(_summary!$C226=INDIRECT("'"&amp;O$145&amp;"'!B1:B300")),0))</f>
        <v>1.4992378550282341</v>
      </c>
      <c r="P226" s="14">
        <f t="array" aca="1" ref="P226" ca="1">INDEX(OFFSET(INDIRECT("'"&amp;P$145&amp;"'!A1"),0,($C$144*1-2015)/5+2,200,1),MATCH(1,(_summary!$B226=INDIRECT("'"&amp;P$145&amp;"'!A1:A300"))*(_summary!$C226=INDIRECT("'"&amp;P$145&amp;"'!B1:B300")),0))</f>
        <v>1.6728069763481137</v>
      </c>
      <c r="Q226" s="39">
        <f t="shared" ca="1" si="122"/>
        <v>1.4923978506013325</v>
      </c>
      <c r="T226" s="14"/>
      <c r="U226" s="14"/>
      <c r="V226" s="14"/>
    </row>
    <row r="227" spans="2:22" ht="16.5" thickTop="1" thickBot="1" x14ac:dyDescent="0.3">
      <c r="B227" t="s">
        <v>20</v>
      </c>
      <c r="C227">
        <f t="shared" si="121"/>
        <v>3</v>
      </c>
      <c r="D227" s="14">
        <f t="array" aca="1" ref="D227" ca="1">INDEX(OFFSET(INDIRECT("'"&amp;D$145&amp;"'!A1"),0,($C$144*1-2015)/5+2,200,1),MATCH(1,(_summary!$B227=INDIRECT("'"&amp;D$145&amp;"'!A1:A300"))*(_summary!$C227=INDIRECT("'"&amp;D$145&amp;"'!B1:B300")),0))</f>
        <v>1.3327051638068674</v>
      </c>
      <c r="E227" s="14">
        <f t="array" aca="1" ref="E227" ca="1">INDEX(OFFSET(INDIRECT("'"&amp;E$145&amp;"'!A1"),0,($C$144*1-2015)/5+2,200,1),MATCH(1,(_summary!$B227=INDIRECT("'"&amp;E$145&amp;"'!A1:A300"))*(_summary!$C227=INDIRECT("'"&amp;E$145&amp;"'!B1:B300")),0))</f>
        <v>1.3327051638068674</v>
      </c>
      <c r="F227" s="14">
        <f t="array" aca="1" ref="F227" ca="1">INDEX(OFFSET(INDIRECT("'"&amp;F$145&amp;"'!A1"),0,($C$144*1-2015)/5+2,200,1),MATCH(1,(_summary!$B227=INDIRECT("'"&amp;F$145&amp;"'!A1:A300"))*(_summary!$C227=INDIRECT("'"&amp;F$145&amp;"'!B1:B300")),0))</f>
        <v>1.4821936875126951</v>
      </c>
      <c r="G227" s="14">
        <f t="array" aca="1" ref="G227" ca="1">INDEX(OFFSET(INDIRECT("'"&amp;G$145&amp;"'!A1"),0,($C$144*1-2015)/5+2,200,1),MATCH(1,(_summary!$B227=INDIRECT("'"&amp;G$145&amp;"'!A1:A300"))*(_summary!$C227=INDIRECT("'"&amp;G$145&amp;"'!B1:B300")),0))</f>
        <v>1.1734534355471593</v>
      </c>
      <c r="H227" s="14">
        <f t="array" aca="1" ref="H227" ca="1">INDEX(OFFSET(INDIRECT("'"&amp;H$145&amp;"'!A1"),0,($C$144*1-2015)/5+2,200,1),MATCH(1,(_summary!$B227=INDIRECT("'"&amp;H$145&amp;"'!A1:A300"))*(_summary!$C227=INDIRECT("'"&amp;H$145&amp;"'!B1:B300")),0))</f>
        <v>1.0033333333333334</v>
      </c>
      <c r="I227" s="14">
        <f t="array" aca="1" ref="I227" ca="1">INDEX(OFFSET(INDIRECT("'"&amp;I$145&amp;"'!A1"),0,($C$144*1-2015)/5+2,200,1),MATCH(1,(_summary!$B227=INDIRECT("'"&amp;I$145&amp;"'!A1:A300"))*(_summary!$C227=INDIRECT("'"&amp;I$145&amp;"'!B1:B300")),0))</f>
        <v>1.0033333333333334</v>
      </c>
      <c r="J227" s="14">
        <f t="array" aca="1" ref="J227" ca="1">INDEX(OFFSET(INDIRECT("'"&amp;J$145&amp;"'!A1"),0,($C$144*1-2015)/5+2,200,1),MATCH(1,(_summary!$B227=INDIRECT("'"&amp;J$145&amp;"'!A1:A300"))*(_summary!$C227=INDIRECT("'"&amp;J$145&amp;"'!B1:B300")),0))</f>
        <v>1.0033333333333334</v>
      </c>
      <c r="K227" s="14">
        <f t="array" aca="1" ref="K227" ca="1">INDEX(OFFSET(INDIRECT("'"&amp;K$145&amp;"'!A1"),0,($C$144*1-2015)/5+2,200,1),MATCH(1,(_summary!$B227=INDIRECT("'"&amp;K$145&amp;"'!A1:A300"))*(_summary!$C227=INDIRECT("'"&amp;K$145&amp;"'!B1:B300")),0))</f>
        <v>1.4776221941620653</v>
      </c>
      <c r="L227" s="14">
        <f t="array" aca="1" ref="L227" ca="1">INDEX(OFFSET(INDIRECT("'"&amp;L$145&amp;"'!A1"),0,($C$144*1-2015)/5+2,200,1),MATCH(1,(_summary!$B227=INDIRECT("'"&amp;L$145&amp;"'!A1:A300"))*(_summary!$C227=INDIRECT("'"&amp;L$145&amp;"'!B1:B300")),0))</f>
        <v>1.4776221941620653</v>
      </c>
      <c r="M227" s="14">
        <f t="array" aca="1" ref="M227" ca="1">INDEX(OFFSET(INDIRECT("'"&amp;M$145&amp;"'!A1"),0,($C$144*1-2015)/5+2,200,1),MATCH(1,(_summary!$B227=INDIRECT("'"&amp;M$145&amp;"'!A1:A300"))*(_summary!$C227=INDIRECT("'"&amp;M$145&amp;"'!B1:B300")),0))</f>
        <v>1.2462336429692948</v>
      </c>
      <c r="N227" s="14">
        <f t="array" aca="1" ref="N227" ca="1">INDEX(OFFSET(INDIRECT("'"&amp;N$145&amp;"'!A1"),0,($C$144*1-2015)/5+2,200,1),MATCH(1,(_summary!$B227=INDIRECT("'"&amp;N$145&amp;"'!A1:A300"))*(_summary!$C227=INDIRECT("'"&amp;N$145&amp;"'!B1:B300")),0))</f>
        <v>1.4225714333231894</v>
      </c>
      <c r="O227" s="14">
        <f t="array" aca="1" ref="O227" ca="1">INDEX(OFFSET(INDIRECT("'"&amp;O$145&amp;"'!A1"),0,($C$144*1-2015)/5+2,200,1),MATCH(1,(_summary!$B227=INDIRECT("'"&amp;O$145&amp;"'!A1:A300"))*(_summary!$C227=INDIRECT("'"&amp;O$145&amp;"'!B1:B300")),0))</f>
        <v>1.5569790446845087</v>
      </c>
      <c r="P227" s="14">
        <f t="array" aca="1" ref="P227" ca="1">INDEX(OFFSET(INDIRECT("'"&amp;P$145&amp;"'!A1"),0,($C$144*1-2015)/5+2,200,1),MATCH(1,(_summary!$B227=INDIRECT("'"&amp;P$145&amp;"'!A1:A300"))*(_summary!$C227=INDIRECT("'"&amp;P$145&amp;"'!B1:B300")),0))</f>
        <v>1.4225714333231894</v>
      </c>
      <c r="Q227" s="39">
        <f t="shared" ca="1" si="122"/>
        <v>1.302665953330608</v>
      </c>
      <c r="T227" s="14"/>
      <c r="U227" s="14"/>
      <c r="V227" s="14"/>
    </row>
    <row r="228" spans="2:22" ht="16.5" thickTop="1" thickBot="1" x14ac:dyDescent="0.3">
      <c r="B228" t="s">
        <v>26</v>
      </c>
      <c r="C228">
        <f t="shared" si="121"/>
        <v>3</v>
      </c>
      <c r="D228" s="14">
        <f t="array" aca="1" ref="D228" ca="1">INDEX(OFFSET(INDIRECT("'"&amp;D$145&amp;"'!A1"),0,($C$144*1-2015)/5+2,200,1),MATCH(1,(_summary!$B228=INDIRECT("'"&amp;D$145&amp;"'!A1:A300"))*(_summary!$C228=INDIRECT("'"&amp;D$145&amp;"'!B1:B300")),0))</f>
        <v>1.2068629325917792</v>
      </c>
      <c r="E228" s="14">
        <f t="array" aca="1" ref="E228" ca="1">INDEX(OFFSET(INDIRECT("'"&amp;E$145&amp;"'!A1"),0,($C$144*1-2015)/5+2,200,1),MATCH(1,(_summary!$B228=INDIRECT("'"&amp;E$145&amp;"'!A1:A300"))*(_summary!$C228=INDIRECT("'"&amp;E$145&amp;"'!B1:B300")),0))</f>
        <v>1.2068629325917792</v>
      </c>
      <c r="F228" s="14">
        <f t="array" aca="1" ref="F228" ca="1">INDEX(OFFSET(INDIRECT("'"&amp;F$145&amp;"'!A1"),0,($C$144*1-2015)/5+2,200,1),MATCH(1,(_summary!$B228=INDIRECT("'"&amp;F$145&amp;"'!A1:A300"))*(_summary!$C228=INDIRECT("'"&amp;F$145&amp;"'!B1:B300")),0))</f>
        <v>1.5516093506133557</v>
      </c>
      <c r="G228" s="14">
        <f t="array" aca="1" ref="G228" ca="1">INDEX(OFFSET(INDIRECT("'"&amp;G$145&amp;"'!A1"),0,($C$144*1-2015)/5+2,200,1),MATCH(1,(_summary!$B228=INDIRECT("'"&amp;G$145&amp;"'!A1:A300"))*(_summary!$C228=INDIRECT("'"&amp;G$145&amp;"'!B1:B300")),0))</f>
        <v>1.1790602451738967</v>
      </c>
      <c r="H228" s="14">
        <f t="array" aca="1" ref="H228" ca="1">INDEX(OFFSET(INDIRECT("'"&amp;H$145&amp;"'!A1"),0,($C$144*1-2015)/5+2,200,1),MATCH(1,(_summary!$B228=INDIRECT("'"&amp;H$145&amp;"'!A1:A300"))*(_summary!$C228=INDIRECT("'"&amp;H$145&amp;"'!B1:B300")),0))</f>
        <v>1.0033333333333334</v>
      </c>
      <c r="I228" s="14">
        <f t="array" aca="1" ref="I228" ca="1">INDEX(OFFSET(INDIRECT("'"&amp;I$145&amp;"'!A1"),0,($C$144*1-2015)/5+2,200,1),MATCH(1,(_summary!$B228=INDIRECT("'"&amp;I$145&amp;"'!A1:A300"))*(_summary!$C228=INDIRECT("'"&amp;I$145&amp;"'!B1:B300")),0))</f>
        <v>1.0033333333333334</v>
      </c>
      <c r="J228" s="14">
        <f t="array" aca="1" ref="J228" ca="1">INDEX(OFFSET(INDIRECT("'"&amp;J$145&amp;"'!A1"),0,($C$144*1-2015)/5+2,200,1),MATCH(1,(_summary!$B228=INDIRECT("'"&amp;J$145&amp;"'!A1:A300"))*(_summary!$C228=INDIRECT("'"&amp;J$145&amp;"'!B1:B300")),0))</f>
        <v>1.0033333333333334</v>
      </c>
      <c r="K228" s="14">
        <f t="array" aca="1" ref="K228" ca="1">INDEX(OFFSET(INDIRECT("'"&amp;K$145&amp;"'!A1"),0,($C$144*1-2015)/5+2,200,1),MATCH(1,(_summary!$B228=INDIRECT("'"&amp;K$145&amp;"'!A1:A300"))*(_summary!$C228=INDIRECT("'"&amp;K$145&amp;"'!B1:B300")),0))</f>
        <v>1.5468237602489769</v>
      </c>
      <c r="L228" s="14">
        <f t="array" aca="1" ref="L228" ca="1">INDEX(OFFSET(INDIRECT("'"&amp;L$145&amp;"'!A1"),0,($C$144*1-2015)/5+2,200,1),MATCH(1,(_summary!$B228=INDIRECT("'"&amp;L$145&amp;"'!A1:A300"))*(_summary!$C228=INDIRECT("'"&amp;L$145&amp;"'!B1:B300")),0))</f>
        <v>1.5468237602489769</v>
      </c>
      <c r="M228" s="14">
        <f t="array" aca="1" ref="M228" ca="1">INDEX(OFFSET(INDIRECT("'"&amp;M$145&amp;"'!A1"),0,($C$144*1-2015)/5+2,200,1),MATCH(1,(_summary!$B228=INDIRECT("'"&amp;M$145&amp;"'!A1:A300"))*(_summary!$C228=INDIRECT("'"&amp;M$145&amp;"'!B1:B300")),0))</f>
        <v>1.2399083687615118</v>
      </c>
      <c r="N228" s="14">
        <f t="array" aca="1" ref="N228" ca="1">INDEX(OFFSET(INDIRECT("'"&amp;N$145&amp;"'!A1"),0,($C$144*1-2015)/5+2,200,1),MATCH(1,(_summary!$B228=INDIRECT("'"&amp;N$145&amp;"'!A1:A300"))*(_summary!$C228=INDIRECT("'"&amp;N$145&amp;"'!B1:B300")),0))</f>
        <v>1.48138929424327</v>
      </c>
      <c r="O228" s="14">
        <f t="array" aca="1" ref="O228" ca="1">INDEX(OFFSET(INDIRECT("'"&amp;O$145&amp;"'!A1"),0,($C$144*1-2015)/5+2,200,1),MATCH(1,(_summary!$B228=INDIRECT("'"&amp;O$145&amp;"'!A1:A300"))*(_summary!$C228=INDIRECT("'"&amp;O$145&amp;"'!B1:B300")),0))</f>
        <v>1.5569790446845087</v>
      </c>
      <c r="P228" s="14">
        <f t="array" aca="1" ref="P228" ca="1">INDEX(OFFSET(INDIRECT("'"&amp;P$145&amp;"'!A1"),0,($C$144*1-2015)/5+2,200,1),MATCH(1,(_summary!$B228=INDIRECT("'"&amp;P$145&amp;"'!A1:A300"))*(_summary!$C228=INDIRECT("'"&amp;P$145&amp;"'!B1:B300")),0))</f>
        <v>1.48138929424327</v>
      </c>
      <c r="Q228" s="39">
        <f t="shared" ca="1" si="122"/>
        <v>1.3082853064154867</v>
      </c>
      <c r="T228" s="14"/>
      <c r="U228" s="14"/>
      <c r="V228" s="14"/>
    </row>
    <row r="229" spans="2:22" ht="16.5" thickTop="1" thickBot="1" x14ac:dyDescent="0.3">
      <c r="B229" t="s">
        <v>7</v>
      </c>
      <c r="C229">
        <f t="shared" si="121"/>
        <v>3</v>
      </c>
      <c r="D229" s="14">
        <f t="array" aca="1" ref="D229" ca="1">INDEX(OFFSET(INDIRECT("'"&amp;D$145&amp;"'!A1"),0,($C$144*1-2015)/5+2,200,1),MATCH(1,(_summary!$B229=INDIRECT("'"&amp;D$145&amp;"'!A1:A300"))*(_summary!$C229=INDIRECT("'"&amp;D$145&amp;"'!B1:B300")),0))</f>
        <v>1.3032518944075979</v>
      </c>
      <c r="E229" s="14">
        <f t="array" aca="1" ref="E229" ca="1">INDEX(OFFSET(INDIRECT("'"&amp;E$145&amp;"'!A1"),0,($C$144*1-2015)/5+2,200,1),MATCH(1,(_summary!$B229=INDIRECT("'"&amp;E$145&amp;"'!A1:A300"))*(_summary!$C229=INDIRECT("'"&amp;E$145&amp;"'!B1:B300")),0))</f>
        <v>1.3032518944075979</v>
      </c>
      <c r="F229" s="14">
        <f t="array" aca="1" ref="F229" ca="1">INDEX(OFFSET(INDIRECT("'"&amp;F$145&amp;"'!A1"),0,($C$144*1-2015)/5+2,200,1),MATCH(1,(_summary!$B229=INDIRECT("'"&amp;F$145&amp;"'!A1:A300"))*(_summary!$C229=INDIRECT("'"&amp;F$145&amp;"'!B1:B300")),0))</f>
        <v>1.7016194711378776</v>
      </c>
      <c r="G229" s="14">
        <f t="array" aca="1" ref="G229" ca="1">INDEX(OFFSET(INDIRECT("'"&amp;G$145&amp;"'!A1"),0,($C$144*1-2015)/5+2,200,1),MATCH(1,(_summary!$B229=INDIRECT("'"&amp;G$145&amp;"'!A1:A300"))*(_summary!$C229=INDIRECT("'"&amp;G$145&amp;"'!B1:B300")),0))</f>
        <v>1.1850492057700379</v>
      </c>
      <c r="H229" s="14">
        <f t="array" aca="1" ref="H229" ca="1">INDEX(OFFSET(INDIRECT("'"&amp;H$145&amp;"'!A1"),0,($C$144*1-2015)/5+2,200,1),MATCH(1,(_summary!$B229=INDIRECT("'"&amp;H$145&amp;"'!A1:A300"))*(_summary!$C229=INDIRECT("'"&amp;H$145&amp;"'!B1:B300")),0))</f>
        <v>1.0033333333333334</v>
      </c>
      <c r="I229" s="14">
        <f t="array" aca="1" ref="I229" ca="1">INDEX(OFFSET(INDIRECT("'"&amp;I$145&amp;"'!A1"),0,($C$144*1-2015)/5+2,200,1),MATCH(1,(_summary!$B229=INDIRECT("'"&amp;I$145&amp;"'!A1:A300"))*(_summary!$C229=INDIRECT("'"&amp;I$145&amp;"'!B1:B300")),0))</f>
        <v>1.0033333333333334</v>
      </c>
      <c r="J229" s="14">
        <f t="array" aca="1" ref="J229" ca="1">INDEX(OFFSET(INDIRECT("'"&amp;J$145&amp;"'!A1"),0,($C$144*1-2015)/5+2,200,1),MATCH(1,(_summary!$B229=INDIRECT("'"&amp;J$145&amp;"'!A1:A300"))*(_summary!$C229=INDIRECT("'"&amp;J$145&amp;"'!B1:B300")),0))</f>
        <v>1.0033333333333334</v>
      </c>
      <c r="K229" s="14">
        <f t="array" aca="1" ref="K229" ca="1">INDEX(OFFSET(INDIRECT("'"&amp;K$145&amp;"'!A1"),0,($C$144*1-2015)/5+2,200,1),MATCH(1,(_summary!$B229=INDIRECT("'"&amp;K$145&amp;"'!A1:A300"))*(_summary!$C229=INDIRECT("'"&amp;K$145&amp;"'!B1:B300")),0))</f>
        <v>1.6963712082670088</v>
      </c>
      <c r="L229" s="14">
        <f t="array" aca="1" ref="L229" ca="1">INDEX(OFFSET(INDIRECT("'"&amp;L$145&amp;"'!A1"),0,($C$144*1-2015)/5+2,200,1),MATCH(1,(_summary!$B229=INDIRECT("'"&amp;L$145&amp;"'!A1:A300"))*(_summary!$C229=INDIRECT("'"&amp;L$145&amp;"'!B1:B300")),0))</f>
        <v>1.6963712082670088</v>
      </c>
      <c r="M229" s="14">
        <f t="array" aca="1" ref="M229" ca="1">INDEX(OFFSET(INDIRECT("'"&amp;M$145&amp;"'!A1"),0,($C$144*1-2015)/5+2,200,1),MATCH(1,(_summary!$B229=INDIRECT("'"&amp;M$145&amp;"'!A1:A300"))*(_summary!$C229=INDIRECT("'"&amp;M$145&amp;"'!B1:B300")),0))</f>
        <v>1.2316241852465288</v>
      </c>
      <c r="N229" s="14">
        <f t="array" aca="1" ref="N229" ca="1">INDEX(OFFSET(INDIRECT("'"&amp;N$145&amp;"'!A1"),0,($C$144*1-2015)/5+2,200,1),MATCH(1,(_summary!$B229=INDIRECT("'"&amp;N$145&amp;"'!A1:A300"))*(_summary!$C229=INDIRECT("'"&amp;N$145&amp;"'!B1:B300")),0))</f>
        <v>1.6084971256965415</v>
      </c>
      <c r="O229" s="14">
        <f t="array" aca="1" ref="O229" ca="1">INDEX(OFFSET(INDIRECT("'"&amp;O$145&amp;"'!A1"),0,($C$144*1-2015)/5+2,200,1),MATCH(1,(_summary!$B229=INDIRECT("'"&amp;O$145&amp;"'!A1:A300"))*(_summary!$C229=INDIRECT("'"&amp;O$145&amp;"'!B1:B300")),0))</f>
        <v>1.411361266577001</v>
      </c>
      <c r="P229" s="14">
        <f t="array" aca="1" ref="P229" ca="1">INDEX(OFFSET(INDIRECT("'"&amp;P$145&amp;"'!A1"),0,($C$144*1-2015)/5+2,200,1),MATCH(1,(_summary!$B229=INDIRECT("'"&amp;P$145&amp;"'!A1:A300"))*(_summary!$C229=INDIRECT("'"&amp;P$145&amp;"'!B1:B300")),0))</f>
        <v>1.6084971256965415</v>
      </c>
      <c r="Q229" s="39">
        <f t="shared" ca="1" si="122"/>
        <v>1.3658380450364416</v>
      </c>
      <c r="T229" s="14"/>
      <c r="U229" s="14"/>
      <c r="V229" s="14"/>
    </row>
    <row r="230" spans="2:22" ht="16.5" thickTop="1" thickBot="1" x14ac:dyDescent="0.3">
      <c r="B230" t="s">
        <v>9</v>
      </c>
      <c r="C230">
        <f t="shared" si="121"/>
        <v>3</v>
      </c>
      <c r="D230" s="14">
        <f t="array" aca="1" ref="D230" ca="1">INDEX(OFFSET(INDIRECT("'"&amp;D$145&amp;"'!A1"),0,($C$144*1-2015)/5+2,200,1),MATCH(1,(_summary!$B230=INDIRECT("'"&amp;D$145&amp;"'!A1:A300"))*(_summary!$C230=INDIRECT("'"&amp;D$145&amp;"'!B1:B300")),0))</f>
        <v>1.177526915735444</v>
      </c>
      <c r="E230" s="14">
        <f t="array" aca="1" ref="E230" ca="1">INDEX(OFFSET(INDIRECT("'"&amp;E$145&amp;"'!A1"),0,($C$144*1-2015)/5+2,200,1),MATCH(1,(_summary!$B230=INDIRECT("'"&amp;E$145&amp;"'!A1:A300"))*(_summary!$C230=INDIRECT("'"&amp;E$145&amp;"'!B1:B300")),0))</f>
        <v>1.177526915735444</v>
      </c>
      <c r="F230" s="14">
        <f t="array" aca="1" ref="F230" ca="1">INDEX(OFFSET(INDIRECT("'"&amp;F$145&amp;"'!A1"),0,($C$144*1-2015)/5+2,200,1),MATCH(1,(_summary!$B230=INDIRECT("'"&amp;F$145&amp;"'!A1:A300"))*(_summary!$C230=INDIRECT("'"&amp;F$145&amp;"'!B1:B300")),0))</f>
        <v>1.7702905999738261</v>
      </c>
      <c r="G230" s="14">
        <f t="array" aca="1" ref="G230" ca="1">INDEX(OFFSET(INDIRECT("'"&amp;G$145&amp;"'!A1"),0,($C$144*1-2015)/5+2,200,1),MATCH(1,(_summary!$B230=INDIRECT("'"&amp;G$145&amp;"'!A1:A300"))*(_summary!$C230=INDIRECT("'"&amp;G$145&amp;"'!B1:B300")),0))</f>
        <v>1.164944682171432</v>
      </c>
      <c r="H230" s="14">
        <f t="array" aca="1" ref="H230" ca="1">INDEX(OFFSET(INDIRECT("'"&amp;H$145&amp;"'!A1"),0,($C$144*1-2015)/5+2,200,1),MATCH(1,(_summary!$B230=INDIRECT("'"&amp;H$145&amp;"'!A1:A300"))*(_summary!$C230=INDIRECT("'"&amp;H$145&amp;"'!B1:B300")),0))</f>
        <v>1.0033333333333334</v>
      </c>
      <c r="I230" s="14">
        <f t="array" aca="1" ref="I230" ca="1">INDEX(OFFSET(INDIRECT("'"&amp;I$145&amp;"'!A1"),0,($C$144*1-2015)/5+2,200,1),MATCH(1,(_summary!$B230=INDIRECT("'"&amp;I$145&amp;"'!A1:A300"))*(_summary!$C230=INDIRECT("'"&amp;I$145&amp;"'!B1:B300")),0))</f>
        <v>1.0033333333333334</v>
      </c>
      <c r="J230" s="14">
        <f t="array" aca="1" ref="J230" ca="1">INDEX(OFFSET(INDIRECT("'"&amp;J$145&amp;"'!A1"),0,($C$144*1-2015)/5+2,200,1),MATCH(1,(_summary!$B230=INDIRECT("'"&amp;J$145&amp;"'!A1:A300"))*(_summary!$C230=INDIRECT("'"&amp;J$145&amp;"'!B1:B300")),0))</f>
        <v>1.0033333333333334</v>
      </c>
      <c r="K230" s="14">
        <f t="array" aca="1" ref="K230" ca="1">INDEX(OFFSET(INDIRECT("'"&amp;K$145&amp;"'!A1"),0,($C$144*1-2015)/5+2,200,1),MATCH(1,(_summary!$B230=INDIRECT("'"&amp;K$145&amp;"'!A1:A300"))*(_summary!$C230=INDIRECT("'"&amp;K$145&amp;"'!B1:B300")),0))</f>
        <v>1.7648305364378361</v>
      </c>
      <c r="L230" s="14">
        <f t="array" aca="1" ref="L230" ca="1">INDEX(OFFSET(INDIRECT("'"&amp;L$145&amp;"'!A1"),0,($C$144*1-2015)/5+2,200,1),MATCH(1,(_summary!$B230=INDIRECT("'"&amp;L$145&amp;"'!A1:A300"))*(_summary!$C230=INDIRECT("'"&amp;L$145&amp;"'!B1:B300")),0))</f>
        <v>1.7648305364378361</v>
      </c>
      <c r="M230" s="14">
        <f t="array" aca="1" ref="M230" ca="1">INDEX(OFFSET(INDIRECT("'"&amp;M$145&amp;"'!A1"),0,($C$144*1-2015)/5+2,200,1),MATCH(1,(_summary!$B230=INDIRECT("'"&amp;M$145&amp;"'!A1:A300"))*(_summary!$C230=INDIRECT("'"&amp;M$145&amp;"'!B1:B300")),0))</f>
        <v>1.2232411789996676</v>
      </c>
      <c r="N230" s="14">
        <f t="array" aca="1" ref="N230" ca="1">INDEX(OFFSET(INDIRECT("'"&amp;N$145&amp;"'!A1"),0,($C$144*1-2015)/5+2,200,1),MATCH(1,(_summary!$B230=INDIRECT("'"&amp;N$145&amp;"'!A1:A300"))*(_summary!$C230=INDIRECT("'"&amp;N$145&amp;"'!B1:B300")),0))</f>
        <v>1.6666841216089856</v>
      </c>
      <c r="O230" s="14">
        <f t="array" aca="1" ref="O230" ca="1">INDEX(OFFSET(INDIRECT("'"&amp;O$145&amp;"'!A1"),0,($C$144*1-2015)/5+2,200,1),MATCH(1,(_summary!$B230=INDIRECT("'"&amp;O$145&amp;"'!A1:A300"))*(_summary!$C230=INDIRECT("'"&amp;O$145&amp;"'!B1:B300")),0))</f>
        <v>1.5569790446845087</v>
      </c>
      <c r="P230" s="14">
        <f t="array" aca="1" ref="P230" ca="1">INDEX(OFFSET(INDIRECT("'"&amp;P$145&amp;"'!A1"),0,($C$144*1-2015)/5+2,200,1),MATCH(1,(_summary!$B230=INDIRECT("'"&amp;P$145&amp;"'!A1:A300"))*(_summary!$C230=INDIRECT("'"&amp;P$145&amp;"'!B1:B300")),0))</f>
        <v>1.6666841216089856</v>
      </c>
      <c r="Q230" s="39">
        <f t="shared" ca="1" si="122"/>
        <v>1.3802722041072284</v>
      </c>
      <c r="T230" s="14"/>
      <c r="U230" s="14"/>
      <c r="V230" s="14"/>
    </row>
    <row r="231" spans="2:22" ht="16.5" thickTop="1" thickBot="1" x14ac:dyDescent="0.3">
      <c r="B231" t="s">
        <v>14</v>
      </c>
      <c r="C231">
        <f t="shared" si="121"/>
        <v>3</v>
      </c>
      <c r="D231" s="14">
        <f t="array" aca="1" ref="D231" ca="1">INDEX(OFFSET(INDIRECT("'"&amp;D$145&amp;"'!A1"),0,($C$144*1-2015)/5+2,200,1),MATCH(1,(_summary!$B231=INDIRECT("'"&amp;D$145&amp;"'!A1:A300"))*(_summary!$C231=INDIRECT("'"&amp;D$145&amp;"'!B1:B300")),0))</f>
        <v>1.2363165769914439</v>
      </c>
      <c r="E231" s="14">
        <f t="array" aca="1" ref="E231" ca="1">INDEX(OFFSET(INDIRECT("'"&amp;E$145&amp;"'!A1"),0,($C$144*1-2015)/5+2,200,1),MATCH(1,(_summary!$B231=INDIRECT("'"&amp;E$145&amp;"'!A1:A300"))*(_summary!$C231=INDIRECT("'"&amp;E$145&amp;"'!B1:B300")),0))</f>
        <v>1.2363165769914439</v>
      </c>
      <c r="F231" s="14">
        <f t="array" aca="1" ref="F231" ca="1">INDEX(OFFSET(INDIRECT("'"&amp;F$145&amp;"'!A1"),0,($C$144*1-2015)/5+2,200,1),MATCH(1,(_summary!$B231=INDIRECT("'"&amp;F$145&amp;"'!A1:A300"))*(_summary!$C231=INDIRECT("'"&amp;F$145&amp;"'!B1:B300")),0))</f>
        <v>1.7686277436560909</v>
      </c>
      <c r="G231" s="14">
        <f t="array" aca="1" ref="G231" ca="1">INDEX(OFFSET(INDIRECT("'"&amp;G$145&amp;"'!A1"),0,($C$144*1-2015)/5+2,200,1),MATCH(1,(_summary!$B231=INDIRECT("'"&amp;G$145&amp;"'!A1:A300"))*(_summary!$C231=INDIRECT("'"&amp;G$145&amp;"'!B1:B300")),0))</f>
        <v>1.1943283410167786</v>
      </c>
      <c r="H231" s="14">
        <f t="array" aca="1" ref="H231" ca="1">INDEX(OFFSET(INDIRECT("'"&amp;H$145&amp;"'!A1"),0,($C$144*1-2015)/5+2,200,1),MATCH(1,(_summary!$B231=INDIRECT("'"&amp;H$145&amp;"'!A1:A300"))*(_summary!$C231=INDIRECT("'"&amp;H$145&amp;"'!B1:B300")),0))</f>
        <v>1.0033333333333334</v>
      </c>
      <c r="I231" s="14">
        <f t="array" aca="1" ref="I231" ca="1">INDEX(OFFSET(INDIRECT("'"&amp;I$145&amp;"'!A1"),0,($C$144*1-2015)/5+2,200,1),MATCH(1,(_summary!$B231=INDIRECT("'"&amp;I$145&amp;"'!A1:A300"))*(_summary!$C231=INDIRECT("'"&amp;I$145&amp;"'!B1:B300")),0))</f>
        <v>1.0033333333333334</v>
      </c>
      <c r="J231" s="14">
        <f t="array" aca="1" ref="J231" ca="1">INDEX(OFFSET(INDIRECT("'"&amp;J$145&amp;"'!A1"),0,($C$144*1-2015)/5+2,200,1),MATCH(1,(_summary!$B231=INDIRECT("'"&amp;J$145&amp;"'!A1:A300"))*(_summary!$C231=INDIRECT("'"&amp;J$145&amp;"'!B1:B300")),0))</f>
        <v>1.0033333333333334</v>
      </c>
      <c r="K231" s="14">
        <f t="array" aca="1" ref="K231" ca="1">INDEX(OFFSET(INDIRECT("'"&amp;K$145&amp;"'!A1"),0,($C$144*1-2015)/5+2,200,1),MATCH(1,(_summary!$B231=INDIRECT("'"&amp;K$145&amp;"'!A1:A300"))*(_summary!$C231=INDIRECT("'"&amp;K$145&amp;"'!B1:B300")),0))</f>
        <v>1.7631728088267358</v>
      </c>
      <c r="L231" s="14">
        <f t="array" aca="1" ref="L231" ca="1">INDEX(OFFSET(INDIRECT("'"&amp;L$145&amp;"'!A1"),0,($C$144*1-2015)/5+2,200,1),MATCH(1,(_summary!$B231=INDIRECT("'"&amp;L$145&amp;"'!A1:A300"))*(_summary!$C231=INDIRECT("'"&amp;L$145&amp;"'!B1:B300")),0))</f>
        <v>1.7631728088267358</v>
      </c>
      <c r="M231" s="14">
        <f t="array" aca="1" ref="M231" ca="1">INDEX(OFFSET(INDIRECT("'"&amp;M$145&amp;"'!A1"),0,($C$144*1-2015)/5+2,200,1),MATCH(1,(_summary!$B231=INDIRECT("'"&amp;M$145&amp;"'!A1:A300"))*(_summary!$C231=INDIRECT("'"&amp;M$145&amp;"'!B1:B300")),0))</f>
        <v>1.2952701207832698</v>
      </c>
      <c r="N231" s="14">
        <f t="array" aca="1" ref="N231" ca="1">INDEX(OFFSET(INDIRECT("'"&amp;N$145&amp;"'!A1"),0,($C$144*1-2015)/5+2,200,1),MATCH(1,(_summary!$B231=INDIRECT("'"&amp;N$145&amp;"'!A1:A300"))*(_summary!$C231=INDIRECT("'"&amp;N$145&amp;"'!B1:B300")),0))</f>
        <v>1.6652751362696856</v>
      </c>
      <c r="O231" s="14">
        <f t="array" aca="1" ref="O231" ca="1">INDEX(OFFSET(INDIRECT("'"&amp;O$145&amp;"'!A1"),0,($C$144*1-2015)/5+2,200,1),MATCH(1,(_summary!$B231=INDIRECT("'"&amp;O$145&amp;"'!A1:A300"))*(_summary!$C231=INDIRECT("'"&amp;O$145&amp;"'!B1:B300")),0))</f>
        <v>1.5569790446845087</v>
      </c>
      <c r="P231" s="14">
        <f t="array" aca="1" ref="P231" ca="1">INDEX(OFFSET(INDIRECT("'"&amp;P$145&amp;"'!A1"),0,($C$144*1-2015)/5+2,200,1),MATCH(1,(_summary!$B231=INDIRECT("'"&amp;P$145&amp;"'!A1:A300"))*(_summary!$C231=INDIRECT("'"&amp;P$145&amp;"'!B1:B300")),0))</f>
        <v>1.6652751362696856</v>
      </c>
      <c r="Q231" s="39">
        <f t="shared" ca="1" si="122"/>
        <v>1.3965180226397214</v>
      </c>
      <c r="T231" s="14"/>
      <c r="U231" s="14"/>
      <c r="V231" s="14"/>
    </row>
    <row r="232" spans="2:22" ht="16.5" thickTop="1" thickBot="1" x14ac:dyDescent="0.3">
      <c r="B232" t="s">
        <v>4</v>
      </c>
      <c r="C232">
        <f t="shared" si="121"/>
        <v>3</v>
      </c>
      <c r="D232" s="14">
        <f t="array" aca="1" ref="D232" ca="1">INDEX(OFFSET(INDIRECT("'"&amp;D$145&amp;"'!A1"),0,($C$144*1-2015)/5+2,200,1),MATCH(1,(_summary!$B232=INDIRECT("'"&amp;D$145&amp;"'!A1:A300"))*(_summary!$C232=INDIRECT("'"&amp;D$145&amp;"'!B1:B300")),0))</f>
        <v>1.2306096805518756</v>
      </c>
      <c r="E232" s="14">
        <f t="array" aca="1" ref="E232" ca="1">INDEX(OFFSET(INDIRECT("'"&amp;E$145&amp;"'!A1"),0,($C$144*1-2015)/5+2,200,1),MATCH(1,(_summary!$B232=INDIRECT("'"&amp;E$145&amp;"'!A1:A300"))*(_summary!$C232=INDIRECT("'"&amp;E$145&amp;"'!B1:B300")),0))</f>
        <v>1.2306096805518756</v>
      </c>
      <c r="F232" s="14">
        <f t="array" aca="1" ref="F232" ca="1">INDEX(OFFSET(INDIRECT("'"&amp;F$145&amp;"'!A1"),0,($C$144*1-2015)/5+2,200,1),MATCH(1,(_summary!$B232=INDIRECT("'"&amp;F$145&amp;"'!A1:A300"))*(_summary!$C232=INDIRECT("'"&amp;F$145&amp;"'!B1:B300")),0))</f>
        <v>1.7358013851123939</v>
      </c>
      <c r="G232" s="14">
        <f t="array" aca="1" ref="G232" ca="1">INDEX(OFFSET(INDIRECT("'"&amp;G$145&amp;"'!A1"),0,($C$144*1-2015)/5+2,200,1),MATCH(1,(_summary!$B232=INDIRECT("'"&amp;G$145&amp;"'!A1:A300"))*(_summary!$C232=INDIRECT("'"&amp;G$145&amp;"'!B1:B300")),0))</f>
        <v>1.1997047285908611</v>
      </c>
      <c r="H232" s="14">
        <f t="array" aca="1" ref="H232" ca="1">INDEX(OFFSET(INDIRECT("'"&amp;H$145&amp;"'!A1"),0,($C$144*1-2015)/5+2,200,1),MATCH(1,(_summary!$B232=INDIRECT("'"&amp;H$145&amp;"'!A1:A300"))*(_summary!$C232=INDIRECT("'"&amp;H$145&amp;"'!B1:B300")),0))</f>
        <v>1.0033333333333334</v>
      </c>
      <c r="I232" s="14">
        <f t="array" aca="1" ref="I232" ca="1">INDEX(OFFSET(INDIRECT("'"&amp;I$145&amp;"'!A1"),0,($C$144*1-2015)/5+2,200,1),MATCH(1,(_summary!$B232=INDIRECT("'"&amp;I$145&amp;"'!A1:A300"))*(_summary!$C232=INDIRECT("'"&amp;I$145&amp;"'!B1:B300")),0))</f>
        <v>1.0033333333333334</v>
      </c>
      <c r="J232" s="14">
        <f t="array" aca="1" ref="J232" ca="1">INDEX(OFFSET(INDIRECT("'"&amp;J$145&amp;"'!A1"),0,($C$144*1-2015)/5+2,200,1),MATCH(1,(_summary!$B232=INDIRECT("'"&amp;J$145&amp;"'!A1:A300"))*(_summary!$C232=INDIRECT("'"&amp;J$145&amp;"'!B1:B300")),0))</f>
        <v>1.0033333333333334</v>
      </c>
      <c r="K232" s="14">
        <f t="array" aca="1" ref="K232" ca="1">INDEX(OFFSET(INDIRECT("'"&amp;K$145&amp;"'!A1"),0,($C$144*1-2015)/5+2,200,1),MATCH(1,(_summary!$B232=INDIRECT("'"&amp;K$145&amp;"'!A1:A300"))*(_summary!$C232=INDIRECT("'"&amp;K$145&amp;"'!B1:B300")),0))</f>
        <v>1.730447695809229</v>
      </c>
      <c r="L232" s="14">
        <f t="array" aca="1" ref="L232" ca="1">INDEX(OFFSET(INDIRECT("'"&amp;L$145&amp;"'!A1"),0,($C$144*1-2015)/5+2,200,1),MATCH(1,(_summary!$B232=INDIRECT("'"&amp;L$145&amp;"'!A1:A300"))*(_summary!$C232=INDIRECT("'"&amp;L$145&amp;"'!B1:B300")),0))</f>
        <v>1.730447695809229</v>
      </c>
      <c r="M232" s="14">
        <f t="array" aca="1" ref="M232" ca="1">INDEX(OFFSET(INDIRECT("'"&amp;M$145&amp;"'!A1"),0,($C$144*1-2015)/5+2,200,1),MATCH(1,(_summary!$B232=INDIRECT("'"&amp;M$145&amp;"'!A1:A300"))*(_summary!$C232=INDIRECT("'"&amp;M$145&amp;"'!B1:B300")),0))</f>
        <v>1.2458270956234956</v>
      </c>
      <c r="N232" s="14">
        <f t="array" aca="1" ref="N232" ca="1">INDEX(OFFSET(INDIRECT("'"&amp;N$145&amp;"'!A1"),0,($C$144*1-2015)/5+2,200,1),MATCH(1,(_summary!$B232=INDIRECT("'"&amp;N$145&amp;"'!A1:A300"))*(_summary!$C232=INDIRECT("'"&amp;N$145&amp;"'!B1:B300")),0))</f>
        <v>1.6374604312723995</v>
      </c>
      <c r="O232" s="14">
        <f t="array" aca="1" ref="O232" ca="1">INDEX(OFFSET(INDIRECT("'"&amp;O$145&amp;"'!A1"),0,($C$144*1-2015)/5+2,200,1),MATCH(1,(_summary!$B232=INDIRECT("'"&amp;O$145&amp;"'!A1:A300"))*(_summary!$C232=INDIRECT("'"&amp;O$145&amp;"'!B1:B300")),0))</f>
        <v>1.5291036580384589</v>
      </c>
      <c r="P232" s="14">
        <f t="array" aca="1" ref="P232" ca="1">INDEX(OFFSET(INDIRECT("'"&amp;P$145&amp;"'!A1"),0,($C$144*1-2015)/5+2,200,1),MATCH(1,(_summary!$B232=INDIRECT("'"&amp;P$145&amp;"'!A1:A300"))*(_summary!$C232=INDIRECT("'"&amp;P$145&amp;"'!B1:B300")),0))</f>
        <v>1.6374604312723995</v>
      </c>
      <c r="Q232" s="39">
        <f t="shared" ca="1" si="122"/>
        <v>1.378267114048632</v>
      </c>
      <c r="T232" s="14"/>
      <c r="U232" s="14"/>
      <c r="V232" s="14"/>
    </row>
    <row r="233" spans="2:22" ht="16.5" thickTop="1" thickBot="1" x14ac:dyDescent="0.3">
      <c r="B233" t="s">
        <v>12</v>
      </c>
      <c r="C233">
        <f t="shared" si="121"/>
        <v>4</v>
      </c>
      <c r="D233" s="14">
        <f t="array" aca="1" ref="D233" ca="1">INDEX(OFFSET(INDIRECT("'"&amp;D$145&amp;"'!A1"),0,($C$144*1-2015)/5+2,200,1),MATCH(1,(_summary!$B233=INDIRECT("'"&amp;D$145&amp;"'!A1:A300"))*(_summary!$C233=INDIRECT("'"&amp;D$145&amp;"'!B1:B300")),0))</f>
        <v>1.7691375710016248</v>
      </c>
      <c r="E233" s="14">
        <f t="array" aca="1" ref="E233" ca="1">INDEX(OFFSET(INDIRECT("'"&amp;E$145&amp;"'!A1"),0,($C$144*1-2015)/5+2,200,1),MATCH(1,(_summary!$B233=INDIRECT("'"&amp;E$145&amp;"'!A1:A300"))*(_summary!$C233=INDIRECT("'"&amp;E$145&amp;"'!B1:B300")),0))</f>
        <v>1.7691375710016248</v>
      </c>
      <c r="F233" s="14">
        <f t="array" aca="1" ref="F233" ca="1">INDEX(OFFSET(INDIRECT("'"&amp;F$145&amp;"'!A1"),0,($C$144*1-2015)/5+2,200,1),MATCH(1,(_summary!$B233=INDIRECT("'"&amp;F$145&amp;"'!A1:A300"))*(_summary!$C233=INDIRECT("'"&amp;F$145&amp;"'!B1:B300")),0))</f>
        <v>1.769620314779532</v>
      </c>
      <c r="G233" s="14">
        <f t="array" aca="1" ref="G233" ca="1">INDEX(OFFSET(INDIRECT("'"&amp;G$145&amp;"'!A1"),0,($C$144*1-2015)/5+2,200,1),MATCH(1,(_summary!$B233=INDIRECT("'"&amp;G$145&amp;"'!A1:A300"))*(_summary!$C233=INDIRECT("'"&amp;G$145&amp;"'!B1:B300")),0))</f>
        <v>1.1744522443290946</v>
      </c>
      <c r="H233" s="14">
        <f t="array" aca="1" ref="H233" ca="1">INDEX(OFFSET(INDIRECT("'"&amp;H$145&amp;"'!A1"),0,($C$144*1-2015)/5+2,200,1),MATCH(1,(_summary!$B233=INDIRECT("'"&amp;H$145&amp;"'!A1:A300"))*(_summary!$C233=INDIRECT("'"&amp;H$145&amp;"'!B1:B300")),0))</f>
        <v>1.0033333333333334</v>
      </c>
      <c r="I233" s="14">
        <f t="array" aca="1" ref="I233" ca="1">INDEX(OFFSET(INDIRECT("'"&amp;I$145&amp;"'!A1"),0,($C$144*1-2015)/5+2,200,1),MATCH(1,(_summary!$B233=INDIRECT("'"&amp;I$145&amp;"'!A1:A300"))*(_summary!$C233=INDIRECT("'"&amp;I$145&amp;"'!B1:B300")),0))</f>
        <v>1.0033333333333334</v>
      </c>
      <c r="J233" s="14">
        <f t="array" aca="1" ref="J233" ca="1">INDEX(OFFSET(INDIRECT("'"&amp;J$145&amp;"'!A1"),0,($C$144*1-2015)/5+2,200,1),MATCH(1,(_summary!$B233=INDIRECT("'"&amp;J$145&amp;"'!A1:A300"))*(_summary!$C233=INDIRECT("'"&amp;J$145&amp;"'!B1:B300")),0))</f>
        <v>1.0033333333333334</v>
      </c>
      <c r="K233" s="14">
        <f t="array" aca="1" ref="K233" ca="1">INDEX(OFFSET(INDIRECT("'"&amp;K$145&amp;"'!A1"),0,($C$144*1-2015)/5+2,200,1),MATCH(1,(_summary!$B233=INDIRECT("'"&amp;K$145&amp;"'!A1:A300"))*(_summary!$C233=INDIRECT("'"&amp;K$145&amp;"'!B1:B300")),0))</f>
        <v>1.7644703455334048</v>
      </c>
      <c r="L233" s="14">
        <f t="array" aca="1" ref="L233" ca="1">INDEX(OFFSET(INDIRECT("'"&amp;L$145&amp;"'!A1"),0,($C$144*1-2015)/5+2,200,1),MATCH(1,(_summary!$B233=INDIRECT("'"&amp;L$145&amp;"'!A1:A300"))*(_summary!$C233=INDIRECT("'"&amp;L$145&amp;"'!B1:B300")),0))</f>
        <v>1.7644703455334048</v>
      </c>
      <c r="M233" s="14">
        <f t="array" aca="1" ref="M233" ca="1">INDEX(OFFSET(INDIRECT("'"&amp;M$145&amp;"'!A1"),0,($C$144*1-2015)/5+2,200,1),MATCH(1,(_summary!$B233=INDIRECT("'"&amp;M$145&amp;"'!A1:A300"))*(_summary!$C233=INDIRECT("'"&amp;M$145&amp;"'!B1:B300")),0))</f>
        <v>1.1344370159260224</v>
      </c>
      <c r="N233" s="14">
        <f t="array" aca="1" ref="N233" ca="1">INDEX(OFFSET(INDIRECT("'"&amp;N$145&amp;"'!A1"),0,($C$144*1-2015)/5+2,200,1),MATCH(1,(_summary!$B233=INDIRECT("'"&amp;N$145&amp;"'!A1:A300"))*(_summary!$C233=INDIRECT("'"&amp;N$145&amp;"'!B1:B300")),0))</f>
        <v>1.6813635037629022</v>
      </c>
      <c r="O233" s="14">
        <f t="array" aca="1" ref="O233" ca="1">INDEX(OFFSET(INDIRECT("'"&amp;O$145&amp;"'!A1"),0,($C$144*1-2015)/5+2,200,1),MATCH(1,(_summary!$B233=INDIRECT("'"&amp;O$145&amp;"'!A1:A300"))*(_summary!$C233=INDIRECT("'"&amp;O$145&amp;"'!B1:B300")),0))</f>
        <v>1.7105135828908085</v>
      </c>
      <c r="P233" s="14">
        <f t="array" aca="1" ref="P233" ca="1">INDEX(OFFSET(INDIRECT("'"&amp;P$145&amp;"'!A1"),0,($C$144*1-2015)/5+2,200,1),MATCH(1,(_summary!$B233=INDIRECT("'"&amp;P$145&amp;"'!A1:A300"))*(_summary!$C233=INDIRECT("'"&amp;P$145&amp;"'!B1:B300")),0))</f>
        <v>1.6813635037629022</v>
      </c>
      <c r="Q233" s="39">
        <f t="shared" ca="1" si="122"/>
        <v>1.4791512306554861</v>
      </c>
      <c r="T233" s="14"/>
      <c r="U233" s="14"/>
      <c r="V233" s="14"/>
    </row>
    <row r="234" spans="2:22" ht="16.5" thickTop="1" thickBot="1" x14ac:dyDescent="0.3">
      <c r="B234" t="s">
        <v>1</v>
      </c>
      <c r="C234">
        <f t="shared" si="121"/>
        <v>4</v>
      </c>
      <c r="D234" s="14">
        <f t="array" aca="1" ref="D234" ca="1">INDEX(OFFSET(INDIRECT("'"&amp;D$145&amp;"'!A1"),0,($C$144*1-2015)/5+2,200,1),MATCH(1,(_summary!$B234=INDIRECT("'"&amp;D$145&amp;"'!A1:A300"))*(_summary!$C234=INDIRECT("'"&amp;D$145&amp;"'!B1:B300")),0))</f>
        <v>1.2846761360182855</v>
      </c>
      <c r="E234" s="14">
        <f t="array" aca="1" ref="E234" ca="1">INDEX(OFFSET(INDIRECT("'"&amp;E$145&amp;"'!A1"),0,($C$144*1-2015)/5+2,200,1),MATCH(1,(_summary!$B234=INDIRECT("'"&amp;E$145&amp;"'!A1:A300"))*(_summary!$C234=INDIRECT("'"&amp;E$145&amp;"'!B1:B300")),0))</f>
        <v>1.2846761360182855</v>
      </c>
      <c r="F234" s="14">
        <f t="array" aca="1" ref="F234" ca="1">INDEX(OFFSET(INDIRECT("'"&amp;F$145&amp;"'!A1"),0,($C$144*1-2015)/5+2,200,1),MATCH(1,(_summary!$B234=INDIRECT("'"&amp;F$145&amp;"'!A1:A300"))*(_summary!$C234=INDIRECT("'"&amp;F$145&amp;"'!B1:B300")),0))</f>
        <v>1.4996744145007441</v>
      </c>
      <c r="G234" s="14">
        <f t="array" aca="1" ref="G234" ca="1">INDEX(OFFSET(INDIRECT("'"&amp;G$145&amp;"'!A1"),0,($C$144*1-2015)/5+2,200,1),MATCH(1,(_summary!$B234=INDIRECT("'"&amp;G$145&amp;"'!A1:A300"))*(_summary!$C234=INDIRECT("'"&amp;G$145&amp;"'!B1:B300")),0))</f>
        <v>1.2180737283730685</v>
      </c>
      <c r="H234" s="14">
        <f t="array" aca="1" ref="H234" ca="1">INDEX(OFFSET(INDIRECT("'"&amp;H$145&amp;"'!A1"),0,($C$144*1-2015)/5+2,200,1),MATCH(1,(_summary!$B234=INDIRECT("'"&amp;H$145&amp;"'!A1:A300"))*(_summary!$C234=INDIRECT("'"&amp;H$145&amp;"'!B1:B300")),0))</f>
        <v>1.0033333333333334</v>
      </c>
      <c r="I234" s="14">
        <f t="array" aca="1" ref="I234" ca="1">INDEX(OFFSET(INDIRECT("'"&amp;I$145&amp;"'!A1"),0,($C$144*1-2015)/5+2,200,1),MATCH(1,(_summary!$B234=INDIRECT("'"&amp;I$145&amp;"'!A1:A300"))*(_summary!$C234=INDIRECT("'"&amp;I$145&amp;"'!B1:B300")),0))</f>
        <v>1.0033333333333334</v>
      </c>
      <c r="J234" s="14">
        <f t="array" aca="1" ref="J234" ca="1">INDEX(OFFSET(INDIRECT("'"&amp;J$145&amp;"'!A1"),0,($C$144*1-2015)/5+2,200,1),MATCH(1,(_summary!$B234=INDIRECT("'"&amp;J$145&amp;"'!A1:A300"))*(_summary!$C234=INDIRECT("'"&amp;J$145&amp;"'!B1:B300")),0))</f>
        <v>1.0033333333333334</v>
      </c>
      <c r="K234" s="14">
        <f t="array" aca="1" ref="K234" ca="1">INDEX(OFFSET(INDIRECT("'"&amp;K$145&amp;"'!A1"),0,($C$144*1-2015)/5+2,200,1),MATCH(1,(_summary!$B234=INDIRECT("'"&amp;K$145&amp;"'!A1:A300"))*(_summary!$C234=INDIRECT("'"&amp;K$145&amp;"'!B1:B300")),0))</f>
        <v>1.4953100448959313</v>
      </c>
      <c r="L234" s="14">
        <f t="array" aca="1" ref="L234" ca="1">INDEX(OFFSET(INDIRECT("'"&amp;L$145&amp;"'!A1"),0,($C$144*1-2015)/5+2,200,1),MATCH(1,(_summary!$B234=INDIRECT("'"&amp;L$145&amp;"'!A1:A300"))*(_summary!$C234=INDIRECT("'"&amp;L$145&amp;"'!B1:B300")),0))</f>
        <v>1.4953100448959313</v>
      </c>
      <c r="M234" s="14">
        <f t="array" aca="1" ref="M234" ca="1">INDEX(OFFSET(INDIRECT("'"&amp;M$145&amp;"'!A1"),0,($C$144*1-2015)/5+2,200,1),MATCH(1,(_summary!$B234=INDIRECT("'"&amp;M$145&amp;"'!A1:A300"))*(_summary!$C234=INDIRECT("'"&amp;M$145&amp;"'!B1:B300")),0))</f>
        <v>1.2695585598536188</v>
      </c>
      <c r="N234" s="14">
        <f t="array" aca="1" ref="N234" ca="1">INDEX(OFFSET(INDIRECT("'"&amp;N$145&amp;"'!A1"),0,($C$144*1-2015)/5+2,200,1),MATCH(1,(_summary!$B234=INDIRECT("'"&amp;N$145&amp;"'!A1:A300"))*(_summary!$C234=INDIRECT("'"&amp;N$145&amp;"'!B1:B300")),0))</f>
        <v>1.4503047857291882</v>
      </c>
      <c r="O234" s="14">
        <f t="array" aca="1" ref="O234" ca="1">INDEX(OFFSET(INDIRECT("'"&amp;O$145&amp;"'!A1"),0,($C$144*1-2015)/5+2,200,1),MATCH(1,(_summary!$B234=INDIRECT("'"&amp;O$145&amp;"'!A1:A300"))*(_summary!$C234=INDIRECT("'"&amp;O$145&amp;"'!B1:B300")),0))</f>
        <v>1.6645710167966694</v>
      </c>
      <c r="P234" s="14">
        <f t="array" aca="1" ref="P234" ca="1">INDEX(OFFSET(INDIRECT("'"&amp;P$145&amp;"'!A1"),0,($C$144*1-2015)/5+2,200,1),MATCH(1,(_summary!$B234=INDIRECT("'"&amp;P$145&amp;"'!A1:A300"))*(_summary!$C234=INDIRECT("'"&amp;P$145&amp;"'!B1:B300")),0))</f>
        <v>1.4503047857291882</v>
      </c>
      <c r="Q234" s="39">
        <f t="shared" ca="1" si="122"/>
        <v>1.3171122809854547</v>
      </c>
      <c r="T234" s="14"/>
      <c r="U234" s="14"/>
      <c r="V234" s="14"/>
    </row>
    <row r="235" spans="2:22" ht="16.5" thickTop="1" thickBot="1" x14ac:dyDescent="0.3">
      <c r="B235" t="s">
        <v>19</v>
      </c>
      <c r="C235">
        <f t="shared" si="121"/>
        <v>4</v>
      </c>
      <c r="D235" s="14">
        <f t="array" aca="1" ref="D235" ca="1">INDEX(OFFSET(INDIRECT("'"&amp;D$145&amp;"'!A1"),0,($C$144*1-2015)/5+2,200,1),MATCH(1,(_summary!$B235=INDIRECT("'"&amp;D$145&amp;"'!A1:A300"))*(_summary!$C235=INDIRECT("'"&amp;D$145&amp;"'!B1:B300")),0))</f>
        <v>1.0536150306421688</v>
      </c>
      <c r="E235" s="14">
        <f t="array" aca="1" ref="E235" ca="1">INDEX(OFFSET(INDIRECT("'"&amp;E$145&amp;"'!A1"),0,($C$144*1-2015)/5+2,200,1),MATCH(1,(_summary!$B235=INDIRECT("'"&amp;E$145&amp;"'!A1:A300"))*(_summary!$C235=INDIRECT("'"&amp;E$145&amp;"'!B1:B300")),0))</f>
        <v>1.0536150306421688</v>
      </c>
      <c r="F235" s="14">
        <f t="array" aca="1" ref="F235" ca="1">INDEX(OFFSET(INDIRECT("'"&amp;F$145&amp;"'!A1"),0,($C$144*1-2015)/5+2,200,1),MATCH(1,(_summary!$B235=INDIRECT("'"&amp;F$145&amp;"'!A1:A300"))*(_summary!$C235=INDIRECT("'"&amp;F$145&amp;"'!B1:B300")),0))</f>
        <v>1.6436372413601934</v>
      </c>
      <c r="G235" s="14">
        <f t="array" aca="1" ref="G235" ca="1">INDEX(OFFSET(INDIRECT("'"&amp;G$145&amp;"'!A1"),0,($C$144*1-2015)/5+2,200,1),MATCH(1,(_summary!$B235=INDIRECT("'"&amp;G$145&amp;"'!A1:A300"))*(_summary!$C235=INDIRECT("'"&amp;G$145&amp;"'!B1:B300")),0))</f>
        <v>1.1768813752351548</v>
      </c>
      <c r="H235" s="14">
        <f t="array" aca="1" ref="H235" ca="1">INDEX(OFFSET(INDIRECT("'"&amp;H$145&amp;"'!A1"),0,($C$144*1-2015)/5+2,200,1),MATCH(1,(_summary!$B235=INDIRECT("'"&amp;H$145&amp;"'!A1:A300"))*(_summary!$C235=INDIRECT("'"&amp;H$145&amp;"'!B1:B300")),0))</f>
        <v>1.0033333333333334</v>
      </c>
      <c r="I235" s="14">
        <f t="array" aca="1" ref="I235" ca="1">INDEX(OFFSET(INDIRECT("'"&amp;I$145&amp;"'!A1"),0,($C$144*1-2015)/5+2,200,1),MATCH(1,(_summary!$B235=INDIRECT("'"&amp;I$145&amp;"'!A1:A300"))*(_summary!$C235=INDIRECT("'"&amp;I$145&amp;"'!B1:B300")),0))</f>
        <v>1.0033333333333334</v>
      </c>
      <c r="J235" s="14">
        <f t="array" aca="1" ref="J235" ca="1">INDEX(OFFSET(INDIRECT("'"&amp;J$145&amp;"'!A1"),0,($C$144*1-2015)/5+2,200,1),MATCH(1,(_summary!$B235=INDIRECT("'"&amp;J$145&amp;"'!A1:A300"))*(_summary!$C235=INDIRECT("'"&amp;J$145&amp;"'!B1:B300")),0))</f>
        <v>1.0033333333333334</v>
      </c>
      <c r="K235" s="14">
        <f t="array" aca="1" ref="K235" ca="1">INDEX(OFFSET(INDIRECT("'"&amp;K$145&amp;"'!A1"),0,($C$144*1-2015)/5+2,200,1),MATCH(1,(_summary!$B235=INDIRECT("'"&amp;K$145&amp;"'!A1:A300"))*(_summary!$C235=INDIRECT("'"&amp;K$145&amp;"'!B1:B300")),0))</f>
        <v>1.6388539094928436</v>
      </c>
      <c r="L235" s="14">
        <f t="array" aca="1" ref="L235" ca="1">INDEX(OFFSET(INDIRECT("'"&amp;L$145&amp;"'!A1"),0,($C$144*1-2015)/5+2,200,1),MATCH(1,(_summary!$B235=INDIRECT("'"&amp;L$145&amp;"'!A1:A300"))*(_summary!$C235=INDIRECT("'"&amp;L$145&amp;"'!B1:B300")),0))</f>
        <v>1.6388539094928436</v>
      </c>
      <c r="M235" s="14">
        <f t="array" aca="1" ref="M235" ca="1">INDEX(OFFSET(INDIRECT("'"&amp;M$145&amp;"'!A1"),0,($C$144*1-2015)/5+2,200,1),MATCH(1,(_summary!$B235=INDIRECT("'"&amp;M$145&amp;"'!A1:A300"))*(_summary!$C235=INDIRECT("'"&amp;M$145&amp;"'!B1:B300")),0))</f>
        <v>1.3459706422211251</v>
      </c>
      <c r="N235" s="14">
        <f t="array" aca="1" ref="N235" ca="1">INDEX(OFFSET(INDIRECT("'"&amp;N$145&amp;"'!A1"),0,($C$144*1-2015)/5+2,200,1),MATCH(1,(_summary!$B235=INDIRECT("'"&amp;N$145&amp;"'!A1:A300"))*(_summary!$C235=INDIRECT("'"&amp;N$145&amp;"'!B1:B300")),0))</f>
        <v>1.5735289805930497</v>
      </c>
      <c r="O235" s="14">
        <f t="array" aca="1" ref="O235" ca="1">INDEX(OFFSET(INDIRECT("'"&amp;O$145&amp;"'!A1"),0,($C$144*1-2015)/5+2,200,1),MATCH(1,(_summary!$B235=INDIRECT("'"&amp;O$145&amp;"'!A1:A300"))*(_summary!$C235=INDIRECT("'"&amp;O$145&amp;"'!B1:B300")),0))</f>
        <v>1.4800886044691903</v>
      </c>
      <c r="P235" s="14">
        <f t="array" aca="1" ref="P235" ca="1">INDEX(OFFSET(INDIRECT("'"&amp;P$145&amp;"'!A1"),0,($C$144*1-2015)/5+2,200,1),MATCH(1,(_summary!$B235=INDIRECT("'"&amp;P$145&amp;"'!A1:A300"))*(_summary!$C235=INDIRECT("'"&amp;P$145&amp;"'!B1:B300")),0))</f>
        <v>1.5735289805930497</v>
      </c>
      <c r="Q235" s="39">
        <f t="shared" ca="1" si="122"/>
        <v>1.3221979772878298</v>
      </c>
      <c r="T235" s="14"/>
      <c r="U235" s="14"/>
      <c r="V235" s="14"/>
    </row>
    <row r="236" spans="2:22" ht="16.5" thickTop="1" thickBot="1" x14ac:dyDescent="0.3">
      <c r="B236" t="s">
        <v>22</v>
      </c>
      <c r="C236">
        <f t="shared" si="121"/>
        <v>4</v>
      </c>
      <c r="D236" s="14">
        <f t="array" aca="1" ref="D236" ca="1">INDEX(OFFSET(INDIRECT("'"&amp;D$145&amp;"'!A1"),0,($C$144*1-2015)/5+2,200,1),MATCH(1,(_summary!$B236=INDIRECT("'"&amp;D$145&amp;"'!A1:A300"))*(_summary!$C236=INDIRECT("'"&amp;D$145&amp;"'!B1:B300")),0))</f>
        <v>1.1410080511542371</v>
      </c>
      <c r="E236" s="14">
        <f t="array" aca="1" ref="E236" ca="1">INDEX(OFFSET(INDIRECT("'"&amp;E$145&amp;"'!A1"),0,($C$144*1-2015)/5+2,200,1),MATCH(1,(_summary!$B236=INDIRECT("'"&amp;E$145&amp;"'!A1:A300"))*(_summary!$C236=INDIRECT("'"&amp;E$145&amp;"'!B1:B300")),0))</f>
        <v>1.1410080511542371</v>
      </c>
      <c r="F236" s="14">
        <f t="array" aca="1" ref="F236" ca="1">INDEX(OFFSET(INDIRECT("'"&amp;F$145&amp;"'!A1"),0,($C$144*1-2015)/5+2,200,1),MATCH(1,(_summary!$B236=INDIRECT("'"&amp;F$145&amp;"'!A1:A300"))*(_summary!$C236=INDIRECT("'"&amp;F$145&amp;"'!B1:B300")),0))</f>
        <v>1.6816836307529472</v>
      </c>
      <c r="G236" s="14">
        <f t="array" aca="1" ref="G236" ca="1">INDEX(OFFSET(INDIRECT("'"&amp;G$145&amp;"'!A1"),0,($C$144*1-2015)/5+2,200,1),MATCH(1,(_summary!$B236=INDIRECT("'"&amp;G$145&amp;"'!A1:A300"))*(_summary!$C236=INDIRECT("'"&amp;G$145&amp;"'!B1:B300")),0))</f>
        <v>1.1822031801942734</v>
      </c>
      <c r="H236" s="14">
        <f t="array" aca="1" ref="H236" ca="1">INDEX(OFFSET(INDIRECT("'"&amp;H$145&amp;"'!A1"),0,($C$144*1-2015)/5+2,200,1),MATCH(1,(_summary!$B236=INDIRECT("'"&amp;H$145&amp;"'!A1:A300"))*(_summary!$C236=INDIRECT("'"&amp;H$145&amp;"'!B1:B300")),0))</f>
        <v>1.0033333333333334</v>
      </c>
      <c r="I236" s="14">
        <f t="array" aca="1" ref="I236" ca="1">INDEX(OFFSET(INDIRECT("'"&amp;I$145&amp;"'!A1"),0,($C$144*1-2015)/5+2,200,1),MATCH(1,(_summary!$B236=INDIRECT("'"&amp;I$145&amp;"'!A1:A300"))*(_summary!$C236=INDIRECT("'"&amp;I$145&amp;"'!B1:B300")),0))</f>
        <v>1.0033333333333334</v>
      </c>
      <c r="J236" s="14">
        <f t="array" aca="1" ref="J236" ca="1">INDEX(OFFSET(INDIRECT("'"&amp;J$145&amp;"'!A1"),0,($C$144*1-2015)/5+2,200,1),MATCH(1,(_summary!$B236=INDIRECT("'"&amp;J$145&amp;"'!A1:A300"))*(_summary!$C236=INDIRECT("'"&amp;J$145&amp;"'!B1:B300")),0))</f>
        <v>1.0033333333333334</v>
      </c>
      <c r="K236" s="14">
        <f t="array" aca="1" ref="K236" ca="1">INDEX(OFFSET(INDIRECT("'"&amp;K$145&amp;"'!A1"),0,($C$144*1-2015)/5+2,200,1),MATCH(1,(_summary!$B236=INDIRECT("'"&amp;K$145&amp;"'!A1:A300"))*(_summary!$C236=INDIRECT("'"&amp;K$145&amp;"'!B1:B300")),0))</f>
        <v>1.6767895758487616</v>
      </c>
      <c r="L236" s="14">
        <f t="array" aca="1" ref="L236" ca="1">INDEX(OFFSET(INDIRECT("'"&amp;L$145&amp;"'!A1"),0,($C$144*1-2015)/5+2,200,1),MATCH(1,(_summary!$B236=INDIRECT("'"&amp;L$145&amp;"'!A1:A300"))*(_summary!$C236=INDIRECT("'"&amp;L$145&amp;"'!B1:B300")),0))</f>
        <v>1.6767895758487616</v>
      </c>
      <c r="M236" s="14">
        <f t="array" aca="1" ref="M236" ca="1">INDEX(OFFSET(INDIRECT("'"&amp;M$145&amp;"'!A1"),0,($C$144*1-2015)/5+2,200,1),MATCH(1,(_summary!$B236=INDIRECT("'"&amp;M$145&amp;"'!A1:A300"))*(_summary!$C236=INDIRECT("'"&amp;M$145&amp;"'!B1:B300")),0))</f>
        <v>1.2335815247665609</v>
      </c>
      <c r="N236" s="14">
        <f t="array" aca="1" ref="N236" ca="1">INDEX(OFFSET(INDIRECT("'"&amp;N$145&amp;"'!A1"),0,($C$144*1-2015)/5+2,200,1),MATCH(1,(_summary!$B236=INDIRECT("'"&amp;N$145&amp;"'!A1:A300"))*(_summary!$C236=INDIRECT("'"&amp;N$145&amp;"'!B1:B300")),0))</f>
        <v>1.6060945796624273</v>
      </c>
      <c r="O236" s="14">
        <f t="array" aca="1" ref="O236" ca="1">INDEX(OFFSET(INDIRECT("'"&amp;O$145&amp;"'!A1"),0,($C$144*1-2015)/5+2,200,1),MATCH(1,(_summary!$B236=INDIRECT("'"&amp;O$145&amp;"'!A1:A300"))*(_summary!$C236=INDIRECT("'"&amp;O$145&amp;"'!B1:B300")),0))</f>
        <v>1.5799887227954708</v>
      </c>
      <c r="P236" s="14">
        <f t="array" aca="1" ref="P236" ca="1">INDEX(OFFSET(INDIRECT("'"&amp;P$145&amp;"'!A1"),0,($C$144*1-2015)/5+2,200,1),MATCH(1,(_summary!$B236=INDIRECT("'"&amp;P$145&amp;"'!A1:A300"))*(_summary!$C236=INDIRECT("'"&amp;P$145&amp;"'!B1:B300")),0))</f>
        <v>1.6060945796624273</v>
      </c>
      <c r="Q236" s="39">
        <f t="shared" ca="1" si="122"/>
        <v>1.3488647286030853</v>
      </c>
      <c r="T236" s="14"/>
      <c r="U236" s="14"/>
      <c r="V236" s="14"/>
    </row>
    <row r="237" spans="2:22" ht="16.5" thickTop="1" thickBot="1" x14ac:dyDescent="0.3">
      <c r="B237" t="s">
        <v>28</v>
      </c>
      <c r="C237">
        <f t="shared" si="121"/>
        <v>4</v>
      </c>
      <c r="D237" s="14">
        <f t="array" aca="1" ref="D237" ca="1">INDEX(OFFSET(INDIRECT("'"&amp;D$145&amp;"'!A1"),0,($C$144*1-2015)/5+2,200,1),MATCH(1,(_summary!$B237=INDIRECT("'"&amp;D$145&amp;"'!A1:A300"))*(_summary!$C237=INDIRECT("'"&amp;D$145&amp;"'!B1:B300")),0))</f>
        <v>1.490280168716289</v>
      </c>
      <c r="E237" s="14">
        <f t="array" aca="1" ref="E237" ca="1">INDEX(OFFSET(INDIRECT("'"&amp;E$145&amp;"'!A1"),0,($C$144*1-2015)/5+2,200,1),MATCH(1,(_summary!$B237=INDIRECT("'"&amp;E$145&amp;"'!A1:A300"))*(_summary!$C237=INDIRECT("'"&amp;E$145&amp;"'!B1:B300")),0))</f>
        <v>1.490280168716289</v>
      </c>
      <c r="F237" s="14">
        <f t="array" aca="1" ref="F237" ca="1">INDEX(OFFSET(INDIRECT("'"&amp;F$145&amp;"'!A1"),0,($C$144*1-2015)/5+2,200,1),MATCH(1,(_summary!$B237=INDIRECT("'"&amp;F$145&amp;"'!A1:A300"))*(_summary!$C237=INDIRECT("'"&amp;F$145&amp;"'!B1:B300")),0))</f>
        <v>1.7483661629297378</v>
      </c>
      <c r="G237" s="14">
        <f t="array" aca="1" ref="G237" ca="1">INDEX(OFFSET(INDIRECT("'"&amp;G$145&amp;"'!A1"),0,($C$144*1-2015)/5+2,200,1),MATCH(1,(_summary!$B237=INDIRECT("'"&amp;G$145&amp;"'!A1:A300"))*(_summary!$C237=INDIRECT("'"&amp;G$145&amp;"'!B1:B300")),0))</f>
        <v>1.1822031801942734</v>
      </c>
      <c r="H237" s="14">
        <f t="array" aca="1" ref="H237" ca="1">INDEX(OFFSET(INDIRECT("'"&amp;H$145&amp;"'!A1"),0,($C$144*1-2015)/5+2,200,1),MATCH(1,(_summary!$B237=INDIRECT("'"&amp;H$145&amp;"'!A1:A300"))*(_summary!$C237=INDIRECT("'"&amp;H$145&amp;"'!B1:B300")),0))</f>
        <v>1.0033333333333334</v>
      </c>
      <c r="I237" s="14">
        <f t="array" aca="1" ref="I237" ca="1">INDEX(OFFSET(INDIRECT("'"&amp;I$145&amp;"'!A1"),0,($C$144*1-2015)/5+2,200,1),MATCH(1,(_summary!$B237=INDIRECT("'"&amp;I$145&amp;"'!A1:A300"))*(_summary!$C237=INDIRECT("'"&amp;I$145&amp;"'!B1:B300")),0))</f>
        <v>1.0033333333333334</v>
      </c>
      <c r="J237" s="14">
        <f t="array" aca="1" ref="J237" ca="1">INDEX(OFFSET(INDIRECT("'"&amp;J$145&amp;"'!A1"),0,($C$144*1-2015)/5+2,200,1),MATCH(1,(_summary!$B237=INDIRECT("'"&amp;J$145&amp;"'!A1:A300"))*(_summary!$C237=INDIRECT("'"&amp;J$145&amp;"'!B1:B300")),0))</f>
        <v>1.0033333333333334</v>
      </c>
      <c r="K237" s="14">
        <f t="array" aca="1" ref="K237" ca="1">INDEX(OFFSET(INDIRECT("'"&amp;K$145&amp;"'!A1"),0,($C$144*1-2015)/5+2,200,1),MATCH(1,(_summary!$B237=INDIRECT("'"&amp;K$145&amp;"'!A1:A300"))*(_summary!$C237=INDIRECT("'"&amp;K$145&amp;"'!B1:B300")),0))</f>
        <v>1.7432780477590102</v>
      </c>
      <c r="L237" s="14">
        <f t="array" aca="1" ref="L237" ca="1">INDEX(OFFSET(INDIRECT("'"&amp;L$145&amp;"'!A1"),0,($C$144*1-2015)/5+2,200,1),MATCH(1,(_summary!$B237=INDIRECT("'"&amp;L$145&amp;"'!A1:A300"))*(_summary!$C237=INDIRECT("'"&amp;L$145&amp;"'!B1:B300")),0))</f>
        <v>1.7432780477590102</v>
      </c>
      <c r="M237" s="14">
        <f t="array" aca="1" ref="M237" ca="1">INDEX(OFFSET(INDIRECT("'"&amp;M$145&amp;"'!A1"),0,($C$144*1-2015)/5+2,200,1),MATCH(1,(_summary!$B237=INDIRECT("'"&amp;M$145&amp;"'!A1:A300"))*(_summary!$C237=INDIRECT("'"&amp;M$145&amp;"'!B1:B300")),0))</f>
        <v>1.2753941825491197</v>
      </c>
      <c r="N237" s="14">
        <f t="array" aca="1" ref="N237" ca="1">INDEX(OFFSET(INDIRECT("'"&amp;N$145&amp;"'!A1"),0,($C$144*1-2015)/5+2,200,1),MATCH(1,(_summary!$B237=INDIRECT("'"&amp;N$145&amp;"'!A1:A300"))*(_summary!$C237=INDIRECT("'"&amp;N$145&amp;"'!B1:B300")),0))</f>
        <v>1.6631711286453861</v>
      </c>
      <c r="O237" s="14">
        <f t="array" aca="1" ref="O237" ca="1">INDEX(OFFSET(INDIRECT("'"&amp;O$145&amp;"'!A1"),0,($C$144*1-2015)/5+2,200,1),MATCH(1,(_summary!$B237=INDIRECT("'"&amp;O$145&amp;"'!A1:A300"))*(_summary!$C237=INDIRECT("'"&amp;O$145&amp;"'!B1:B300")),0))</f>
        <v>1.5569790446845087</v>
      </c>
      <c r="P237" s="14">
        <f t="array" aca="1" ref="P237" ca="1">INDEX(OFFSET(INDIRECT("'"&amp;P$145&amp;"'!A1"),0,($C$144*1-2015)/5+2,200,1),MATCH(1,(_summary!$B237=INDIRECT("'"&amp;P$145&amp;"'!A1:A300"))*(_summary!$C237=INDIRECT("'"&amp;P$145&amp;"'!B1:B300")),0))</f>
        <v>1.6631711286453861</v>
      </c>
      <c r="Q237" s="39">
        <f t="shared" ca="1" si="122"/>
        <v>1.4281847123537699</v>
      </c>
      <c r="T237" s="14"/>
      <c r="U237" s="14"/>
      <c r="V237" s="14"/>
    </row>
    <row r="238" spans="2:22" ht="16.5" thickTop="1" thickBot="1" x14ac:dyDescent="0.3">
      <c r="B238" t="s">
        <v>13</v>
      </c>
      <c r="C238">
        <f t="shared" si="121"/>
        <v>4</v>
      </c>
      <c r="D238" s="14">
        <f t="array" aca="1" ref="D238" ca="1">INDEX(OFFSET(INDIRECT("'"&amp;D$145&amp;"'!A1"),0,($C$144*1-2015)/5+2,200,1),MATCH(1,(_summary!$B238=INDIRECT("'"&amp;D$145&amp;"'!A1:A300"))*(_summary!$C238=INDIRECT("'"&amp;D$145&amp;"'!B1:B300")),0))</f>
        <v>1.1559245704689991</v>
      </c>
      <c r="E238" s="14">
        <f t="array" aca="1" ref="E238" ca="1">INDEX(OFFSET(INDIRECT("'"&amp;E$145&amp;"'!A1"),0,($C$144*1-2015)/5+2,200,1),MATCH(1,(_summary!$B238=INDIRECT("'"&amp;E$145&amp;"'!A1:A300"))*(_summary!$C238=INDIRECT("'"&amp;E$145&amp;"'!B1:B300")),0))</f>
        <v>1.1559245704689991</v>
      </c>
      <c r="F238" s="14">
        <f t="array" aca="1" ref="F238" ca="1">INDEX(OFFSET(INDIRECT("'"&amp;F$145&amp;"'!A1"),0,($C$144*1-2015)/5+2,200,1),MATCH(1,(_summary!$B238=INDIRECT("'"&amp;F$145&amp;"'!A1:A300"))*(_summary!$C238=INDIRECT("'"&amp;F$145&amp;"'!B1:B300")),0))</f>
        <v>1.5174444723118174</v>
      </c>
      <c r="G238" s="14">
        <f t="array" aca="1" ref="G238" ca="1">INDEX(OFFSET(INDIRECT("'"&amp;G$145&amp;"'!A1"),0,($C$144*1-2015)/5+2,200,1),MATCH(1,(_summary!$B238=INDIRECT("'"&amp;G$145&amp;"'!A1:A300"))*(_summary!$C238=INDIRECT("'"&amp;G$145&amp;"'!B1:B300")),0))</f>
        <v>1.1503559800042482</v>
      </c>
      <c r="H238" s="14">
        <f t="array" aca="1" ref="H238" ca="1">INDEX(OFFSET(INDIRECT("'"&amp;H$145&amp;"'!A1"),0,($C$144*1-2015)/5+2,200,1),MATCH(1,(_summary!$B238=INDIRECT("'"&amp;H$145&amp;"'!A1:A300"))*(_summary!$C238=INDIRECT("'"&amp;H$145&amp;"'!B1:B300")),0))</f>
        <v>1.0033333333333334</v>
      </c>
      <c r="I238" s="14">
        <f t="array" aca="1" ref="I238" ca="1">INDEX(OFFSET(INDIRECT("'"&amp;I$145&amp;"'!A1"),0,($C$144*1-2015)/5+2,200,1),MATCH(1,(_summary!$B238=INDIRECT("'"&amp;I$145&amp;"'!A1:A300"))*(_summary!$C238=INDIRECT("'"&amp;I$145&amp;"'!B1:B300")),0))</f>
        <v>1.0033333333333334</v>
      </c>
      <c r="J238" s="14">
        <f t="array" aca="1" ref="J238" ca="1">INDEX(OFFSET(INDIRECT("'"&amp;J$145&amp;"'!A1"),0,($C$144*1-2015)/5+2,200,1),MATCH(1,(_summary!$B238=INDIRECT("'"&amp;J$145&amp;"'!A1:A300"))*(_summary!$C238=INDIRECT("'"&amp;J$145&amp;"'!B1:B300")),0))</f>
        <v>1.0033333333333334</v>
      </c>
      <c r="K238" s="14">
        <f t="array" aca="1" ref="K238" ca="1">INDEX(OFFSET(INDIRECT("'"&amp;K$145&amp;"'!A1"),0,($C$144*1-2015)/5+2,200,1),MATCH(1,(_summary!$B238=INDIRECT("'"&amp;K$145&amp;"'!A1:A300"))*(_summary!$C238=INDIRECT("'"&amp;K$145&amp;"'!B1:B300")),0))</f>
        <v>1.5130283880818591</v>
      </c>
      <c r="L238" s="14">
        <f t="array" aca="1" ref="L238" ca="1">INDEX(OFFSET(INDIRECT("'"&amp;L$145&amp;"'!A1"),0,($C$144*1-2015)/5+2,200,1),MATCH(1,(_summary!$B238=INDIRECT("'"&amp;L$145&amp;"'!A1:A300"))*(_summary!$C238=INDIRECT("'"&amp;L$145&amp;"'!B1:B300")),0))</f>
        <v>1.5130283880818591</v>
      </c>
      <c r="M238" s="14">
        <f t="array" aca="1" ref="M238" ca="1">INDEX(OFFSET(INDIRECT("'"&amp;M$145&amp;"'!A1"),0,($C$144*1-2015)/5+2,200,1),MATCH(1,(_summary!$B238=INDIRECT("'"&amp;M$145&amp;"'!A1:A300"))*(_summary!$C238=INDIRECT("'"&amp;M$145&amp;"'!B1:B300")),0))</f>
        <v>1.2335815247665609</v>
      </c>
      <c r="N238" s="14">
        <f t="array" aca="1" ref="N238" ca="1">INDEX(OFFSET(INDIRECT("'"&amp;N$145&amp;"'!A1"),0,($C$144*1-2015)/5+2,200,1),MATCH(1,(_summary!$B238=INDIRECT("'"&amp;N$145&amp;"'!A1:A300"))*(_summary!$C238=INDIRECT("'"&amp;N$145&amp;"'!B1:B300")),0))</f>
        <v>1.4655149695955525</v>
      </c>
      <c r="O238" s="14">
        <f t="array" aca="1" ref="O238" ca="1">INDEX(OFFSET(INDIRECT("'"&amp;O$145&amp;"'!A1"),0,($C$144*1-2015)/5+2,200,1),MATCH(1,(_summary!$B238=INDIRECT("'"&amp;O$145&amp;"'!A1:A300"))*(_summary!$C238=INDIRECT("'"&amp;O$145&amp;"'!B1:B300")),0))</f>
        <v>1.5545498678307481</v>
      </c>
      <c r="P238" s="14">
        <f t="array" aca="1" ref="P238" ca="1">INDEX(OFFSET(INDIRECT("'"&amp;P$145&amp;"'!A1"),0,($C$144*1-2015)/5+2,200,1),MATCH(1,(_summary!$B238=INDIRECT("'"&amp;P$145&amp;"'!A1:A300"))*(_summary!$C238=INDIRECT("'"&amp;P$145&amp;"'!B1:B300")),0))</f>
        <v>1.4655149695955525</v>
      </c>
      <c r="Q238" s="39">
        <f t="shared" ca="1" si="122"/>
        <v>1.2872975154773996</v>
      </c>
      <c r="T238" s="14"/>
      <c r="U238" s="14"/>
      <c r="V238" s="14"/>
    </row>
    <row r="239" spans="2:22" ht="16.5" thickTop="1" thickBot="1" x14ac:dyDescent="0.3">
      <c r="B239" t="s">
        <v>17</v>
      </c>
      <c r="C239">
        <f t="shared" si="121"/>
        <v>4</v>
      </c>
      <c r="D239" s="14">
        <f t="array" aca="1" ref="D239" ca="1">INDEX(OFFSET(INDIRECT("'"&amp;D$145&amp;"'!A1"),0,($C$144*1-2015)/5+2,200,1),MATCH(1,(_summary!$B239=INDIRECT("'"&amp;D$145&amp;"'!A1:A300"))*(_summary!$C239=INDIRECT("'"&amp;D$145&amp;"'!B1:B300")),0))</f>
        <v>1.3674038491256146</v>
      </c>
      <c r="E239" s="14">
        <f t="array" aca="1" ref="E239" ca="1">INDEX(OFFSET(INDIRECT("'"&amp;E$145&amp;"'!A1"),0,($C$144*1-2015)/5+2,200,1),MATCH(1,(_summary!$B239=INDIRECT("'"&amp;E$145&amp;"'!A1:A300"))*(_summary!$C239=INDIRECT("'"&amp;E$145&amp;"'!B1:B300")),0))</f>
        <v>1.3674038491256146</v>
      </c>
      <c r="F239" s="14">
        <f t="array" aca="1" ref="F239" ca="1">INDEX(OFFSET(INDIRECT("'"&amp;F$145&amp;"'!A1"),0,($C$144*1-2015)/5+2,200,1),MATCH(1,(_summary!$B239=INDIRECT("'"&amp;F$145&amp;"'!A1:A300"))*(_summary!$C239=INDIRECT("'"&amp;F$145&amp;"'!B1:B300")),0))</f>
        <v>1.5952525309036623</v>
      </c>
      <c r="G239" s="14">
        <f t="array" aca="1" ref="G239" ca="1">INDEX(OFFSET(INDIRECT("'"&amp;G$145&amp;"'!A1"),0,($C$144*1-2015)/5+2,200,1),MATCH(1,(_summary!$B239=INDIRECT("'"&amp;G$145&amp;"'!A1:A300"))*(_summary!$C239=INDIRECT("'"&amp;G$145&amp;"'!B1:B300")),0))</f>
        <v>1.2591907957659905</v>
      </c>
      <c r="H239" s="14">
        <f t="array" aca="1" ref="H239" ca="1">INDEX(OFFSET(INDIRECT("'"&amp;H$145&amp;"'!A1"),0,($C$144*1-2015)/5+2,200,1),MATCH(1,(_summary!$B239=INDIRECT("'"&amp;H$145&amp;"'!A1:A300"))*(_summary!$C239=INDIRECT("'"&amp;H$145&amp;"'!B1:B300")),0))</f>
        <v>1.0033333333333334</v>
      </c>
      <c r="I239" s="14">
        <f t="array" aca="1" ref="I239" ca="1">INDEX(OFFSET(INDIRECT("'"&amp;I$145&amp;"'!A1"),0,($C$144*1-2015)/5+2,200,1),MATCH(1,(_summary!$B239=INDIRECT("'"&amp;I$145&amp;"'!A1:A300"))*(_summary!$C239=INDIRECT("'"&amp;I$145&amp;"'!B1:B300")),0))</f>
        <v>1.0033333333333334</v>
      </c>
      <c r="J239" s="14">
        <f t="array" aca="1" ref="J239" ca="1">INDEX(OFFSET(INDIRECT("'"&amp;J$145&amp;"'!A1"),0,($C$144*1-2015)/5+2,200,1),MATCH(1,(_summary!$B239=INDIRECT("'"&amp;J$145&amp;"'!A1:A300"))*(_summary!$C239=INDIRECT("'"&amp;J$145&amp;"'!B1:B300")),0))</f>
        <v>1.0033333333333334</v>
      </c>
      <c r="K239" s="14">
        <f t="array" aca="1" ref="K239" ca="1">INDEX(OFFSET(INDIRECT("'"&amp;K$145&amp;"'!A1"),0,($C$144*1-2015)/5+2,200,1),MATCH(1,(_summary!$B239=INDIRECT("'"&amp;K$145&amp;"'!A1:A300"))*(_summary!$C239=INDIRECT("'"&amp;K$145&amp;"'!B1:B300")),0))</f>
        <v>1.5906100087731545</v>
      </c>
      <c r="L239" s="14">
        <f t="array" aca="1" ref="L239" ca="1">INDEX(OFFSET(INDIRECT("'"&amp;L$145&amp;"'!A1"),0,($C$144*1-2015)/5+2,200,1),MATCH(1,(_summary!$B239=INDIRECT("'"&amp;L$145&amp;"'!A1:A300"))*(_summary!$C239=INDIRECT("'"&amp;L$145&amp;"'!B1:B300")),0))</f>
        <v>1.5906100087731545</v>
      </c>
      <c r="M239" s="14">
        <f t="array" aca="1" ref="M239" ca="1">INDEX(OFFSET(INDIRECT("'"&amp;M$145&amp;"'!A1"),0,($C$144*1-2015)/5+2,200,1),MATCH(1,(_summary!$B239=INDIRECT("'"&amp;M$145&amp;"'!A1:A300"))*(_summary!$C239=INDIRECT("'"&amp;M$145&amp;"'!B1:B300")),0))</f>
        <v>1.319109533940733</v>
      </c>
      <c r="N239" s="14">
        <f t="array" aca="1" ref="N239" ca="1">INDEX(OFFSET(INDIRECT("'"&amp;N$145&amp;"'!A1"),0,($C$144*1-2015)/5+2,200,1),MATCH(1,(_summary!$B239=INDIRECT("'"&amp;N$145&amp;"'!A1:A300"))*(_summary!$C239=INDIRECT("'"&amp;N$145&amp;"'!B1:B300")),0))</f>
        <v>1.532114352110185</v>
      </c>
      <c r="O239" s="14">
        <f t="array" aca="1" ref="O239" ca="1">INDEX(OFFSET(INDIRECT("'"&amp;O$145&amp;"'!A1"),0,($C$144*1-2015)/5+2,200,1),MATCH(1,(_summary!$B239=INDIRECT("'"&amp;O$145&amp;"'!A1:A300"))*(_summary!$C239=INDIRECT("'"&amp;O$145&amp;"'!B1:B300")),0))</f>
        <v>1.5569790446845087</v>
      </c>
      <c r="P239" s="14">
        <f t="array" aca="1" ref="P239" ca="1">INDEX(OFFSET(INDIRECT("'"&amp;P$145&amp;"'!A1"),0,($C$144*1-2015)/5+2,200,1),MATCH(1,(_summary!$B239=INDIRECT("'"&amp;P$145&amp;"'!A1:A300"))*(_summary!$C239=INDIRECT("'"&amp;P$145&amp;"'!B1:B300")),0))</f>
        <v>1.532114352110185</v>
      </c>
      <c r="Q239" s="39">
        <f t="shared" ca="1" si="122"/>
        <v>1.3631375634856002</v>
      </c>
      <c r="T239" s="14"/>
      <c r="U239" s="14"/>
      <c r="V239" s="14"/>
    </row>
    <row r="240" spans="2:22" ht="16.5" thickTop="1" thickBot="1" x14ac:dyDescent="0.3">
      <c r="B240" t="s">
        <v>25</v>
      </c>
      <c r="C240">
        <f t="shared" ref="C240:C261" si="123">C211+1</f>
        <v>4</v>
      </c>
      <c r="D240" s="14">
        <f t="array" aca="1" ref="D240" ca="1">INDEX(OFFSET(INDIRECT("'"&amp;D$145&amp;"'!A1"),0,($C$144*1-2015)/5+2,200,1),MATCH(1,(_summary!$B240=INDIRECT("'"&amp;D$145&amp;"'!A1:A300"))*(_summary!$C240=INDIRECT("'"&amp;D$145&amp;"'!B1:B300")),0))</f>
        <v>1.2900209107080285</v>
      </c>
      <c r="E240" s="14">
        <f t="array" aca="1" ref="E240" ca="1">INDEX(OFFSET(INDIRECT("'"&amp;E$145&amp;"'!A1"),0,($C$144*1-2015)/5+2,200,1),MATCH(1,(_summary!$B240=INDIRECT("'"&amp;E$145&amp;"'!A1:A300"))*(_summary!$C240=INDIRECT("'"&amp;E$145&amp;"'!B1:B300")),0))</f>
        <v>1.2900209107080285</v>
      </c>
      <c r="F240" s="14">
        <f t="array" aca="1" ref="F240" ca="1">INDEX(OFFSET(INDIRECT("'"&amp;F$145&amp;"'!A1"),0,($C$144*1-2015)/5+2,200,1),MATCH(1,(_summary!$B240=INDIRECT("'"&amp;F$145&amp;"'!A1:A300"))*(_summary!$C240=INDIRECT("'"&amp;F$145&amp;"'!B1:B300")),0))</f>
        <v>1.5202310333373217</v>
      </c>
      <c r="G240" s="14">
        <f t="array" aca="1" ref="G240" ca="1">INDEX(OFFSET(INDIRECT("'"&amp;G$145&amp;"'!A1"),0,($C$144*1-2015)/5+2,200,1),MATCH(1,(_summary!$B240=INDIRECT("'"&amp;G$145&amp;"'!A1:A300"))*(_summary!$C240=INDIRECT("'"&amp;G$145&amp;"'!B1:B300")),0))</f>
        <v>1.1680879937240594</v>
      </c>
      <c r="H240" s="14">
        <f t="array" aca="1" ref="H240" ca="1">INDEX(OFFSET(INDIRECT("'"&amp;H$145&amp;"'!A1"),0,($C$144*1-2015)/5+2,200,1),MATCH(1,(_summary!$B240=INDIRECT("'"&amp;H$145&amp;"'!A1:A300"))*(_summary!$C240=INDIRECT("'"&amp;H$145&amp;"'!B1:B300")),0))</f>
        <v>1.0033333333333334</v>
      </c>
      <c r="I240" s="14">
        <f t="array" aca="1" ref="I240" ca="1">INDEX(OFFSET(INDIRECT("'"&amp;I$145&amp;"'!A1"),0,($C$144*1-2015)/5+2,200,1),MATCH(1,(_summary!$B240=INDIRECT("'"&amp;I$145&amp;"'!A1:A300"))*(_summary!$C240=INDIRECT("'"&amp;I$145&amp;"'!B1:B300")),0))</f>
        <v>1.0033333333333334</v>
      </c>
      <c r="J240" s="14">
        <f t="array" aca="1" ref="J240" ca="1">INDEX(OFFSET(INDIRECT("'"&amp;J$145&amp;"'!A1"),0,($C$144*1-2015)/5+2,200,1),MATCH(1,(_summary!$B240=INDIRECT("'"&amp;J$145&amp;"'!A1:A300"))*(_summary!$C240=INDIRECT("'"&amp;J$145&amp;"'!B1:B300")),0))</f>
        <v>1.0033333333333334</v>
      </c>
      <c r="K240" s="14">
        <f t="array" aca="1" ref="K240" ca="1">INDEX(OFFSET(INDIRECT("'"&amp;K$145&amp;"'!A1"),0,($C$144*1-2015)/5+2,200,1),MATCH(1,(_summary!$B240=INDIRECT("'"&amp;K$145&amp;"'!A1:A300"))*(_summary!$C240=INDIRECT("'"&amp;K$145&amp;"'!B1:B300")),0))</f>
        <v>1.5158068396256494</v>
      </c>
      <c r="L240" s="14">
        <f t="array" aca="1" ref="L240" ca="1">INDEX(OFFSET(INDIRECT("'"&amp;L$145&amp;"'!A1"),0,($C$144*1-2015)/5+2,200,1),MATCH(1,(_summary!$B240=INDIRECT("'"&amp;L$145&amp;"'!A1:A300"))*(_summary!$C240=INDIRECT("'"&amp;L$145&amp;"'!B1:B300")),0))</f>
        <v>1.5158068396256494</v>
      </c>
      <c r="M240" s="14">
        <f t="array" aca="1" ref="M240" ca="1">INDEX(OFFSET(INDIRECT("'"&amp;M$145&amp;"'!A1"),0,($C$144*1-2015)/5+2,200,1),MATCH(1,(_summary!$B240=INDIRECT("'"&amp;M$145&amp;"'!A1:A300"))*(_summary!$C240=INDIRECT("'"&amp;M$145&amp;"'!B1:B300")),0))</f>
        <v>1.2917613575785822</v>
      </c>
      <c r="N240" s="14">
        <f t="array" aca="1" ref="N240" ca="1">INDEX(OFFSET(INDIRECT("'"&amp;N$145&amp;"'!A1"),0,($C$144*1-2015)/5+2,200,1),MATCH(1,(_summary!$B240=INDIRECT("'"&amp;N$145&amp;"'!A1:A300"))*(_summary!$C240=INDIRECT("'"&amp;N$145&amp;"'!B1:B300")),0))</f>
        <v>1.4679001112762033</v>
      </c>
      <c r="O240" s="14">
        <f t="array" aca="1" ref="O240" ca="1">INDEX(OFFSET(INDIRECT("'"&amp;O$145&amp;"'!A1"),0,($C$144*1-2015)/5+2,200,1),MATCH(1,(_summary!$B240=INDIRECT("'"&amp;O$145&amp;"'!A1:A300"))*(_summary!$C240=INDIRECT("'"&amp;O$145&amp;"'!B1:B300")),0))</f>
        <v>1.5604808921521824</v>
      </c>
      <c r="P240" s="14">
        <f t="array" aca="1" ref="P240" ca="1">INDEX(OFFSET(INDIRECT("'"&amp;P$145&amp;"'!A1"),0,($C$144*1-2015)/5+2,200,1),MATCH(1,(_summary!$B240=INDIRECT("'"&amp;P$145&amp;"'!A1:A300"))*(_summary!$C240=INDIRECT("'"&amp;P$145&amp;"'!B1:B300")),0))</f>
        <v>1.4679001112762033</v>
      </c>
      <c r="Q240" s="39">
        <f t="shared" ca="1" si="122"/>
        <v>1.3152320769239931</v>
      </c>
      <c r="T240" s="14"/>
      <c r="U240" s="14"/>
      <c r="V240" s="14"/>
    </row>
    <row r="241" spans="2:22" ht="16.5" thickTop="1" thickBot="1" x14ac:dyDescent="0.3">
      <c r="B241" t="s">
        <v>11</v>
      </c>
      <c r="C241">
        <f t="shared" si="123"/>
        <v>4</v>
      </c>
      <c r="D241" s="14">
        <f t="array" aca="1" ref="D241" ca="1">INDEX(OFFSET(INDIRECT("'"&amp;D$145&amp;"'!A1"),0,($C$144*1-2015)/5+2,200,1),MATCH(1,(_summary!$B241=INDIRECT("'"&amp;D$145&amp;"'!A1:A300"))*(_summary!$C241=INDIRECT("'"&amp;D$145&amp;"'!B1:B300")),0))</f>
        <v>1.3789813065862995</v>
      </c>
      <c r="E241" s="14">
        <f t="array" aca="1" ref="E241" ca="1">INDEX(OFFSET(INDIRECT("'"&amp;E$145&amp;"'!A1"),0,($C$144*1-2015)/5+2,200,1),MATCH(1,(_summary!$B241=INDIRECT("'"&amp;E$145&amp;"'!A1:A300"))*(_summary!$C241=INDIRECT("'"&amp;E$145&amp;"'!B1:B300")),0))</f>
        <v>1.3789813065862995</v>
      </c>
      <c r="F241" s="14">
        <f t="array" aca="1" ref="F241" ca="1">INDEX(OFFSET(INDIRECT("'"&amp;F$145&amp;"'!A1"),0,($C$144*1-2015)/5+2,200,1),MATCH(1,(_summary!$B241=INDIRECT("'"&amp;F$145&amp;"'!A1:A300"))*(_summary!$C241=INDIRECT("'"&amp;F$145&amp;"'!B1:B300")),0))</f>
        <v>1.738719748054923</v>
      </c>
      <c r="G241" s="14">
        <f t="array" aca="1" ref="G241" ca="1">INDEX(OFFSET(INDIRECT("'"&amp;G$145&amp;"'!A1"),0,($C$144*1-2015)/5+2,200,1),MATCH(1,(_summary!$B241=INDIRECT("'"&amp;G$145&amp;"'!A1:A300"))*(_summary!$C241=INDIRECT("'"&amp;G$145&amp;"'!B1:B300")),0))</f>
        <v>1.1822031801942734</v>
      </c>
      <c r="H241" s="14">
        <f t="array" aca="1" ref="H241" ca="1">INDEX(OFFSET(INDIRECT("'"&amp;H$145&amp;"'!A1"),0,($C$144*1-2015)/5+2,200,1),MATCH(1,(_summary!$B241=INDIRECT("'"&amp;H$145&amp;"'!A1:A300"))*(_summary!$C241=INDIRECT("'"&amp;H$145&amp;"'!B1:B300")),0))</f>
        <v>1.0033333333333334</v>
      </c>
      <c r="I241" s="14">
        <f t="array" aca="1" ref="I241" ca="1">INDEX(OFFSET(INDIRECT("'"&amp;I$145&amp;"'!A1"),0,($C$144*1-2015)/5+2,200,1),MATCH(1,(_summary!$B241=INDIRECT("'"&amp;I$145&amp;"'!A1:A300"))*(_summary!$C241=INDIRECT("'"&amp;I$145&amp;"'!B1:B300")),0))</f>
        <v>1.0033333333333334</v>
      </c>
      <c r="J241" s="14">
        <f t="array" aca="1" ref="J241" ca="1">INDEX(OFFSET(INDIRECT("'"&amp;J$145&amp;"'!A1"),0,($C$144*1-2015)/5+2,200,1),MATCH(1,(_summary!$B241=INDIRECT("'"&amp;J$145&amp;"'!A1:A300"))*(_summary!$C241=INDIRECT("'"&amp;J$145&amp;"'!B1:B300")),0))</f>
        <v>1.0033333333333334</v>
      </c>
      <c r="K241" s="14">
        <f t="array" aca="1" ref="K241" ca="1">INDEX(OFFSET(INDIRECT("'"&amp;K$145&amp;"'!A1"),0,($C$144*1-2015)/5+2,200,1),MATCH(1,(_summary!$B241=INDIRECT("'"&amp;K$145&amp;"'!A1:A300"))*(_summary!$C241=INDIRECT("'"&amp;K$145&amp;"'!B1:B300")),0))</f>
        <v>1.7336597059909096</v>
      </c>
      <c r="L241" s="14">
        <f t="array" aca="1" ref="L241" ca="1">INDEX(OFFSET(INDIRECT("'"&amp;L$145&amp;"'!A1"),0,($C$144*1-2015)/5+2,200,1),MATCH(1,(_summary!$B241=INDIRECT("'"&amp;L$145&amp;"'!A1:A300"))*(_summary!$C241=INDIRECT("'"&amp;L$145&amp;"'!B1:B300")),0))</f>
        <v>1.7336597059909096</v>
      </c>
      <c r="M241" s="14">
        <f t="array" aca="1" ref="M241" ca="1">INDEX(OFFSET(INDIRECT("'"&amp;M$145&amp;"'!A1"),0,($C$144*1-2015)/5+2,200,1),MATCH(1,(_summary!$B241=INDIRECT("'"&amp;M$145&amp;"'!A1:A300"))*(_summary!$C241=INDIRECT("'"&amp;M$145&amp;"'!B1:B300")),0))</f>
        <v>1.2102745050756953</v>
      </c>
      <c r="N241" s="14">
        <f t="array" aca="1" ref="N241" ca="1">INDEX(OFFSET(INDIRECT("'"&amp;N$145&amp;"'!A1"),0,($C$144*1-2015)/5+2,200,1),MATCH(1,(_summary!$B241=INDIRECT("'"&amp;N$145&amp;"'!A1:A300"))*(_summary!$C241=INDIRECT("'"&amp;N$145&amp;"'!B1:B300")),0))</f>
        <v>1.6549143325529312</v>
      </c>
      <c r="O241" s="14">
        <f t="array" aca="1" ref="O241" ca="1">INDEX(OFFSET(INDIRECT("'"&amp;O$145&amp;"'!A1"),0,($C$144*1-2015)/5+2,200,1),MATCH(1,(_summary!$B241=INDIRECT("'"&amp;O$145&amp;"'!A1:A300"))*(_summary!$C241=INDIRECT("'"&amp;O$145&amp;"'!B1:B300")),0))</f>
        <v>1.5149461066533594</v>
      </c>
      <c r="P241" s="14">
        <f t="array" aca="1" ref="P241" ca="1">INDEX(OFFSET(INDIRECT("'"&amp;P$145&amp;"'!A1"),0,($C$144*1-2015)/5+2,200,1),MATCH(1,(_summary!$B241=INDIRECT("'"&amp;P$145&amp;"'!A1:A300"))*(_summary!$C241=INDIRECT("'"&amp;P$145&amp;"'!B1:B300")),0))</f>
        <v>1.6549143325529312</v>
      </c>
      <c r="Q241" s="39">
        <f t="shared" ca="1" si="122"/>
        <v>1.3993272484798871</v>
      </c>
      <c r="T241" s="14"/>
      <c r="U241" s="14"/>
      <c r="V241" s="14"/>
    </row>
    <row r="242" spans="2:22" ht="16.5" thickTop="1" thickBot="1" x14ac:dyDescent="0.3">
      <c r="B242" t="s">
        <v>3</v>
      </c>
      <c r="C242">
        <f t="shared" si="123"/>
        <v>4</v>
      </c>
      <c r="D242" s="14">
        <f t="array" aca="1" ref="D242" ca="1">INDEX(OFFSET(INDIRECT("'"&amp;D$145&amp;"'!A1"),0,($C$144*1-2015)/5+2,200,1),MATCH(1,(_summary!$B242=INDIRECT("'"&amp;D$145&amp;"'!A1:A300"))*(_summary!$C242=INDIRECT("'"&amp;D$145&amp;"'!B1:B300")),0))</f>
        <v>1.1076612066691605</v>
      </c>
      <c r="E242" s="14">
        <f t="array" aca="1" ref="E242" ca="1">INDEX(OFFSET(INDIRECT("'"&amp;E$145&amp;"'!A1"),0,($C$144*1-2015)/5+2,200,1),MATCH(1,(_summary!$B242=INDIRECT("'"&amp;E$145&amp;"'!A1:A300"))*(_summary!$C242=INDIRECT("'"&amp;E$145&amp;"'!B1:B300")),0))</f>
        <v>1.1076612066691605</v>
      </c>
      <c r="F242" s="14">
        <f t="array" aca="1" ref="F242" ca="1">INDEX(OFFSET(INDIRECT("'"&amp;F$145&amp;"'!A1"),0,($C$144*1-2015)/5+2,200,1),MATCH(1,(_summary!$B242=INDIRECT("'"&amp;F$145&amp;"'!A1:A300"))*(_summary!$C242=INDIRECT("'"&amp;F$145&amp;"'!B1:B300")),0))</f>
        <v>1.7693729549570261</v>
      </c>
      <c r="G242" s="14">
        <f t="array" aca="1" ref="G242" ca="1">INDEX(OFFSET(INDIRECT("'"&amp;G$145&amp;"'!A1"),0,($C$144*1-2015)/5+2,200,1),MATCH(1,(_summary!$B242=INDIRECT("'"&amp;G$145&amp;"'!A1:A300"))*(_summary!$C242=INDIRECT("'"&amp;G$145&amp;"'!B1:B300")),0))</f>
        <v>1.1731647528794273</v>
      </c>
      <c r="H242" s="14">
        <f t="array" aca="1" ref="H242" ca="1">INDEX(OFFSET(INDIRECT("'"&amp;H$145&amp;"'!A1"),0,($C$144*1-2015)/5+2,200,1),MATCH(1,(_summary!$B242=INDIRECT("'"&amp;H$145&amp;"'!A1:A300"))*(_summary!$C242=INDIRECT("'"&amp;H$145&amp;"'!B1:B300")),0))</f>
        <v>1.0033333333333334</v>
      </c>
      <c r="I242" s="14">
        <f t="array" aca="1" ref="I242" ca="1">INDEX(OFFSET(INDIRECT("'"&amp;I$145&amp;"'!A1"),0,($C$144*1-2015)/5+2,200,1),MATCH(1,(_summary!$B242=INDIRECT("'"&amp;I$145&amp;"'!A1:A300"))*(_summary!$C242=INDIRECT("'"&amp;I$145&amp;"'!B1:B300")),0))</f>
        <v>1.0033333333333334</v>
      </c>
      <c r="J242" s="14">
        <f t="array" aca="1" ref="J242" ca="1">INDEX(OFFSET(INDIRECT("'"&amp;J$145&amp;"'!A1"),0,($C$144*1-2015)/5+2,200,1),MATCH(1,(_summary!$B242=INDIRECT("'"&amp;J$145&amp;"'!A1:A300"))*(_summary!$C242=INDIRECT("'"&amp;J$145&amp;"'!B1:B300")),0))</f>
        <v>1.0033333333333334</v>
      </c>
      <c r="K242" s="14">
        <f t="array" aca="1" ref="K242" ca="1">INDEX(OFFSET(INDIRECT("'"&amp;K$145&amp;"'!A1"),0,($C$144*1-2015)/5+2,200,1),MATCH(1,(_summary!$B242=INDIRECT("'"&amp;K$145&amp;"'!A1:A300"))*(_summary!$C242=INDIRECT("'"&amp;K$145&amp;"'!B1:B300")),0))</f>
        <v>1.7642237055802787</v>
      </c>
      <c r="L242" s="14">
        <f t="array" aca="1" ref="L242" ca="1">INDEX(OFFSET(INDIRECT("'"&amp;L$145&amp;"'!A1"),0,($C$144*1-2015)/5+2,200,1),MATCH(1,(_summary!$B242=INDIRECT("'"&amp;L$145&amp;"'!A1:A300"))*(_summary!$C242=INDIRECT("'"&amp;L$145&amp;"'!B1:B300")),0))</f>
        <v>1.7642237055802787</v>
      </c>
      <c r="M242" s="14">
        <f t="array" aca="1" ref="M242" ca="1">INDEX(OFFSET(INDIRECT("'"&amp;M$145&amp;"'!A1"),0,($C$144*1-2015)/5+2,200,1),MATCH(1,(_summary!$B242=INDIRECT("'"&amp;M$145&amp;"'!A1:A300"))*(_summary!$C242=INDIRECT("'"&amp;M$145&amp;"'!B1:B300")),0))</f>
        <v>1.1294182986080901</v>
      </c>
      <c r="N242" s="14">
        <f t="array" aca="1" ref="N242" ca="1">INDEX(OFFSET(INDIRECT("'"&amp;N$145&amp;"'!A1"),0,($C$144*1-2015)/5+2,200,1),MATCH(1,(_summary!$B242=INDIRECT("'"&amp;N$145&amp;"'!A1:A300"))*(_summary!$C242=INDIRECT("'"&amp;N$145&amp;"'!B1:B300")),0))</f>
        <v>1.6811517774747005</v>
      </c>
      <c r="O242" s="14">
        <f t="array" aca="1" ref="O242" ca="1">INDEX(OFFSET(INDIRECT("'"&amp;O$145&amp;"'!A1"),0,($C$144*1-2015)/5+2,200,1),MATCH(1,(_summary!$B242=INDIRECT("'"&amp;O$145&amp;"'!A1:A300"))*(_summary!$C242=INDIRECT("'"&amp;O$145&amp;"'!B1:B300")),0))</f>
        <v>1.7046463953587316</v>
      </c>
      <c r="P242" s="14">
        <f t="array" aca="1" ref="P242" ca="1">INDEX(OFFSET(INDIRECT("'"&amp;P$145&amp;"'!A1"),0,($C$144*1-2015)/5+2,200,1),MATCH(1,(_summary!$B242=INDIRECT("'"&amp;P$145&amp;"'!A1:A300"))*(_summary!$C242=INDIRECT("'"&amp;P$145&amp;"'!B1:B300")),0))</f>
        <v>1.6811517774747005</v>
      </c>
      <c r="Q242" s="39">
        <f t="shared" ca="1" si="122"/>
        <v>1.3763596754808889</v>
      </c>
      <c r="T242" s="14"/>
      <c r="U242" s="14"/>
      <c r="V242" s="14"/>
    </row>
    <row r="243" spans="2:22" ht="16.5" thickTop="1" thickBot="1" x14ac:dyDescent="0.3">
      <c r="B243" t="s">
        <v>2</v>
      </c>
      <c r="C243">
        <f t="shared" si="123"/>
        <v>4</v>
      </c>
      <c r="D243" s="14">
        <f t="array" aca="1" ref="D243" ca="1">INDEX(OFFSET(INDIRECT("'"&amp;D$145&amp;"'!A1"),0,($C$144*1-2015)/5+2,200,1),MATCH(1,(_summary!$B243=INDIRECT("'"&amp;D$145&amp;"'!A1:A300"))*(_summary!$C243=INDIRECT("'"&amp;D$145&amp;"'!B1:B300")),0))</f>
        <v>1.9599715647693621</v>
      </c>
      <c r="E243" s="14">
        <f t="array" aca="1" ref="E243" ca="1">INDEX(OFFSET(INDIRECT("'"&amp;E$145&amp;"'!A1"),0,($C$144*1-2015)/5+2,200,1),MATCH(1,(_summary!$B243=INDIRECT("'"&amp;E$145&amp;"'!A1:A300"))*(_summary!$C243=INDIRECT("'"&amp;E$145&amp;"'!B1:B300")),0))</f>
        <v>1.9599715647693621</v>
      </c>
      <c r="F243" s="14">
        <f t="array" aca="1" ref="F243" ca="1">INDEX(OFFSET(INDIRECT("'"&amp;F$145&amp;"'!A1"),0,($C$144*1-2015)/5+2,200,1),MATCH(1,(_summary!$B243=INDIRECT("'"&amp;F$145&amp;"'!A1:A300"))*(_summary!$C243=INDIRECT("'"&amp;F$145&amp;"'!B1:B300")),0))</f>
        <v>1.7683858264828478</v>
      </c>
      <c r="G243" s="14">
        <f t="array" aca="1" ref="G243" ca="1">INDEX(OFFSET(INDIRECT("'"&amp;G$145&amp;"'!A1"),0,($C$144*1-2015)/5+2,200,1),MATCH(1,(_summary!$B243=INDIRECT("'"&amp;G$145&amp;"'!A1:A300"))*(_summary!$C243=INDIRECT("'"&amp;G$145&amp;"'!B1:B300")),0))</f>
        <v>1.1731267063144926</v>
      </c>
      <c r="H243" s="14">
        <f t="array" aca="1" ref="H243" ca="1">INDEX(OFFSET(INDIRECT("'"&amp;H$145&amp;"'!A1"),0,($C$144*1-2015)/5+2,200,1),MATCH(1,(_summary!$B243=INDIRECT("'"&amp;H$145&amp;"'!A1:A300"))*(_summary!$C243=INDIRECT("'"&amp;H$145&amp;"'!B1:B300")),0))</f>
        <v>1.0033333333333334</v>
      </c>
      <c r="I243" s="14">
        <f t="array" aca="1" ref="I243" ca="1">INDEX(OFFSET(INDIRECT("'"&amp;I$145&amp;"'!A1"),0,($C$144*1-2015)/5+2,200,1),MATCH(1,(_summary!$B243=INDIRECT("'"&amp;I$145&amp;"'!A1:A300"))*(_summary!$C243=INDIRECT("'"&amp;I$145&amp;"'!B1:B300")),0))</f>
        <v>1.0033333333333334</v>
      </c>
      <c r="J243" s="14">
        <f t="array" aca="1" ref="J243" ca="1">INDEX(OFFSET(INDIRECT("'"&amp;J$145&amp;"'!A1"),0,($C$144*1-2015)/5+2,200,1),MATCH(1,(_summary!$B243=INDIRECT("'"&amp;J$145&amp;"'!A1:A300"))*(_summary!$C243=INDIRECT("'"&amp;J$145&amp;"'!B1:B300")),0))</f>
        <v>1.0033333333333334</v>
      </c>
      <c r="K243" s="14">
        <f t="array" aca="1" ref="K243" ca="1">INDEX(OFFSET(INDIRECT("'"&amp;K$145&amp;"'!A1"),0,($C$144*1-2015)/5+2,200,1),MATCH(1,(_summary!$B243=INDIRECT("'"&amp;K$145&amp;"'!A1:A300"))*(_summary!$C243=INDIRECT("'"&amp;K$145&amp;"'!B1:B300")),0))</f>
        <v>1.7632394498586572</v>
      </c>
      <c r="L243" s="14">
        <f t="array" aca="1" ref="L243" ca="1">INDEX(OFFSET(INDIRECT("'"&amp;L$145&amp;"'!A1"),0,($C$144*1-2015)/5+2,200,1),MATCH(1,(_summary!$B243=INDIRECT("'"&amp;L$145&amp;"'!A1:A300"))*(_summary!$C243=INDIRECT("'"&amp;L$145&amp;"'!B1:B300")),0))</f>
        <v>1.7632394498586572</v>
      </c>
      <c r="M243" s="14">
        <f t="array" aca="1" ref="M243" ca="1">INDEX(OFFSET(INDIRECT("'"&amp;M$145&amp;"'!A1"),0,($C$144*1-2015)/5+2,200,1),MATCH(1,(_summary!$B243=INDIRECT("'"&amp;M$145&amp;"'!A1:A300"))*(_summary!$C243=INDIRECT("'"&amp;M$145&amp;"'!B1:B300")),0))</f>
        <v>1.1537966360156582</v>
      </c>
      <c r="N243" s="14">
        <f t="array" aca="1" ref="N243" ca="1">INDEX(OFFSET(INDIRECT("'"&amp;N$145&amp;"'!A1"),0,($C$144*1-2015)/5+2,200,1),MATCH(1,(_summary!$B243=INDIRECT("'"&amp;N$145&amp;"'!A1:A300"))*(_summary!$C243=INDIRECT("'"&amp;N$145&amp;"'!B1:B300")),0))</f>
        <v>1.6803068502520879</v>
      </c>
      <c r="O243" s="14">
        <f t="array" aca="1" ref="O243" ca="1">INDEX(OFFSET(INDIRECT("'"&amp;O$145&amp;"'!A1"),0,($C$144*1-2015)/5+2,200,1),MATCH(1,(_summary!$B243=INDIRECT("'"&amp;O$145&amp;"'!A1:A300"))*(_summary!$C243=INDIRECT("'"&amp;O$145&amp;"'!B1:B300")),0))</f>
        <v>1.6808276579142534</v>
      </c>
      <c r="P243" s="14">
        <f t="array" aca="1" ref="P243" ca="1">INDEX(OFFSET(INDIRECT("'"&amp;P$145&amp;"'!A1"),0,($C$144*1-2015)/5+2,200,1),MATCH(1,(_summary!$B243=INDIRECT("'"&amp;P$145&amp;"'!A1:A300"))*(_summary!$C243=INDIRECT("'"&amp;P$145&amp;"'!B1:B300")),0))</f>
        <v>1.6803068502520879</v>
      </c>
      <c r="Q243" s="39">
        <f t="shared" ca="1" si="122"/>
        <v>1.5071671197298051</v>
      </c>
      <c r="T243" s="14"/>
      <c r="U243" s="14"/>
      <c r="V243" s="14"/>
    </row>
    <row r="244" spans="2:22" ht="16.5" thickTop="1" thickBot="1" x14ac:dyDescent="0.3">
      <c r="B244" t="s">
        <v>16</v>
      </c>
      <c r="C244">
        <f t="shared" si="123"/>
        <v>4</v>
      </c>
      <c r="D244" s="14">
        <f t="array" aca="1" ref="D244" ca="1">INDEX(OFFSET(INDIRECT("'"&amp;D$145&amp;"'!A1"),0,($C$144*1-2015)/5+2,200,1),MATCH(1,(_summary!$B244=INDIRECT("'"&amp;D$145&amp;"'!A1:A300"))*(_summary!$C244=INDIRECT("'"&amp;D$145&amp;"'!B1:B300")),0))</f>
        <v>1.2900209107080285</v>
      </c>
      <c r="E244" s="14">
        <f t="array" aca="1" ref="E244" ca="1">INDEX(OFFSET(INDIRECT("'"&amp;E$145&amp;"'!A1"),0,($C$144*1-2015)/5+2,200,1),MATCH(1,(_summary!$B244=INDIRECT("'"&amp;E$145&amp;"'!A1:A300"))*(_summary!$C244=INDIRECT("'"&amp;E$145&amp;"'!B1:B300")),0))</f>
        <v>1.2900209107080285</v>
      </c>
      <c r="F244" s="14">
        <f t="array" aca="1" ref="F244" ca="1">INDEX(OFFSET(INDIRECT("'"&amp;F$145&amp;"'!A1"),0,($C$144*1-2015)/5+2,200,1),MATCH(1,(_summary!$B244=INDIRECT("'"&amp;F$145&amp;"'!A1:A300"))*(_summary!$C244=INDIRECT("'"&amp;F$145&amp;"'!B1:B300")),0))</f>
        <v>1.7787460935512709</v>
      </c>
      <c r="G244" s="14">
        <f t="array" aca="1" ref="G244" ca="1">INDEX(OFFSET(INDIRECT("'"&amp;G$145&amp;"'!A1"),0,($C$144*1-2015)/5+2,200,1),MATCH(1,(_summary!$B244=INDIRECT("'"&amp;G$145&amp;"'!A1:A300"))*(_summary!$C244=INDIRECT("'"&amp;G$145&amp;"'!B1:B300")),0))</f>
        <v>1.2079990141336507</v>
      </c>
      <c r="H244" s="14">
        <f t="array" aca="1" ref="H244" ca="1">INDEX(OFFSET(INDIRECT("'"&amp;H$145&amp;"'!A1"),0,($C$144*1-2015)/5+2,200,1),MATCH(1,(_summary!$B244=INDIRECT("'"&amp;H$145&amp;"'!A1:A300"))*(_summary!$C244=INDIRECT("'"&amp;H$145&amp;"'!B1:B300")),0))</f>
        <v>1.0033333333333334</v>
      </c>
      <c r="I244" s="14">
        <f t="array" aca="1" ref="I244" ca="1">INDEX(OFFSET(INDIRECT("'"&amp;I$145&amp;"'!A1"),0,($C$144*1-2015)/5+2,200,1),MATCH(1,(_summary!$B244=INDIRECT("'"&amp;I$145&amp;"'!A1:A300"))*(_summary!$C244=INDIRECT("'"&amp;I$145&amp;"'!B1:B300")),0))</f>
        <v>1.0033333333333334</v>
      </c>
      <c r="J244" s="14">
        <f t="array" aca="1" ref="J244" ca="1">INDEX(OFFSET(INDIRECT("'"&amp;J$145&amp;"'!A1"),0,($C$144*1-2015)/5+2,200,1),MATCH(1,(_summary!$B244=INDIRECT("'"&amp;J$145&amp;"'!A1:A300"))*(_summary!$C244=INDIRECT("'"&amp;J$145&amp;"'!B1:B300")),0))</f>
        <v>1.0033333333333334</v>
      </c>
      <c r="K244" s="14">
        <f t="array" aca="1" ref="K244" ca="1">INDEX(OFFSET(INDIRECT("'"&amp;K$145&amp;"'!A1"),0,($C$144*1-2015)/5+2,200,1),MATCH(1,(_summary!$B244=INDIRECT("'"&amp;K$145&amp;"'!A1:A300"))*(_summary!$C244=INDIRECT("'"&amp;K$145&amp;"'!B1:B300")),0))</f>
        <v>1.7735695663595612</v>
      </c>
      <c r="L244" s="14">
        <f t="array" aca="1" ref="L244" ca="1">INDEX(OFFSET(INDIRECT("'"&amp;L$145&amp;"'!A1"),0,($C$144*1-2015)/5+2,200,1),MATCH(1,(_summary!$B244=INDIRECT("'"&amp;L$145&amp;"'!A1:A300"))*(_summary!$C244=INDIRECT("'"&amp;L$145&amp;"'!B1:B300")),0))</f>
        <v>1.7735695663595612</v>
      </c>
      <c r="M244" s="14">
        <f t="array" aca="1" ref="M244" ca="1">INDEX(OFFSET(INDIRECT("'"&amp;M$145&amp;"'!A1"),0,($C$144*1-2015)/5+2,200,1),MATCH(1,(_summary!$B244=INDIRECT("'"&amp;M$145&amp;"'!A1:A300"))*(_summary!$C244=INDIRECT("'"&amp;M$145&amp;"'!B1:B300")),0))</f>
        <v>1.2770100505112696</v>
      </c>
      <c r="N244" s="14">
        <f t="array" aca="1" ref="N244" ca="1">INDEX(OFFSET(INDIRECT("'"&amp;N$145&amp;"'!A1"),0,($C$144*1-2015)/5+2,200,1),MATCH(1,(_summary!$B244=INDIRECT("'"&amp;N$145&amp;"'!A1:A300"))*(_summary!$C244=INDIRECT("'"&amp;N$145&amp;"'!B1:B300")),0))</f>
        <v>1.6891746642283125</v>
      </c>
      <c r="O244" s="14">
        <f t="array" aca="1" ref="O244" ca="1">INDEX(OFFSET(INDIRECT("'"&amp;O$145&amp;"'!A1"),0,($C$144*1-2015)/5+2,200,1),MATCH(1,(_summary!$B244=INDIRECT("'"&amp;O$145&amp;"'!A1:A300"))*(_summary!$C244=INDIRECT("'"&amp;O$145&amp;"'!B1:B300")),0))</f>
        <v>1.5807778589149752</v>
      </c>
      <c r="P244" s="14">
        <f t="array" aca="1" ref="P244" ca="1">INDEX(OFFSET(INDIRECT("'"&amp;P$145&amp;"'!A1"),0,($C$144*1-2015)/5+2,200,1),MATCH(1,(_summary!$B244=INDIRECT("'"&amp;P$145&amp;"'!A1:A300"))*(_summary!$C244=INDIRECT("'"&amp;P$145&amp;"'!B1:B300")),0))</f>
        <v>1.6891746642283125</v>
      </c>
      <c r="Q244" s="39">
        <f t="shared" ca="1" si="122"/>
        <v>1.4123125615156131</v>
      </c>
      <c r="T244" s="14"/>
      <c r="U244" s="14"/>
      <c r="V244" s="14"/>
    </row>
    <row r="245" spans="2:22" ht="16.5" thickTop="1" thickBot="1" x14ac:dyDescent="0.3">
      <c r="B245" t="s">
        <v>15</v>
      </c>
      <c r="C245">
        <f t="shared" si="123"/>
        <v>4</v>
      </c>
      <c r="D245" s="14">
        <f t="array" aca="1" ref="D245" ca="1">INDEX(OFFSET(INDIRECT("'"&amp;D$145&amp;"'!A1"),0,($C$144*1-2015)/5+2,200,1),MATCH(1,(_summary!$B245=INDIRECT("'"&amp;D$145&amp;"'!A1:A300"))*(_summary!$C245=INDIRECT("'"&amp;D$145&amp;"'!B1:B300")),0))</f>
        <v>1.6787913520009219</v>
      </c>
      <c r="E245" s="14">
        <f t="array" aca="1" ref="E245" ca="1">INDEX(OFFSET(INDIRECT("'"&amp;E$145&amp;"'!A1"),0,($C$144*1-2015)/5+2,200,1),MATCH(1,(_summary!$B245=INDIRECT("'"&amp;E$145&amp;"'!A1:A300"))*(_summary!$C245=INDIRECT("'"&amp;E$145&amp;"'!B1:B300")),0))</f>
        <v>1.6787913520009219</v>
      </c>
      <c r="F245" s="14">
        <f t="array" aca="1" ref="F245" ca="1">INDEX(OFFSET(INDIRECT("'"&amp;F$145&amp;"'!A1"),0,($C$144*1-2015)/5+2,200,1),MATCH(1,(_summary!$B245=INDIRECT("'"&amp;F$145&amp;"'!A1:A300"))*(_summary!$C245=INDIRECT("'"&amp;F$145&amp;"'!B1:B300")),0))</f>
        <v>1.5261759006183606</v>
      </c>
      <c r="G245" s="14">
        <f t="array" aca="1" ref="G245" ca="1">INDEX(OFFSET(INDIRECT("'"&amp;G$145&amp;"'!A1"),0,($C$144*1-2015)/5+2,200,1),MATCH(1,(_summary!$B245=INDIRECT("'"&amp;G$145&amp;"'!A1:A300"))*(_summary!$C245=INDIRECT("'"&amp;G$145&amp;"'!B1:B300")),0))</f>
        <v>1.1660025152899975</v>
      </c>
      <c r="H245" s="14">
        <f t="array" aca="1" ref="H245" ca="1">INDEX(OFFSET(INDIRECT("'"&amp;H$145&amp;"'!A1"),0,($C$144*1-2015)/5+2,200,1),MATCH(1,(_summary!$B245=INDIRECT("'"&amp;H$145&amp;"'!A1:A300"))*(_summary!$C245=INDIRECT("'"&amp;H$145&amp;"'!B1:B300")),0))</f>
        <v>1.0033333333333334</v>
      </c>
      <c r="I245" s="14">
        <f t="array" aca="1" ref="I245" ca="1">INDEX(OFFSET(INDIRECT("'"&amp;I$145&amp;"'!A1"),0,($C$144*1-2015)/5+2,200,1),MATCH(1,(_summary!$B245=INDIRECT("'"&amp;I$145&amp;"'!A1:A300"))*(_summary!$C245=INDIRECT("'"&amp;I$145&amp;"'!B1:B300")),0))</f>
        <v>1.0033333333333334</v>
      </c>
      <c r="J245" s="14">
        <f t="array" aca="1" ref="J245" ca="1">INDEX(OFFSET(INDIRECT("'"&amp;J$145&amp;"'!A1"),0,($C$144*1-2015)/5+2,200,1),MATCH(1,(_summary!$B245=INDIRECT("'"&amp;J$145&amp;"'!A1:A300"))*(_summary!$C245=INDIRECT("'"&amp;J$145&amp;"'!B1:B300")),0))</f>
        <v>1.0033333333333334</v>
      </c>
      <c r="K245" s="14">
        <f t="array" aca="1" ref="K245" ca="1">INDEX(OFFSET(INDIRECT("'"&amp;K$145&amp;"'!A1"),0,($C$144*1-2015)/5+2,200,1),MATCH(1,(_summary!$B245=INDIRECT("'"&amp;K$145&amp;"'!A1:A300"))*(_summary!$C245=INDIRECT("'"&amp;K$145&amp;"'!B1:B300")),0))</f>
        <v>1.5217344060860465</v>
      </c>
      <c r="L245" s="14">
        <f t="array" aca="1" ref="L245" ca="1">INDEX(OFFSET(INDIRECT("'"&amp;L$145&amp;"'!A1"),0,($C$144*1-2015)/5+2,200,1),MATCH(1,(_summary!$B245=INDIRECT("'"&amp;L$145&amp;"'!A1:A300"))*(_summary!$C245=INDIRECT("'"&amp;L$145&amp;"'!B1:B300")),0))</f>
        <v>1.5217344060860465</v>
      </c>
      <c r="M245" s="14">
        <f t="array" aca="1" ref="M245" ca="1">INDEX(OFFSET(INDIRECT("'"&amp;M$145&amp;"'!A1"),0,($C$144*1-2015)/5+2,200,1),MATCH(1,(_summary!$B245=INDIRECT("'"&amp;M$145&amp;"'!A1:A300"))*(_summary!$C245=INDIRECT("'"&amp;M$145&amp;"'!B1:B300")),0))</f>
        <v>1.2335815247665609</v>
      </c>
      <c r="N245" s="14">
        <f t="array" aca="1" ref="N245" ca="1">INDEX(OFFSET(INDIRECT("'"&amp;N$145&amp;"'!A1"),0,($C$144*1-2015)/5+2,200,1),MATCH(1,(_summary!$B245=INDIRECT("'"&amp;N$145&amp;"'!A1:A300"))*(_summary!$C245=INDIRECT("'"&amp;N$145&amp;"'!B1:B300")),0))</f>
        <v>1.4729885879354851</v>
      </c>
      <c r="O245" s="14">
        <f t="array" aca="1" ref="O245" ca="1">INDEX(OFFSET(INDIRECT("'"&amp;O$145&amp;"'!A1"),0,($C$144*1-2015)/5+2,200,1),MATCH(1,(_summary!$B245=INDIRECT("'"&amp;O$145&amp;"'!A1:A300"))*(_summary!$C245=INDIRECT("'"&amp;O$145&amp;"'!B1:B300")),0))</f>
        <v>1.5549421214921224</v>
      </c>
      <c r="P245" s="14">
        <f t="array" aca="1" ref="P245" ca="1">INDEX(OFFSET(INDIRECT("'"&amp;P$145&amp;"'!A1"),0,($C$144*1-2015)/5+2,200,1),MATCH(1,(_summary!$B245=INDIRECT("'"&amp;P$145&amp;"'!A1:A300"))*(_summary!$C245=INDIRECT("'"&amp;P$145&amp;"'!B1:B300")),0))</f>
        <v>1.4729885879354851</v>
      </c>
      <c r="Q245" s="39">
        <f t="shared" ca="1" si="122"/>
        <v>1.372133134939381</v>
      </c>
      <c r="T245" s="14"/>
      <c r="U245" s="14"/>
      <c r="V245" s="14"/>
    </row>
    <row r="246" spans="2:22" ht="16.5" thickTop="1" thickBot="1" x14ac:dyDescent="0.3">
      <c r="B246" t="s">
        <v>18</v>
      </c>
      <c r="C246">
        <f t="shared" si="123"/>
        <v>4</v>
      </c>
      <c r="D246" s="14">
        <f t="array" aca="1" ref="D246" ca="1">INDEX(OFFSET(INDIRECT("'"&amp;D$145&amp;"'!A1"),0,($C$144*1-2015)/5+2,200,1),MATCH(1,(_summary!$B246=INDIRECT("'"&amp;D$145&amp;"'!A1:A300"))*(_summary!$C246=INDIRECT("'"&amp;D$145&amp;"'!B1:B300")),0))</f>
        <v>1.4007806851627358</v>
      </c>
      <c r="E246" s="14">
        <f t="array" aca="1" ref="E246" ca="1">INDEX(OFFSET(INDIRECT("'"&amp;E$145&amp;"'!A1"),0,($C$144*1-2015)/5+2,200,1),MATCH(1,(_summary!$B246=INDIRECT("'"&amp;E$145&amp;"'!A1:A300"))*(_summary!$C246=INDIRECT("'"&amp;E$145&amp;"'!B1:B300")),0))</f>
        <v>1.4007806851627358</v>
      </c>
      <c r="F246" s="14">
        <f t="array" aca="1" ref="F246" ca="1">INDEX(OFFSET(INDIRECT("'"&amp;F$145&amp;"'!A1"),0,($C$144*1-2015)/5+2,200,1),MATCH(1,(_summary!$B246=INDIRECT("'"&amp;F$145&amp;"'!A1:A300"))*(_summary!$C246=INDIRECT("'"&amp;F$145&amp;"'!B1:B300")),0))</f>
        <v>1.820832322275526</v>
      </c>
      <c r="G246" s="14">
        <f t="array" aca="1" ref="G246" ca="1">INDEX(OFFSET(INDIRECT("'"&amp;G$145&amp;"'!A1"),0,($C$144*1-2015)/5+2,200,1),MATCH(1,(_summary!$B246=INDIRECT("'"&amp;G$145&amp;"'!A1:A300"))*(_summary!$C246=INDIRECT("'"&amp;G$145&amp;"'!B1:B300")),0))</f>
        <v>1.1880402097125644</v>
      </c>
      <c r="H246" s="14">
        <f t="array" aca="1" ref="H246" ca="1">INDEX(OFFSET(INDIRECT("'"&amp;H$145&amp;"'!A1"),0,($C$144*1-2015)/5+2,200,1),MATCH(1,(_summary!$B246=INDIRECT("'"&amp;H$145&amp;"'!A1:A300"))*(_summary!$C246=INDIRECT("'"&amp;H$145&amp;"'!B1:B300")),0))</f>
        <v>1.0033333333333334</v>
      </c>
      <c r="I246" s="14">
        <f t="array" aca="1" ref="I246" ca="1">INDEX(OFFSET(INDIRECT("'"&amp;I$145&amp;"'!A1"),0,($C$144*1-2015)/5+2,200,1),MATCH(1,(_summary!$B246=INDIRECT("'"&amp;I$145&amp;"'!A1:A300"))*(_summary!$C246=INDIRECT("'"&amp;I$145&amp;"'!B1:B300")),0))</f>
        <v>1.0033333333333334</v>
      </c>
      <c r="J246" s="14">
        <f t="array" aca="1" ref="J246" ca="1">INDEX(OFFSET(INDIRECT("'"&amp;J$145&amp;"'!A1"),0,($C$144*1-2015)/5+2,200,1),MATCH(1,(_summary!$B246=INDIRECT("'"&amp;J$145&amp;"'!A1:A300"))*(_summary!$C246=INDIRECT("'"&amp;J$145&amp;"'!B1:B300")),0))</f>
        <v>1.0033333333333334</v>
      </c>
      <c r="K246" s="14">
        <f t="array" aca="1" ref="K246" ca="1">INDEX(OFFSET(INDIRECT("'"&amp;K$145&amp;"'!A1"),0,($C$144*1-2015)/5+2,200,1),MATCH(1,(_summary!$B246=INDIRECT("'"&amp;K$145&amp;"'!A1:A300"))*(_summary!$C246=INDIRECT("'"&amp;K$145&amp;"'!B1:B300")),0))</f>
        <v>1.8155333152604298</v>
      </c>
      <c r="L246" s="14">
        <f t="array" aca="1" ref="L246" ca="1">INDEX(OFFSET(INDIRECT("'"&amp;L$145&amp;"'!A1"),0,($C$144*1-2015)/5+2,200,1),MATCH(1,(_summary!$B246=INDIRECT("'"&amp;L$145&amp;"'!A1:A300"))*(_summary!$C246=INDIRECT("'"&amp;L$145&amp;"'!B1:B300")),0))</f>
        <v>1.8155333152604298</v>
      </c>
      <c r="M246" s="14">
        <f t="array" aca="1" ref="M246" ca="1">INDEX(OFFSET(INDIRECT("'"&amp;M$145&amp;"'!A1"),0,($C$144*1-2015)/5+2,200,1),MATCH(1,(_summary!$B246=INDIRECT("'"&amp;M$145&amp;"'!A1:A300"))*(_summary!$C246=INDIRECT("'"&amp;M$145&amp;"'!B1:B300")),0))</f>
        <v>1.2339839447281389</v>
      </c>
      <c r="N246" s="14">
        <f t="array" aca="1" ref="N246" ca="1">INDEX(OFFSET(INDIRECT("'"&amp;N$145&amp;"'!A1"),0,($C$144*1-2015)/5+2,200,1),MATCH(1,(_summary!$B246=INDIRECT("'"&amp;N$145&amp;"'!A1:A300"))*(_summary!$C246=INDIRECT("'"&amp;N$145&amp;"'!B1:B300")),0))</f>
        <v>1.7251981416949351</v>
      </c>
      <c r="O246" s="14">
        <f t="array" aca="1" ref="O246" ca="1">INDEX(OFFSET(INDIRECT("'"&amp;O$145&amp;"'!A1"),0,($C$144*1-2015)/5+2,200,1),MATCH(1,(_summary!$B246=INDIRECT("'"&amp;O$145&amp;"'!A1:A300"))*(_summary!$C246=INDIRECT("'"&amp;O$145&amp;"'!B1:B300")),0))</f>
        <v>1.5114846220726106</v>
      </c>
      <c r="P246" s="14">
        <f t="array" aca="1" ref="P246" ca="1">INDEX(OFFSET(INDIRECT("'"&amp;P$145&amp;"'!A1"),0,($C$144*1-2015)/5+2,200,1),MATCH(1,(_summary!$B246=INDIRECT("'"&amp;P$145&amp;"'!A1:A300"))*(_summary!$C246=INDIRECT("'"&amp;P$145&amp;"'!B1:B300")),0))</f>
        <v>1.7251981416949351</v>
      </c>
      <c r="Q246" s="39">
        <f t="shared" ca="1" si="122"/>
        <v>1.4344127217711571</v>
      </c>
      <c r="T246" s="14"/>
      <c r="U246" s="14"/>
      <c r="V246" s="14"/>
    </row>
    <row r="247" spans="2:22" ht="16.5" thickTop="1" thickBot="1" x14ac:dyDescent="0.3">
      <c r="B247" t="s">
        <v>5</v>
      </c>
      <c r="C247">
        <f t="shared" si="123"/>
        <v>4</v>
      </c>
      <c r="D247" s="14">
        <f t="array" aca="1" ref="D247" ca="1">INDEX(OFFSET(INDIRECT("'"&amp;D$145&amp;"'!A1"),0,($C$144*1-2015)/5+2,200,1),MATCH(1,(_summary!$B247=INDIRECT("'"&amp;D$145&amp;"'!A1:A300"))*(_summary!$C247=INDIRECT("'"&amp;D$145&amp;"'!B1:B300")),0))</f>
        <v>1.2900209107080285</v>
      </c>
      <c r="E247" s="14">
        <f t="array" aca="1" ref="E247" ca="1">INDEX(OFFSET(INDIRECT("'"&amp;E$145&amp;"'!A1"),0,($C$144*1-2015)/5+2,200,1),MATCH(1,(_summary!$B247=INDIRECT("'"&amp;E$145&amp;"'!A1:A300"))*(_summary!$C247=INDIRECT("'"&amp;E$145&amp;"'!B1:B300")),0))</f>
        <v>1.2900209107080285</v>
      </c>
      <c r="F247" s="14">
        <f t="array" aca="1" ref="F247" ca="1">INDEX(OFFSET(INDIRECT("'"&amp;F$145&amp;"'!A1"),0,($C$144*1-2015)/5+2,200,1),MATCH(1,(_summary!$B247=INDIRECT("'"&amp;F$145&amp;"'!A1:A300"))*(_summary!$C247=INDIRECT("'"&amp;F$145&amp;"'!B1:B300")),0))</f>
        <v>1.7256699173671062</v>
      </c>
      <c r="G247" s="14">
        <f t="array" aca="1" ref="G247" ca="1">INDEX(OFFSET(INDIRECT("'"&amp;G$145&amp;"'!A1"),0,($C$144*1-2015)/5+2,200,1),MATCH(1,(_summary!$B247=INDIRECT("'"&amp;G$145&amp;"'!A1:A300"))*(_summary!$C247=INDIRECT("'"&amp;G$145&amp;"'!B1:B300")),0))</f>
        <v>1.2378058200844801</v>
      </c>
      <c r="H247" s="14">
        <f t="array" aca="1" ref="H247" ca="1">INDEX(OFFSET(INDIRECT("'"&amp;H$145&amp;"'!A1"),0,($C$144*1-2015)/5+2,200,1),MATCH(1,(_summary!$B247=INDIRECT("'"&amp;H$145&amp;"'!A1:A300"))*(_summary!$C247=INDIRECT("'"&amp;H$145&amp;"'!B1:B300")),0))</f>
        <v>1.0033333333333334</v>
      </c>
      <c r="I247" s="14">
        <f t="array" aca="1" ref="I247" ca="1">INDEX(OFFSET(INDIRECT("'"&amp;I$145&amp;"'!A1"),0,($C$144*1-2015)/5+2,200,1),MATCH(1,(_summary!$B247=INDIRECT("'"&amp;I$145&amp;"'!A1:A300"))*(_summary!$C247=INDIRECT("'"&amp;I$145&amp;"'!B1:B300")),0))</f>
        <v>1.0033333333333334</v>
      </c>
      <c r="J247" s="14">
        <f t="array" aca="1" ref="J247" ca="1">INDEX(OFFSET(INDIRECT("'"&amp;J$145&amp;"'!A1"),0,($C$144*1-2015)/5+2,200,1),MATCH(1,(_summary!$B247=INDIRECT("'"&amp;J$145&amp;"'!A1:A300"))*(_summary!$C247=INDIRECT("'"&amp;J$145&amp;"'!B1:B300")),0))</f>
        <v>1.0033333333333334</v>
      </c>
      <c r="K247" s="14">
        <f t="array" aca="1" ref="K247" ca="1">INDEX(OFFSET(INDIRECT("'"&amp;K$145&amp;"'!A1"),0,($C$144*1-2015)/5+2,200,1),MATCH(1,(_summary!$B247=INDIRECT("'"&amp;K$145&amp;"'!A1:A300"))*(_summary!$C247=INDIRECT("'"&amp;K$145&amp;"'!B1:B300")),0))</f>
        <v>1.7206478530693674</v>
      </c>
      <c r="L247" s="14">
        <f t="array" aca="1" ref="L247" ca="1">INDEX(OFFSET(INDIRECT("'"&amp;L$145&amp;"'!A1"),0,($C$144*1-2015)/5+2,200,1),MATCH(1,(_summary!$B247=INDIRECT("'"&amp;L$145&amp;"'!A1:A300"))*(_summary!$C247=INDIRECT("'"&amp;L$145&amp;"'!B1:B300")),0))</f>
        <v>1.7206478530693674</v>
      </c>
      <c r="M247" s="14">
        <f t="array" aca="1" ref="M247" ca="1">INDEX(OFFSET(INDIRECT("'"&amp;M$145&amp;"'!A1"),0,($C$144*1-2015)/5+2,200,1),MATCH(1,(_summary!$B247=INDIRECT("'"&amp;M$145&amp;"'!A1:A300"))*(_summary!$C247=INDIRECT("'"&amp;M$145&amp;"'!B1:B300")),0))</f>
        <v>1.2979321324513693</v>
      </c>
      <c r="N247" s="14">
        <f t="array" aca="1" ref="N247" ca="1">INDEX(OFFSET(INDIRECT("'"&amp;N$145&amp;"'!A1"),0,($C$144*1-2015)/5+2,200,1),MATCH(1,(_summary!$B247=INDIRECT("'"&amp;N$145&amp;"'!A1:A300"))*(_summary!$C247=INDIRECT("'"&amp;N$145&amp;"'!B1:B300")),0))</f>
        <v>1.6437444012957054</v>
      </c>
      <c r="O247" s="14">
        <f t="array" aca="1" ref="O247" ca="1">INDEX(OFFSET(INDIRECT("'"&amp;O$145&amp;"'!A1"),0,($C$144*1-2015)/5+2,200,1),MATCH(1,(_summary!$B247=INDIRECT("'"&amp;O$145&amp;"'!A1:A300"))*(_summary!$C247=INDIRECT("'"&amp;O$145&amp;"'!B1:B300")),0))</f>
        <v>1.5942338555546416</v>
      </c>
      <c r="P247" s="14">
        <f t="array" aca="1" ref="P247" ca="1">INDEX(OFFSET(INDIRECT("'"&amp;P$145&amp;"'!A1"),0,($C$144*1-2015)/5+2,200,1),MATCH(1,(_summary!$B247=INDIRECT("'"&amp;P$145&amp;"'!A1:A300"))*(_summary!$C247=INDIRECT("'"&amp;P$145&amp;"'!B1:B300")),0))</f>
        <v>1.6437444012957054</v>
      </c>
      <c r="Q247" s="39">
        <f t="shared" ca="1" si="122"/>
        <v>1.3980360042772157</v>
      </c>
      <c r="T247" s="14"/>
      <c r="U247" s="14"/>
      <c r="V247" s="14"/>
    </row>
    <row r="248" spans="2:22" ht="16.5" thickTop="1" thickBot="1" x14ac:dyDescent="0.3">
      <c r="B248" t="s">
        <v>23</v>
      </c>
      <c r="C248">
        <f t="shared" si="123"/>
        <v>4</v>
      </c>
      <c r="D248" s="14">
        <f t="array" aca="1" ref="D248" ca="1">INDEX(OFFSET(INDIRECT("'"&amp;D$145&amp;"'!A1"),0,($C$144*1-2015)/5+2,200,1),MATCH(1,(_summary!$B248=INDIRECT("'"&amp;D$145&amp;"'!A1:A300"))*(_summary!$C248=INDIRECT("'"&amp;D$145&amp;"'!B1:B300")),0))</f>
        <v>1.3219151926092512</v>
      </c>
      <c r="E248" s="14">
        <f t="array" aca="1" ref="E248" ca="1">INDEX(OFFSET(INDIRECT("'"&amp;E$145&amp;"'!A1"),0,($C$144*1-2015)/5+2,200,1),MATCH(1,(_summary!$B248=INDIRECT("'"&amp;E$145&amp;"'!A1:A300"))*(_summary!$C248=INDIRECT("'"&amp;E$145&amp;"'!B1:B300")),0))</f>
        <v>1.3219151926092512</v>
      </c>
      <c r="F248" s="14">
        <f t="array" aca="1" ref="F248" ca="1">INDEX(OFFSET(INDIRECT("'"&amp;F$145&amp;"'!A1"),0,($C$144*1-2015)/5+2,200,1),MATCH(1,(_summary!$B248=INDIRECT("'"&amp;F$145&amp;"'!A1:A300"))*(_summary!$C248=INDIRECT("'"&amp;F$145&amp;"'!B1:B300")),0))</f>
        <v>1.5817683141520233</v>
      </c>
      <c r="G248" s="14">
        <f t="array" aca="1" ref="G248" ca="1">INDEX(OFFSET(INDIRECT("'"&amp;G$145&amp;"'!A1"),0,($C$144*1-2015)/5+2,200,1),MATCH(1,(_summary!$B248=INDIRECT("'"&amp;G$145&amp;"'!A1:A300"))*(_summary!$C248=INDIRECT("'"&amp;G$145&amp;"'!B1:B300")),0))</f>
        <v>1.1894962133129232</v>
      </c>
      <c r="H248" s="14">
        <f t="array" aca="1" ref="H248" ca="1">INDEX(OFFSET(INDIRECT("'"&amp;H$145&amp;"'!A1"),0,($C$144*1-2015)/5+2,200,1),MATCH(1,(_summary!$B248=INDIRECT("'"&amp;H$145&amp;"'!A1:A300"))*(_summary!$C248=INDIRECT("'"&amp;H$145&amp;"'!B1:B300")),0))</f>
        <v>1.0033333333333334</v>
      </c>
      <c r="I248" s="14">
        <f t="array" aca="1" ref="I248" ca="1">INDEX(OFFSET(INDIRECT("'"&amp;I$145&amp;"'!A1"),0,($C$144*1-2015)/5+2,200,1),MATCH(1,(_summary!$B248=INDIRECT("'"&amp;I$145&amp;"'!A1:A300"))*(_summary!$C248=INDIRECT("'"&amp;I$145&amp;"'!B1:B300")),0))</f>
        <v>1.0033333333333334</v>
      </c>
      <c r="J248" s="14">
        <f t="array" aca="1" ref="J248" ca="1">INDEX(OFFSET(INDIRECT("'"&amp;J$145&amp;"'!A1"),0,($C$144*1-2015)/5+2,200,1),MATCH(1,(_summary!$B248=INDIRECT("'"&amp;J$145&amp;"'!A1:A300"))*(_summary!$C248=INDIRECT("'"&amp;J$145&amp;"'!B1:B300")),0))</f>
        <v>1.0033333333333334</v>
      </c>
      <c r="K248" s="14">
        <f t="array" aca="1" ref="K248" ca="1">INDEX(OFFSET(INDIRECT("'"&amp;K$145&amp;"'!A1"),0,($C$144*1-2015)/5+2,200,1),MATCH(1,(_summary!$B248=INDIRECT("'"&amp;K$145&amp;"'!A1:A300"))*(_summary!$C248=INDIRECT("'"&amp;K$145&amp;"'!B1:B300")),0))</f>
        <v>1.5771650339430727</v>
      </c>
      <c r="L248" s="14">
        <f t="array" aca="1" ref="L248" ca="1">INDEX(OFFSET(INDIRECT("'"&amp;L$145&amp;"'!A1"),0,($C$144*1-2015)/5+2,200,1),MATCH(1,(_summary!$B248=INDIRECT("'"&amp;L$145&amp;"'!A1:A300"))*(_summary!$C248=INDIRECT("'"&amp;L$145&amp;"'!B1:B300")),0))</f>
        <v>1.5771650339430727</v>
      </c>
      <c r="M248" s="14">
        <f t="array" aca="1" ref="M248" ca="1">INDEX(OFFSET(INDIRECT("'"&amp;M$145&amp;"'!A1"),0,($C$144*1-2015)/5+2,200,1),MATCH(1,(_summary!$B248=INDIRECT("'"&amp;M$145&amp;"'!A1:A300"))*(_summary!$C248=INDIRECT("'"&amp;M$145&amp;"'!B1:B300")),0))</f>
        <v>1.1507274221280872</v>
      </c>
      <c r="N248" s="14">
        <f t="array" aca="1" ref="N248" ca="1">INDEX(OFFSET(INDIRECT("'"&amp;N$145&amp;"'!A1"),0,($C$144*1-2015)/5+2,200,1),MATCH(1,(_summary!$B248=INDIRECT("'"&amp;N$145&amp;"'!A1:A300"))*(_summary!$C248=INDIRECT("'"&amp;N$145&amp;"'!B1:B300")),0))</f>
        <v>1.5205726104756399</v>
      </c>
      <c r="O248" s="14">
        <f t="array" aca="1" ref="O248" ca="1">INDEX(OFFSET(INDIRECT("'"&amp;O$145&amp;"'!A1"),0,($C$144*1-2015)/5+2,200,1),MATCH(1,(_summary!$B248=INDIRECT("'"&amp;O$145&amp;"'!A1:A300"))*(_summary!$C248=INDIRECT("'"&amp;O$145&amp;"'!B1:B300")),0))</f>
        <v>1.6044101887947737</v>
      </c>
      <c r="P248" s="14">
        <f t="array" aca="1" ref="P248" ca="1">INDEX(OFFSET(INDIRECT("'"&amp;P$145&amp;"'!A1"),0,($C$144*1-2015)/5+2,200,1),MATCH(1,(_summary!$B248=INDIRECT("'"&amp;P$145&amp;"'!A1:A300"))*(_summary!$C248=INDIRECT("'"&amp;P$145&amp;"'!B1:B300")),0))</f>
        <v>1.5205726104756399</v>
      </c>
      <c r="Q248" s="39">
        <f t="shared" ca="1" si="122"/>
        <v>1.3365929086495181</v>
      </c>
      <c r="T248" s="14"/>
      <c r="U248" s="14"/>
      <c r="V248" s="14"/>
    </row>
    <row r="249" spans="2:22" ht="16.5" thickTop="1" thickBot="1" x14ac:dyDescent="0.3">
      <c r="B249" t="s">
        <v>24</v>
      </c>
      <c r="C249">
        <f t="shared" si="123"/>
        <v>4</v>
      </c>
      <c r="D249" s="14">
        <f t="array" aca="1" ref="D249" ca="1">INDEX(OFFSET(INDIRECT("'"&amp;D$145&amp;"'!A1"),0,($C$144*1-2015)/5+2,200,1),MATCH(1,(_summary!$B249=INDIRECT("'"&amp;D$145&amp;"'!A1:A300"))*(_summary!$C249=INDIRECT("'"&amp;D$145&amp;"'!B1:B300")),0))</f>
        <v>1.3658092189540638</v>
      </c>
      <c r="E249" s="14">
        <f t="array" aca="1" ref="E249" ca="1">INDEX(OFFSET(INDIRECT("'"&amp;E$145&amp;"'!A1"),0,($C$144*1-2015)/5+2,200,1),MATCH(1,(_summary!$B249=INDIRECT("'"&amp;E$145&amp;"'!A1:A300"))*(_summary!$C249=INDIRECT("'"&amp;E$145&amp;"'!B1:B300")),0))</f>
        <v>1.3658092189540638</v>
      </c>
      <c r="F249" s="14">
        <f t="array" aca="1" ref="F249" ca="1">INDEX(OFFSET(INDIRECT("'"&amp;F$145&amp;"'!A1"),0,($C$144*1-2015)/5+2,200,1),MATCH(1,(_summary!$B249=INDIRECT("'"&amp;F$145&amp;"'!A1:A300"))*(_summary!$C249=INDIRECT("'"&amp;F$145&amp;"'!B1:B300")),0))</f>
        <v>1.502144487226365</v>
      </c>
      <c r="G249" s="14">
        <f t="array" aca="1" ref="G249" ca="1">INDEX(OFFSET(INDIRECT("'"&amp;G$145&amp;"'!A1"),0,($C$144*1-2015)/5+2,200,1),MATCH(1,(_summary!$B249=INDIRECT("'"&amp;G$145&amp;"'!A1:A300"))*(_summary!$C249=INDIRECT("'"&amp;G$145&amp;"'!B1:B300")),0))</f>
        <v>1.1505907840911251</v>
      </c>
      <c r="H249" s="14">
        <f t="array" aca="1" ref="H249" ca="1">INDEX(OFFSET(INDIRECT("'"&amp;H$145&amp;"'!A1"),0,($C$144*1-2015)/5+2,200,1),MATCH(1,(_summary!$B249=INDIRECT("'"&amp;H$145&amp;"'!A1:A300"))*(_summary!$C249=INDIRECT("'"&amp;H$145&amp;"'!B1:B300")),0))</f>
        <v>1.0033333333333334</v>
      </c>
      <c r="I249" s="14">
        <f t="array" aca="1" ref="I249" ca="1">INDEX(OFFSET(INDIRECT("'"&amp;I$145&amp;"'!A1"),0,($C$144*1-2015)/5+2,200,1),MATCH(1,(_summary!$B249=INDIRECT("'"&amp;I$145&amp;"'!A1:A300"))*(_summary!$C249=INDIRECT("'"&amp;I$145&amp;"'!B1:B300")),0))</f>
        <v>1.0033333333333334</v>
      </c>
      <c r="J249" s="14">
        <f t="array" aca="1" ref="J249" ca="1">INDEX(OFFSET(INDIRECT("'"&amp;J$145&amp;"'!A1"),0,($C$144*1-2015)/5+2,200,1),MATCH(1,(_summary!$B249=INDIRECT("'"&amp;J$145&amp;"'!A1:A300"))*(_summary!$C249=INDIRECT("'"&amp;J$145&amp;"'!B1:B300")),0))</f>
        <v>1.0033333333333334</v>
      </c>
      <c r="K249" s="14">
        <f t="array" aca="1" ref="K249" ca="1">INDEX(OFFSET(INDIRECT("'"&amp;K$145&amp;"'!A1"),0,($C$144*1-2015)/5+2,200,1),MATCH(1,(_summary!$B249=INDIRECT("'"&amp;K$145&amp;"'!A1:A300"))*(_summary!$C249=INDIRECT("'"&amp;K$145&amp;"'!B1:B300")),0))</f>
        <v>1.4977729291877022</v>
      </c>
      <c r="L249" s="14">
        <f t="array" aca="1" ref="L249" ca="1">INDEX(OFFSET(INDIRECT("'"&amp;L$145&amp;"'!A1"),0,($C$144*1-2015)/5+2,200,1),MATCH(1,(_summary!$B249=INDIRECT("'"&amp;L$145&amp;"'!A1:A300"))*(_summary!$C249=INDIRECT("'"&amp;L$145&amp;"'!B1:B300")),0))</f>
        <v>1.4977729291877022</v>
      </c>
      <c r="M249" s="14">
        <f t="array" aca="1" ref="M249" ca="1">INDEX(OFFSET(INDIRECT("'"&amp;M$145&amp;"'!A1"),0,($C$144*1-2015)/5+2,200,1),MATCH(1,(_summary!$B249=INDIRECT("'"&amp;M$145&amp;"'!A1:A300"))*(_summary!$C249=INDIRECT("'"&amp;M$145&amp;"'!B1:B300")),0))</f>
        <v>1.2335815247665609</v>
      </c>
      <c r="N249" s="14">
        <f t="array" aca="1" ref="N249" ca="1">INDEX(OFFSET(INDIRECT("'"&amp;N$145&amp;"'!A1"),0,($C$144*1-2015)/5+2,200,1),MATCH(1,(_summary!$B249=INDIRECT("'"&amp;N$145&amp;"'!A1:A300"))*(_summary!$C249=INDIRECT("'"&amp;N$145&amp;"'!B1:B300")),0))</f>
        <v>1.4524190309792275</v>
      </c>
      <c r="O249" s="14">
        <f t="array" aca="1" ref="O249" ca="1">INDEX(OFFSET(INDIRECT("'"&amp;O$145&amp;"'!A1"),0,($C$144*1-2015)/5+2,200,1),MATCH(1,(_summary!$B249=INDIRECT("'"&amp;O$145&amp;"'!A1:A300"))*(_summary!$C249=INDIRECT("'"&amp;O$145&amp;"'!B1:B300")),0))</f>
        <v>1.5355008894289996</v>
      </c>
      <c r="P249" s="14">
        <f t="array" aca="1" ref="P249" ca="1">INDEX(OFFSET(INDIRECT("'"&amp;P$145&amp;"'!A1"),0,($C$144*1-2015)/5+2,200,1),MATCH(1,(_summary!$B249=INDIRECT("'"&amp;P$145&amp;"'!A1:A300"))*(_summary!$C249=INDIRECT("'"&amp;P$145&amp;"'!B1:B300")),0))</f>
        <v>1.4524190309792275</v>
      </c>
      <c r="Q249" s="39">
        <f t="shared" ca="1" si="122"/>
        <v>1.3126015418273107</v>
      </c>
      <c r="T249" s="14"/>
      <c r="U249" s="14"/>
      <c r="V249" s="14"/>
    </row>
    <row r="250" spans="2:22" ht="16.5" thickTop="1" thickBot="1" x14ac:dyDescent="0.3">
      <c r="B250" t="s">
        <v>27</v>
      </c>
      <c r="C250">
        <f t="shared" si="123"/>
        <v>4</v>
      </c>
      <c r="D250" s="14">
        <f t="array" aca="1" ref="D250" ca="1">INDEX(OFFSET(INDIRECT("'"&amp;D$145&amp;"'!A1"),0,($C$144*1-2015)/5+2,200,1),MATCH(1,(_summary!$B250=INDIRECT("'"&amp;D$145&amp;"'!A1:A300"))*(_summary!$C250=INDIRECT("'"&amp;D$145&amp;"'!B1:B300")),0))</f>
        <v>1.2900209107080285</v>
      </c>
      <c r="E250" s="14">
        <f t="array" aca="1" ref="E250" ca="1">INDEX(OFFSET(INDIRECT("'"&amp;E$145&amp;"'!A1"),0,($C$144*1-2015)/5+2,200,1),MATCH(1,(_summary!$B250=INDIRECT("'"&amp;E$145&amp;"'!A1:A300"))*(_summary!$C250=INDIRECT("'"&amp;E$145&amp;"'!B1:B300")),0))</f>
        <v>1.2900209107080285</v>
      </c>
      <c r="F250" s="14">
        <f t="array" aca="1" ref="F250" ca="1">INDEX(OFFSET(INDIRECT("'"&amp;F$145&amp;"'!A1"),0,($C$144*1-2015)/5+2,200,1),MATCH(1,(_summary!$B250=INDIRECT("'"&amp;F$145&amp;"'!A1:A300"))*(_summary!$C250=INDIRECT("'"&amp;F$145&amp;"'!B1:B300")),0))</f>
        <v>1.440523003468932</v>
      </c>
      <c r="G250" s="14">
        <f t="array" aca="1" ref="G250" ca="1">INDEX(OFFSET(INDIRECT("'"&amp;G$145&amp;"'!A1"),0,($C$144*1-2015)/5+2,200,1),MATCH(1,(_summary!$B250=INDIRECT("'"&amp;G$145&amp;"'!A1:A300"))*(_summary!$C250=INDIRECT("'"&amp;G$145&amp;"'!B1:B300")),0))</f>
        <v>1.167478564864167</v>
      </c>
      <c r="H250" s="14">
        <f t="array" aca="1" ref="H250" ca="1">INDEX(OFFSET(INDIRECT("'"&amp;H$145&amp;"'!A1"),0,($C$144*1-2015)/5+2,200,1),MATCH(1,(_summary!$B250=INDIRECT("'"&amp;H$145&amp;"'!A1:A300"))*(_summary!$C250=INDIRECT("'"&amp;H$145&amp;"'!B1:B300")),0))</f>
        <v>1.0033333333333334</v>
      </c>
      <c r="I250" s="14">
        <f t="array" aca="1" ref="I250" ca="1">INDEX(OFFSET(INDIRECT("'"&amp;I$145&amp;"'!A1"),0,($C$144*1-2015)/5+2,200,1),MATCH(1,(_summary!$B250=INDIRECT("'"&amp;I$145&amp;"'!A1:A300"))*(_summary!$C250=INDIRECT("'"&amp;I$145&amp;"'!B1:B300")),0))</f>
        <v>1.0033333333333334</v>
      </c>
      <c r="J250" s="14">
        <f t="array" aca="1" ref="J250" ca="1">INDEX(OFFSET(INDIRECT("'"&amp;J$145&amp;"'!A1"),0,($C$144*1-2015)/5+2,200,1),MATCH(1,(_summary!$B250=INDIRECT("'"&amp;J$145&amp;"'!A1:A300"))*(_summary!$C250=INDIRECT("'"&amp;J$145&amp;"'!B1:B300")),0))</f>
        <v>1.0033333333333334</v>
      </c>
      <c r="K250" s="14">
        <f t="array" aca="1" ref="K250" ca="1">INDEX(OFFSET(INDIRECT("'"&amp;K$145&amp;"'!A1"),0,($C$144*1-2015)/5+2,200,1),MATCH(1,(_summary!$B250=INDIRECT("'"&amp;K$145&amp;"'!A1:A300"))*(_summary!$C250=INDIRECT("'"&amp;K$145&amp;"'!B1:B300")),0))</f>
        <v>1.4363307769759128</v>
      </c>
      <c r="L250" s="14">
        <f t="array" aca="1" ref="L250" ca="1">INDEX(OFFSET(INDIRECT("'"&amp;L$145&amp;"'!A1"),0,($C$144*1-2015)/5+2,200,1),MATCH(1,(_summary!$B250=INDIRECT("'"&amp;L$145&amp;"'!A1:A300"))*(_summary!$C250=INDIRECT("'"&amp;L$145&amp;"'!B1:B300")),0))</f>
        <v>1.4363307769759128</v>
      </c>
      <c r="M250" s="14">
        <f t="array" aca="1" ref="M250" ca="1">INDEX(OFFSET(INDIRECT("'"&amp;M$145&amp;"'!A1"),0,($C$144*1-2015)/5+2,200,1),MATCH(1,(_summary!$B250=INDIRECT("'"&amp;M$145&amp;"'!A1:A300"))*(_summary!$C250=INDIRECT("'"&amp;M$145&amp;"'!B1:B300")),0))</f>
        <v>1.232436005953234</v>
      </c>
      <c r="N250" s="14">
        <f t="array" aca="1" ref="N250" ca="1">INDEX(OFFSET(INDIRECT("'"&amp;N$145&amp;"'!A1"),0,($C$144*1-2015)/5+2,200,1),MATCH(1,(_summary!$B250=INDIRECT("'"&amp;N$145&amp;"'!A1:A300"))*(_summary!$C250=INDIRECT("'"&amp;N$145&amp;"'!B1:B300")),0))</f>
        <v>1.3996744587311467</v>
      </c>
      <c r="O250" s="14">
        <f t="array" aca="1" ref="O250" ca="1">INDEX(OFFSET(INDIRECT("'"&amp;O$145&amp;"'!A1"),0,($C$144*1-2015)/5+2,200,1),MATCH(1,(_summary!$B250=INDIRECT("'"&amp;O$145&amp;"'!A1:A300"))*(_summary!$C250=INDIRECT("'"&amp;O$145&amp;"'!B1:B300")),0))</f>
        <v>1.5569790446845087</v>
      </c>
      <c r="P250" s="14">
        <f t="array" aca="1" ref="P250" ca="1">INDEX(OFFSET(INDIRECT("'"&amp;P$145&amp;"'!A1"),0,($C$144*1-2015)/5+2,200,1),MATCH(1,(_summary!$B250=INDIRECT("'"&amp;P$145&amp;"'!A1:A300"))*(_summary!$C250=INDIRECT("'"&amp;P$145&amp;"'!B1:B300")),0))</f>
        <v>1.3996744587311467</v>
      </c>
      <c r="Q250" s="39">
        <f t="shared" ca="1" si="122"/>
        <v>1.2814976086000784</v>
      </c>
      <c r="T250" s="14"/>
      <c r="U250" s="14"/>
      <c r="V250" s="14"/>
    </row>
    <row r="251" spans="2:22" ht="16.5" thickTop="1" thickBot="1" x14ac:dyDescent="0.3">
      <c r="B251" t="s">
        <v>29</v>
      </c>
      <c r="C251">
        <f t="shared" si="123"/>
        <v>4</v>
      </c>
      <c r="D251" s="14">
        <f t="array" aca="1" ref="D251" ca="1">INDEX(OFFSET(INDIRECT("'"&amp;D$145&amp;"'!A1"),0,($C$144*1-2015)/5+2,200,1),MATCH(1,(_summary!$B251=INDIRECT("'"&amp;D$145&amp;"'!A1:A300"))*(_summary!$C251=INDIRECT("'"&amp;D$145&amp;"'!B1:B300")),0))</f>
        <v>1.1433058773934814</v>
      </c>
      <c r="E251" s="14">
        <f t="array" aca="1" ref="E251" ca="1">INDEX(OFFSET(INDIRECT("'"&amp;E$145&amp;"'!A1"),0,($C$144*1-2015)/5+2,200,1),MATCH(1,(_summary!$B251=INDIRECT("'"&amp;E$145&amp;"'!A1:A300"))*(_summary!$C251=INDIRECT("'"&amp;E$145&amp;"'!B1:B300")),0))</f>
        <v>1.1433058773934814</v>
      </c>
      <c r="F251" s="14">
        <f t="array" aca="1" ref="F251" ca="1">INDEX(OFFSET(INDIRECT("'"&amp;F$145&amp;"'!A1"),0,($C$144*1-2015)/5+2,200,1),MATCH(1,(_summary!$B251=INDIRECT("'"&amp;F$145&amp;"'!A1:A300"))*(_summary!$C251=INDIRECT("'"&amp;F$145&amp;"'!B1:B300")),0))</f>
        <v>1.4475688414870282</v>
      </c>
      <c r="G251" s="14">
        <f t="array" aca="1" ref="G251" ca="1">INDEX(OFFSET(INDIRECT("'"&amp;G$145&amp;"'!A1"),0,($C$144*1-2015)/5+2,200,1),MATCH(1,(_summary!$B251=INDIRECT("'"&amp;G$145&amp;"'!A1:A300"))*(_summary!$C251=INDIRECT("'"&amp;G$145&amp;"'!B1:B300")),0))</f>
        <v>1.1822031801942734</v>
      </c>
      <c r="H251" s="14">
        <f t="array" aca="1" ref="H251" ca="1">INDEX(OFFSET(INDIRECT("'"&amp;H$145&amp;"'!A1"),0,($C$144*1-2015)/5+2,200,1),MATCH(1,(_summary!$B251=INDIRECT("'"&amp;H$145&amp;"'!A1:A300"))*(_summary!$C251=INDIRECT("'"&amp;H$145&amp;"'!B1:B300")),0))</f>
        <v>1.0033333333333334</v>
      </c>
      <c r="I251" s="14">
        <f t="array" aca="1" ref="I251" ca="1">INDEX(OFFSET(INDIRECT("'"&amp;I$145&amp;"'!A1"),0,($C$144*1-2015)/5+2,200,1),MATCH(1,(_summary!$B251=INDIRECT("'"&amp;I$145&amp;"'!A1:A300"))*(_summary!$C251=INDIRECT("'"&amp;I$145&amp;"'!B1:B300")),0))</f>
        <v>1.0033333333333334</v>
      </c>
      <c r="J251" s="14">
        <f t="array" aca="1" ref="J251" ca="1">INDEX(OFFSET(INDIRECT("'"&amp;J$145&amp;"'!A1"),0,($C$144*1-2015)/5+2,200,1),MATCH(1,(_summary!$B251=INDIRECT("'"&amp;J$145&amp;"'!A1:A300"))*(_summary!$C251=INDIRECT("'"&amp;J$145&amp;"'!B1:B300")),0))</f>
        <v>1.0033333333333334</v>
      </c>
      <c r="K251" s="14">
        <f t="array" aca="1" ref="K251" ca="1">INDEX(OFFSET(INDIRECT("'"&amp;K$145&amp;"'!A1"),0,($C$144*1-2015)/5+2,200,1),MATCH(1,(_summary!$B251=INDIRECT("'"&amp;K$145&amp;"'!A1:A300"))*(_summary!$C251=INDIRECT("'"&amp;K$145&amp;"'!B1:B300")),0))</f>
        <v>1.4433561101157573</v>
      </c>
      <c r="L251" s="14">
        <f t="array" aca="1" ref="L251" ca="1">INDEX(OFFSET(INDIRECT("'"&amp;L$145&amp;"'!A1"),0,($C$144*1-2015)/5+2,200,1),MATCH(1,(_summary!$B251=INDIRECT("'"&amp;L$145&amp;"'!A1:A300"))*(_summary!$C251=INDIRECT("'"&amp;L$145&amp;"'!B1:B300")),0))</f>
        <v>1.4433561101157573</v>
      </c>
      <c r="M251" s="14">
        <f t="array" aca="1" ref="M251" ca="1">INDEX(OFFSET(INDIRECT("'"&amp;M$145&amp;"'!A1"),0,($C$144*1-2015)/5+2,200,1),MATCH(1,(_summary!$B251=INDIRECT("'"&amp;M$145&amp;"'!A1:A300"))*(_summary!$C251=INDIRECT("'"&amp;M$145&amp;"'!B1:B300")),0))</f>
        <v>1.2804247082483862</v>
      </c>
      <c r="N251" s="14">
        <f t="array" aca="1" ref="N251" ca="1">INDEX(OFFSET(INDIRECT("'"&amp;N$145&amp;"'!A1"),0,($C$144*1-2015)/5+2,200,1),MATCH(1,(_summary!$B251=INDIRECT("'"&amp;N$145&amp;"'!A1:A300"))*(_summary!$C251=INDIRECT("'"&amp;N$145&amp;"'!B1:B300")),0))</f>
        <v>1.4057053052757811</v>
      </c>
      <c r="O251" s="14">
        <f t="array" aca="1" ref="O251" ca="1">INDEX(OFFSET(INDIRECT("'"&amp;O$145&amp;"'!A1"),0,($C$144*1-2015)/5+2,200,1),MATCH(1,(_summary!$B251=INDIRECT("'"&amp;O$145&amp;"'!A1:A300"))*(_summary!$C251=INDIRECT("'"&amp;O$145&amp;"'!B1:B300")),0))</f>
        <v>1.5569790446845087</v>
      </c>
      <c r="P251" s="14">
        <f t="array" aca="1" ref="P251" ca="1">INDEX(OFFSET(INDIRECT("'"&amp;P$145&amp;"'!A1"),0,($C$144*1-2015)/5+2,200,1),MATCH(1,(_summary!$B251=INDIRECT("'"&amp;P$145&amp;"'!A1:A300"))*(_summary!$C251=INDIRECT("'"&amp;P$145&amp;"'!B1:B300")),0))</f>
        <v>1.4057053052757811</v>
      </c>
      <c r="Q251" s="39">
        <f t="shared" ca="1" si="122"/>
        <v>1.2663007969372491</v>
      </c>
      <c r="T251" s="14"/>
      <c r="U251" s="14"/>
      <c r="V251" s="14"/>
    </row>
    <row r="252" spans="2:22" ht="16.5" thickTop="1" thickBot="1" x14ac:dyDescent="0.3">
      <c r="B252" t="s">
        <v>8</v>
      </c>
      <c r="C252">
        <f t="shared" si="123"/>
        <v>4</v>
      </c>
      <c r="D252" s="14">
        <f t="array" aca="1" ref="D252" ca="1">INDEX(OFFSET(INDIRECT("'"&amp;D$145&amp;"'!A1"),0,($C$144*1-2015)/5+2,200,1),MATCH(1,(_summary!$B252=INDIRECT("'"&amp;D$145&amp;"'!A1:A300"))*(_summary!$C252=INDIRECT("'"&amp;D$145&amp;"'!B1:B300")),0))</f>
        <v>1.2900209107080285</v>
      </c>
      <c r="E252" s="14">
        <f t="array" aca="1" ref="E252" ca="1">INDEX(OFFSET(INDIRECT("'"&amp;E$145&amp;"'!A1"),0,($C$144*1-2015)/5+2,200,1),MATCH(1,(_summary!$B252=INDIRECT("'"&amp;E$145&amp;"'!A1:A300"))*(_summary!$C252=INDIRECT("'"&amp;E$145&amp;"'!B1:B300")),0))</f>
        <v>1.2900209107080285</v>
      </c>
      <c r="F252" s="14">
        <f t="array" aca="1" ref="F252" ca="1">INDEX(OFFSET(INDIRECT("'"&amp;F$145&amp;"'!A1"),0,($C$144*1-2015)/5+2,200,1),MATCH(1,(_summary!$B252=INDIRECT("'"&amp;F$145&amp;"'!A1:A300"))*(_summary!$C252=INDIRECT("'"&amp;F$145&amp;"'!B1:B300")),0))</f>
        <v>1.6310310505744385</v>
      </c>
      <c r="G252" s="14">
        <f t="array" aca="1" ref="G252" ca="1">INDEX(OFFSET(INDIRECT("'"&amp;G$145&amp;"'!A1"),0,($C$144*1-2015)/5+2,200,1),MATCH(1,(_summary!$B252=INDIRECT("'"&amp;G$145&amp;"'!A1:A300"))*(_summary!$C252=INDIRECT("'"&amp;G$145&amp;"'!B1:B300")),0))</f>
        <v>1.1955003151269648</v>
      </c>
      <c r="H252" s="14">
        <f t="array" aca="1" ref="H252" ca="1">INDEX(OFFSET(INDIRECT("'"&amp;H$145&amp;"'!A1"),0,($C$144*1-2015)/5+2,200,1),MATCH(1,(_summary!$B252=INDIRECT("'"&amp;H$145&amp;"'!A1:A300"))*(_summary!$C252=INDIRECT("'"&amp;H$145&amp;"'!B1:B300")),0))</f>
        <v>1.0033333333333334</v>
      </c>
      <c r="I252" s="14">
        <f t="array" aca="1" ref="I252" ca="1">INDEX(OFFSET(INDIRECT("'"&amp;I$145&amp;"'!A1"),0,($C$144*1-2015)/5+2,200,1),MATCH(1,(_summary!$B252=INDIRECT("'"&amp;I$145&amp;"'!A1:A300"))*(_summary!$C252=INDIRECT("'"&amp;I$145&amp;"'!B1:B300")),0))</f>
        <v>1.0033333333333334</v>
      </c>
      <c r="J252" s="14">
        <f t="array" aca="1" ref="J252" ca="1">INDEX(OFFSET(INDIRECT("'"&amp;J$145&amp;"'!A1"),0,($C$144*1-2015)/5+2,200,1),MATCH(1,(_summary!$B252=INDIRECT("'"&amp;J$145&amp;"'!A1:A300"))*(_summary!$C252=INDIRECT("'"&amp;J$145&amp;"'!B1:B300")),0))</f>
        <v>1.0033333333333334</v>
      </c>
      <c r="K252" s="14">
        <f t="array" aca="1" ref="K252" ca="1">INDEX(OFFSET(INDIRECT("'"&amp;K$145&amp;"'!A1"),0,($C$144*1-2015)/5+2,200,1),MATCH(1,(_summary!$B252=INDIRECT("'"&amp;K$145&amp;"'!A1:A300"))*(_summary!$C252=INDIRECT("'"&amp;K$145&amp;"'!B1:B300")),0))</f>
        <v>1.6262844053874548</v>
      </c>
      <c r="L252" s="14">
        <f t="array" aca="1" ref="L252" ca="1">INDEX(OFFSET(INDIRECT("'"&amp;L$145&amp;"'!A1"),0,($C$144*1-2015)/5+2,200,1),MATCH(1,(_summary!$B252=INDIRECT("'"&amp;L$145&amp;"'!A1:A300"))*(_summary!$C252=INDIRECT("'"&amp;L$145&amp;"'!B1:B300")),0))</f>
        <v>1.6262844053874548</v>
      </c>
      <c r="M252" s="14">
        <f t="array" aca="1" ref="M252" ca="1">INDEX(OFFSET(INDIRECT("'"&amp;M$145&amp;"'!A1"),0,($C$144*1-2015)/5+2,200,1),MATCH(1,(_summary!$B252=INDIRECT("'"&amp;M$145&amp;"'!A1:A300"))*(_summary!$C252=INDIRECT("'"&amp;M$145&amp;"'!B1:B300")),0))</f>
        <v>1.2221551279278395</v>
      </c>
      <c r="N252" s="14">
        <f t="array" aca="1" ref="N252" ca="1">INDEX(OFFSET(INDIRECT("'"&amp;N$145&amp;"'!A1"),0,($C$144*1-2015)/5+2,200,1),MATCH(1,(_summary!$B252=INDIRECT("'"&amp;N$145&amp;"'!A1:A300"))*(_summary!$C252=INDIRECT("'"&amp;N$145&amp;"'!B1:B300")),0))</f>
        <v>1.5627387804854105</v>
      </c>
      <c r="O252" s="14">
        <f t="array" aca="1" ref="O252" ca="1">INDEX(OFFSET(INDIRECT("'"&amp;O$145&amp;"'!A1"),0,($C$144*1-2015)/5+2,200,1),MATCH(1,(_summary!$B252=INDIRECT("'"&amp;O$145&amp;"'!A1:A300"))*(_summary!$C252=INDIRECT("'"&amp;O$145&amp;"'!B1:B300")),0))</f>
        <v>1.5569790446845087</v>
      </c>
      <c r="P252" s="14">
        <f t="array" aca="1" ref="P252" ca="1">INDEX(OFFSET(INDIRECT("'"&amp;P$145&amp;"'!A1"),0,($C$144*1-2015)/5+2,200,1),MATCH(1,(_summary!$B252=INDIRECT("'"&amp;P$145&amp;"'!A1:A300"))*(_summary!$C252=INDIRECT("'"&amp;P$145&amp;"'!B1:B300")),0))</f>
        <v>1.5627387804854105</v>
      </c>
      <c r="Q252" s="39">
        <f t="shared" ca="1" si="122"/>
        <v>1.3518272101135032</v>
      </c>
      <c r="T252" s="14"/>
      <c r="U252" s="14"/>
      <c r="V252" s="14"/>
    </row>
    <row r="253" spans="2:22" ht="16.5" thickTop="1" thickBot="1" x14ac:dyDescent="0.3">
      <c r="B253" t="s">
        <v>6</v>
      </c>
      <c r="C253">
        <f t="shared" si="123"/>
        <v>4</v>
      </c>
      <c r="D253" s="14">
        <f t="array" aca="1" ref="D253" ca="1">INDEX(OFFSET(INDIRECT("'"&amp;D$145&amp;"'!A1"),0,($C$144*1-2015)/5+2,200,1),MATCH(1,(_summary!$B253=INDIRECT("'"&amp;D$145&amp;"'!A1:A300"))*(_summary!$C253=INDIRECT("'"&amp;D$145&amp;"'!B1:B300")),0))</f>
        <v>1.4956548967223682</v>
      </c>
      <c r="E253" s="14">
        <f t="array" aca="1" ref="E253" ca="1">INDEX(OFFSET(INDIRECT("'"&amp;E$145&amp;"'!A1"),0,($C$144*1-2015)/5+2,200,1),MATCH(1,(_summary!$B253=INDIRECT("'"&amp;E$145&amp;"'!A1:A300"))*(_summary!$C253=INDIRECT("'"&amp;E$145&amp;"'!B1:B300")),0))</f>
        <v>1.4956548967223682</v>
      </c>
      <c r="F253" s="14">
        <f t="array" aca="1" ref="F253" ca="1">INDEX(OFFSET(INDIRECT("'"&amp;F$145&amp;"'!A1"),0,($C$144*1-2015)/5+2,200,1),MATCH(1,(_summary!$B253=INDIRECT("'"&amp;F$145&amp;"'!A1:A300"))*(_summary!$C253=INDIRECT("'"&amp;F$145&amp;"'!B1:B300")),0))</f>
        <v>1.3928952122004126</v>
      </c>
      <c r="G253" s="14">
        <f t="array" aca="1" ref="G253" ca="1">INDEX(OFFSET(INDIRECT("'"&amp;G$145&amp;"'!A1"),0,($C$144*1-2015)/5+2,200,1),MATCH(1,(_summary!$B253=INDIRECT("'"&amp;G$145&amp;"'!A1:A300"))*(_summary!$C253=INDIRECT("'"&amp;G$145&amp;"'!B1:B300")),0))</f>
        <v>1.1401210694994219</v>
      </c>
      <c r="H253" s="14">
        <f t="array" aca="1" ref="H253" ca="1">INDEX(OFFSET(INDIRECT("'"&amp;H$145&amp;"'!A1"),0,($C$144*1-2015)/5+2,200,1),MATCH(1,(_summary!$B253=INDIRECT("'"&amp;H$145&amp;"'!A1:A300"))*(_summary!$C253=INDIRECT("'"&amp;H$145&amp;"'!B1:B300")),0))</f>
        <v>1.0033333333333334</v>
      </c>
      <c r="I253" s="14">
        <f t="array" aca="1" ref="I253" ca="1">INDEX(OFFSET(INDIRECT("'"&amp;I$145&amp;"'!A1"),0,($C$144*1-2015)/5+2,200,1),MATCH(1,(_summary!$B253=INDIRECT("'"&amp;I$145&amp;"'!A1:A300"))*(_summary!$C253=INDIRECT("'"&amp;I$145&amp;"'!B1:B300")),0))</f>
        <v>1.0033333333333334</v>
      </c>
      <c r="J253" s="14">
        <f t="array" aca="1" ref="J253" ca="1">INDEX(OFFSET(INDIRECT("'"&amp;J$145&amp;"'!A1"),0,($C$144*1-2015)/5+2,200,1),MATCH(1,(_summary!$B253=INDIRECT("'"&amp;J$145&amp;"'!A1:A300"))*(_summary!$C253=INDIRECT("'"&amp;J$145&amp;"'!B1:B300")),0))</f>
        <v>1.0033333333333334</v>
      </c>
      <c r="K253" s="14">
        <f t="array" aca="1" ref="K253" ca="1">INDEX(OFFSET(INDIRECT("'"&amp;K$145&amp;"'!A1"),0,($C$144*1-2015)/5+2,200,1),MATCH(1,(_summary!$B253=INDIRECT("'"&amp;K$145&amp;"'!A1:A300"))*(_summary!$C253=INDIRECT("'"&amp;K$145&amp;"'!B1:B300")),0))</f>
        <v>1.3888415926493716</v>
      </c>
      <c r="L253" s="14">
        <f t="array" aca="1" ref="L253" ca="1">INDEX(OFFSET(INDIRECT("'"&amp;L$145&amp;"'!A1"),0,($C$144*1-2015)/5+2,200,1),MATCH(1,(_summary!$B253=INDIRECT("'"&amp;L$145&amp;"'!A1:A300"))*(_summary!$C253=INDIRECT("'"&amp;L$145&amp;"'!B1:B300")),0))</f>
        <v>1.3888415926493716</v>
      </c>
      <c r="M253" s="14">
        <f t="array" aca="1" ref="M253" ca="1">INDEX(OFFSET(INDIRECT("'"&amp;M$145&amp;"'!A1"),0,($C$144*1-2015)/5+2,200,1),MATCH(1,(_summary!$B253=INDIRECT("'"&amp;M$145&amp;"'!A1:A300"))*(_summary!$C253=INDIRECT("'"&amp;M$145&amp;"'!B1:B300")),0))</f>
        <v>1.2734723836796724</v>
      </c>
      <c r="N253" s="14">
        <f t="array" aca="1" ref="N253" ca="1">INDEX(OFFSET(INDIRECT("'"&amp;N$145&amp;"'!A1"),0,($C$144*1-2015)/5+2,200,1),MATCH(1,(_summary!$B253=INDIRECT("'"&amp;N$145&amp;"'!A1:A300"))*(_summary!$C253=INDIRECT("'"&amp;N$145&amp;"'!B1:B300")),0))</f>
        <v>1.3589077110905412</v>
      </c>
      <c r="O253" s="14">
        <f t="array" aca="1" ref="O253" ca="1">INDEX(OFFSET(INDIRECT("'"&amp;O$145&amp;"'!A1"),0,($C$144*1-2015)/5+2,200,1),MATCH(1,(_summary!$B253=INDIRECT("'"&amp;O$145&amp;"'!A1:A300"))*(_summary!$C253=INDIRECT("'"&amp;O$145&amp;"'!B1:B300")),0))</f>
        <v>1.5367458039462962</v>
      </c>
      <c r="P253" s="14">
        <f t="array" aca="1" ref="P253" ca="1">INDEX(OFFSET(INDIRECT("'"&amp;P$145&amp;"'!A1"),0,($C$144*1-2015)/5+2,200,1),MATCH(1,(_summary!$B253=INDIRECT("'"&amp;P$145&amp;"'!A1:A300"))*(_summary!$C253=INDIRECT("'"&amp;P$145&amp;"'!B1:B300")),0))</f>
        <v>1.3589077110905412</v>
      </c>
      <c r="Q253" s="39">
        <f t="shared" ca="1" si="122"/>
        <v>1.2953879130961818</v>
      </c>
      <c r="T253" s="14"/>
      <c r="U253" s="14"/>
      <c r="V253" s="14"/>
    </row>
    <row r="254" spans="2:22" ht="16.5" thickTop="1" thickBot="1" x14ac:dyDescent="0.3">
      <c r="B254" t="s">
        <v>21</v>
      </c>
      <c r="C254">
        <f t="shared" si="123"/>
        <v>4</v>
      </c>
      <c r="D254" s="14">
        <f t="array" aca="1" ref="D254" ca="1">INDEX(OFFSET(INDIRECT("'"&amp;D$145&amp;"'!A1"),0,($C$144*1-2015)/5+2,200,1),MATCH(1,(_summary!$B254=INDIRECT("'"&amp;D$145&amp;"'!A1:A300"))*(_summary!$C254=INDIRECT("'"&amp;D$145&amp;"'!B1:B300")),0))</f>
        <v>1.0738035388418852</v>
      </c>
      <c r="E254" s="14">
        <f t="array" aca="1" ref="E254" ca="1">INDEX(OFFSET(INDIRECT("'"&amp;E$145&amp;"'!A1"),0,($C$144*1-2015)/5+2,200,1),MATCH(1,(_summary!$B254=INDIRECT("'"&amp;E$145&amp;"'!A1:A300"))*(_summary!$C254=INDIRECT("'"&amp;E$145&amp;"'!B1:B300")),0))</f>
        <v>1.0738035388418852</v>
      </c>
      <c r="F254" s="14">
        <f t="array" aca="1" ref="F254" ca="1">INDEX(OFFSET(INDIRECT("'"&amp;F$145&amp;"'!A1"),0,($C$144*1-2015)/5+2,200,1),MATCH(1,(_summary!$B254=INDIRECT("'"&amp;F$145&amp;"'!A1:A300"))*(_summary!$C254=INDIRECT("'"&amp;F$145&amp;"'!B1:B300")),0))</f>
        <v>1.7759025953498402</v>
      </c>
      <c r="G254" s="14">
        <f t="array" aca="1" ref="G254" ca="1">INDEX(OFFSET(INDIRECT("'"&amp;G$145&amp;"'!A1"),0,($C$144*1-2015)/5+2,200,1),MATCH(1,(_summary!$B254=INDIRECT("'"&amp;G$145&amp;"'!A1:A300"))*(_summary!$C254=INDIRECT("'"&amp;G$145&amp;"'!B1:B300")),0))</f>
        <v>1.1918671353667887</v>
      </c>
      <c r="H254" s="14">
        <f t="array" aca="1" ref="H254" ca="1">INDEX(OFFSET(INDIRECT("'"&amp;H$145&amp;"'!A1"),0,($C$144*1-2015)/5+2,200,1),MATCH(1,(_summary!$B254=INDIRECT("'"&amp;H$145&amp;"'!A1:A300"))*(_summary!$C254=INDIRECT("'"&amp;H$145&amp;"'!B1:B300")),0))</f>
        <v>1.0033333333333334</v>
      </c>
      <c r="I254" s="14">
        <f t="array" aca="1" ref="I254" ca="1">INDEX(OFFSET(INDIRECT("'"&amp;I$145&amp;"'!A1"),0,($C$144*1-2015)/5+2,200,1),MATCH(1,(_summary!$B254=INDIRECT("'"&amp;I$145&amp;"'!A1:A300"))*(_summary!$C254=INDIRECT("'"&amp;I$145&amp;"'!B1:B300")),0))</f>
        <v>1.0033333333333334</v>
      </c>
      <c r="J254" s="14">
        <f t="array" aca="1" ref="J254" ca="1">INDEX(OFFSET(INDIRECT("'"&amp;J$145&amp;"'!A1"),0,($C$144*1-2015)/5+2,200,1),MATCH(1,(_summary!$B254=INDIRECT("'"&amp;J$145&amp;"'!A1:A300"))*(_summary!$C254=INDIRECT("'"&amp;J$145&amp;"'!B1:B300")),0))</f>
        <v>1.0033333333333334</v>
      </c>
      <c r="K254" s="14">
        <f t="array" aca="1" ref="K254" ca="1">INDEX(OFFSET(INDIRECT("'"&amp;K$145&amp;"'!A1"),0,($C$144*1-2015)/5+2,200,1),MATCH(1,(_summary!$B254=INDIRECT("'"&amp;K$145&amp;"'!A1:A300"))*(_summary!$C254=INDIRECT("'"&amp;K$145&amp;"'!B1:B300")),0))</f>
        <v>1.7707343433390643</v>
      </c>
      <c r="L254" s="14">
        <f t="array" aca="1" ref="L254" ca="1">INDEX(OFFSET(INDIRECT("'"&amp;L$145&amp;"'!A1"),0,($C$144*1-2015)/5+2,200,1),MATCH(1,(_summary!$B254=INDIRECT("'"&amp;L$145&amp;"'!A1:A300"))*(_summary!$C254=INDIRECT("'"&amp;L$145&amp;"'!B1:B300")),0))</f>
        <v>1.7707343433390643</v>
      </c>
      <c r="M254" s="14">
        <f t="array" aca="1" ref="M254" ca="1">INDEX(OFFSET(INDIRECT("'"&amp;M$145&amp;"'!A1"),0,($C$144*1-2015)/5+2,200,1),MATCH(1,(_summary!$B254=INDIRECT("'"&amp;M$145&amp;"'!A1:A300"))*(_summary!$C254=INDIRECT("'"&amp;M$145&amp;"'!B1:B300")),0))</f>
        <v>1.2146746021636461</v>
      </c>
      <c r="N254" s="14">
        <f t="array" aca="1" ref="N254" ca="1">INDEX(OFFSET(INDIRECT("'"&amp;N$145&amp;"'!A1"),0,($C$144*1-2015)/5+2,200,1),MATCH(1,(_summary!$B254=INDIRECT("'"&amp;N$145&amp;"'!A1:A300"))*(_summary!$C254=INDIRECT("'"&amp;N$145&amp;"'!B1:B300")),0))</f>
        <v>1.6867407874831009</v>
      </c>
      <c r="O254" s="14">
        <f t="array" aca="1" ref="O254" ca="1">INDEX(OFFSET(INDIRECT("'"&amp;O$145&amp;"'!A1"),0,($C$144*1-2015)/5+2,200,1),MATCH(1,(_summary!$B254=INDIRECT("'"&amp;O$145&amp;"'!A1:A300"))*(_summary!$C254=INDIRECT("'"&amp;O$145&amp;"'!B1:B300")),0))</f>
        <v>1.5569790446845087</v>
      </c>
      <c r="P254" s="14">
        <f t="array" aca="1" ref="P254" ca="1">INDEX(OFFSET(INDIRECT("'"&amp;P$145&amp;"'!A1"),0,($C$144*1-2015)/5+2,200,1),MATCH(1,(_summary!$B254=INDIRECT("'"&amp;P$145&amp;"'!A1:A300"))*(_summary!$C254=INDIRECT("'"&amp;P$145&amp;"'!B1:B300")),0))</f>
        <v>1.6867407874831009</v>
      </c>
      <c r="Q254" s="39">
        <f t="shared" ca="1" si="122"/>
        <v>1.3701523628379144</v>
      </c>
      <c r="T254" s="14"/>
      <c r="U254" s="14"/>
      <c r="V254" s="14"/>
    </row>
    <row r="255" spans="2:22" ht="16.5" thickTop="1" thickBot="1" x14ac:dyDescent="0.3">
      <c r="B255" t="s">
        <v>10</v>
      </c>
      <c r="C255">
        <f t="shared" si="123"/>
        <v>4</v>
      </c>
      <c r="D255" s="14">
        <f t="array" aca="1" ref="D255" ca="1">INDEX(OFFSET(INDIRECT("'"&amp;D$145&amp;"'!A1"),0,($C$144*1-2015)/5+2,200,1),MATCH(1,(_summary!$B255=INDIRECT("'"&amp;D$145&amp;"'!A1:A300"))*(_summary!$C255=INDIRECT("'"&amp;D$145&amp;"'!B1:B300")),0))</f>
        <v>1.8728774779866382</v>
      </c>
      <c r="E255" s="14">
        <f t="array" aca="1" ref="E255" ca="1">INDEX(OFFSET(INDIRECT("'"&amp;E$145&amp;"'!A1"),0,($C$144*1-2015)/5+2,200,1),MATCH(1,(_summary!$B255=INDIRECT("'"&amp;E$145&amp;"'!A1:A300"))*(_summary!$C255=INDIRECT("'"&amp;E$145&amp;"'!B1:B300")),0))</f>
        <v>1.8728774779866382</v>
      </c>
      <c r="F255" s="14">
        <f t="array" aca="1" ref="F255" ca="1">INDEX(OFFSET(INDIRECT("'"&amp;F$145&amp;"'!A1"),0,($C$144*1-2015)/5+2,200,1),MATCH(1,(_summary!$B255=INDIRECT("'"&amp;F$145&amp;"'!A1:A300"))*(_summary!$C255=INDIRECT("'"&amp;F$145&amp;"'!B1:B300")),0))</f>
        <v>1.7596237238008345</v>
      </c>
      <c r="G255" s="14">
        <f t="array" aca="1" ref="G255" ca="1">INDEX(OFFSET(INDIRECT("'"&amp;G$145&amp;"'!A1"),0,($C$144*1-2015)/5+2,200,1),MATCH(1,(_summary!$B255=INDIRECT("'"&amp;G$145&amp;"'!A1:A300"))*(_summary!$C255=INDIRECT("'"&amp;G$145&amp;"'!B1:B300")),0))</f>
        <v>1.1822031801942734</v>
      </c>
      <c r="H255" s="14">
        <f t="array" aca="1" ref="H255" ca="1">INDEX(OFFSET(INDIRECT("'"&amp;H$145&amp;"'!A1"),0,($C$144*1-2015)/5+2,200,1),MATCH(1,(_summary!$B255=INDIRECT("'"&amp;H$145&amp;"'!A1:A300"))*(_summary!$C255=INDIRECT("'"&amp;H$145&amp;"'!B1:B300")),0))</f>
        <v>1.0033333333333334</v>
      </c>
      <c r="I255" s="14">
        <f t="array" aca="1" ref="I255" ca="1">INDEX(OFFSET(INDIRECT("'"&amp;I$145&amp;"'!A1"),0,($C$144*1-2015)/5+2,200,1),MATCH(1,(_summary!$B255=INDIRECT("'"&amp;I$145&amp;"'!A1:A300"))*(_summary!$C255=INDIRECT("'"&amp;I$145&amp;"'!B1:B300")),0))</f>
        <v>1.0033333333333334</v>
      </c>
      <c r="J255" s="14">
        <f t="array" aca="1" ref="J255" ca="1">INDEX(OFFSET(INDIRECT("'"&amp;J$145&amp;"'!A1"),0,($C$144*1-2015)/5+2,200,1),MATCH(1,(_summary!$B255=INDIRECT("'"&amp;J$145&amp;"'!A1:A300"))*(_summary!$C255=INDIRECT("'"&amp;J$145&amp;"'!B1:B300")),0))</f>
        <v>1.0033333333333334</v>
      </c>
      <c r="K255" s="14">
        <f t="array" aca="1" ref="K255" ca="1">INDEX(OFFSET(INDIRECT("'"&amp;K$145&amp;"'!A1"),0,($C$144*1-2015)/5+2,200,1),MATCH(1,(_summary!$B255=INDIRECT("'"&amp;K$145&amp;"'!A1:A300"))*(_summary!$C255=INDIRECT("'"&amp;K$145&amp;"'!B1:B300")),0))</f>
        <v>1.7545028467479176</v>
      </c>
      <c r="L255" s="14">
        <f t="array" aca="1" ref="L255" ca="1">INDEX(OFFSET(INDIRECT("'"&amp;L$145&amp;"'!A1"),0,($C$144*1-2015)/5+2,200,1),MATCH(1,(_summary!$B255=INDIRECT("'"&amp;L$145&amp;"'!A1:A300"))*(_summary!$C255=INDIRECT("'"&amp;L$145&amp;"'!B1:B300")),0))</f>
        <v>1.7545028467479176</v>
      </c>
      <c r="M255" s="14">
        <f t="array" aca="1" ref="M255" ca="1">INDEX(OFFSET(INDIRECT("'"&amp;M$145&amp;"'!A1"),0,($C$144*1-2015)/5+2,200,1),MATCH(1,(_summary!$B255=INDIRECT("'"&amp;M$145&amp;"'!A1:A300"))*(_summary!$C255=INDIRECT("'"&amp;M$145&amp;"'!B1:B300")),0))</f>
        <v>1.2335815247665609</v>
      </c>
      <c r="N255" s="14">
        <f t="array" aca="1" ref="N255" ca="1">INDEX(OFFSET(INDIRECT("'"&amp;N$145&amp;"'!A1"),0,($C$144*1-2015)/5+2,200,1),MATCH(1,(_summary!$B255=INDIRECT("'"&amp;N$145&amp;"'!A1:A300"))*(_summary!$C255=INDIRECT("'"&amp;N$145&amp;"'!B1:B300")),0))</f>
        <v>1.6728069763481137</v>
      </c>
      <c r="O255" s="14">
        <f t="array" aca="1" ref="O255" ca="1">INDEX(OFFSET(INDIRECT("'"&amp;O$145&amp;"'!A1"),0,($C$144*1-2015)/5+2,200,1),MATCH(1,(_summary!$B255=INDIRECT("'"&amp;O$145&amp;"'!A1:A300"))*(_summary!$C255=INDIRECT("'"&amp;O$145&amp;"'!B1:B300")),0))</f>
        <v>1.4992378550282341</v>
      </c>
      <c r="P255" s="14">
        <f t="array" aca="1" ref="P255" ca="1">INDEX(OFFSET(INDIRECT("'"&amp;P$145&amp;"'!A1"),0,($C$144*1-2015)/5+2,200,1),MATCH(1,(_summary!$B255=INDIRECT("'"&amp;P$145&amp;"'!A1:A300"))*(_summary!$C255=INDIRECT("'"&amp;P$145&amp;"'!B1:B300")),0))</f>
        <v>1.6728069763481137</v>
      </c>
      <c r="Q255" s="39">
        <f t="shared" ca="1" si="122"/>
        <v>1.4834631450734801</v>
      </c>
      <c r="T255" s="14"/>
      <c r="U255" s="14"/>
      <c r="V255" s="14"/>
    </row>
    <row r="256" spans="2:22" ht="16.5" thickTop="1" thickBot="1" x14ac:dyDescent="0.3">
      <c r="B256" t="s">
        <v>20</v>
      </c>
      <c r="C256">
        <f t="shared" si="123"/>
        <v>4</v>
      </c>
      <c r="D256" s="14">
        <f t="array" aca="1" ref="D256" ca="1">INDEX(OFFSET(INDIRECT("'"&amp;D$145&amp;"'!A1"),0,($C$144*1-2015)/5+2,200,1),MATCH(1,(_summary!$B256=INDIRECT("'"&amp;D$145&amp;"'!A1:A300"))*(_summary!$C256=INDIRECT("'"&amp;D$145&amp;"'!B1:B300")),0))</f>
        <v>1.3191751621438534</v>
      </c>
      <c r="E256" s="14">
        <f t="array" aca="1" ref="E256" ca="1">INDEX(OFFSET(INDIRECT("'"&amp;E$145&amp;"'!A1"),0,($C$144*1-2015)/5+2,200,1),MATCH(1,(_summary!$B256=INDIRECT("'"&amp;E$145&amp;"'!A1:A300"))*(_summary!$C256=INDIRECT("'"&amp;E$145&amp;"'!B1:B300")),0))</f>
        <v>1.3191751621438534</v>
      </c>
      <c r="F256" s="14">
        <f t="array" aca="1" ref="F256" ca="1">INDEX(OFFSET(INDIRECT("'"&amp;F$145&amp;"'!A1"),0,($C$144*1-2015)/5+2,200,1),MATCH(1,(_summary!$B256=INDIRECT("'"&amp;F$145&amp;"'!A1:A300"))*(_summary!$C256=INDIRECT("'"&amp;F$145&amp;"'!B1:B300")),0))</f>
        <v>1.4672735388848155</v>
      </c>
      <c r="G256" s="14">
        <f t="array" aca="1" ref="G256" ca="1">INDEX(OFFSET(INDIRECT("'"&amp;G$145&amp;"'!A1"),0,($C$144*1-2015)/5+2,200,1),MATCH(1,(_summary!$B256=INDIRECT("'"&amp;G$145&amp;"'!A1:A300"))*(_summary!$C256=INDIRECT("'"&amp;G$145&amp;"'!B1:B300")),0))</f>
        <v>1.1627694040162093</v>
      </c>
      <c r="H256" s="14">
        <f t="array" aca="1" ref="H256" ca="1">INDEX(OFFSET(INDIRECT("'"&amp;H$145&amp;"'!A1"),0,($C$144*1-2015)/5+2,200,1),MATCH(1,(_summary!$B256=INDIRECT("'"&amp;H$145&amp;"'!A1:A300"))*(_summary!$C256=INDIRECT("'"&amp;H$145&amp;"'!B1:B300")),0))</f>
        <v>1.0033333333333334</v>
      </c>
      <c r="I256" s="14">
        <f t="array" aca="1" ref="I256" ca="1">INDEX(OFFSET(INDIRECT("'"&amp;I$145&amp;"'!A1"),0,($C$144*1-2015)/5+2,200,1),MATCH(1,(_summary!$B256=INDIRECT("'"&amp;I$145&amp;"'!A1:A300"))*(_summary!$C256=INDIRECT("'"&amp;I$145&amp;"'!B1:B300")),0))</f>
        <v>1.0033333333333334</v>
      </c>
      <c r="J256" s="14">
        <f t="array" aca="1" ref="J256" ca="1">INDEX(OFFSET(INDIRECT("'"&amp;J$145&amp;"'!A1"),0,($C$144*1-2015)/5+2,200,1),MATCH(1,(_summary!$B256=INDIRECT("'"&amp;J$145&amp;"'!A1:A300"))*(_summary!$C256=INDIRECT("'"&amp;J$145&amp;"'!B1:B300")),0))</f>
        <v>1.0033333333333334</v>
      </c>
      <c r="K256" s="14">
        <f t="array" aca="1" ref="K256" ca="1">INDEX(OFFSET(INDIRECT("'"&amp;K$145&amp;"'!A1"),0,($C$144*1-2015)/5+2,200,1),MATCH(1,(_summary!$B256=INDIRECT("'"&amp;K$145&amp;"'!A1:A300"))*(_summary!$C256=INDIRECT("'"&amp;K$145&amp;"'!B1:B300")),0))</f>
        <v>1.4630034626781834</v>
      </c>
      <c r="L256" s="14">
        <f t="array" aca="1" ref="L256" ca="1">INDEX(OFFSET(INDIRECT("'"&amp;L$145&amp;"'!A1"),0,($C$144*1-2015)/5+2,200,1),MATCH(1,(_summary!$B256=INDIRECT("'"&amp;L$145&amp;"'!A1:A300"))*(_summary!$C256=INDIRECT("'"&amp;L$145&amp;"'!B1:B300")),0))</f>
        <v>1.4630034626781834</v>
      </c>
      <c r="M256" s="14">
        <f t="array" aca="1" ref="M256" ca="1">INDEX(OFFSET(INDIRECT("'"&amp;M$145&amp;"'!A1"),0,($C$144*1-2015)/5+2,200,1),MATCH(1,(_summary!$B256=INDIRECT("'"&amp;M$145&amp;"'!A1:A300"))*(_summary!$C256=INDIRECT("'"&amp;M$145&amp;"'!B1:B300")),0))</f>
        <v>1.2335815247665609</v>
      </c>
      <c r="N256" s="14">
        <f t="array" aca="1" ref="N256" ca="1">INDEX(OFFSET(INDIRECT("'"&amp;N$145&amp;"'!A1"),0,($C$144*1-2015)/5+2,200,1),MATCH(1,(_summary!$B256=INDIRECT("'"&amp;N$145&amp;"'!A1:A300"))*(_summary!$C256=INDIRECT("'"&amp;N$145&amp;"'!B1:B300")),0))</f>
        <v>1.4225714333231894</v>
      </c>
      <c r="O256" s="14">
        <f t="array" aca="1" ref="O256" ca="1">INDEX(OFFSET(INDIRECT("'"&amp;O$145&amp;"'!A1"),0,($C$144*1-2015)/5+2,200,1),MATCH(1,(_summary!$B256=INDIRECT("'"&amp;O$145&amp;"'!A1:A300"))*(_summary!$C256=INDIRECT("'"&amp;O$145&amp;"'!B1:B300")),0))</f>
        <v>1.5569790446845087</v>
      </c>
      <c r="P256" s="14">
        <f t="array" aca="1" ref="P256" ca="1">INDEX(OFFSET(INDIRECT("'"&amp;P$145&amp;"'!A1"),0,($C$144*1-2015)/5+2,200,1),MATCH(1,(_summary!$B256=INDIRECT("'"&amp;P$145&amp;"'!A1:A300"))*(_summary!$C256=INDIRECT("'"&amp;P$145&amp;"'!B1:B300")),0))</f>
        <v>1.4225714333231894</v>
      </c>
      <c r="Q256" s="39">
        <f t="shared" ca="1" si="122"/>
        <v>1.2953925868186575</v>
      </c>
      <c r="T256" s="14"/>
      <c r="U256" s="14"/>
      <c r="V256" s="14"/>
    </row>
    <row r="257" spans="2:22" ht="16.5" thickTop="1" thickBot="1" x14ac:dyDescent="0.3">
      <c r="B257" t="s">
        <v>26</v>
      </c>
      <c r="C257">
        <f t="shared" si="123"/>
        <v>4</v>
      </c>
      <c r="D257" s="14">
        <f t="array" aca="1" ref="D257" ca="1">INDEX(OFFSET(INDIRECT("'"&amp;D$145&amp;"'!A1"),0,($C$144*1-2015)/5+2,200,1),MATCH(1,(_summary!$B257=INDIRECT("'"&amp;D$145&amp;"'!A1:A300"))*(_summary!$C257=INDIRECT("'"&amp;D$145&amp;"'!B1:B300")),0))</f>
        <v>1.1946105170324719</v>
      </c>
      <c r="E257" s="14">
        <f t="array" aca="1" ref="E257" ca="1">INDEX(OFFSET(INDIRECT("'"&amp;E$145&amp;"'!A1"),0,($C$144*1-2015)/5+2,200,1),MATCH(1,(_summary!$B257=INDIRECT("'"&amp;E$145&amp;"'!A1:A300"))*(_summary!$C257=INDIRECT("'"&amp;E$145&amp;"'!B1:B300")),0))</f>
        <v>1.1946105170324719</v>
      </c>
      <c r="F257" s="14">
        <f t="array" aca="1" ref="F257" ca="1">INDEX(OFFSET(INDIRECT("'"&amp;F$145&amp;"'!A1"),0,($C$144*1-2015)/5+2,200,1),MATCH(1,(_summary!$B257=INDIRECT("'"&amp;F$145&amp;"'!A1:A300"))*(_summary!$C257=INDIRECT("'"&amp;F$145&amp;"'!B1:B300")),0))</f>
        <v>1.5359904457977456</v>
      </c>
      <c r="G257" s="14">
        <f t="array" aca="1" ref="G257" ca="1">INDEX(OFFSET(INDIRECT("'"&amp;G$145&amp;"'!A1"),0,($C$144*1-2015)/5+2,200,1),MATCH(1,(_summary!$B257=INDIRECT("'"&amp;G$145&amp;"'!A1:A300"))*(_summary!$C257=INDIRECT("'"&amp;G$145&amp;"'!B1:B300")),0))</f>
        <v>1.1675128977782543</v>
      </c>
      <c r="H257" s="14">
        <f t="array" aca="1" ref="H257" ca="1">INDEX(OFFSET(INDIRECT("'"&amp;H$145&amp;"'!A1"),0,($C$144*1-2015)/5+2,200,1),MATCH(1,(_summary!$B257=INDIRECT("'"&amp;H$145&amp;"'!A1:A300"))*(_summary!$C257=INDIRECT("'"&amp;H$145&amp;"'!B1:B300")),0))</f>
        <v>1.0033333333333334</v>
      </c>
      <c r="I257" s="14">
        <f t="array" aca="1" ref="I257" ca="1">INDEX(OFFSET(INDIRECT("'"&amp;I$145&amp;"'!A1"),0,($C$144*1-2015)/5+2,200,1),MATCH(1,(_summary!$B257=INDIRECT("'"&amp;I$145&amp;"'!A1:A300"))*(_summary!$C257=INDIRECT("'"&amp;I$145&amp;"'!B1:B300")),0))</f>
        <v>1.0033333333333334</v>
      </c>
      <c r="J257" s="14">
        <f t="array" aca="1" ref="J257" ca="1">INDEX(OFFSET(INDIRECT("'"&amp;J$145&amp;"'!A1"),0,($C$144*1-2015)/5+2,200,1),MATCH(1,(_summary!$B257=INDIRECT("'"&amp;J$145&amp;"'!A1:A300"))*(_summary!$C257=INDIRECT("'"&amp;J$145&amp;"'!B1:B300")),0))</f>
        <v>1.0033333333333334</v>
      </c>
      <c r="K257" s="14">
        <f t="array" aca="1" ref="K257" ca="1">INDEX(OFFSET(INDIRECT("'"&amp;K$145&amp;"'!A1"),0,($C$144*1-2015)/5+2,200,1),MATCH(1,(_summary!$B257=INDIRECT("'"&amp;K$145&amp;"'!A1:A300"))*(_summary!$C257=INDIRECT("'"&amp;K$145&amp;"'!B1:B300")),0))</f>
        <v>1.5315203888639852</v>
      </c>
      <c r="L257" s="14">
        <f t="array" aca="1" ref="L257" ca="1">INDEX(OFFSET(INDIRECT("'"&amp;L$145&amp;"'!A1"),0,($C$144*1-2015)/5+2,200,1),MATCH(1,(_summary!$B257=INDIRECT("'"&amp;L$145&amp;"'!A1:A300"))*(_summary!$C257=INDIRECT("'"&amp;L$145&amp;"'!B1:B300")),0))</f>
        <v>1.5315203888639852</v>
      </c>
      <c r="M257" s="14">
        <f t="array" aca="1" ref="M257" ca="1">INDEX(OFFSET(INDIRECT("'"&amp;M$145&amp;"'!A1"),0,($C$144*1-2015)/5+2,200,1),MATCH(1,(_summary!$B257=INDIRECT("'"&amp;M$145&amp;"'!A1:A300"))*(_summary!$C257=INDIRECT("'"&amp;M$145&amp;"'!B1:B300")),0))</f>
        <v>1.2273204665405828</v>
      </c>
      <c r="N257" s="14">
        <f t="array" aca="1" ref="N257" ca="1">INDEX(OFFSET(INDIRECT("'"&amp;N$145&amp;"'!A1"),0,($C$144*1-2015)/5+2,200,1),MATCH(1,(_summary!$B257=INDIRECT("'"&amp;N$145&amp;"'!A1:A300"))*(_summary!$C257=INDIRECT("'"&amp;N$145&amp;"'!B1:B300")),0))</f>
        <v>1.48138929424327</v>
      </c>
      <c r="O257" s="14">
        <f t="array" aca="1" ref="O257" ca="1">INDEX(OFFSET(INDIRECT("'"&amp;O$145&amp;"'!A1"),0,($C$144*1-2015)/5+2,200,1),MATCH(1,(_summary!$B257=INDIRECT("'"&amp;O$145&amp;"'!A1:A300"))*(_summary!$C257=INDIRECT("'"&amp;O$145&amp;"'!B1:B300")),0))</f>
        <v>1.5569790446845087</v>
      </c>
      <c r="P257" s="14">
        <f t="array" aca="1" ref="P257" ca="1">INDEX(OFFSET(INDIRECT("'"&amp;P$145&amp;"'!A1"),0,($C$144*1-2015)/5+2,200,1),MATCH(1,(_summary!$B257=INDIRECT("'"&amp;P$145&amp;"'!A1:A300"))*(_summary!$C257=INDIRECT("'"&amp;P$145&amp;"'!B1:B300")),0))</f>
        <v>1.48138929424327</v>
      </c>
      <c r="Q257" s="39">
        <f t="shared" ca="1" si="122"/>
        <v>1.3009879426985036</v>
      </c>
      <c r="T257" s="14"/>
      <c r="U257" s="14"/>
      <c r="V257" s="14"/>
    </row>
    <row r="258" spans="2:22" ht="16.5" thickTop="1" thickBot="1" x14ac:dyDescent="0.3">
      <c r="B258" t="s">
        <v>7</v>
      </c>
      <c r="C258">
        <f t="shared" si="123"/>
        <v>4</v>
      </c>
      <c r="D258" s="14">
        <f t="array" aca="1" ref="D258" ca="1">INDEX(OFFSET(INDIRECT("'"&amp;D$145&amp;"'!A1"),0,($C$144*1-2015)/5+2,200,1),MATCH(1,(_summary!$B258=INDIRECT("'"&amp;D$145&amp;"'!A1:A300"))*(_summary!$C258=INDIRECT("'"&amp;D$145&amp;"'!B1:B300")),0))</f>
        <v>1.2900209107080285</v>
      </c>
      <c r="E258" s="14">
        <f t="array" aca="1" ref="E258" ca="1">INDEX(OFFSET(INDIRECT("'"&amp;E$145&amp;"'!A1"),0,($C$144*1-2015)/5+2,200,1),MATCH(1,(_summary!$B258=INDIRECT("'"&amp;E$145&amp;"'!A1:A300"))*(_summary!$C258=INDIRECT("'"&amp;E$145&amp;"'!B1:B300")),0))</f>
        <v>1.2900209107080285</v>
      </c>
      <c r="F258" s="14">
        <f t="array" aca="1" ref="F258" ca="1">INDEX(OFFSET(INDIRECT("'"&amp;F$145&amp;"'!A1"),0,($C$144*1-2015)/5+2,200,1),MATCH(1,(_summary!$B258=INDIRECT("'"&amp;F$145&amp;"'!A1:A300"))*(_summary!$C258=INDIRECT("'"&amp;F$145&amp;"'!B1:B300")),0))</f>
        <v>1.6844905252846027</v>
      </c>
      <c r="G258" s="14">
        <f t="array" aca="1" ref="G258" ca="1">INDEX(OFFSET(INDIRECT("'"&amp;G$145&amp;"'!A1"),0,($C$144*1-2015)/5+2,200,1),MATCH(1,(_summary!$B258=INDIRECT("'"&amp;G$145&amp;"'!A1:A300"))*(_summary!$C258=INDIRECT("'"&amp;G$145&amp;"'!B1:B300")),0))</f>
        <v>1.1730182493662811</v>
      </c>
      <c r="H258" s="14">
        <f t="array" aca="1" ref="H258" ca="1">INDEX(OFFSET(INDIRECT("'"&amp;H$145&amp;"'!A1"),0,($C$144*1-2015)/5+2,200,1),MATCH(1,(_summary!$B258=INDIRECT("'"&amp;H$145&amp;"'!A1:A300"))*(_summary!$C258=INDIRECT("'"&amp;H$145&amp;"'!B1:B300")),0))</f>
        <v>1.0033333333333334</v>
      </c>
      <c r="I258" s="14">
        <f t="array" aca="1" ref="I258" ca="1">INDEX(OFFSET(INDIRECT("'"&amp;I$145&amp;"'!A1"),0,($C$144*1-2015)/5+2,200,1),MATCH(1,(_summary!$B258=INDIRECT("'"&amp;I$145&amp;"'!A1:A300"))*(_summary!$C258=INDIRECT("'"&amp;I$145&amp;"'!B1:B300")),0))</f>
        <v>1.0033333333333334</v>
      </c>
      <c r="J258" s="14">
        <f t="array" aca="1" ref="J258" ca="1">INDEX(OFFSET(INDIRECT("'"&amp;J$145&amp;"'!A1"),0,($C$144*1-2015)/5+2,200,1),MATCH(1,(_summary!$B258=INDIRECT("'"&amp;J$145&amp;"'!A1:A300"))*(_summary!$C258=INDIRECT("'"&amp;J$145&amp;"'!B1:B300")),0))</f>
        <v>1.0033333333333334</v>
      </c>
      <c r="K258" s="14">
        <f t="array" aca="1" ref="K258" ca="1">INDEX(OFFSET(INDIRECT("'"&amp;K$145&amp;"'!A1"),0,($C$144*1-2015)/5+2,200,1),MATCH(1,(_summary!$B258=INDIRECT("'"&amp;K$145&amp;"'!A1:A300"))*(_summary!$C258=INDIRECT("'"&amp;K$145&amp;"'!B1:B300")),0))</f>
        <v>1.6795883017239011</v>
      </c>
      <c r="L258" s="14">
        <f t="array" aca="1" ref="L258" ca="1">INDEX(OFFSET(INDIRECT("'"&amp;L$145&amp;"'!A1"),0,($C$144*1-2015)/5+2,200,1),MATCH(1,(_summary!$B258=INDIRECT("'"&amp;L$145&amp;"'!A1:A300"))*(_summary!$C258=INDIRECT("'"&amp;L$145&amp;"'!B1:B300")),0))</f>
        <v>1.6795883017239011</v>
      </c>
      <c r="M258" s="14">
        <f t="array" aca="1" ref="M258" ca="1">INDEX(OFFSET(INDIRECT("'"&amp;M$145&amp;"'!A1"),0,($C$144*1-2015)/5+2,200,1),MATCH(1,(_summary!$B258=INDIRECT("'"&amp;M$145&amp;"'!A1:A300"))*(_summary!$C258=INDIRECT("'"&amp;M$145&amp;"'!B1:B300")),0))</f>
        <v>1.2191203864115387</v>
      </c>
      <c r="N258" s="14">
        <f t="array" aca="1" ref="N258" ca="1">INDEX(OFFSET(INDIRECT("'"&amp;N$145&amp;"'!A1"),0,($C$144*1-2015)/5+2,200,1),MATCH(1,(_summary!$B258=INDIRECT("'"&amp;N$145&amp;"'!A1:A300"))*(_summary!$C258=INDIRECT("'"&amp;N$145&amp;"'!B1:B300")),0))</f>
        <v>1.6084971256965415</v>
      </c>
      <c r="O258" s="14">
        <f t="array" aca="1" ref="O258" ca="1">INDEX(OFFSET(INDIRECT("'"&amp;O$145&amp;"'!A1"),0,($C$144*1-2015)/5+2,200,1),MATCH(1,(_summary!$B258=INDIRECT("'"&amp;O$145&amp;"'!A1:A300"))*(_summary!$C258=INDIRECT("'"&amp;O$145&amp;"'!B1:B300")),0))</f>
        <v>1.411361266577001</v>
      </c>
      <c r="P258" s="14">
        <f t="array" aca="1" ref="P258" ca="1">INDEX(OFFSET(INDIRECT("'"&amp;P$145&amp;"'!A1"),0,($C$144*1-2015)/5+2,200,1),MATCH(1,(_summary!$B258=INDIRECT("'"&amp;P$145&amp;"'!A1:A300"))*(_summary!$C258=INDIRECT("'"&amp;P$145&amp;"'!B1:B300")),0))</f>
        <v>1.6084971256965415</v>
      </c>
      <c r="Q258" s="39">
        <f t="shared" ca="1" si="122"/>
        <v>1.3580156233766436</v>
      </c>
      <c r="T258" s="14"/>
      <c r="U258" s="14"/>
      <c r="V258" s="14"/>
    </row>
    <row r="259" spans="2:22" ht="16.5" thickTop="1" thickBot="1" x14ac:dyDescent="0.3">
      <c r="B259" t="s">
        <v>9</v>
      </c>
      <c r="C259">
        <f t="shared" si="123"/>
        <v>4</v>
      </c>
      <c r="D259" s="14">
        <f t="array" aca="1" ref="D259" ca="1">INDEX(OFFSET(INDIRECT("'"&amp;D$145&amp;"'!A1"),0,($C$144*1-2015)/5+2,200,1),MATCH(1,(_summary!$B259=INDIRECT("'"&amp;D$145&amp;"'!A1:A300"))*(_summary!$C259=INDIRECT("'"&amp;D$145&amp;"'!B1:B300")),0))</f>
        <v>1.1662156647507986</v>
      </c>
      <c r="E259" s="14">
        <f t="array" aca="1" ref="E259" ca="1">INDEX(OFFSET(INDIRECT("'"&amp;E$145&amp;"'!A1"),0,($C$144*1-2015)/5+2,200,1),MATCH(1,(_summary!$B259=INDIRECT("'"&amp;E$145&amp;"'!A1:A300"))*(_summary!$C259=INDIRECT("'"&amp;E$145&amp;"'!B1:B300")),0))</f>
        <v>1.1662156647507986</v>
      </c>
      <c r="F259" s="14">
        <f t="array" aca="1" ref="F259" ca="1">INDEX(OFFSET(INDIRECT("'"&amp;F$145&amp;"'!A1"),0,($C$144*1-2015)/5+2,200,1),MATCH(1,(_summary!$B259=INDIRECT("'"&amp;F$145&amp;"'!A1:A300"))*(_summary!$C259=INDIRECT("'"&amp;F$145&amp;"'!B1:B300")),0))</f>
        <v>1.7524703926091112</v>
      </c>
      <c r="G259" s="14">
        <f t="array" aca="1" ref="G259" ca="1">INDEX(OFFSET(INDIRECT("'"&amp;G$145&amp;"'!A1"),0,($C$144*1-2015)/5+2,200,1),MATCH(1,(_summary!$B259=INDIRECT("'"&amp;G$145&amp;"'!A1:A300"))*(_summary!$C259=INDIRECT("'"&amp;G$145&amp;"'!B1:B300")),0))</f>
        <v>1.1555707970993503</v>
      </c>
      <c r="H259" s="14">
        <f t="array" aca="1" ref="H259" ca="1">INDEX(OFFSET(INDIRECT("'"&amp;H$145&amp;"'!A1"),0,($C$144*1-2015)/5+2,200,1),MATCH(1,(_summary!$B259=INDIRECT("'"&amp;H$145&amp;"'!A1:A300"))*(_summary!$C259=INDIRECT("'"&amp;H$145&amp;"'!B1:B300")),0))</f>
        <v>1.0033333333333334</v>
      </c>
      <c r="I259" s="14">
        <f t="array" aca="1" ref="I259" ca="1">INDEX(OFFSET(INDIRECT("'"&amp;I$145&amp;"'!A1"),0,($C$144*1-2015)/5+2,200,1),MATCH(1,(_summary!$B259=INDIRECT("'"&amp;I$145&amp;"'!A1:A300"))*(_summary!$C259=INDIRECT("'"&amp;I$145&amp;"'!B1:B300")),0))</f>
        <v>1.0033333333333334</v>
      </c>
      <c r="J259" s="14">
        <f t="array" aca="1" ref="J259" ca="1">INDEX(OFFSET(INDIRECT("'"&amp;J$145&amp;"'!A1"),0,($C$144*1-2015)/5+2,200,1),MATCH(1,(_summary!$B259=INDIRECT("'"&amp;J$145&amp;"'!A1:A300"))*(_summary!$C259=INDIRECT("'"&amp;J$145&amp;"'!B1:B300")),0))</f>
        <v>1.0033333333333334</v>
      </c>
      <c r="K259" s="14">
        <f t="array" aca="1" ref="K259" ca="1">INDEX(OFFSET(INDIRECT("'"&amp;K$145&amp;"'!A1"),0,($C$144*1-2015)/5+2,200,1),MATCH(1,(_summary!$B259=INDIRECT("'"&amp;K$145&amp;"'!A1:A300"))*(_summary!$C259=INDIRECT("'"&amp;K$145&amp;"'!B1:B300")),0))</f>
        <v>1.7473703332623074</v>
      </c>
      <c r="L259" s="14">
        <f t="array" aca="1" ref="L259" ca="1">INDEX(OFFSET(INDIRECT("'"&amp;L$145&amp;"'!A1"),0,($C$144*1-2015)/5+2,200,1),MATCH(1,(_summary!$B259=INDIRECT("'"&amp;L$145&amp;"'!A1:A300"))*(_summary!$C259=INDIRECT("'"&amp;L$145&amp;"'!B1:B300")),0))</f>
        <v>1.7473703332623074</v>
      </c>
      <c r="M259" s="14">
        <f t="array" aca="1" ref="M259" ca="1">INDEX(OFFSET(INDIRECT("'"&amp;M$145&amp;"'!A1"),0,($C$144*1-2015)/5+2,200,1),MATCH(1,(_summary!$B259=INDIRECT("'"&amp;M$145&amp;"'!A1:A300"))*(_summary!$C259=INDIRECT("'"&amp;M$145&amp;"'!B1:B300")),0))</f>
        <v>1.210822486827082</v>
      </c>
      <c r="N259" s="14">
        <f t="array" aca="1" ref="N259" ca="1">INDEX(OFFSET(INDIRECT("'"&amp;N$145&amp;"'!A1"),0,($C$144*1-2015)/5+2,200,1),MATCH(1,(_summary!$B259=INDIRECT("'"&amp;N$145&amp;"'!A1:A300"))*(_summary!$C259=INDIRECT("'"&amp;N$145&amp;"'!B1:B300")),0))</f>
        <v>1.6666841216089856</v>
      </c>
      <c r="O259" s="14">
        <f t="array" aca="1" ref="O259" ca="1">INDEX(OFFSET(INDIRECT("'"&amp;O$145&amp;"'!A1"),0,($C$144*1-2015)/5+2,200,1),MATCH(1,(_summary!$B259=INDIRECT("'"&amp;O$145&amp;"'!A1:A300"))*(_summary!$C259=INDIRECT("'"&amp;O$145&amp;"'!B1:B300")),0))</f>
        <v>1.5569790446845087</v>
      </c>
      <c r="P259" s="14">
        <f t="array" aca="1" ref="P259" ca="1">INDEX(OFFSET(INDIRECT("'"&amp;P$145&amp;"'!A1"),0,($C$144*1-2015)/5+2,200,1),MATCH(1,(_summary!$B259=INDIRECT("'"&amp;P$145&amp;"'!A1:A300"))*(_summary!$C259=INDIRECT("'"&amp;P$145&amp;"'!B1:B300")),0))</f>
        <v>1.6666841216089856</v>
      </c>
      <c r="Q259" s="39">
        <f t="shared" ca="1" si="122"/>
        <v>1.3727986892664796</v>
      </c>
      <c r="T259" s="14"/>
      <c r="U259" s="14"/>
      <c r="V259" s="14"/>
    </row>
    <row r="260" spans="2:22" ht="16.5" thickTop="1" thickBot="1" x14ac:dyDescent="0.3">
      <c r="B260" t="s">
        <v>14</v>
      </c>
      <c r="C260">
        <f t="shared" si="123"/>
        <v>4</v>
      </c>
      <c r="D260" s="14">
        <f t="array" aca="1" ref="D260" ca="1">INDEX(OFFSET(INDIRECT("'"&amp;D$145&amp;"'!A1"),0,($C$144*1-2015)/5+2,200,1),MATCH(1,(_summary!$B260=INDIRECT("'"&amp;D$145&amp;"'!A1:A300"))*(_summary!$C260=INDIRECT("'"&amp;D$145&amp;"'!B1:B300")),0))</f>
        <v>1.2237651396615814</v>
      </c>
      <c r="E260" s="14">
        <f t="array" aca="1" ref="E260" ca="1">INDEX(OFFSET(INDIRECT("'"&amp;E$145&amp;"'!A1"),0,($C$144*1-2015)/5+2,200,1),MATCH(1,(_summary!$B260=INDIRECT("'"&amp;E$145&amp;"'!A1:A300"))*(_summary!$C260=INDIRECT("'"&amp;E$145&amp;"'!B1:B300")),0))</f>
        <v>1.2237651396615814</v>
      </c>
      <c r="F260" s="14">
        <f t="array" aca="1" ref="F260" ca="1">INDEX(OFFSET(INDIRECT("'"&amp;F$145&amp;"'!A1"),0,($C$144*1-2015)/5+2,200,1),MATCH(1,(_summary!$B260=INDIRECT("'"&amp;F$145&amp;"'!A1:A300"))*(_summary!$C260=INDIRECT("'"&amp;F$145&amp;"'!B1:B300")),0))</f>
        <v>1.7508242750372069</v>
      </c>
      <c r="G260" s="14">
        <f t="array" aca="1" ref="G260" ca="1">INDEX(OFFSET(INDIRECT("'"&amp;G$145&amp;"'!A1"),0,($C$144*1-2015)/5+2,200,1),MATCH(1,(_summary!$B260=INDIRECT("'"&amp;G$145&amp;"'!A1:A300"))*(_summary!$C260=INDIRECT("'"&amp;G$145&amp;"'!B1:B300")),0))</f>
        <v>1.1822031801942734</v>
      </c>
      <c r="H260" s="14">
        <f t="array" aca="1" ref="H260" ca="1">INDEX(OFFSET(INDIRECT("'"&amp;H$145&amp;"'!A1"),0,($C$144*1-2015)/5+2,200,1),MATCH(1,(_summary!$B260=INDIRECT("'"&amp;H$145&amp;"'!A1:A300"))*(_summary!$C260=INDIRECT("'"&amp;H$145&amp;"'!B1:B300")),0))</f>
        <v>1.0033333333333334</v>
      </c>
      <c r="I260" s="14">
        <f t="array" aca="1" ref="I260" ca="1">INDEX(OFFSET(INDIRECT("'"&amp;I$145&amp;"'!A1"),0,($C$144*1-2015)/5+2,200,1),MATCH(1,(_summary!$B260=INDIRECT("'"&amp;I$145&amp;"'!A1:A300"))*(_summary!$C260=INDIRECT("'"&amp;I$145&amp;"'!B1:B300")),0))</f>
        <v>1.0033333333333334</v>
      </c>
      <c r="J260" s="14">
        <f t="array" aca="1" ref="J260" ca="1">INDEX(OFFSET(INDIRECT("'"&amp;J$145&amp;"'!A1"),0,($C$144*1-2015)/5+2,200,1),MATCH(1,(_summary!$B260=INDIRECT("'"&amp;J$145&amp;"'!A1:A300"))*(_summary!$C260=INDIRECT("'"&amp;J$145&amp;"'!B1:B300")),0))</f>
        <v>1.0033333333333334</v>
      </c>
      <c r="K260" s="14">
        <f t="array" aca="1" ref="K260" ca="1">INDEX(OFFSET(INDIRECT("'"&amp;K$145&amp;"'!A1"),0,($C$144*1-2015)/5+2,200,1),MATCH(1,(_summary!$B260=INDIRECT("'"&amp;K$145&amp;"'!A1:A300"))*(_summary!$C260=INDIRECT("'"&amp;K$145&amp;"'!B1:B300")),0))</f>
        <v>1.7457290062405566</v>
      </c>
      <c r="L260" s="14">
        <f t="array" aca="1" ref="L260" ca="1">INDEX(OFFSET(INDIRECT("'"&amp;L$145&amp;"'!A1"),0,($C$144*1-2015)/5+2,200,1),MATCH(1,(_summary!$B260=INDIRECT("'"&amp;L$145&amp;"'!A1:A300"))*(_summary!$C260=INDIRECT("'"&amp;L$145&amp;"'!B1:B300")),0))</f>
        <v>1.7457290062405566</v>
      </c>
      <c r="M260" s="14">
        <f t="array" aca="1" ref="M260" ca="1">INDEX(OFFSET(INDIRECT("'"&amp;M$145&amp;"'!A1"),0,($C$144*1-2015)/5+2,200,1),MATCH(1,(_summary!$B260=INDIRECT("'"&amp;M$145&amp;"'!A1:A300"))*(_summary!$C260=INDIRECT("'"&amp;M$145&amp;"'!B1:B300")),0))</f>
        <v>1.282120170318465</v>
      </c>
      <c r="N260" s="14">
        <f t="array" aca="1" ref="N260" ca="1">INDEX(OFFSET(INDIRECT("'"&amp;N$145&amp;"'!A1"),0,($C$144*1-2015)/5+2,200,1),MATCH(1,(_summary!$B260=INDIRECT("'"&amp;N$145&amp;"'!A1:A300"))*(_summary!$C260=INDIRECT("'"&amp;N$145&amp;"'!B1:B300")),0))</f>
        <v>1.6652751362696856</v>
      </c>
      <c r="O260" s="14">
        <f t="array" aca="1" ref="O260" ca="1">INDEX(OFFSET(INDIRECT("'"&amp;O$145&amp;"'!A1"),0,($C$144*1-2015)/5+2,200,1),MATCH(1,(_summary!$B260=INDIRECT("'"&amp;O$145&amp;"'!A1:A300"))*(_summary!$C260=INDIRECT("'"&amp;O$145&amp;"'!B1:B300")),0))</f>
        <v>1.5569790446845087</v>
      </c>
      <c r="P260" s="14">
        <f t="array" aca="1" ref="P260" ca="1">INDEX(OFFSET(INDIRECT("'"&amp;P$145&amp;"'!A1"),0,($C$144*1-2015)/5+2,200,1),MATCH(1,(_summary!$B260=INDIRECT("'"&amp;P$145&amp;"'!A1:A300"))*(_summary!$C260=INDIRECT("'"&amp;P$145&amp;"'!B1:B300")),0))</f>
        <v>1.6652751362696856</v>
      </c>
      <c r="Q260" s="39">
        <f t="shared" ca="1" si="122"/>
        <v>1.3885896334290848</v>
      </c>
      <c r="T260" s="14"/>
      <c r="U260" s="14"/>
      <c r="V260" s="14"/>
    </row>
    <row r="261" spans="2:22" ht="16.5" thickTop="1" thickBot="1" x14ac:dyDescent="0.3">
      <c r="B261" t="s">
        <v>4</v>
      </c>
      <c r="C261">
        <f t="shared" si="123"/>
        <v>4</v>
      </c>
      <c r="D261" s="14">
        <f t="array" aca="1" ref="D261" ca="1">INDEX(OFFSET(INDIRECT("'"&amp;D$145&amp;"'!A1"),0,($C$144*1-2015)/5+2,200,1),MATCH(1,(_summary!$B261=INDIRECT("'"&amp;D$145&amp;"'!A1:A300"))*(_summary!$C261=INDIRECT("'"&amp;D$145&amp;"'!B1:B300")),0))</f>
        <v>1.2181161812569326</v>
      </c>
      <c r="E261" s="14">
        <f t="array" aca="1" ref="E261" ca="1">INDEX(OFFSET(INDIRECT("'"&amp;E$145&amp;"'!A1"),0,($C$144*1-2015)/5+2,200,1),MATCH(1,(_summary!$B261=INDIRECT("'"&amp;E$145&amp;"'!A1:A300"))*(_summary!$C261=INDIRECT("'"&amp;E$145&amp;"'!B1:B300")),0))</f>
        <v>1.2181161812569326</v>
      </c>
      <c r="F261" s="14">
        <f t="array" aca="1" ref="F261" ca="1">INDEX(OFFSET(INDIRECT("'"&amp;F$145&amp;"'!A1"),0,($C$144*1-2015)/5+2,200,1),MATCH(1,(_summary!$B261=INDIRECT("'"&amp;F$145&amp;"'!A1:A300"))*(_summary!$C261=INDIRECT("'"&amp;F$145&amp;"'!B1:B300")),0))</f>
        <v>1.7183283551888777</v>
      </c>
      <c r="G261" s="14">
        <f t="array" aca="1" ref="G261" ca="1">INDEX(OFFSET(INDIRECT("'"&amp;G$145&amp;"'!A1"),0,($C$144*1-2015)/5+2,200,1),MATCH(1,(_summary!$B261=INDIRECT("'"&amp;G$145&amp;"'!A1:A300"))*(_summary!$C261=INDIRECT("'"&amp;G$145&amp;"'!B1:B300")),0))</f>
        <v>1.1875249851533904</v>
      </c>
      <c r="H261" s="14">
        <f t="array" aca="1" ref="H261" ca="1">INDEX(OFFSET(INDIRECT("'"&amp;H$145&amp;"'!A1"),0,($C$144*1-2015)/5+2,200,1),MATCH(1,(_summary!$B261=INDIRECT("'"&amp;H$145&amp;"'!A1:A300"))*(_summary!$C261=INDIRECT("'"&amp;H$145&amp;"'!B1:B300")),0))</f>
        <v>1.0033333333333334</v>
      </c>
      <c r="I261" s="14">
        <f t="array" aca="1" ref="I261" ca="1">INDEX(OFFSET(INDIRECT("'"&amp;I$145&amp;"'!A1"),0,($C$144*1-2015)/5+2,200,1),MATCH(1,(_summary!$B261=INDIRECT("'"&amp;I$145&amp;"'!A1:A300"))*(_summary!$C261=INDIRECT("'"&amp;I$145&amp;"'!B1:B300")),0))</f>
        <v>1.0033333333333334</v>
      </c>
      <c r="J261" s="14">
        <f t="array" aca="1" ref="J261" ca="1">INDEX(OFFSET(INDIRECT("'"&amp;J$145&amp;"'!A1"),0,($C$144*1-2015)/5+2,200,1),MATCH(1,(_summary!$B261=INDIRECT("'"&amp;J$145&amp;"'!A1:A300"))*(_summary!$C261=INDIRECT("'"&amp;J$145&amp;"'!B1:B300")),0))</f>
        <v>1.0033333333333334</v>
      </c>
      <c r="K261" s="14">
        <f t="array" aca="1" ref="K261" ca="1">INDEX(OFFSET(INDIRECT("'"&amp;K$145&amp;"'!A1"),0,($C$144*1-2015)/5+2,200,1),MATCH(1,(_summary!$B261=INDIRECT("'"&amp;K$145&amp;"'!A1:A300"))*(_summary!$C261=INDIRECT("'"&amp;K$145&amp;"'!B1:B300")),0))</f>
        <v>1.7133276563892181</v>
      </c>
      <c r="L261" s="14">
        <f t="array" aca="1" ref="L261" ca="1">INDEX(OFFSET(INDIRECT("'"&amp;L$145&amp;"'!A1"),0,($C$144*1-2015)/5+2,200,1),MATCH(1,(_summary!$B261=INDIRECT("'"&amp;L$145&amp;"'!A1:A300"))*(_summary!$C261=INDIRECT("'"&amp;L$145&amp;"'!B1:B300")),0))</f>
        <v>1.7133276563892181</v>
      </c>
      <c r="M261" s="14">
        <f t="array" aca="1" ref="M261" ca="1">INDEX(OFFSET(INDIRECT("'"&amp;M$145&amp;"'!A1"),0,($C$144*1-2015)/5+2,200,1),MATCH(1,(_summary!$B261=INDIRECT("'"&amp;M$145&amp;"'!A1:A300"))*(_summary!$C261=INDIRECT("'"&amp;M$145&amp;"'!B1:B300")),0))</f>
        <v>1.2331791048049827</v>
      </c>
      <c r="N261" s="14">
        <f t="array" aca="1" ref="N261" ca="1">INDEX(OFFSET(INDIRECT("'"&amp;N$145&amp;"'!A1"),0,($C$144*1-2015)/5+2,200,1),MATCH(1,(_summary!$B261=INDIRECT("'"&amp;N$145&amp;"'!A1:A300"))*(_summary!$C261=INDIRECT("'"&amp;N$145&amp;"'!B1:B300")),0))</f>
        <v>1.6374604312723995</v>
      </c>
      <c r="O261" s="14">
        <f t="array" aca="1" ref="O261" ca="1">INDEX(OFFSET(INDIRECT("'"&amp;O$145&amp;"'!A1"),0,($C$144*1-2015)/5+2,200,1),MATCH(1,(_summary!$B261=INDIRECT("'"&amp;O$145&amp;"'!A1:A300"))*(_summary!$C261=INDIRECT("'"&amp;O$145&amp;"'!B1:B300")),0))</f>
        <v>1.5291036580384589</v>
      </c>
      <c r="P261" s="14">
        <f t="array" aca="1" ref="P261" ca="1">INDEX(OFFSET(INDIRECT("'"&amp;P$145&amp;"'!A1"),0,($C$144*1-2015)/5+2,200,1),MATCH(1,(_summary!$B261=INDIRECT("'"&amp;P$145&amp;"'!A1:A300"))*(_summary!$C261=INDIRECT("'"&amp;P$145&amp;"'!B1:B300")),0))</f>
        <v>1.6374604312723995</v>
      </c>
      <c r="Q261" s="39">
        <f t="shared" ca="1" si="122"/>
        <v>1.3704572800786776</v>
      </c>
      <c r="T261" s="14"/>
      <c r="U261" s="14"/>
      <c r="V261" s="14"/>
    </row>
    <row r="262" spans="2:22" ht="15.75" thickTop="1" x14ac:dyDescent="0.25"/>
  </sheetData>
  <sortState xmlns:xlrd2="http://schemas.microsoft.com/office/spreadsheetml/2017/richdata2" columnSort="1" ref="AL22:AX53">
    <sortCondition ref="AL24:AX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EFED-69CD-42A9-8905-5EFCEC8E36ED}">
  <sheetPr codeName="Sheet16">
    <tabColor theme="4" tint="0.39997558519241921"/>
  </sheetPr>
  <dimension ref="A1:S117"/>
  <sheetViews>
    <sheetView workbookViewId="0">
      <selection activeCell="H53" sqref="H53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9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M1">
        <f>C1</f>
        <v>2020</v>
      </c>
      <c r="N1">
        <f t="shared" ref="N1:S1" si="0">D1</f>
        <v>2025</v>
      </c>
      <c r="O1">
        <f t="shared" si="0"/>
        <v>2030</v>
      </c>
      <c r="P1">
        <f t="shared" si="0"/>
        <v>2035</v>
      </c>
      <c r="Q1">
        <f t="shared" si="0"/>
        <v>2040</v>
      </c>
      <c r="R1">
        <f t="shared" si="0"/>
        <v>2045</v>
      </c>
      <c r="S1">
        <f t="shared" si="0"/>
        <v>2050</v>
      </c>
    </row>
    <row r="2" spans="1:19" x14ac:dyDescent="0.25">
      <c r="A2" t="s">
        <v>12</v>
      </c>
      <c r="B2">
        <v>1</v>
      </c>
      <c r="C2" s="17">
        <f ca="1">1/'gas-ff-natural'!C2</f>
        <v>0.83017424055157596</v>
      </c>
      <c r="D2" s="16">
        <f ca="1">1/'gas-ff-natural'!D2</f>
        <v>0.83434597040359393</v>
      </c>
      <c r="E2" s="16">
        <f ca="1">1/'gas-ff-natural'!E2</f>
        <v>0.83855983894098574</v>
      </c>
      <c r="F2" s="16">
        <f ca="1">1/'gas-ff-natural'!F2</f>
        <v>0.84281648786962016</v>
      </c>
      <c r="G2" s="16">
        <f ca="1">1/'gas-ff-natural'!G2</f>
        <v>0.84711657199140389</v>
      </c>
      <c r="H2" s="16">
        <f ca="1">1/'gas-ff-natural'!H2</f>
        <v>0.85146075954007772</v>
      </c>
      <c r="I2" s="17">
        <f ca="1">1/'gas-ff-natural'!I2</f>
        <v>0.85584973252739782</v>
      </c>
      <c r="J2" s="1"/>
      <c r="K2" s="23">
        <v>1</v>
      </c>
      <c r="L2" s="23" t="s">
        <v>45</v>
      </c>
      <c r="M2" s="60">
        <f t="shared" ref="M2:S5" ca="1" si="1">AVERAGEIF($B$2:$B$117,$K2,C$2:C$117)</f>
        <v>0.82590378771592887</v>
      </c>
      <c r="N2" s="60">
        <f t="shared" ca="1" si="1"/>
        <v>0.83005405800595866</v>
      </c>
      <c r="O2" s="60">
        <f t="shared" ca="1" si="1"/>
        <v>0.83424625021810994</v>
      </c>
      <c r="P2" s="60">
        <f t="shared" ca="1" si="1"/>
        <v>0.83848100275728832</v>
      </c>
      <c r="Q2" s="60">
        <f t="shared" ca="1" si="1"/>
        <v>0.84275896705707021</v>
      </c>
      <c r="R2" s="60">
        <f t="shared" ca="1" si="1"/>
        <v>0.84708080791377327</v>
      </c>
      <c r="S2" s="60">
        <f t="shared" ca="1" si="1"/>
        <v>0.8514472038308547</v>
      </c>
    </row>
    <row r="3" spans="1:19" x14ac:dyDescent="0.25">
      <c r="A3" t="s">
        <v>1</v>
      </c>
      <c r="B3">
        <v>1</v>
      </c>
      <c r="C3" s="17">
        <f ca="1">1/'gas-ff-natural'!C3</f>
        <v>0.80044415809071578</v>
      </c>
      <c r="D3" s="16">
        <f ca="1">1/'gas-ff-natural'!D3</f>
        <v>0.80446649054343289</v>
      </c>
      <c r="E3" s="16">
        <f ca="1">1/'gas-ff-natural'!E3</f>
        <v>0.80852945261688469</v>
      </c>
      <c r="F3" s="16">
        <f ca="1">1/'gas-ff-natural'!F3</f>
        <v>0.81263366303625983</v>
      </c>
      <c r="G3" s="16">
        <f ca="1">1/'gas-ff-natural'!G3</f>
        <v>0.8167797531537917</v>
      </c>
      <c r="H3" s="16">
        <f ca="1">1/'gas-ff-natural'!H3</f>
        <v>0.82096836727252898</v>
      </c>
      <c r="I3" s="17">
        <f ca="1">1/'gas-ff-natural'!I3</f>
        <v>0.82520016298011944</v>
      </c>
      <c r="J3" s="1"/>
      <c r="K3" s="23">
        <v>2</v>
      </c>
      <c r="L3" s="23" t="s">
        <v>46</v>
      </c>
      <c r="M3" s="60">
        <f t="shared" ca="1" si="1"/>
        <v>0.82590378771592887</v>
      </c>
      <c r="N3" s="60">
        <f t="shared" ca="1" si="1"/>
        <v>0.83284415567992809</v>
      </c>
      <c r="O3" s="60">
        <f t="shared" ca="1" si="1"/>
        <v>0.83990215699924942</v>
      </c>
      <c r="P3" s="60">
        <f t="shared" ca="1" si="1"/>
        <v>0.84708080791377316</v>
      </c>
      <c r="Q3" s="60">
        <f t="shared" ca="1" si="1"/>
        <v>0.85438322867165073</v>
      </c>
      <c r="R3" s="60">
        <f t="shared" ca="1" si="1"/>
        <v>0.86181264805140423</v>
      </c>
      <c r="S3" s="60">
        <f t="shared" ca="1" si="1"/>
        <v>0.8693724081220302</v>
      </c>
    </row>
    <row r="4" spans="1:19" x14ac:dyDescent="0.25">
      <c r="A4" t="s">
        <v>19</v>
      </c>
      <c r="B4">
        <v>1</v>
      </c>
      <c r="C4" s="17">
        <f ca="1">1/'gas-ff-natural'!C4</f>
        <v>0.82846072723785213</v>
      </c>
      <c r="D4" s="16">
        <f ca="1">1/'gas-ff-natural'!D4</f>
        <v>0.83262384647020315</v>
      </c>
      <c r="E4" s="16">
        <f ca="1">1/'gas-ff-natural'!E4</f>
        <v>0.83682901741197191</v>
      </c>
      <c r="F4" s="16">
        <f ca="1">1/'gas-ff-natural'!F4</f>
        <v>0.84107688044452</v>
      </c>
      <c r="G4" s="16">
        <f ca="1">1/'gas-ff-natural'!G4</f>
        <v>0.84536808901821658</v>
      </c>
      <c r="H4" s="16">
        <f ca="1">1/'gas-ff-natural'!H4</f>
        <v>0.84970330998754073</v>
      </c>
      <c r="I4" s="17">
        <f ca="1">1/'gas-ff-natural'!I4</f>
        <v>0.85408322395654868</v>
      </c>
      <c r="J4" s="1"/>
      <c r="K4" s="23">
        <v>3</v>
      </c>
      <c r="L4" s="23" t="s">
        <v>47</v>
      </c>
      <c r="M4" s="60">
        <f t="shared" ca="1" si="1"/>
        <v>0.82590378771592887</v>
      </c>
      <c r="N4" s="60">
        <f t="shared" ca="1" si="1"/>
        <v>0.83848100275728832</v>
      </c>
      <c r="O4" s="60">
        <f t="shared" ca="1" si="1"/>
        <v>0.85144720383085459</v>
      </c>
      <c r="P4" s="60">
        <f t="shared" ca="1" si="1"/>
        <v>0.86482072012139144</v>
      </c>
      <c r="Q4" s="60">
        <f t="shared" ca="1" si="1"/>
        <v>0.87862105076162644</v>
      </c>
      <c r="R4" s="60">
        <f t="shared" ca="1" si="1"/>
        <v>0.89286895969289604</v>
      </c>
      <c r="S4" s="60">
        <f t="shared" ca="1" si="1"/>
        <v>0.90758657990761415</v>
      </c>
    </row>
    <row r="5" spans="1:19" x14ac:dyDescent="0.25">
      <c r="A5" t="s">
        <v>22</v>
      </c>
      <c r="B5">
        <v>1</v>
      </c>
      <c r="C5" s="17">
        <f ca="1">1/'gas-ff-natural'!C5</f>
        <v>0.82473132904259039</v>
      </c>
      <c r="D5" s="16">
        <f ca="1">1/'gas-ff-natural'!D5</f>
        <v>0.82887570758049278</v>
      </c>
      <c r="E5" s="16">
        <f ca="1">1/'gas-ff-natural'!E5</f>
        <v>0.83306194852786897</v>
      </c>
      <c r="F5" s="16">
        <f ca="1">1/'gas-ff-natural'!F5</f>
        <v>0.83729068938334039</v>
      </c>
      <c r="G5" s="16">
        <f ca="1">1/'gas-ff-natural'!G5</f>
        <v>0.84156258065570444</v>
      </c>
      <c r="H5" s="16">
        <f ca="1">1/'gas-ff-natural'!H5</f>
        <v>0.84587828619752869</v>
      </c>
      <c r="I5" s="17">
        <f ca="1">1/'gas-ff-natural'!I5</f>
        <v>0.85023848354906228</v>
      </c>
      <c r="J5" s="1"/>
      <c r="K5" s="59">
        <v>4</v>
      </c>
      <c r="L5" s="59" t="s">
        <v>48</v>
      </c>
      <c r="M5" s="60">
        <f t="shared" ca="1" si="1"/>
        <v>0.82590378771592887</v>
      </c>
      <c r="N5" s="60">
        <f t="shared" ca="1" si="1"/>
        <v>0.84663012273311222</v>
      </c>
      <c r="O5" s="60">
        <f t="shared" ca="1" si="1"/>
        <v>0.86842582687481973</v>
      </c>
      <c r="P5" s="60">
        <f t="shared" ca="1" si="1"/>
        <v>0.89137602499696666</v>
      </c>
      <c r="Q5" s="60">
        <f t="shared" ca="1" si="1"/>
        <v>0.91557514069728763</v>
      </c>
      <c r="R5" s="60">
        <f t="shared" ca="1" si="1"/>
        <v>0.94112820396001451</v>
      </c>
      <c r="S5" s="60">
        <f t="shared" ca="1" si="1"/>
        <v>0.96815238622287725</v>
      </c>
    </row>
    <row r="6" spans="1:19" x14ac:dyDescent="0.25">
      <c r="A6" t="s">
        <v>28</v>
      </c>
      <c r="B6">
        <v>1</v>
      </c>
      <c r="C6" s="17">
        <f ca="1">1/'gas-ff-natural'!C6</f>
        <v>0.82473132904259039</v>
      </c>
      <c r="D6" s="16">
        <f ca="1">1/'gas-ff-natural'!D6</f>
        <v>0.82887570758049278</v>
      </c>
      <c r="E6" s="16">
        <f ca="1">1/'gas-ff-natural'!E6</f>
        <v>0.83306194852786897</v>
      </c>
      <c r="F6" s="16">
        <f ca="1">1/'gas-ff-natural'!F6</f>
        <v>0.83729068938334039</v>
      </c>
      <c r="G6" s="16">
        <f ca="1">1/'gas-ff-natural'!G6</f>
        <v>0.84156258065570444</v>
      </c>
      <c r="H6" s="16">
        <f ca="1">1/'gas-ff-natural'!H6</f>
        <v>0.84587828619752869</v>
      </c>
      <c r="I6" s="17">
        <f ca="1">1/'gas-ff-natural'!I6</f>
        <v>0.85023848354906228</v>
      </c>
      <c r="L6" s="1"/>
      <c r="M6" s="1"/>
      <c r="N6" s="1"/>
      <c r="O6" s="1"/>
      <c r="P6" s="1"/>
      <c r="Q6" s="1"/>
      <c r="R6" s="1"/>
    </row>
    <row r="7" spans="1:19" x14ac:dyDescent="0.25">
      <c r="A7" t="s">
        <v>13</v>
      </c>
      <c r="B7">
        <v>1</v>
      </c>
      <c r="C7" s="17">
        <f ca="1">1/'gas-ff-natural'!C7</f>
        <v>0.85003136649375277</v>
      </c>
      <c r="D7" s="16">
        <f ca="1">1/'gas-ff-natural'!D7</f>
        <v>0.85430288089824413</v>
      </c>
      <c r="E7" s="16">
        <f ca="1">1/'gas-ff-natural'!E7</f>
        <v>0.85861754191288164</v>
      </c>
      <c r="F7" s="16">
        <f ca="1">1/'gas-ff-natural'!F7</f>
        <v>0.8629760065926424</v>
      </c>
      <c r="G7" s="16">
        <f ca="1">1/'gas-ff-natural'!G7</f>
        <v>0.86737894540178861</v>
      </c>
      <c r="H7" s="16">
        <f ca="1">1/'gas-ff-natural'!H7</f>
        <v>0.87182704255769528</v>
      </c>
      <c r="I7" s="17">
        <f ca="1">1/'gas-ff-natural'!I7</f>
        <v>0.87632099638531225</v>
      </c>
      <c r="L7" s="1"/>
      <c r="M7" s="1"/>
      <c r="N7" s="1"/>
      <c r="O7" s="1"/>
      <c r="P7" s="1"/>
      <c r="Q7" s="1"/>
      <c r="R7" s="1"/>
    </row>
    <row r="8" spans="1:19" x14ac:dyDescent="0.25">
      <c r="A8" t="s">
        <v>17</v>
      </c>
      <c r="B8">
        <v>1</v>
      </c>
      <c r="C8" s="17">
        <f ca="1">1/'gas-ff-natural'!C8</f>
        <v>0.77430680344743819</v>
      </c>
      <c r="D8" s="16">
        <f ca="1">1/'gas-ff-natural'!D8</f>
        <v>0.7781977924094855</v>
      </c>
      <c r="E8" s="16">
        <f ca="1">1/'gas-ff-natural'!E8</f>
        <v>0.78212808429034153</v>
      </c>
      <c r="F8" s="16">
        <f ca="1">1/'gas-ff-natural'!F8</f>
        <v>0.78609827761161222</v>
      </c>
      <c r="G8" s="16">
        <f ca="1">1/'gas-ff-natural'!G8</f>
        <v>0.79010898310963062</v>
      </c>
      <c r="H8" s="16">
        <f ca="1">1/'gas-ff-natural'!H8</f>
        <v>0.7941608240486544</v>
      </c>
      <c r="I8" s="17">
        <f ca="1">1/'gas-ff-natural'!I8</f>
        <v>0.79825443654375061</v>
      </c>
      <c r="L8" s="1"/>
      <c r="M8" s="1"/>
      <c r="N8" s="1"/>
      <c r="O8" s="1"/>
      <c r="P8" s="1"/>
      <c r="Q8" s="1"/>
      <c r="R8" s="1"/>
    </row>
    <row r="9" spans="1:19" x14ac:dyDescent="0.25">
      <c r="A9" t="s">
        <v>25</v>
      </c>
      <c r="B9">
        <v>1</v>
      </c>
      <c r="C9" s="17">
        <f ca="1">1/'gas-ff-natural'!C9</f>
        <v>0.83492972420598466</v>
      </c>
      <c r="D9" s="16">
        <f ca="1">1/'gas-ff-natural'!D9</f>
        <v>0.83912535096078866</v>
      </c>
      <c r="E9" s="16">
        <f ca="1">1/'gas-ff-natural'!E9</f>
        <v>0.84336335778382299</v>
      </c>
      <c r="F9" s="16">
        <f ca="1">1/'gas-ff-natural'!F9</f>
        <v>0.84764439005683734</v>
      </c>
      <c r="G9" s="16">
        <f ca="1">1/'gas-ff-natural'!G9</f>
        <v>0.85196910633263756</v>
      </c>
      <c r="H9" s="16">
        <f ca="1">1/'gas-ff-natural'!H9</f>
        <v>0.85633817867280471</v>
      </c>
      <c r="I9" s="17">
        <f ca="1">1/'gas-ff-natural'!I9</f>
        <v>0.86075229299586042</v>
      </c>
      <c r="L9" s="1"/>
      <c r="M9" s="1"/>
      <c r="N9" s="1"/>
      <c r="O9" s="1"/>
      <c r="P9" s="1"/>
      <c r="Q9" s="1"/>
      <c r="R9" s="1"/>
    </row>
    <row r="10" spans="1:19" x14ac:dyDescent="0.25">
      <c r="A10" t="s">
        <v>11</v>
      </c>
      <c r="B10">
        <v>1</v>
      </c>
      <c r="C10" s="17">
        <f ca="1">1/'gas-ff-natural'!C10</f>
        <v>0.82473132904259039</v>
      </c>
      <c r="D10" s="16">
        <f ca="1">1/'gas-ff-natural'!D10</f>
        <v>0.82887570758049278</v>
      </c>
      <c r="E10" s="16">
        <f ca="1">1/'gas-ff-natural'!E10</f>
        <v>0.83306194852786897</v>
      </c>
      <c r="F10" s="16">
        <f ca="1">1/'gas-ff-natural'!F10</f>
        <v>0.83729068938334039</v>
      </c>
      <c r="G10" s="16">
        <f ca="1">1/'gas-ff-natural'!G10</f>
        <v>0.84156258065570444</v>
      </c>
      <c r="H10" s="16">
        <f ca="1">1/'gas-ff-natural'!H10</f>
        <v>0.84587828619752869</v>
      </c>
      <c r="I10" s="17">
        <f ca="1">1/'gas-ff-natural'!I10</f>
        <v>0.85023848354906228</v>
      </c>
      <c r="L10" s="1"/>
      <c r="M10" s="1"/>
      <c r="N10" s="1"/>
      <c r="O10" s="1"/>
      <c r="P10" s="1"/>
      <c r="Q10" s="1"/>
      <c r="R10" s="1"/>
    </row>
    <row r="11" spans="1:19" x14ac:dyDescent="0.25">
      <c r="A11" t="s">
        <v>3</v>
      </c>
      <c r="B11">
        <v>1</v>
      </c>
      <c r="C11" s="17">
        <f ca="1">1/'gas-ff-natural'!C11</f>
        <v>0.83108531653968487</v>
      </c>
      <c r="D11" s="16">
        <f ca="1">1/'gas-ff-natural'!D11</f>
        <v>0.83526162466299991</v>
      </c>
      <c r="E11" s="16">
        <f ca="1">1/'gas-ff-natural'!E11</f>
        <v>0.83948011771685338</v>
      </c>
      <c r="F11" s="16">
        <f ca="1">1/'gas-ff-natural'!F11</f>
        <v>0.84374143811135516</v>
      </c>
      <c r="G11" s="16">
        <f ca="1">1/'gas-ff-natural'!G11</f>
        <v>0.84804624136702544</v>
      </c>
      <c r="H11" s="16">
        <f ca="1">1/'gas-ff-natural'!H11</f>
        <v>0.85239519645095896</v>
      </c>
      <c r="I11" s="17">
        <f ca="1">1/'gas-ff-natural'!I11</f>
        <v>0.8567889861233865</v>
      </c>
      <c r="L11" s="1"/>
      <c r="M11" s="1"/>
      <c r="N11" s="1"/>
      <c r="O11" s="1"/>
      <c r="P11" s="1"/>
      <c r="Q11" s="1"/>
      <c r="R11" s="1"/>
    </row>
    <row r="12" spans="1:19" x14ac:dyDescent="0.25">
      <c r="A12" t="s">
        <v>2</v>
      </c>
      <c r="B12">
        <v>1</v>
      </c>
      <c r="C12" s="17">
        <f ca="1">1/'gas-ff-natural'!C12</f>
        <v>0.83111227010002231</v>
      </c>
      <c r="D12" s="16">
        <f ca="1">1/'gas-ff-natural'!D12</f>
        <v>0.8352887136683641</v>
      </c>
      <c r="E12" s="16">
        <f ca="1">1/'gas-ff-natural'!E12</f>
        <v>0.83950734353537615</v>
      </c>
      <c r="F12" s="16">
        <f ca="1">1/'gas-ff-natural'!F12</f>
        <v>0.84376880213200245</v>
      </c>
      <c r="G12" s="16">
        <f ca="1">1/'gas-ff-natural'!G12</f>
        <v>0.84807374500002275</v>
      </c>
      <c r="H12" s="16">
        <f ca="1">1/'gas-ff-natural'!H12</f>
        <v>0.85242284112822797</v>
      </c>
      <c r="I12" s="17">
        <f ca="1">1/'gas-ff-natural'!I12</f>
        <v>0.85681677329899208</v>
      </c>
      <c r="L12" s="1"/>
      <c r="M12" s="1"/>
      <c r="N12" s="1"/>
      <c r="O12" s="1"/>
      <c r="P12" s="1"/>
      <c r="Q12" s="1"/>
      <c r="R12" s="1"/>
    </row>
    <row r="13" spans="1:19" x14ac:dyDescent="0.25">
      <c r="A13" t="s">
        <v>16</v>
      </c>
      <c r="B13">
        <v>1</v>
      </c>
      <c r="C13" s="17">
        <f ca="1">1/'gas-ff-natural'!C13</f>
        <v>0.8071198640002597</v>
      </c>
      <c r="D13" s="16">
        <f ca="1">1/'gas-ff-natural'!D13</f>
        <v>0.81117574271382886</v>
      </c>
      <c r="E13" s="16">
        <f ca="1">1/'gas-ff-natural'!E13</f>
        <v>0.81527258989925222</v>
      </c>
      <c r="F13" s="16">
        <f ca="1">1/'gas-ff-natural'!F13</f>
        <v>0.81941102944188804</v>
      </c>
      <c r="G13" s="16">
        <f ca="1">1/'gas-ff-natural'!G13</f>
        <v>0.82359169795944864</v>
      </c>
      <c r="H13" s="16">
        <f ca="1">1/'gas-ff-natural'!H13</f>
        <v>0.82781524512847149</v>
      </c>
      <c r="I13" s="17">
        <f ca="1">1/'gas-ff-natural'!I13</f>
        <v>0.83208233402088627</v>
      </c>
      <c r="L13" s="1"/>
      <c r="M13" s="1"/>
      <c r="N13" s="1"/>
      <c r="O13" s="1"/>
      <c r="P13" s="1"/>
      <c r="Q13" s="1"/>
      <c r="R13" s="1"/>
    </row>
    <row r="14" spans="1:19" x14ac:dyDescent="0.25">
      <c r="A14" t="s">
        <v>15</v>
      </c>
      <c r="B14">
        <v>1</v>
      </c>
      <c r="C14" s="17">
        <f ca="1">1/'gas-ff-natural'!C14</f>
        <v>0.83667794060811074</v>
      </c>
      <c r="D14" s="16">
        <f ca="1">1/'gas-ff-natural'!D14</f>
        <v>0.84088235236996056</v>
      </c>
      <c r="E14" s="16">
        <f ca="1">1/'gas-ff-natural'!E14</f>
        <v>0.84512923293748565</v>
      </c>
      <c r="F14" s="16">
        <f ca="1">1/'gas-ff-natural'!F14</f>
        <v>0.84941922904376732</v>
      </c>
      <c r="G14" s="16">
        <f ca="1">1/'gas-ff-natural'!G14</f>
        <v>0.85375300062052117</v>
      </c>
      <c r="H14" s="16">
        <f ca="1">1/'gas-ff-natural'!H14</f>
        <v>0.85813122113652374</v>
      </c>
      <c r="I14" s="17">
        <f ca="1">1/'gas-ff-natural'!I14</f>
        <v>0.86255457794650592</v>
      </c>
      <c r="L14" s="1"/>
      <c r="M14" s="1"/>
      <c r="N14" s="1"/>
      <c r="O14" s="1"/>
      <c r="P14" s="1"/>
      <c r="Q14" s="1"/>
      <c r="R14" s="1"/>
    </row>
    <row r="15" spans="1:19" x14ac:dyDescent="0.25">
      <c r="A15" t="s">
        <v>18</v>
      </c>
      <c r="B15">
        <v>1</v>
      </c>
      <c r="C15" s="17">
        <f ca="1">1/'gas-ff-natural'!C15</f>
        <v>0.82067929353661562</v>
      </c>
      <c r="D15" s="16">
        <f ca="1">1/'gas-ff-natural'!D15</f>
        <v>0.82480331008705099</v>
      </c>
      <c r="E15" s="16">
        <f ca="1">1/'gas-ff-natural'!E15</f>
        <v>0.82896898337031888</v>
      </c>
      <c r="F15" s="16">
        <f ca="1">1/'gas-ff-natural'!F15</f>
        <v>0.83317694775290918</v>
      </c>
      <c r="G15" s="16">
        <f ca="1">1/'gas-ff-natural'!G15</f>
        <v>0.83742785054756697</v>
      </c>
      <c r="H15" s="16">
        <f ca="1">1/'gas-ff-natural'!H15</f>
        <v>0.84172235234524695</v>
      </c>
      <c r="I15" s="17">
        <f ca="1">1/'gas-ff-natural'!I15</f>
        <v>0.84606112735733574</v>
      </c>
      <c r="L15" s="1"/>
      <c r="M15" s="1"/>
      <c r="N15" s="1"/>
      <c r="O15" s="1"/>
      <c r="P15" s="1"/>
      <c r="Q15" s="1"/>
      <c r="R15" s="1"/>
    </row>
    <row r="16" spans="1:19" x14ac:dyDescent="0.25">
      <c r="A16" t="s">
        <v>5</v>
      </c>
      <c r="B16">
        <v>1</v>
      </c>
      <c r="C16" s="17">
        <f ca="1">1/'gas-ff-natural'!C16</f>
        <v>0.7876841295942979</v>
      </c>
      <c r="D16" s="16">
        <f ca="1">1/'gas-ff-natural'!D16</f>
        <v>0.79164234130080191</v>
      </c>
      <c r="E16" s="16">
        <f ca="1">1/'gas-ff-natural'!E16</f>
        <v>0.79564053494373532</v>
      </c>
      <c r="F16" s="16">
        <f ca="1">1/'gas-ff-natural'!F16</f>
        <v>0.79967931938507397</v>
      </c>
      <c r="G16" s="16">
        <f ca="1">1/'gas-ff-natural'!G16</f>
        <v>0.8037593159125489</v>
      </c>
      <c r="H16" s="16">
        <f ca="1">1/'gas-ff-natural'!H16</f>
        <v>0.80788115855825438</v>
      </c>
      <c r="I16" s="17">
        <f ca="1">1/'gas-ff-natural'!I16</f>
        <v>0.81204549442711138</v>
      </c>
      <c r="L16" s="1"/>
      <c r="M16" s="1"/>
      <c r="N16" s="1"/>
      <c r="O16" s="1"/>
      <c r="P16" s="1"/>
      <c r="Q16" s="1"/>
      <c r="R16" s="1"/>
    </row>
    <row r="17" spans="1:18" x14ac:dyDescent="0.25">
      <c r="A17" t="s">
        <v>23</v>
      </c>
      <c r="B17">
        <v>1</v>
      </c>
      <c r="C17" s="17">
        <f ca="1">1/'gas-ff-natural'!C17</f>
        <v>0.81967474052269618</v>
      </c>
      <c r="D17" s="16">
        <f ca="1">1/'gas-ff-natural'!D17</f>
        <v>0.82379370906803639</v>
      </c>
      <c r="E17" s="16">
        <f ca="1">1/'gas-ff-natural'!E17</f>
        <v>0.82795428335625887</v>
      </c>
      <c r="F17" s="16">
        <f ca="1">1/'gas-ff-natural'!F17</f>
        <v>0.83215709697735663</v>
      </c>
      <c r="G17" s="16">
        <f ca="1">1/'gas-ff-natural'!G17</f>
        <v>0.83640279645173088</v>
      </c>
      <c r="H17" s="16">
        <f ca="1">1/'gas-ff-natural'!H17</f>
        <v>0.84069204156173982</v>
      </c>
      <c r="I17" s="17">
        <f ca="1">1/'gas-ff-natural'!I17</f>
        <v>0.84502550569350121</v>
      </c>
      <c r="L17" s="1"/>
      <c r="M17" s="1"/>
      <c r="N17" s="1"/>
      <c r="O17" s="1"/>
      <c r="P17" s="1"/>
      <c r="Q17" s="1"/>
      <c r="R17" s="1"/>
    </row>
    <row r="18" spans="1:18" x14ac:dyDescent="0.25">
      <c r="A18" t="s">
        <v>24</v>
      </c>
      <c r="B18">
        <v>1</v>
      </c>
      <c r="C18" s="17">
        <f ca="1">1/'gas-ff-natural'!C18</f>
        <v>0.84982782507559496</v>
      </c>
      <c r="D18" s="16">
        <f ca="1">1/'gas-ff-natural'!D18</f>
        <v>0.85409831665888958</v>
      </c>
      <c r="E18" s="16">
        <f ca="1">1/'gas-ff-natural'!E18</f>
        <v>0.85841194452080305</v>
      </c>
      <c r="F18" s="16">
        <f ca="1">1/'gas-ff-natural'!F18</f>
        <v>0.86276936555897965</v>
      </c>
      <c r="G18" s="16">
        <f ca="1">1/'gas-ff-natural'!G18</f>
        <v>0.8671712500771378</v>
      </c>
      <c r="H18" s="16">
        <f ca="1">1/'gas-ff-natural'!H18</f>
        <v>0.87161828212881554</v>
      </c>
      <c r="I18" s="17">
        <f ca="1">1/'gas-ff-natural'!I18</f>
        <v>0.87611115987174748</v>
      </c>
      <c r="L18" s="1"/>
      <c r="M18" s="1"/>
      <c r="N18" s="1"/>
      <c r="O18" s="1"/>
      <c r="P18" s="1"/>
      <c r="Q18" s="1"/>
      <c r="R18" s="1"/>
    </row>
    <row r="19" spans="1:18" x14ac:dyDescent="0.25">
      <c r="A19" t="s">
        <v>27</v>
      </c>
      <c r="B19">
        <v>1</v>
      </c>
      <c r="C19" s="17">
        <f ca="1">1/'gas-ff-natural'!C19</f>
        <v>0.83543984070155308</v>
      </c>
      <c r="D19" s="16">
        <f ca="1">1/'gas-ff-natural'!D19</f>
        <v>0.83963803085583222</v>
      </c>
      <c r="E19" s="16">
        <f ca="1">1/'gas-ff-natural'!E19</f>
        <v>0.8438786269712657</v>
      </c>
      <c r="F19" s="16">
        <f ca="1">1/'gas-ff-natural'!F19</f>
        <v>0.84816227482391171</v>
      </c>
      <c r="G19" s="16">
        <f ca="1">1/'gas-ff-natural'!G19</f>
        <v>0.85248963336893169</v>
      </c>
      <c r="H19" s="16">
        <f ca="1">1/'gas-ff-natural'!H19</f>
        <v>0.85686137507851601</v>
      </c>
      <c r="I19" s="17">
        <f ca="1">1/'gas-ff-natural'!I19</f>
        <v>0.86127818629026098</v>
      </c>
      <c r="L19" s="1"/>
      <c r="M19" s="1"/>
      <c r="N19" s="1"/>
      <c r="O19" s="1"/>
      <c r="P19" s="1"/>
      <c r="Q19" s="1"/>
      <c r="R19" s="1"/>
    </row>
    <row r="20" spans="1:18" x14ac:dyDescent="0.25">
      <c r="A20" t="s">
        <v>29</v>
      </c>
      <c r="B20">
        <v>1</v>
      </c>
      <c r="C20" s="17">
        <f ca="1">1/'gas-ff-natural'!C20</f>
        <v>0.82473132904259039</v>
      </c>
      <c r="D20" s="16">
        <f ca="1">1/'gas-ff-natural'!D20</f>
        <v>0.82887570758049278</v>
      </c>
      <c r="E20" s="16">
        <f ca="1">1/'gas-ff-natural'!E20</f>
        <v>0.83306194852786897</v>
      </c>
      <c r="F20" s="16">
        <f ca="1">1/'gas-ff-natural'!F20</f>
        <v>0.83729068938334039</v>
      </c>
      <c r="G20" s="16">
        <f ca="1">1/'gas-ff-natural'!G20</f>
        <v>0.84156258065570444</v>
      </c>
      <c r="H20" s="16">
        <f ca="1">1/'gas-ff-natural'!H20</f>
        <v>0.84587828619752869</v>
      </c>
      <c r="I20" s="17">
        <f ca="1">1/'gas-ff-natural'!I20</f>
        <v>0.85023848354906228</v>
      </c>
      <c r="L20" s="1"/>
      <c r="M20" s="1"/>
      <c r="N20" s="1"/>
      <c r="O20" s="1"/>
      <c r="P20" s="1"/>
      <c r="Q20" s="1"/>
      <c r="R20" s="1"/>
    </row>
    <row r="21" spans="1:18" x14ac:dyDescent="0.25">
      <c r="A21" t="s">
        <v>8</v>
      </c>
      <c r="B21">
        <v>1</v>
      </c>
      <c r="C21" s="17">
        <f ca="1">1/'gas-ff-natural'!C21</f>
        <v>0.81555812881274981</v>
      </c>
      <c r="D21" s="16">
        <f ca="1">1/'gas-ff-natural'!D21</f>
        <v>0.81965641086708529</v>
      </c>
      <c r="E21" s="16">
        <f ca="1">1/'gas-ff-natural'!E21</f>
        <v>0.8237960897098483</v>
      </c>
      <c r="F21" s="16">
        <f ca="1">1/'gas-ff-natural'!F21</f>
        <v>0.82797779574898456</v>
      </c>
      <c r="G21" s="16">
        <f ca="1">1/'gas-ff-natural'!G21</f>
        <v>0.83220217225790794</v>
      </c>
      <c r="H21" s="16">
        <f ca="1">1/'gas-ff-natural'!H21</f>
        <v>0.83646987570538445</v>
      </c>
      <c r="I21" s="17">
        <f ca="1">1/'gas-ff-natural'!I21</f>
        <v>0.84078157609561832</v>
      </c>
      <c r="L21" s="1"/>
      <c r="M21" s="1"/>
      <c r="N21" s="1"/>
      <c r="O21" s="1"/>
      <c r="P21" s="1"/>
      <c r="Q21" s="1"/>
      <c r="R21" s="1"/>
    </row>
    <row r="22" spans="1:18" x14ac:dyDescent="0.25">
      <c r="A22" t="s">
        <v>6</v>
      </c>
      <c r="B22">
        <v>1</v>
      </c>
      <c r="C22" s="17">
        <f ca="1">1/'gas-ff-natural'!C22</f>
        <v>0.85899931414058417</v>
      </c>
      <c r="D22" s="16">
        <f ca="1">1/'gas-ff-natural'!D22</f>
        <v>0.86331589360862726</v>
      </c>
      <c r="E22" s="16">
        <f ca="1">1/'gas-ff-natural'!E22</f>
        <v>0.86767607488947884</v>
      </c>
      <c r="F22" s="16">
        <f ca="1">1/'gas-ff-natural'!F22</f>
        <v>0.87208052197013608</v>
      </c>
      <c r="G22" s="16">
        <f ca="1">1/'gas-ff-natural'!G22</f>
        <v>0.87652991238835098</v>
      </c>
      <c r="H22" s="16">
        <f ca="1">1/'gas-ff-natural'!H22</f>
        <v>0.88102493758008626</v>
      </c>
      <c r="I22" s="17">
        <f ca="1">1/'gas-ff-natural'!I22</f>
        <v>0.88556630323771557</v>
      </c>
      <c r="L22" s="1"/>
      <c r="M22" s="1"/>
      <c r="N22" s="1"/>
      <c r="O22" s="1"/>
      <c r="P22" s="1"/>
      <c r="Q22" s="1"/>
      <c r="R22" s="1"/>
    </row>
    <row r="23" spans="1:18" x14ac:dyDescent="0.25">
      <c r="A23" t="s">
        <v>21</v>
      </c>
      <c r="B23">
        <v>1</v>
      </c>
      <c r="C23" s="17">
        <f ca="1">1/'gas-ff-natural'!C23</f>
        <v>0.81804420230108166</v>
      </c>
      <c r="D23" s="16">
        <f ca="1">1/'gas-ff-natural'!D23</f>
        <v>0.82215497718701669</v>
      </c>
      <c r="E23" s="16">
        <f ca="1">1/'gas-ff-natural'!E23</f>
        <v>0.82630727505159751</v>
      </c>
      <c r="F23" s="16">
        <f ca="1">1/'gas-ff-natural'!F23</f>
        <v>0.83050172822444823</v>
      </c>
      <c r="G23" s="16">
        <f ca="1">1/'gas-ff-natural'!G23</f>
        <v>0.83473898193987917</v>
      </c>
      <c r="H23" s="16">
        <f ca="1">1/'gas-ff-natural'!H23</f>
        <v>0.83901969466777615</v>
      </c>
      <c r="I23" s="17">
        <f ca="1">1/'gas-ff-natural'!I23</f>
        <v>0.84334453845472335</v>
      </c>
      <c r="L23" s="1"/>
      <c r="M23" s="1"/>
      <c r="N23" s="1"/>
      <c r="O23" s="1"/>
      <c r="P23" s="1"/>
      <c r="Q23" s="1"/>
      <c r="R23" s="1"/>
    </row>
    <row r="24" spans="1:18" x14ac:dyDescent="0.25">
      <c r="A24" t="s">
        <v>10</v>
      </c>
      <c r="B24">
        <v>1</v>
      </c>
      <c r="C24" s="17">
        <f ca="1">1/'gas-ff-natural'!C24</f>
        <v>0.82473132904259039</v>
      </c>
      <c r="D24" s="16">
        <f ca="1">1/'gas-ff-natural'!D24</f>
        <v>0.82887570758049278</v>
      </c>
      <c r="E24" s="16">
        <f ca="1">1/'gas-ff-natural'!E24</f>
        <v>0.83306194852786897</v>
      </c>
      <c r="F24" s="16">
        <f ca="1">1/'gas-ff-natural'!F24</f>
        <v>0.83729068938334039</v>
      </c>
      <c r="G24" s="16">
        <f ca="1">1/'gas-ff-natural'!G24</f>
        <v>0.84156258065570444</v>
      </c>
      <c r="H24" s="16">
        <f ca="1">1/'gas-ff-natural'!H24</f>
        <v>0.84587828619752869</v>
      </c>
      <c r="I24" s="17">
        <f ca="1">1/'gas-ff-natural'!I24</f>
        <v>0.85023848354906228</v>
      </c>
      <c r="L24" s="1"/>
      <c r="M24" s="1"/>
      <c r="N24" s="1"/>
      <c r="O24" s="1"/>
      <c r="P24" s="1"/>
      <c r="Q24" s="1"/>
      <c r="R24" s="1"/>
    </row>
    <row r="25" spans="1:18" x14ac:dyDescent="0.25">
      <c r="A25" t="s">
        <v>20</v>
      </c>
      <c r="B25">
        <v>1</v>
      </c>
      <c r="C25" s="17">
        <f ca="1">1/'gas-ff-natural'!C25</f>
        <v>0.83940271523489385</v>
      </c>
      <c r="D25" s="16">
        <f ca="1">1/'gas-ff-natural'!D25</f>
        <v>0.84362081933155153</v>
      </c>
      <c r="E25" s="16">
        <f ca="1">1/'gas-ff-natural'!E25</f>
        <v>0.84788153054029669</v>
      </c>
      <c r="F25" s="16">
        <f ca="1">1/'gas-ff-natural'!F25</f>
        <v>0.85218549770039964</v>
      </c>
      <c r="G25" s="16">
        <f ca="1">1/'gas-ff-natural'!G25</f>
        <v>0.85653338289274872</v>
      </c>
      <c r="H25" s="16">
        <f ca="1">1/'gas-ff-natural'!H25</f>
        <v>0.86092586177937835</v>
      </c>
      <c r="I25" s="17">
        <f ca="1">1/'gas-ff-natural'!I25</f>
        <v>0.86536362395349875</v>
      </c>
      <c r="L25" s="1"/>
      <c r="M25" s="1"/>
      <c r="N25" s="1"/>
      <c r="O25" s="1"/>
      <c r="P25" s="1"/>
      <c r="Q25" s="1"/>
      <c r="R25" s="1"/>
    </row>
    <row r="26" spans="1:18" x14ac:dyDescent="0.25">
      <c r="A26" t="s">
        <v>26</v>
      </c>
      <c r="B26">
        <v>1</v>
      </c>
      <c r="C26" s="17">
        <f ca="1">1/'gas-ff-natural'!C26</f>
        <v>0.83541108610164772</v>
      </c>
      <c r="D26" s="16">
        <f ca="1">1/'gas-ff-natural'!D26</f>
        <v>0.83960913176044982</v>
      </c>
      <c r="E26" s="16">
        <f ca="1">1/'gas-ff-natural'!E26</f>
        <v>0.84384958192085624</v>
      </c>
      <c r="F26" s="16">
        <f ca="1">1/'gas-ff-natural'!F26</f>
        <v>0.84813308233669826</v>
      </c>
      <c r="G26" s="16">
        <f ca="1">1/'gas-ff-natural'!G26</f>
        <v>0.8524602919404568</v>
      </c>
      <c r="H26" s="16">
        <f ca="1">1/'gas-ff-natural'!H26</f>
        <v>0.85683188318117709</v>
      </c>
      <c r="I26" s="17">
        <f ca="1">1/'gas-ff-natural'!I26</f>
        <v>0.86124854237283266</v>
      </c>
      <c r="L26" s="1"/>
      <c r="M26" s="1"/>
      <c r="N26" s="1"/>
      <c r="O26" s="1"/>
      <c r="P26" s="1"/>
      <c r="Q26" s="1"/>
      <c r="R26" s="1"/>
    </row>
    <row r="27" spans="1:18" x14ac:dyDescent="0.25">
      <c r="A27" t="s">
        <v>7</v>
      </c>
      <c r="B27">
        <v>1</v>
      </c>
      <c r="C27" s="17">
        <f ca="1">1/'gas-ff-natural'!C27</f>
        <v>0.8311891145144078</v>
      </c>
      <c r="D27" s="16">
        <f ca="1">1/'gas-ff-natural'!D27</f>
        <v>0.83536594423558574</v>
      </c>
      <c r="E27" s="16">
        <f ca="1">1/'gas-ff-natural'!E27</f>
        <v>0.83958496415596751</v>
      </c>
      <c r="F27" s="16">
        <f ca="1">1/'gas-ff-natural'!F27</f>
        <v>0.84384681676589635</v>
      </c>
      <c r="G27" s="16">
        <f ca="1">1/'gas-ff-natural'!G27</f>
        <v>0.8481521576677632</v>
      </c>
      <c r="H27" s="16">
        <f ca="1">1/'gas-ff-natural'!H27</f>
        <v>0.85250165591221327</v>
      </c>
      <c r="I27" s="17">
        <f ca="1">1/'gas-ff-natural'!I27</f>
        <v>0.85689599434475039</v>
      </c>
      <c r="L27" s="1"/>
      <c r="M27" s="1"/>
      <c r="N27" s="1"/>
      <c r="O27" s="1"/>
      <c r="P27" s="1"/>
      <c r="Q27" s="1"/>
      <c r="R27" s="1"/>
    </row>
    <row r="28" spans="1:18" x14ac:dyDescent="0.25">
      <c r="A28" t="s">
        <v>9</v>
      </c>
      <c r="B28">
        <v>1</v>
      </c>
      <c r="C28" s="17">
        <f ca="1">1/'gas-ff-natural'!C28</f>
        <v>0.84553371080589079</v>
      </c>
      <c r="D28" s="16">
        <f ca="1">1/'gas-ff-natural'!D28</f>
        <v>0.8497826239255184</v>
      </c>
      <c r="E28" s="16">
        <f ca="1">1/'gas-ff-natural'!E28</f>
        <v>0.85407445535948556</v>
      </c>
      <c r="F28" s="16">
        <f ca="1">1/'gas-ff-natural'!F28</f>
        <v>0.85840985868618358</v>
      </c>
      <c r="G28" s="16">
        <f ca="1">1/'gas-ff-natural'!G28</f>
        <v>0.86278950082233752</v>
      </c>
      <c r="H28" s="16">
        <f ca="1">1/'gas-ff-natural'!H28</f>
        <v>0.86721406236501619</v>
      </c>
      <c r="I28" s="17">
        <f ca="1">1/'gas-ff-natural'!I28</f>
        <v>0.87168423794421745</v>
      </c>
      <c r="L28" s="1"/>
      <c r="M28" s="1"/>
      <c r="N28" s="1"/>
      <c r="O28" s="1"/>
      <c r="P28" s="1"/>
      <c r="Q28" s="1"/>
      <c r="R28" s="1"/>
    </row>
    <row r="29" spans="1:18" x14ac:dyDescent="0.25">
      <c r="A29" t="s">
        <v>14</v>
      </c>
      <c r="B29">
        <v>1</v>
      </c>
      <c r="C29" s="17">
        <f ca="1">1/'gas-ff-natural'!C29</f>
        <v>0.82473132904259039</v>
      </c>
      <c r="D29" s="16">
        <f ca="1">1/'gas-ff-natural'!D29</f>
        <v>0.82887570758049278</v>
      </c>
      <c r="E29" s="16">
        <f ca="1">1/'gas-ff-natural'!E29</f>
        <v>0.83306194852786897</v>
      </c>
      <c r="F29" s="16">
        <f ca="1">1/'gas-ff-natural'!F29</f>
        <v>0.83729068938334039</v>
      </c>
      <c r="G29" s="16">
        <f ca="1">1/'gas-ff-natural'!G29</f>
        <v>0.84156258065570444</v>
      </c>
      <c r="H29" s="16">
        <f ca="1">1/'gas-ff-natural'!H29</f>
        <v>0.84587828619752869</v>
      </c>
      <c r="I29" s="17">
        <f ca="1">1/'gas-ff-natural'!I29</f>
        <v>0.85023848354906228</v>
      </c>
      <c r="L29" s="1"/>
      <c r="M29" s="1"/>
      <c r="N29" s="1"/>
      <c r="O29" s="1"/>
      <c r="P29" s="1"/>
      <c r="Q29" s="1"/>
      <c r="R29" s="1"/>
    </row>
    <row r="30" spans="1:18" x14ac:dyDescent="0.25">
      <c r="A30" t="s">
        <v>4</v>
      </c>
      <c r="B30">
        <v>1</v>
      </c>
      <c r="C30" s="17">
        <f ca="1">1/'gas-ff-natural'!C30</f>
        <v>0.82103535688898455</v>
      </c>
      <c r="D30" s="16">
        <f ca="1">1/'gas-ff-natural'!D30</f>
        <v>0.82516116270249706</v>
      </c>
      <c r="E30" s="16">
        <f ca="1">1/'gas-ff-natural'!E30</f>
        <v>0.82932864332220668</v>
      </c>
      <c r="F30" s="16">
        <f ca="1">1/'gas-ff-natural'!F30</f>
        <v>0.83353843338983202</v>
      </c>
      <c r="G30" s="16">
        <f ca="1">1/'gas-ff-natural'!G30</f>
        <v>0.83779118049896395</v>
      </c>
      <c r="H30" s="16">
        <f ca="1">1/'gas-ff-natural'!H30</f>
        <v>0.84208754552716381</v>
      </c>
      <c r="I30" s="17">
        <f ca="1">1/'gas-ff-natural'!I30</f>
        <v>0.84642820297833465</v>
      </c>
      <c r="L30" s="1"/>
      <c r="M30" s="1"/>
      <c r="N30" s="1"/>
      <c r="O30" s="1"/>
      <c r="P30" s="1"/>
      <c r="Q30" s="1"/>
      <c r="R30" s="1"/>
    </row>
    <row r="31" spans="1:18" x14ac:dyDescent="0.25">
      <c r="A31" t="s">
        <v>12</v>
      </c>
      <c r="B31">
        <f t="shared" ref="B31:B94" si="2">B2+1</f>
        <v>2</v>
      </c>
      <c r="C31" s="17">
        <f ca="1">1/'gas-ff-natural'!C31</f>
        <v>0.83017424055157596</v>
      </c>
      <c r="D31" s="16">
        <f ca="1">1/'gas-ff-natural'!D31</f>
        <v>0.83715049467385805</v>
      </c>
      <c r="E31" s="16">
        <f ca="1">1/'gas-ff-natural'!E31</f>
        <v>0.84424499039143319</v>
      </c>
      <c r="F31" s="16">
        <f ca="1">1/'gas-ff-natural'!F31</f>
        <v>0.85146075954007794</v>
      </c>
      <c r="G31" s="16">
        <f ca="1">1/'gas-ff-natural'!G31</f>
        <v>0.85880093850163031</v>
      </c>
      <c r="H31" s="16">
        <f ca="1">1/'gas-ff-natural'!H31</f>
        <v>0.86626877274947056</v>
      </c>
      <c r="I31" s="17">
        <f ca="1">1/'gas-ff-natural'!I31</f>
        <v>0.87386762163323783</v>
      </c>
      <c r="L31" s="1"/>
      <c r="M31" s="1"/>
      <c r="N31" s="1"/>
      <c r="O31" s="1"/>
      <c r="P31" s="1"/>
      <c r="Q31" s="1"/>
      <c r="R31" s="1"/>
    </row>
    <row r="32" spans="1:18" x14ac:dyDescent="0.25">
      <c r="A32" t="s">
        <v>1</v>
      </c>
      <c r="B32">
        <f t="shared" si="2"/>
        <v>2</v>
      </c>
      <c r="C32" s="17">
        <f ca="1">1/'gas-ff-natural'!C32</f>
        <v>0.80044415809071578</v>
      </c>
      <c r="D32" s="16">
        <f ca="1">1/'gas-ff-natural'!D32</f>
        <v>0.80717057958727645</v>
      </c>
      <c r="E32" s="16">
        <f ca="1">1/'gas-ff-natural'!E32</f>
        <v>0.81401100822784656</v>
      </c>
      <c r="F32" s="16">
        <f ca="1">1/'gas-ff-natural'!F32</f>
        <v>0.82096836727252898</v>
      </c>
      <c r="G32" s="16">
        <f ca="1">1/'gas-ff-natural'!G32</f>
        <v>0.82804568078349905</v>
      </c>
      <c r="H32" s="16">
        <f ca="1">1/'gas-ff-natural'!H32</f>
        <v>0.83524607800770334</v>
      </c>
      <c r="I32" s="17">
        <f ca="1">1/'gas-ff-natural'!I32</f>
        <v>0.84257279799022722</v>
      </c>
      <c r="L32" s="1"/>
      <c r="M32" s="1"/>
      <c r="N32" s="1"/>
      <c r="O32" s="1"/>
      <c r="P32" s="1"/>
      <c r="Q32" s="1"/>
      <c r="R32" s="1"/>
    </row>
    <row r="33" spans="1:18" x14ac:dyDescent="0.25">
      <c r="A33" t="s">
        <v>19</v>
      </c>
      <c r="B33">
        <f t="shared" si="2"/>
        <v>2</v>
      </c>
      <c r="C33" s="17">
        <f ca="1">1/'gas-ff-natural'!C33</f>
        <v>0.82846072723785213</v>
      </c>
      <c r="D33" s="16">
        <f ca="1">1/'gas-ff-natural'!D33</f>
        <v>0.83542258208859033</v>
      </c>
      <c r="E33" s="16">
        <f ca="1">1/'gas-ff-natural'!E33</f>
        <v>0.84250243447917172</v>
      </c>
      <c r="F33" s="16">
        <f ca="1">1/'gas-ff-natural'!F33</f>
        <v>0.84970330998754073</v>
      </c>
      <c r="G33" s="16">
        <f ca="1">1/'gas-ff-natural'!G33</f>
        <v>0.85702833852191607</v>
      </c>
      <c r="H33" s="16">
        <f ca="1">1/'gas-ff-natural'!H33</f>
        <v>0.86448075885688913</v>
      </c>
      <c r="I33" s="17">
        <f ca="1">1/'gas-ff-natural'!I33</f>
        <v>0.87206392340826544</v>
      </c>
      <c r="L33" s="1"/>
      <c r="M33" s="1"/>
      <c r="N33" s="1"/>
      <c r="O33" s="1"/>
      <c r="P33" s="1"/>
      <c r="Q33" s="1"/>
      <c r="R33" s="1"/>
    </row>
    <row r="34" spans="1:18" x14ac:dyDescent="0.25">
      <c r="A34" t="s">
        <v>22</v>
      </c>
      <c r="B34">
        <f t="shared" si="2"/>
        <v>2</v>
      </c>
      <c r="C34" s="17">
        <f ca="1">1/'gas-ff-natural'!C34</f>
        <v>0.82473132904259039</v>
      </c>
      <c r="D34" s="16">
        <f ca="1">1/'gas-ff-natural'!D34</f>
        <v>0.83166184441269619</v>
      </c>
      <c r="E34" s="16">
        <f ca="1">1/'gas-ff-natural'!E34</f>
        <v>0.83870982614500711</v>
      </c>
      <c r="F34" s="16">
        <f ca="1">1/'gas-ff-natural'!F34</f>
        <v>0.84587828619752858</v>
      </c>
      <c r="G34" s="16">
        <f ca="1">1/'gas-ff-natural'!G34</f>
        <v>0.85317034038888651</v>
      </c>
      <c r="H34" s="16">
        <f ca="1">1/'gas-ff-natural'!H34</f>
        <v>0.86058921291400747</v>
      </c>
      <c r="I34" s="17">
        <f ca="1">1/'gas-ff-natural'!I34</f>
        <v>0.86813824109746363</v>
      </c>
      <c r="L34" s="1"/>
      <c r="M34" s="1"/>
      <c r="N34" s="1"/>
      <c r="O34" s="1"/>
      <c r="P34" s="1"/>
      <c r="Q34" s="1"/>
      <c r="R34" s="1"/>
    </row>
    <row r="35" spans="1:18" x14ac:dyDescent="0.25">
      <c r="A35" t="s">
        <v>28</v>
      </c>
      <c r="B35">
        <f t="shared" si="2"/>
        <v>2</v>
      </c>
      <c r="C35" s="17">
        <f ca="1">1/'gas-ff-natural'!C35</f>
        <v>0.82473132904259039</v>
      </c>
      <c r="D35" s="16">
        <f ca="1">1/'gas-ff-natural'!D35</f>
        <v>0.83166184441269619</v>
      </c>
      <c r="E35" s="16">
        <f ca="1">1/'gas-ff-natural'!E35</f>
        <v>0.83870982614500711</v>
      </c>
      <c r="F35" s="16">
        <f ca="1">1/'gas-ff-natural'!F35</f>
        <v>0.84587828619752858</v>
      </c>
      <c r="G35" s="16">
        <f ca="1">1/'gas-ff-natural'!G35</f>
        <v>0.85317034038888651</v>
      </c>
      <c r="H35" s="16">
        <f ca="1">1/'gas-ff-natural'!H35</f>
        <v>0.86058921291400747</v>
      </c>
      <c r="I35" s="17">
        <f ca="1">1/'gas-ff-natural'!I35</f>
        <v>0.86813824109746363</v>
      </c>
      <c r="L35" s="1"/>
      <c r="M35" s="1"/>
      <c r="N35" s="1"/>
      <c r="O35" s="1"/>
      <c r="P35" s="1"/>
      <c r="Q35" s="1"/>
      <c r="R35" s="1"/>
    </row>
    <row r="36" spans="1:18" x14ac:dyDescent="0.25">
      <c r="A36" t="s">
        <v>13</v>
      </c>
      <c r="B36">
        <f t="shared" si="2"/>
        <v>2</v>
      </c>
      <c r="C36" s="17">
        <f ca="1">1/'gas-ff-natural'!C36</f>
        <v>0.85003136649375277</v>
      </c>
      <c r="D36" s="16">
        <f ca="1">1/'gas-ff-natural'!D36</f>
        <v>0.85717448722059109</v>
      </c>
      <c r="E36" s="16">
        <f ca="1">1/'gas-ff-natural'!E36</f>
        <v>0.86443867779025718</v>
      </c>
      <c r="F36" s="16">
        <f ca="1">1/'gas-ff-natural'!F36</f>
        <v>0.87182704255769528</v>
      </c>
      <c r="G36" s="16">
        <f ca="1">1/'gas-ff-natural'!G36</f>
        <v>0.87934279292457185</v>
      </c>
      <c r="H36" s="16">
        <f ca="1">1/'gas-ff-natural'!H36</f>
        <v>0.88698925199348111</v>
      </c>
      <c r="I36" s="17">
        <f ca="1">1/'gas-ff-natural'!I36</f>
        <v>0.89476985946710819</v>
      </c>
      <c r="L36" s="1"/>
      <c r="M36" s="1"/>
      <c r="N36" s="1"/>
      <c r="O36" s="1"/>
      <c r="P36" s="1"/>
      <c r="Q36" s="1"/>
      <c r="R36" s="1"/>
    </row>
    <row r="37" spans="1:18" x14ac:dyDescent="0.25">
      <c r="A37" t="s">
        <v>17</v>
      </c>
      <c r="B37">
        <f t="shared" si="2"/>
        <v>2</v>
      </c>
      <c r="C37" s="17">
        <f ca="1">1/'gas-ff-natural'!C37</f>
        <v>0.77430680344743819</v>
      </c>
      <c r="D37" s="16">
        <f ca="1">1/'gas-ff-natural'!D37</f>
        <v>0.78081358330834094</v>
      </c>
      <c r="E37" s="16">
        <f ca="1">1/'gas-ff-natural'!E37</f>
        <v>0.78743064757366577</v>
      </c>
      <c r="F37" s="16">
        <f ca="1">1/'gas-ff-natural'!F37</f>
        <v>0.7941608240486544</v>
      </c>
      <c r="G37" s="16">
        <f ca="1">1/'gas-ff-natural'!G37</f>
        <v>0.80100703804907392</v>
      </c>
      <c r="H37" s="16">
        <f ca="1">1/'gas-ff-natural'!H37</f>
        <v>0.80797231664080504</v>
      </c>
      <c r="I37" s="17">
        <f ca="1">1/'gas-ff-natural'!I37</f>
        <v>0.81505979310256649</v>
      </c>
      <c r="L37" s="1"/>
      <c r="M37" s="1"/>
      <c r="N37" s="1"/>
      <c r="O37" s="1"/>
      <c r="P37" s="1"/>
      <c r="Q37" s="1"/>
      <c r="R37" s="1"/>
    </row>
    <row r="38" spans="1:18" x14ac:dyDescent="0.25">
      <c r="A38" t="s">
        <v>25</v>
      </c>
      <c r="B38">
        <f t="shared" si="2"/>
        <v>2</v>
      </c>
      <c r="C38" s="17">
        <f ca="1">1/'gas-ff-natural'!C38</f>
        <v>0.83492972420598466</v>
      </c>
      <c r="D38" s="16">
        <f ca="1">1/'gas-ff-natural'!D38</f>
        <v>0.84194594037578296</v>
      </c>
      <c r="E38" s="16">
        <f ca="1">1/'gas-ff-natural'!E38</f>
        <v>0.84908107546371325</v>
      </c>
      <c r="F38" s="16">
        <f ca="1">1/'gas-ff-natural'!F38</f>
        <v>0.85633817867280471</v>
      </c>
      <c r="G38" s="16">
        <f ca="1">1/'gas-ff-natural'!G38</f>
        <v>0.86372040435101871</v>
      </c>
      <c r="H38" s="16">
        <f ca="1">1/'gas-ff-natural'!H38</f>
        <v>0.8712310165627668</v>
      </c>
      <c r="I38" s="17">
        <f ca="1">1/'gas-ff-natural'!I38</f>
        <v>0.87887339390103658</v>
      </c>
      <c r="L38" s="1"/>
      <c r="M38" s="1"/>
      <c r="N38" s="1"/>
      <c r="O38" s="1"/>
      <c r="P38" s="1"/>
      <c r="Q38" s="1"/>
      <c r="R38" s="1"/>
    </row>
    <row r="39" spans="1:18" x14ac:dyDescent="0.25">
      <c r="A39" t="s">
        <v>11</v>
      </c>
      <c r="B39">
        <f t="shared" si="2"/>
        <v>2</v>
      </c>
      <c r="C39" s="17">
        <f ca="1">1/'gas-ff-natural'!C39</f>
        <v>0.82473132904259039</v>
      </c>
      <c r="D39" s="16">
        <f ca="1">1/'gas-ff-natural'!D39</f>
        <v>0.83166184441269619</v>
      </c>
      <c r="E39" s="16">
        <f ca="1">1/'gas-ff-natural'!E39</f>
        <v>0.83870982614500711</v>
      </c>
      <c r="F39" s="16">
        <f ca="1">1/'gas-ff-natural'!F39</f>
        <v>0.84587828619752858</v>
      </c>
      <c r="G39" s="16">
        <f ca="1">1/'gas-ff-natural'!G39</f>
        <v>0.85317034038888651</v>
      </c>
      <c r="H39" s="16">
        <f ca="1">1/'gas-ff-natural'!H39</f>
        <v>0.86058921291400747</v>
      </c>
      <c r="I39" s="17">
        <f ca="1">1/'gas-ff-natural'!I39</f>
        <v>0.86813824109746363</v>
      </c>
      <c r="L39" s="1"/>
      <c r="M39" s="1"/>
      <c r="N39" s="1"/>
      <c r="O39" s="1"/>
      <c r="P39" s="1"/>
      <c r="Q39" s="1"/>
      <c r="R39" s="1"/>
    </row>
    <row r="40" spans="1:18" x14ac:dyDescent="0.25">
      <c r="A40" t="s">
        <v>3</v>
      </c>
      <c r="B40">
        <f t="shared" si="2"/>
        <v>2</v>
      </c>
      <c r="C40" s="17">
        <f ca="1">1/'gas-ff-natural'!C40</f>
        <v>0.83108531653968487</v>
      </c>
      <c r="D40" s="16">
        <f ca="1">1/'gas-ff-natural'!D40</f>
        <v>0.83806922676270745</v>
      </c>
      <c r="E40" s="16">
        <f ca="1">1/'gas-ff-natural'!E40</f>
        <v>0.8451715083454423</v>
      </c>
      <c r="F40" s="16">
        <f ca="1">1/'gas-ff-natural'!F40</f>
        <v>0.85239519645095896</v>
      </c>
      <c r="G40" s="16">
        <f ca="1">1/'gas-ff-natural'!G40</f>
        <v>0.85974343090312233</v>
      </c>
      <c r="H40" s="16">
        <f ca="1">1/'gas-ff-natural'!H40</f>
        <v>0.86721946073706235</v>
      </c>
      <c r="I40" s="17">
        <f ca="1">1/'gas-ff-natural'!I40</f>
        <v>0.87482664898914198</v>
      </c>
      <c r="L40" s="1"/>
      <c r="M40" s="1"/>
      <c r="N40" s="1"/>
      <c r="O40" s="1"/>
      <c r="P40" s="1"/>
      <c r="Q40" s="1"/>
      <c r="R40" s="1"/>
    </row>
    <row r="41" spans="1:18" x14ac:dyDescent="0.25">
      <c r="A41" t="s">
        <v>2</v>
      </c>
      <c r="B41">
        <f t="shared" si="2"/>
        <v>2</v>
      </c>
      <c r="C41" s="17">
        <f ca="1">1/'gas-ff-natural'!C41</f>
        <v>0.83111227010002231</v>
      </c>
      <c r="D41" s="16">
        <f ca="1">1/'gas-ff-natural'!D41</f>
        <v>0.83809640682355191</v>
      </c>
      <c r="E41" s="16">
        <f ca="1">1/'gas-ff-natural'!E41</f>
        <v>0.84519891874578545</v>
      </c>
      <c r="F41" s="16">
        <f ca="1">1/'gas-ff-natural'!F41</f>
        <v>0.85242284112822808</v>
      </c>
      <c r="G41" s="16">
        <f ca="1">1/'gas-ff-natural'!G41</f>
        <v>0.85977131389657491</v>
      </c>
      <c r="H41" s="16">
        <f ca="1">1/'gas-ff-natural'!H41</f>
        <v>0.86724758619132758</v>
      </c>
      <c r="I41" s="17">
        <f ca="1">1/'gas-ff-natural'!I41</f>
        <v>0.87485502115791824</v>
      </c>
      <c r="L41" s="1"/>
      <c r="M41" s="1"/>
      <c r="N41" s="1"/>
      <c r="O41" s="1"/>
      <c r="P41" s="1"/>
      <c r="Q41" s="1"/>
      <c r="R41" s="1"/>
    </row>
    <row r="42" spans="1:18" x14ac:dyDescent="0.25">
      <c r="A42" t="s">
        <v>16</v>
      </c>
      <c r="B42">
        <f t="shared" si="2"/>
        <v>2</v>
      </c>
      <c r="C42" s="17">
        <f ca="1">1/'gas-ff-natural'!C42</f>
        <v>0.8071198640002597</v>
      </c>
      <c r="D42" s="16">
        <f ca="1">1/'gas-ff-natural'!D42</f>
        <v>0.81390238386580815</v>
      </c>
      <c r="E42" s="16">
        <f ca="1">1/'gas-ff-natural'!E42</f>
        <v>0.82079986169517938</v>
      </c>
      <c r="F42" s="16">
        <f ca="1">1/'gas-ff-natural'!F42</f>
        <v>0.82781524512847149</v>
      </c>
      <c r="G42" s="16">
        <f ca="1">1/'gas-ff-natural'!G42</f>
        <v>0.83495158344854459</v>
      </c>
      <c r="H42" s="16">
        <f ca="1">1/'gas-ff-natural'!H42</f>
        <v>0.84221203200027106</v>
      </c>
      <c r="I42" s="17">
        <f ca="1">1/'gas-ff-natural'!I42</f>
        <v>0.84959985684237871</v>
      </c>
      <c r="L42" s="1"/>
      <c r="M42" s="1"/>
      <c r="N42" s="1"/>
      <c r="O42" s="1"/>
      <c r="P42" s="1"/>
      <c r="Q42" s="1"/>
      <c r="R42" s="1"/>
    </row>
    <row r="43" spans="1:18" x14ac:dyDescent="0.25">
      <c r="A43" t="s">
        <v>15</v>
      </c>
      <c r="B43">
        <f t="shared" si="2"/>
        <v>2</v>
      </c>
      <c r="C43" s="17">
        <f ca="1">1/'gas-ff-natural'!C43</f>
        <v>0.83667794060811074</v>
      </c>
      <c r="D43" s="16">
        <f ca="1">1/'gas-ff-natural'!D43</f>
        <v>0.84370884767204435</v>
      </c>
      <c r="E43" s="16">
        <f ca="1">1/'gas-ff-natural'!E43</f>
        <v>0.85085892265231589</v>
      </c>
      <c r="F43" s="16">
        <f ca="1">1/'gas-ff-natural'!F43</f>
        <v>0.85813122113652374</v>
      </c>
      <c r="G43" s="16">
        <f ca="1">1/'gas-ff-natural'!G43</f>
        <v>0.86552890407735583</v>
      </c>
      <c r="H43" s="16">
        <f ca="1">1/'gas-ff-natural'!H43</f>
        <v>0.8730552423736806</v>
      </c>
      <c r="I43" s="17">
        <f ca="1">1/'gas-ff-natural'!I43</f>
        <v>0.88071362169274814</v>
      </c>
      <c r="L43" s="1"/>
      <c r="M43" s="1"/>
      <c r="N43" s="1"/>
      <c r="O43" s="1"/>
      <c r="P43" s="1"/>
      <c r="Q43" s="1"/>
      <c r="R43" s="1"/>
    </row>
    <row r="44" spans="1:18" x14ac:dyDescent="0.25">
      <c r="A44" t="s">
        <v>18</v>
      </c>
      <c r="B44">
        <f t="shared" si="2"/>
        <v>2</v>
      </c>
      <c r="C44" s="17">
        <f ca="1">1/'gas-ff-natural'!C44</f>
        <v>0.82067929353661562</v>
      </c>
      <c r="D44" s="16">
        <f ca="1">1/'gas-ff-natural'!D44</f>
        <v>0.82757575818818385</v>
      </c>
      <c r="E44" s="16">
        <f ca="1">1/'gas-ff-natural'!E44</f>
        <v>0.83458911207113451</v>
      </c>
      <c r="F44" s="16">
        <f ca="1">1/'gas-ff-natural'!F44</f>
        <v>0.84172235234524673</v>
      </c>
      <c r="G44" s="16">
        <f ca="1">1/'gas-ff-natural'!G44</f>
        <v>0.84897857952063682</v>
      </c>
      <c r="H44" s="16">
        <f ca="1">1/'gas-ff-natural'!H44</f>
        <v>0.8563610019512512</v>
      </c>
      <c r="I44" s="17">
        <f ca="1">1/'gas-ff-natural'!I44</f>
        <v>0.86387294056485864</v>
      </c>
      <c r="L44" s="1"/>
      <c r="M44" s="1"/>
      <c r="N44" s="1"/>
      <c r="O44" s="1"/>
      <c r="P44" s="1"/>
      <c r="Q44" s="1"/>
      <c r="R44" s="1"/>
    </row>
    <row r="45" spans="1:18" x14ac:dyDescent="0.25">
      <c r="A45" t="s">
        <v>5</v>
      </c>
      <c r="B45">
        <f t="shared" si="2"/>
        <v>2</v>
      </c>
      <c r="C45" s="17">
        <f ca="1">1/'gas-ff-natural'!C45</f>
        <v>0.7876841295942979</v>
      </c>
      <c r="D45" s="16">
        <f ca="1">1/'gas-ff-natural'!D45</f>
        <v>0.79430332396063652</v>
      </c>
      <c r="E45" s="16">
        <f ca="1">1/'gas-ff-natural'!E45</f>
        <v>0.80103470806199795</v>
      </c>
      <c r="F45" s="16">
        <f ca="1">1/'gas-ff-natural'!F45</f>
        <v>0.80788115855825438</v>
      </c>
      <c r="G45" s="16">
        <f ca="1">1/'gas-ff-natural'!G45</f>
        <v>0.81484565130444619</v>
      </c>
      <c r="H45" s="16">
        <f ca="1">1/'gas-ff-natural'!H45</f>
        <v>0.82193126566361518</v>
      </c>
      <c r="I45" s="17">
        <f ca="1">1/'gas-ff-natural'!I45</f>
        <v>0.82914118904662948</v>
      </c>
      <c r="L45" s="1"/>
      <c r="M45" s="1"/>
      <c r="N45" s="1"/>
      <c r="O45" s="1"/>
      <c r="P45" s="1"/>
      <c r="Q45" s="1"/>
      <c r="R45" s="1"/>
    </row>
    <row r="46" spans="1:18" x14ac:dyDescent="0.25">
      <c r="A46" t="s">
        <v>23</v>
      </c>
      <c r="B46">
        <f t="shared" si="2"/>
        <v>2</v>
      </c>
      <c r="C46" s="17">
        <f ca="1">1/'gas-ff-natural'!C46</f>
        <v>0.81967474052269618</v>
      </c>
      <c r="D46" s="16">
        <f ca="1">1/'gas-ff-natural'!D46</f>
        <v>0.82656276355229863</v>
      </c>
      <c r="E46" s="16">
        <f ca="1">1/'gas-ff-natural'!E46</f>
        <v>0.83356753273494522</v>
      </c>
      <c r="F46" s="16">
        <f ca="1">1/'gas-ff-natural'!F46</f>
        <v>0.84069204156173971</v>
      </c>
      <c r="G46" s="16">
        <f ca="1">1/'gas-ff-natural'!G46</f>
        <v>0.84793938674761671</v>
      </c>
      <c r="H46" s="16">
        <f ca="1">1/'gas-ff-natural'!H46</f>
        <v>0.85531277271933515</v>
      </c>
      <c r="I46" s="17">
        <f ca="1">1/'gas-ff-natural'!I46</f>
        <v>0.86281551633968023</v>
      </c>
      <c r="L46" s="1"/>
      <c r="M46" s="1"/>
      <c r="N46" s="1"/>
      <c r="O46" s="1"/>
      <c r="P46" s="1"/>
      <c r="Q46" s="1"/>
      <c r="R46" s="1"/>
    </row>
    <row r="47" spans="1:18" x14ac:dyDescent="0.25">
      <c r="A47" t="s">
        <v>24</v>
      </c>
      <c r="B47">
        <f t="shared" si="2"/>
        <v>2</v>
      </c>
      <c r="C47" s="17">
        <f ca="1">1/'gas-ff-natural'!C47</f>
        <v>0.84982782507559496</v>
      </c>
      <c r="D47" s="16">
        <f ca="1">1/'gas-ff-natural'!D47</f>
        <v>0.85696923537034786</v>
      </c>
      <c r="E47" s="16">
        <f ca="1">1/'gas-ff-natural'!E47</f>
        <v>0.86423168651755411</v>
      </c>
      <c r="F47" s="16">
        <f ca="1">1/'gas-ff-natural'!F47</f>
        <v>0.8716182821288152</v>
      </c>
      <c r="G47" s="16">
        <f ca="1">1/'gas-ff-natural'!G47</f>
        <v>0.8791322328368224</v>
      </c>
      <c r="H47" s="16">
        <f ca="1">1/'gas-ff-natural'!H47</f>
        <v>0.88677686094844699</v>
      </c>
      <c r="I47" s="17">
        <f ca="1">1/'gas-ff-natural'!I47</f>
        <v>0.8945556053427316</v>
      </c>
      <c r="L47" s="1"/>
      <c r="M47" s="1"/>
      <c r="N47" s="1"/>
      <c r="O47" s="1"/>
      <c r="P47" s="1"/>
      <c r="Q47" s="1"/>
      <c r="R47" s="1"/>
    </row>
    <row r="48" spans="1:18" x14ac:dyDescent="0.25">
      <c r="A48" t="s">
        <v>27</v>
      </c>
      <c r="B48">
        <f t="shared" si="2"/>
        <v>2</v>
      </c>
      <c r="C48" s="17">
        <f ca="1">1/'gas-ff-natural'!C48</f>
        <v>0.83543984070155308</v>
      </c>
      <c r="D48" s="16">
        <f ca="1">1/'gas-ff-natural'!D48</f>
        <v>0.84246034356459132</v>
      </c>
      <c r="E48" s="16">
        <f ca="1">1/'gas-ff-natural'!E48</f>
        <v>0.84959983800157934</v>
      </c>
      <c r="F48" s="16">
        <f ca="1">1/'gas-ff-natural'!F48</f>
        <v>0.8568613750785159</v>
      </c>
      <c r="G48" s="16">
        <f ca="1">1/'gas-ff-natural'!G48</f>
        <v>0.86424811107057198</v>
      </c>
      <c r="H48" s="16">
        <f ca="1">1/'gas-ff-natural'!H48</f>
        <v>0.871763312036403</v>
      </c>
      <c r="I48" s="17">
        <f ca="1">1/'gas-ff-natural'!I48</f>
        <v>0.87941035863321371</v>
      </c>
      <c r="L48" s="1"/>
      <c r="M48" s="1"/>
      <c r="N48" s="1"/>
      <c r="O48" s="1"/>
      <c r="P48" s="1"/>
      <c r="Q48" s="1"/>
      <c r="R48" s="1"/>
    </row>
    <row r="49" spans="1:18" x14ac:dyDescent="0.25">
      <c r="A49" t="s">
        <v>29</v>
      </c>
      <c r="B49">
        <f t="shared" si="2"/>
        <v>2</v>
      </c>
      <c r="C49" s="17">
        <f ca="1">1/'gas-ff-natural'!C49</f>
        <v>0.82473132904259039</v>
      </c>
      <c r="D49" s="16">
        <f ca="1">1/'gas-ff-natural'!D49</f>
        <v>0.83166184441269619</v>
      </c>
      <c r="E49" s="16">
        <f ca="1">1/'gas-ff-natural'!E49</f>
        <v>0.83870982614500711</v>
      </c>
      <c r="F49" s="16">
        <f ca="1">1/'gas-ff-natural'!F49</f>
        <v>0.84587828619752858</v>
      </c>
      <c r="G49" s="16">
        <f ca="1">1/'gas-ff-natural'!G49</f>
        <v>0.85317034038888651</v>
      </c>
      <c r="H49" s="16">
        <f ca="1">1/'gas-ff-natural'!H49</f>
        <v>0.86058921291400747</v>
      </c>
      <c r="I49" s="17">
        <f ca="1">1/'gas-ff-natural'!I49</f>
        <v>0.86813824109746363</v>
      </c>
      <c r="L49" s="1"/>
      <c r="M49" s="1"/>
      <c r="N49" s="1"/>
      <c r="O49" s="1"/>
      <c r="P49" s="1"/>
      <c r="Q49" s="1"/>
      <c r="R49" s="1"/>
    </row>
    <row r="50" spans="1:18" x14ac:dyDescent="0.25">
      <c r="A50" t="s">
        <v>8</v>
      </c>
      <c r="B50">
        <f t="shared" si="2"/>
        <v>2</v>
      </c>
      <c r="C50" s="17">
        <f ca="1">1/'gas-ff-natural'!C50</f>
        <v>0.81555812881274981</v>
      </c>
      <c r="D50" s="16">
        <f ca="1">1/'gas-ff-natural'!D50</f>
        <v>0.82241155846663849</v>
      </c>
      <c r="E50" s="16">
        <f ca="1">1/'gas-ff-natural'!E50</f>
        <v>0.82938114794516937</v>
      </c>
      <c r="F50" s="16">
        <f ca="1">1/'gas-ff-natural'!F50</f>
        <v>0.83646987570538445</v>
      </c>
      <c r="G50" s="16">
        <f ca="1">1/'gas-ff-natural'!G50</f>
        <v>0.84368082290974133</v>
      </c>
      <c r="H50" s="16">
        <f ca="1">1/'gas-ff-natural'!H50</f>
        <v>0.85101717789156517</v>
      </c>
      <c r="I50" s="17">
        <f ca="1">1/'gas-ff-natural'!I50</f>
        <v>0.85848224085552616</v>
      </c>
      <c r="L50" s="1"/>
      <c r="M50" s="1"/>
      <c r="N50" s="1"/>
      <c r="O50" s="1"/>
      <c r="P50" s="1"/>
      <c r="Q50" s="1"/>
      <c r="R50" s="1"/>
    </row>
    <row r="51" spans="1:18" x14ac:dyDescent="0.25">
      <c r="A51" t="s">
        <v>6</v>
      </c>
      <c r="B51">
        <f t="shared" si="2"/>
        <v>2</v>
      </c>
      <c r="C51" s="17">
        <f ca="1">1/'gas-ff-natural'!C51</f>
        <v>0.85899931414058417</v>
      </c>
      <c r="D51" s="16">
        <f ca="1">1/'gas-ff-natural'!D51</f>
        <v>0.86621779577201763</v>
      </c>
      <c r="E51" s="16">
        <f ca="1">1/'gas-ff-natural'!E51</f>
        <v>0.87355862454974675</v>
      </c>
      <c r="F51" s="16">
        <f ca="1">1/'gas-ff-natural'!F51</f>
        <v>0.88102493758008626</v>
      </c>
      <c r="G51" s="16">
        <f ca="1">1/'gas-ff-natural'!G51</f>
        <v>0.88861998014543198</v>
      </c>
      <c r="H51" s="16">
        <f ca="1">1/'gas-ff-natural'!H51</f>
        <v>0.89634711040756621</v>
      </c>
      <c r="I51" s="17">
        <f ca="1">1/'gas-ff-natural'!I51</f>
        <v>0.90420980435850962</v>
      </c>
      <c r="L51" s="1"/>
      <c r="M51" s="1"/>
      <c r="N51" s="1"/>
      <c r="O51" s="1"/>
      <c r="P51" s="1"/>
      <c r="Q51" s="1"/>
      <c r="R51" s="1"/>
    </row>
    <row r="52" spans="1:18" x14ac:dyDescent="0.25">
      <c r="A52" t="s">
        <v>21</v>
      </c>
      <c r="B52">
        <f t="shared" si="2"/>
        <v>2</v>
      </c>
      <c r="C52" s="17">
        <f ca="1">1/'gas-ff-natural'!C52</f>
        <v>0.81804420230108166</v>
      </c>
      <c r="D52" s="16">
        <f ca="1">1/'gas-ff-natural'!D52</f>
        <v>0.82491852332882187</v>
      </c>
      <c r="E52" s="16">
        <f ca="1">1/'gas-ff-natural'!E52</f>
        <v>0.8319093582722864</v>
      </c>
      <c r="F52" s="16">
        <f ca="1">1/'gas-ff-natural'!F52</f>
        <v>0.83901969466777615</v>
      </c>
      <c r="G52" s="16">
        <f ca="1">1/'gas-ff-natural'!G52</f>
        <v>0.84625262307008453</v>
      </c>
      <c r="H52" s="16">
        <f ca="1">1/'gas-ff-natural'!H52</f>
        <v>0.85361134153156359</v>
      </c>
      <c r="I52" s="17">
        <f ca="1">1/'gas-ff-natural'!I52</f>
        <v>0.86109916031692801</v>
      </c>
      <c r="L52" s="1"/>
      <c r="M52" s="1"/>
      <c r="N52" s="1"/>
      <c r="O52" s="1"/>
      <c r="P52" s="1"/>
      <c r="Q52" s="1"/>
      <c r="R52" s="1"/>
    </row>
    <row r="53" spans="1:18" x14ac:dyDescent="0.25">
      <c r="A53" t="s">
        <v>10</v>
      </c>
      <c r="B53">
        <f t="shared" si="2"/>
        <v>2</v>
      </c>
      <c r="C53" s="17">
        <f ca="1">1/'gas-ff-natural'!C53</f>
        <v>0.82473132904259039</v>
      </c>
      <c r="D53" s="16">
        <f ca="1">1/'gas-ff-natural'!D53</f>
        <v>0.83166184441269619</v>
      </c>
      <c r="E53" s="16">
        <f ca="1">1/'gas-ff-natural'!E53</f>
        <v>0.83870982614500711</v>
      </c>
      <c r="F53" s="16">
        <f ca="1">1/'gas-ff-natural'!F53</f>
        <v>0.84587828619752858</v>
      </c>
      <c r="G53" s="16">
        <f ca="1">1/'gas-ff-natural'!G53</f>
        <v>0.85317034038888651</v>
      </c>
      <c r="H53" s="16">
        <f ca="1">1/'gas-ff-natural'!H53</f>
        <v>0.86058921291400747</v>
      </c>
      <c r="I53" s="17">
        <f ca="1">1/'gas-ff-natural'!I53</f>
        <v>0.86813824109746363</v>
      </c>
      <c r="L53" s="1"/>
      <c r="M53" s="1"/>
      <c r="N53" s="1"/>
      <c r="O53" s="1"/>
      <c r="P53" s="1"/>
      <c r="Q53" s="1"/>
      <c r="R53" s="1"/>
    </row>
    <row r="54" spans="1:18" x14ac:dyDescent="0.25">
      <c r="A54" t="s">
        <v>20</v>
      </c>
      <c r="B54">
        <f t="shared" si="2"/>
        <v>2</v>
      </c>
      <c r="C54" s="17">
        <f ca="1">1/'gas-ff-natural'!C54</f>
        <v>0.83940271523489385</v>
      </c>
      <c r="D54" s="16">
        <f ca="1">1/'gas-ff-natural'!D54</f>
        <v>0.84645651956459877</v>
      </c>
      <c r="E54" s="16">
        <f ca="1">1/'gas-ff-natural'!E54</f>
        <v>0.85362987989989192</v>
      </c>
      <c r="F54" s="16">
        <f ca="1">1/'gas-ff-natural'!F54</f>
        <v>0.86092586177937835</v>
      </c>
      <c r="G54" s="16">
        <f ca="1">1/'gas-ff-natural'!G54</f>
        <v>0.8683476364498901</v>
      </c>
      <c r="H54" s="16">
        <f ca="1">1/'gas-ff-natural'!H54</f>
        <v>0.87589848546249782</v>
      </c>
      <c r="I54" s="17">
        <f ca="1">1/'gas-ff-natural'!I54</f>
        <v>0.88358180551041465</v>
      </c>
      <c r="L54" s="1"/>
      <c r="M54" s="1"/>
      <c r="N54" s="1"/>
      <c r="O54" s="1"/>
      <c r="P54" s="1"/>
      <c r="Q54" s="1"/>
      <c r="R54" s="1"/>
    </row>
    <row r="55" spans="1:18" x14ac:dyDescent="0.25">
      <c r="A55" t="s">
        <v>26</v>
      </c>
      <c r="B55">
        <f t="shared" si="2"/>
        <v>2</v>
      </c>
      <c r="C55" s="17">
        <f ca="1">1/'gas-ff-natural'!C55</f>
        <v>0.83541108610164772</v>
      </c>
      <c r="D55" s="16">
        <f ca="1">1/'gas-ff-natural'!D55</f>
        <v>0.84243134732939262</v>
      </c>
      <c r="E55" s="16">
        <f ca="1">1/'gas-ff-natural'!E55</f>
        <v>0.84957059603557383</v>
      </c>
      <c r="F55" s="16">
        <f ca="1">1/'gas-ff-natural'!F55</f>
        <v>0.85683188318117709</v>
      </c>
      <c r="G55" s="16">
        <f ca="1">1/'gas-ff-natural'!G55</f>
        <v>0.86421836493273896</v>
      </c>
      <c r="H55" s="16">
        <f ca="1">1/'gas-ff-natural'!H55</f>
        <v>0.87173330723650189</v>
      </c>
      <c r="I55" s="17">
        <f ca="1">1/'gas-ff-natural'!I55</f>
        <v>0.87938009063331346</v>
      </c>
      <c r="L55" s="1"/>
      <c r="M55" s="1"/>
      <c r="N55" s="1"/>
      <c r="O55" s="1"/>
      <c r="P55" s="1"/>
      <c r="Q55" s="1"/>
      <c r="R55" s="1"/>
    </row>
    <row r="56" spans="1:18" x14ac:dyDescent="0.25">
      <c r="A56" t="s">
        <v>7</v>
      </c>
      <c r="B56">
        <f t="shared" si="2"/>
        <v>2</v>
      </c>
      <c r="C56" s="17">
        <f ca="1">1/'gas-ff-natural'!C56</f>
        <v>0.8311891145144078</v>
      </c>
      <c r="D56" s="16">
        <f ca="1">1/'gas-ff-natural'!D56</f>
        <v>0.83817389698931877</v>
      </c>
      <c r="E56" s="16">
        <f ca="1">1/'gas-ff-natural'!E56</f>
        <v>0.8452770656078723</v>
      </c>
      <c r="F56" s="16">
        <f ca="1">1/'gas-ff-natural'!F56</f>
        <v>0.85250165591221305</v>
      </c>
      <c r="G56" s="16">
        <f ca="1">1/'gas-ff-natural'!G56</f>
        <v>0.85985080811835291</v>
      </c>
      <c r="H56" s="16">
        <f ca="1">1/'gas-ff-natural'!H56</f>
        <v>0.8673277716672082</v>
      </c>
      <c r="I56" s="17">
        <f ca="1">1/'gas-ff-natural'!I56</f>
        <v>0.87493591001516624</v>
      </c>
      <c r="L56" s="1"/>
      <c r="M56" s="1"/>
      <c r="N56" s="1"/>
      <c r="O56" s="1"/>
      <c r="P56" s="1"/>
      <c r="Q56" s="1"/>
      <c r="R56" s="1"/>
    </row>
    <row r="57" spans="1:18" x14ac:dyDescent="0.25">
      <c r="A57" t="s">
        <v>9</v>
      </c>
      <c r="B57">
        <f t="shared" si="2"/>
        <v>2</v>
      </c>
      <c r="C57" s="17">
        <f ca="1">1/'gas-ff-natural'!C57</f>
        <v>0.84553371080589079</v>
      </c>
      <c r="D57" s="16">
        <f ca="1">1/'gas-ff-natural'!D57</f>
        <v>0.85263903610678071</v>
      </c>
      <c r="E57" s="16">
        <f ca="1">1/'gas-ff-natural'!E57</f>
        <v>0.8598647906500585</v>
      </c>
      <c r="F57" s="16">
        <f ca="1">1/'gas-ff-natural'!F57</f>
        <v>0.8672140623650163</v>
      </c>
      <c r="G57" s="16">
        <f ca="1">1/'gas-ff-natural'!G57</f>
        <v>0.87469004566126651</v>
      </c>
      <c r="H57" s="16">
        <f ca="1">1/'gas-ff-natural'!H57</f>
        <v>0.8822960460583209</v>
      </c>
      <c r="I57" s="17">
        <f ca="1">1/'gas-ff-natural'!I57</f>
        <v>0.89003548505883245</v>
      </c>
      <c r="L57" s="1"/>
      <c r="M57" s="1"/>
      <c r="N57" s="1"/>
      <c r="O57" s="1"/>
      <c r="P57" s="1"/>
      <c r="Q57" s="1"/>
      <c r="R57" s="1"/>
    </row>
    <row r="58" spans="1:18" x14ac:dyDescent="0.25">
      <c r="A58" t="s">
        <v>14</v>
      </c>
      <c r="B58">
        <f t="shared" si="2"/>
        <v>2</v>
      </c>
      <c r="C58" s="17">
        <f ca="1">1/'gas-ff-natural'!C58</f>
        <v>0.82473132904259039</v>
      </c>
      <c r="D58" s="16">
        <f ca="1">1/'gas-ff-natural'!D58</f>
        <v>0.83166184441269619</v>
      </c>
      <c r="E58" s="16">
        <f ca="1">1/'gas-ff-natural'!E58</f>
        <v>0.83870982614500711</v>
      </c>
      <c r="F58" s="16">
        <f ca="1">1/'gas-ff-natural'!F58</f>
        <v>0.84587828619752858</v>
      </c>
      <c r="G58" s="16">
        <f ca="1">1/'gas-ff-natural'!G58</f>
        <v>0.85317034038888651</v>
      </c>
      <c r="H58" s="16">
        <f ca="1">1/'gas-ff-natural'!H58</f>
        <v>0.86058921291400747</v>
      </c>
      <c r="I58" s="17">
        <f ca="1">1/'gas-ff-natural'!I58</f>
        <v>0.86813824109746363</v>
      </c>
      <c r="L58" s="1"/>
      <c r="M58" s="1"/>
      <c r="N58" s="1"/>
      <c r="O58" s="1"/>
      <c r="P58" s="1"/>
      <c r="Q58" s="1"/>
      <c r="R58" s="1"/>
    </row>
    <row r="59" spans="1:18" x14ac:dyDescent="0.25">
      <c r="A59" t="s">
        <v>4</v>
      </c>
      <c r="B59">
        <f t="shared" si="2"/>
        <v>2</v>
      </c>
      <c r="C59" s="17">
        <f ca="1">1/'gas-ff-natural'!C59</f>
        <v>0.82103535688898455</v>
      </c>
      <c r="D59" s="16">
        <f ca="1">1/'gas-ff-natural'!D59</f>
        <v>0.82793481366956434</v>
      </c>
      <c r="E59" s="16">
        <f ca="1">1/'gas-ff-natural'!E59</f>
        <v>0.83495121039557763</v>
      </c>
      <c r="F59" s="16">
        <f ca="1">1/'gas-ff-natural'!F59</f>
        <v>0.84208754552716381</v>
      </c>
      <c r="G59" s="16">
        <f ca="1">1/'gas-ff-natural'!G59</f>
        <v>0.84934692091963926</v>
      </c>
      <c r="H59" s="16">
        <f ca="1">1/'gas-ff-natural'!H59</f>
        <v>0.85673254631894036</v>
      </c>
      <c r="I59" s="17">
        <f ca="1">1/'gas-ff-natural'!I59</f>
        <v>0.864247744093668</v>
      </c>
      <c r="L59" s="1"/>
      <c r="M59" s="1"/>
      <c r="N59" s="1"/>
      <c r="O59" s="1"/>
      <c r="P59" s="1"/>
      <c r="Q59" s="1"/>
      <c r="R59" s="1"/>
    </row>
    <row r="60" spans="1:18" x14ac:dyDescent="0.25">
      <c r="A60" t="s">
        <v>12</v>
      </c>
      <c r="B60">
        <f t="shared" si="2"/>
        <v>3</v>
      </c>
      <c r="C60" s="17">
        <f ca="1">1/'gas-ff-natural'!C60</f>
        <v>0.83017424055157596</v>
      </c>
      <c r="D60" s="16">
        <f ca="1">1/'gas-ff-natural'!D60</f>
        <v>0.84281648786962016</v>
      </c>
      <c r="E60" s="16">
        <f ca="1">1/'gas-ff-natural'!E60</f>
        <v>0.85584973252739782</v>
      </c>
      <c r="F60" s="16">
        <f ca="1">1/'gas-ff-natural'!F60</f>
        <v>0.86929239848332562</v>
      </c>
      <c r="G60" s="16">
        <f ca="1">1/'gas-ff-natural'!G60</f>
        <v>0.88316408569316585</v>
      </c>
      <c r="H60" s="16">
        <f ca="1">1/'gas-ff-natural'!H60</f>
        <v>0.89748566546116304</v>
      </c>
      <c r="I60" s="17">
        <f ca="1">1/'gas-ff-natural'!I60</f>
        <v>0.91227938522151197</v>
      </c>
      <c r="L60" s="1"/>
      <c r="M60" s="1"/>
      <c r="N60" s="1"/>
      <c r="O60" s="1"/>
      <c r="P60" s="1"/>
      <c r="Q60" s="1"/>
      <c r="R60" s="1"/>
    </row>
    <row r="61" spans="1:18" x14ac:dyDescent="0.25">
      <c r="A61" t="s">
        <v>1</v>
      </c>
      <c r="B61">
        <f t="shared" si="2"/>
        <v>3</v>
      </c>
      <c r="C61" s="17">
        <f ca="1">1/'gas-ff-natural'!C61</f>
        <v>0.80044415809071578</v>
      </c>
      <c r="D61" s="16">
        <f ca="1">1/'gas-ff-natural'!D61</f>
        <v>0.81263366303625961</v>
      </c>
      <c r="E61" s="16">
        <f ca="1">1/'gas-ff-natural'!E61</f>
        <v>0.82520016298011922</v>
      </c>
      <c r="F61" s="16">
        <f ca="1">1/'gas-ff-natural'!F61</f>
        <v>0.83816142208451916</v>
      </c>
      <c r="G61" s="16">
        <f ca="1">1/'gas-ff-natural'!G61</f>
        <v>0.85153633839437848</v>
      </c>
      <c r="H61" s="16">
        <f ca="1">1/'gas-ff-natural'!H61</f>
        <v>0.86534503577374666</v>
      </c>
      <c r="I61" s="17">
        <f ca="1">1/'gas-ff-natural'!I61</f>
        <v>0.87960896493485252</v>
      </c>
      <c r="L61" s="1"/>
      <c r="M61" s="1"/>
      <c r="N61" s="1"/>
      <c r="O61" s="1"/>
      <c r="P61" s="1"/>
      <c r="Q61" s="1"/>
      <c r="R61" s="1"/>
    </row>
    <row r="62" spans="1:18" x14ac:dyDescent="0.25">
      <c r="A62" t="s">
        <v>19</v>
      </c>
      <c r="B62">
        <f t="shared" si="2"/>
        <v>3</v>
      </c>
      <c r="C62" s="17">
        <f ca="1">1/'gas-ff-natural'!C62</f>
        <v>0.82846072723785213</v>
      </c>
      <c r="D62" s="16">
        <f ca="1">1/'gas-ff-natural'!D62</f>
        <v>0.84107688044452</v>
      </c>
      <c r="E62" s="16">
        <f ca="1">1/'gas-ff-natural'!E62</f>
        <v>0.85408322395654868</v>
      </c>
      <c r="F62" s="16">
        <f ca="1">1/'gas-ff-natural'!F62</f>
        <v>0.86749814370455736</v>
      </c>
      <c r="G62" s="16">
        <f ca="1">1/'gas-ff-natural'!G62</f>
        <v>0.8813411991892045</v>
      </c>
      <c r="H62" s="16">
        <f ca="1">1/'gas-ff-natural'!H62</f>
        <v>0.8956332186355157</v>
      </c>
      <c r="I62" s="17">
        <f ca="1">1/'gas-ff-natural'!I62</f>
        <v>0.91039640355807927</v>
      </c>
      <c r="L62" s="1"/>
      <c r="M62" s="1"/>
      <c r="N62" s="1"/>
      <c r="O62" s="1"/>
      <c r="P62" s="1"/>
      <c r="Q62" s="1"/>
      <c r="R62" s="1"/>
    </row>
    <row r="63" spans="1:18" x14ac:dyDescent="0.25">
      <c r="A63" t="s">
        <v>22</v>
      </c>
      <c r="B63">
        <f t="shared" si="2"/>
        <v>3</v>
      </c>
      <c r="C63" s="17">
        <f ca="1">1/'gas-ff-natural'!C63</f>
        <v>0.82473132904259039</v>
      </c>
      <c r="D63" s="16">
        <f ca="1">1/'gas-ff-natural'!D63</f>
        <v>0.8372906893833405</v>
      </c>
      <c r="E63" s="16">
        <f ca="1">1/'gas-ff-natural'!E63</f>
        <v>0.85023848354906228</v>
      </c>
      <c r="F63" s="16">
        <f ca="1">1/'gas-ff-natural'!F63</f>
        <v>0.86359301470428307</v>
      </c>
      <c r="G63" s="16">
        <f ca="1">1/'gas-ff-natural'!G63</f>
        <v>0.87737375430062803</v>
      </c>
      <c r="H63" s="16">
        <f ca="1">1/'gas-ff-natural'!H63</f>
        <v>0.89160143680280046</v>
      </c>
      <c r="I63" s="17">
        <f ca="1">1/'gas-ff-natural'!I63</f>
        <v>0.90629816378306627</v>
      </c>
      <c r="L63" s="1"/>
      <c r="M63" s="1"/>
      <c r="N63" s="1"/>
      <c r="O63" s="1"/>
      <c r="P63" s="1"/>
      <c r="Q63" s="1"/>
      <c r="R63" s="1"/>
    </row>
    <row r="64" spans="1:18" x14ac:dyDescent="0.25">
      <c r="A64" t="s">
        <v>28</v>
      </c>
      <c r="B64">
        <f t="shared" si="2"/>
        <v>3</v>
      </c>
      <c r="C64" s="17">
        <f ca="1">1/'gas-ff-natural'!C64</f>
        <v>0.82473132904259039</v>
      </c>
      <c r="D64" s="16">
        <f ca="1">1/'gas-ff-natural'!D64</f>
        <v>0.8372906893833405</v>
      </c>
      <c r="E64" s="16">
        <f ca="1">1/'gas-ff-natural'!E64</f>
        <v>0.85023848354906228</v>
      </c>
      <c r="F64" s="16">
        <f ca="1">1/'gas-ff-natural'!F64</f>
        <v>0.86359301470428307</v>
      </c>
      <c r="G64" s="16">
        <f ca="1">1/'gas-ff-natural'!G64</f>
        <v>0.87737375430062803</v>
      </c>
      <c r="H64" s="16">
        <f ca="1">1/'gas-ff-natural'!H64</f>
        <v>0.89160143680280046</v>
      </c>
      <c r="I64" s="17">
        <f ca="1">1/'gas-ff-natural'!I64</f>
        <v>0.90629816378306627</v>
      </c>
      <c r="L64" s="1"/>
      <c r="M64" s="1"/>
      <c r="N64" s="1"/>
      <c r="O64" s="1"/>
      <c r="P64" s="1"/>
      <c r="Q64" s="1"/>
      <c r="R64" s="1"/>
    </row>
    <row r="65" spans="1:18" x14ac:dyDescent="0.25">
      <c r="A65" t="s">
        <v>13</v>
      </c>
      <c r="B65">
        <f t="shared" si="2"/>
        <v>3</v>
      </c>
      <c r="C65" s="17">
        <f ca="1">1/'gas-ff-natural'!C65</f>
        <v>0.85003136649375277</v>
      </c>
      <c r="D65" s="16">
        <f ca="1">1/'gas-ff-natural'!D65</f>
        <v>0.8629760065926424</v>
      </c>
      <c r="E65" s="16">
        <f ca="1">1/'gas-ff-natural'!E65</f>
        <v>0.87632099638531202</v>
      </c>
      <c r="F65" s="16">
        <f ca="1">1/'gas-ff-natural'!F65</f>
        <v>0.89008520051701845</v>
      </c>
      <c r="G65" s="16">
        <f ca="1">1/'gas-ff-natural'!G65</f>
        <v>0.90428868775931126</v>
      </c>
      <c r="H65" s="16">
        <f ca="1">1/'gas-ff-natural'!H65</f>
        <v>0.91895282864189465</v>
      </c>
      <c r="I65" s="17">
        <f ca="1">1/'gas-ff-natural'!I65</f>
        <v>0.93410040274038753</v>
      </c>
      <c r="L65" s="1"/>
      <c r="M65" s="1"/>
      <c r="N65" s="1"/>
      <c r="O65" s="1"/>
      <c r="P65" s="1"/>
      <c r="Q65" s="1"/>
      <c r="R65" s="1"/>
    </row>
    <row r="66" spans="1:18" x14ac:dyDescent="0.25">
      <c r="A66" t="s">
        <v>17</v>
      </c>
      <c r="B66">
        <f t="shared" si="2"/>
        <v>3</v>
      </c>
      <c r="C66" s="17">
        <f ca="1">1/'gas-ff-natural'!C66</f>
        <v>0.77430680344743819</v>
      </c>
      <c r="D66" s="16">
        <f ca="1">1/'gas-ff-natural'!D66</f>
        <v>0.78609827761161233</v>
      </c>
      <c r="E66" s="16">
        <f ca="1">1/'gas-ff-natural'!E66</f>
        <v>0.79825443654375072</v>
      </c>
      <c r="F66" s="16">
        <f ca="1">1/'gas-ff-natural'!F66</f>
        <v>0.81079246434286723</v>
      </c>
      <c r="G66" s="16">
        <f ca="1">1/'gas-ff-natural'!G66</f>
        <v>0.82373064196535983</v>
      </c>
      <c r="H66" s="16">
        <f ca="1">1/'gas-ff-natural'!H66</f>
        <v>0.83708843615939266</v>
      </c>
      <c r="I66" s="17">
        <f ca="1">1/'gas-ff-natural'!I66</f>
        <v>0.85088659719498694</v>
      </c>
      <c r="L66" s="1"/>
      <c r="M66" s="1"/>
      <c r="N66" s="1"/>
      <c r="O66" s="1"/>
      <c r="P66" s="1"/>
      <c r="Q66" s="1"/>
      <c r="R66" s="1"/>
    </row>
    <row r="67" spans="1:18" x14ac:dyDescent="0.25">
      <c r="A67" t="s">
        <v>25</v>
      </c>
      <c r="B67">
        <f t="shared" si="2"/>
        <v>3</v>
      </c>
      <c r="C67" s="17">
        <f ca="1">1/'gas-ff-natural'!C67</f>
        <v>0.83492972420598466</v>
      </c>
      <c r="D67" s="16">
        <f ca="1">1/'gas-ff-natural'!D67</f>
        <v>0.84764439005683712</v>
      </c>
      <c r="E67" s="16">
        <f ca="1">1/'gas-ff-natural'!E67</f>
        <v>0.86075229299586042</v>
      </c>
      <c r="F67" s="16">
        <f ca="1">1/'gas-ff-natural'!F67</f>
        <v>0.87427196251935579</v>
      </c>
      <c r="G67" s="16">
        <f ca="1">1/'gas-ff-natural'!G67</f>
        <v>0.88822311085743044</v>
      </c>
      <c r="H67" s="16">
        <f ca="1">1/'gas-ff-natural'!H67</f>
        <v>0.90262672887133466</v>
      </c>
      <c r="I67" s="17">
        <f ca="1">1/'gas-ff-natural'!I67</f>
        <v>0.91750519143514797</v>
      </c>
      <c r="L67" s="1"/>
      <c r="M67" s="1"/>
      <c r="N67" s="1"/>
      <c r="O67" s="1"/>
      <c r="P67" s="1"/>
      <c r="Q67" s="1"/>
      <c r="R67" s="1"/>
    </row>
    <row r="68" spans="1:18" x14ac:dyDescent="0.25">
      <c r="A68" t="s">
        <v>11</v>
      </c>
      <c r="B68">
        <f t="shared" si="2"/>
        <v>3</v>
      </c>
      <c r="C68" s="17">
        <f ca="1">1/'gas-ff-natural'!C68</f>
        <v>0.82473132904259039</v>
      </c>
      <c r="D68" s="16">
        <f ca="1">1/'gas-ff-natural'!D68</f>
        <v>0.8372906893833405</v>
      </c>
      <c r="E68" s="16">
        <f ca="1">1/'gas-ff-natural'!E68</f>
        <v>0.85023848354906228</v>
      </c>
      <c r="F68" s="16">
        <f ca="1">1/'gas-ff-natural'!F68</f>
        <v>0.86359301470428307</v>
      </c>
      <c r="G68" s="16">
        <f ca="1">1/'gas-ff-natural'!G68</f>
        <v>0.87737375430062803</v>
      </c>
      <c r="H68" s="16">
        <f ca="1">1/'gas-ff-natural'!H68</f>
        <v>0.89160143680280046</v>
      </c>
      <c r="I68" s="17">
        <f ca="1">1/'gas-ff-natural'!I68</f>
        <v>0.90629816378306627</v>
      </c>
      <c r="L68" s="1"/>
      <c r="M68" s="1"/>
      <c r="N68" s="1"/>
      <c r="O68" s="1"/>
      <c r="P68" s="1"/>
      <c r="Q68" s="1"/>
      <c r="R68" s="1"/>
    </row>
    <row r="69" spans="1:18" x14ac:dyDescent="0.25">
      <c r="A69" t="s">
        <v>3</v>
      </c>
      <c r="B69">
        <f t="shared" si="2"/>
        <v>3</v>
      </c>
      <c r="C69" s="17">
        <f ca="1">1/'gas-ff-natural'!C69</f>
        <v>0.83108531653968487</v>
      </c>
      <c r="D69" s="16">
        <f ca="1">1/'gas-ff-natural'!D69</f>
        <v>0.84374143811135516</v>
      </c>
      <c r="E69" s="16">
        <f ca="1">1/'gas-ff-natural'!E69</f>
        <v>0.85678898612338639</v>
      </c>
      <c r="F69" s="16">
        <f ca="1">1/'gas-ff-natural'!F69</f>
        <v>0.8702464047535966</v>
      </c>
      <c r="G69" s="16">
        <f ca="1">1/'gas-ff-natural'!G69</f>
        <v>0.88413331546774965</v>
      </c>
      <c r="H69" s="16">
        <f ca="1">1/'gas-ff-natural'!H69</f>
        <v>0.89847061247533477</v>
      </c>
      <c r="I69" s="17">
        <f ca="1">1/'gas-ff-natural'!I69</f>
        <v>0.91328056762602727</v>
      </c>
      <c r="L69" s="1"/>
      <c r="M69" s="1"/>
      <c r="N69" s="1"/>
      <c r="O69" s="1"/>
      <c r="P69" s="1"/>
      <c r="Q69" s="1"/>
      <c r="R69" s="1"/>
    </row>
    <row r="70" spans="1:18" x14ac:dyDescent="0.25">
      <c r="A70" t="s">
        <v>2</v>
      </c>
      <c r="B70">
        <f t="shared" si="2"/>
        <v>3</v>
      </c>
      <c r="C70" s="17">
        <f ca="1">1/'gas-ff-natural'!C70</f>
        <v>0.83111227010002231</v>
      </c>
      <c r="D70" s="16">
        <f ca="1">1/'gas-ff-natural'!D70</f>
        <v>0.84376880213200234</v>
      </c>
      <c r="E70" s="16">
        <f ca="1">1/'gas-ff-natural'!E70</f>
        <v>0.85681677329899208</v>
      </c>
      <c r="F70" s="16">
        <f ca="1">1/'gas-ff-natural'!F70</f>
        <v>0.87027462837698666</v>
      </c>
      <c r="G70" s="16">
        <f ca="1">1/'gas-ff-natural'!G70</f>
        <v>0.88416198946810887</v>
      </c>
      <c r="H70" s="16">
        <f ca="1">1/'gas-ff-natural'!H70</f>
        <v>0.89849975145948346</v>
      </c>
      <c r="I70" s="17">
        <f ca="1">1/'gas-ff-natural'!I70</f>
        <v>0.91331018692310129</v>
      </c>
      <c r="L70" s="1"/>
      <c r="M70" s="1"/>
      <c r="N70" s="1"/>
      <c r="O70" s="1"/>
      <c r="P70" s="1"/>
      <c r="Q70" s="1"/>
      <c r="R70" s="1"/>
    </row>
    <row r="71" spans="1:18" x14ac:dyDescent="0.25">
      <c r="A71" t="s">
        <v>16</v>
      </c>
      <c r="B71">
        <f t="shared" si="2"/>
        <v>3</v>
      </c>
      <c r="C71" s="17">
        <f ca="1">1/'gas-ff-natural'!C71</f>
        <v>0.8071198640002597</v>
      </c>
      <c r="D71" s="16">
        <f ca="1">1/'gas-ff-natural'!D71</f>
        <v>0.81941102944188804</v>
      </c>
      <c r="E71" s="16">
        <f ca="1">1/'gas-ff-natural'!E71</f>
        <v>0.83208233402088627</v>
      </c>
      <c r="F71" s="16">
        <f ca="1">1/'gas-ff-natural'!F71</f>
        <v>0.84515169005262802</v>
      </c>
      <c r="G71" s="16">
        <f ca="1">1/'gas-ff-natural'!G71</f>
        <v>0.85863815319176573</v>
      </c>
      <c r="H71" s="16">
        <f ca="1">1/'gas-ff-natural'!H71</f>
        <v>0.87256201513541598</v>
      </c>
      <c r="I71" s="17">
        <f ca="1">1/'gas-ff-natural'!I71</f>
        <v>0.88694490549479077</v>
      </c>
      <c r="L71" s="1"/>
      <c r="M71" s="1"/>
      <c r="N71" s="1"/>
      <c r="O71" s="1"/>
      <c r="P71" s="1"/>
      <c r="Q71" s="1"/>
      <c r="R71" s="1"/>
    </row>
    <row r="72" spans="1:18" x14ac:dyDescent="0.25">
      <c r="A72" t="s">
        <v>15</v>
      </c>
      <c r="B72">
        <f t="shared" si="2"/>
        <v>3</v>
      </c>
      <c r="C72" s="17">
        <f ca="1">1/'gas-ff-natural'!C72</f>
        <v>0.83667794060811074</v>
      </c>
      <c r="D72" s="16">
        <f ca="1">1/'gas-ff-natural'!D72</f>
        <v>0.84941922904376721</v>
      </c>
      <c r="E72" s="16">
        <f ca="1">1/'gas-ff-natural'!E72</f>
        <v>0.86255457794650592</v>
      </c>
      <c r="F72" s="16">
        <f ca="1">1/'gas-ff-natural'!F72</f>
        <v>0.87610255561058714</v>
      </c>
      <c r="G72" s="16">
        <f ca="1">1/'gas-ff-natural'!G72</f>
        <v>0.89008291554054331</v>
      </c>
      <c r="H72" s="16">
        <f ca="1">1/'gas-ff-natural'!H72</f>
        <v>0.90451669254930889</v>
      </c>
      <c r="I72" s="17">
        <f ca="1">1/'gas-ff-natural'!I72</f>
        <v>0.91942630836056127</v>
      </c>
      <c r="L72" s="1"/>
      <c r="M72" s="1"/>
      <c r="N72" s="1"/>
      <c r="O72" s="1"/>
      <c r="P72" s="1"/>
      <c r="Q72" s="1"/>
      <c r="R72" s="1"/>
    </row>
    <row r="73" spans="1:18" x14ac:dyDescent="0.25">
      <c r="A73" t="s">
        <v>18</v>
      </c>
      <c r="B73">
        <f t="shared" si="2"/>
        <v>3</v>
      </c>
      <c r="C73" s="17">
        <f ca="1">1/'gas-ff-natural'!C73</f>
        <v>0.82067929353661562</v>
      </c>
      <c r="D73" s="16">
        <f ca="1">1/'gas-ff-natural'!D73</f>
        <v>0.83317694775290918</v>
      </c>
      <c r="E73" s="16">
        <f ca="1">1/'gas-ff-natural'!E73</f>
        <v>0.84606112735733563</v>
      </c>
      <c r="F73" s="16">
        <f ca="1">1/'gas-ff-natural'!F73</f>
        <v>0.85935004558807904</v>
      </c>
      <c r="G73" s="16">
        <f ca="1">1/'gas-ff-natural'!G73</f>
        <v>0.87306307823044216</v>
      </c>
      <c r="H73" s="16">
        <f ca="1">1/'gas-ff-natural'!H73</f>
        <v>0.88722085787742233</v>
      </c>
      <c r="I73" s="17">
        <f ca="1">1/'gas-ff-natural'!I73</f>
        <v>0.90184537751276439</v>
      </c>
      <c r="L73" s="1"/>
      <c r="M73" s="1"/>
      <c r="N73" s="1"/>
      <c r="O73" s="1"/>
      <c r="P73" s="1"/>
      <c r="Q73" s="1"/>
      <c r="R73" s="1"/>
    </row>
    <row r="74" spans="1:18" x14ac:dyDescent="0.25">
      <c r="A74" t="s">
        <v>5</v>
      </c>
      <c r="B74">
        <f t="shared" si="2"/>
        <v>3</v>
      </c>
      <c r="C74" s="17">
        <f ca="1">1/'gas-ff-natural'!C74</f>
        <v>0.7876841295942979</v>
      </c>
      <c r="D74" s="16">
        <f ca="1">1/'gas-ff-natural'!D74</f>
        <v>0.79967931938507397</v>
      </c>
      <c r="E74" s="16">
        <f ca="1">1/'gas-ff-natural'!E74</f>
        <v>0.81204549442711116</v>
      </c>
      <c r="F74" s="16">
        <f ca="1">1/'gas-ff-natural'!F74</f>
        <v>0.82480013570083544</v>
      </c>
      <c r="G74" s="16">
        <f ca="1">1/'gas-ff-natural'!G74</f>
        <v>0.83796183999393381</v>
      </c>
      <c r="H74" s="16">
        <f ca="1">1/'gas-ff-natural'!H74</f>
        <v>0.85155041037221391</v>
      </c>
      <c r="I74" s="17">
        <f ca="1">1/'gas-ff-natural'!I74</f>
        <v>0.86558695559812948</v>
      </c>
      <c r="L74" s="1"/>
      <c r="M74" s="1"/>
      <c r="N74" s="1"/>
      <c r="O74" s="1"/>
      <c r="P74" s="1"/>
      <c r="Q74" s="1"/>
      <c r="R74" s="1"/>
    </row>
    <row r="75" spans="1:18" x14ac:dyDescent="0.25">
      <c r="A75" t="s">
        <v>23</v>
      </c>
      <c r="B75">
        <f t="shared" si="2"/>
        <v>3</v>
      </c>
      <c r="C75" s="17">
        <f ca="1">1/'gas-ff-natural'!C75</f>
        <v>0.81967474052269618</v>
      </c>
      <c r="D75" s="16">
        <f ca="1">1/'gas-ff-natural'!D75</f>
        <v>0.83215709697735651</v>
      </c>
      <c r="E75" s="16">
        <f ca="1">1/'gas-ff-natural'!E75</f>
        <v>0.8450255056935011</v>
      </c>
      <c r="F75" s="16">
        <f ca="1">1/'gas-ff-natural'!F75</f>
        <v>0.85829815761538863</v>
      </c>
      <c r="G75" s="16">
        <f ca="1">1/'gas-ff-natural'!G75</f>
        <v>0.8719944048113788</v>
      </c>
      <c r="H75" s="16">
        <f ca="1">1/'gas-ff-natural'!H75</f>
        <v>0.88613485461913077</v>
      </c>
      <c r="I75" s="17">
        <f ca="1">1/'gas-ff-natural'!I75</f>
        <v>0.90074147310186381</v>
      </c>
      <c r="L75" s="1"/>
      <c r="M75" s="1"/>
      <c r="N75" s="1"/>
      <c r="O75" s="1"/>
      <c r="P75" s="1"/>
      <c r="Q75" s="1"/>
      <c r="R75" s="1"/>
    </row>
    <row r="76" spans="1:18" x14ac:dyDescent="0.25">
      <c r="A76" t="s">
        <v>24</v>
      </c>
      <c r="B76">
        <f t="shared" si="2"/>
        <v>3</v>
      </c>
      <c r="C76" s="17">
        <f ca="1">1/'gas-ff-natural'!C76</f>
        <v>0.84982782507559496</v>
      </c>
      <c r="D76" s="16">
        <f ca="1">1/'gas-ff-natural'!D76</f>
        <v>0.86276936555897965</v>
      </c>
      <c r="E76" s="16">
        <f ca="1">1/'gas-ff-natural'!E76</f>
        <v>0.87611115987174737</v>
      </c>
      <c r="F76" s="16">
        <f ca="1">1/'gas-ff-natural'!F76</f>
        <v>0.88987206814198416</v>
      </c>
      <c r="G76" s="16">
        <f ca="1">1/'gas-ff-natural'!G76</f>
        <v>0.90407215433573918</v>
      </c>
      <c r="H76" s="16">
        <f ca="1">1/'gas-ff-natural'!H76</f>
        <v>0.91873278386550794</v>
      </c>
      <c r="I76" s="17">
        <f ca="1">1/'gas-ff-natural'!I76</f>
        <v>0.93387673085230216</v>
      </c>
      <c r="L76" s="1"/>
      <c r="M76" s="1"/>
      <c r="N76" s="1"/>
      <c r="O76" s="1"/>
      <c r="P76" s="1"/>
      <c r="Q76" s="1"/>
      <c r="R76" s="1"/>
    </row>
    <row r="77" spans="1:18" x14ac:dyDescent="0.25">
      <c r="A77" t="s">
        <v>27</v>
      </c>
      <c r="B77">
        <f t="shared" si="2"/>
        <v>3</v>
      </c>
      <c r="C77" s="17">
        <f ca="1">1/'gas-ff-natural'!C77</f>
        <v>0.83543984070155308</v>
      </c>
      <c r="D77" s="16">
        <f ca="1">1/'gas-ff-natural'!D77</f>
        <v>0.84816227482391171</v>
      </c>
      <c r="E77" s="16">
        <f ca="1">1/'gas-ff-natural'!E77</f>
        <v>0.86127818629026098</v>
      </c>
      <c r="F77" s="16">
        <f ca="1">1/'gas-ff-natural'!F77</f>
        <v>0.87480611591785651</v>
      </c>
      <c r="G77" s="16">
        <f ca="1">1/'gas-ff-natural'!G77</f>
        <v>0.88876578798037553</v>
      </c>
      <c r="H77" s="16">
        <f ca="1">1/'gas-ff-natural'!H77</f>
        <v>0.90317820616384115</v>
      </c>
      <c r="I77" s="17">
        <f ca="1">1/'gas-ff-natural'!I77</f>
        <v>0.9180657590126956</v>
      </c>
      <c r="L77" s="1"/>
      <c r="M77" s="1"/>
      <c r="N77" s="1"/>
      <c r="O77" s="1"/>
      <c r="P77" s="1"/>
      <c r="Q77" s="1"/>
      <c r="R77" s="1"/>
    </row>
    <row r="78" spans="1:18" x14ac:dyDescent="0.25">
      <c r="A78" t="s">
        <v>29</v>
      </c>
      <c r="B78">
        <f t="shared" si="2"/>
        <v>3</v>
      </c>
      <c r="C78" s="17">
        <f ca="1">1/'gas-ff-natural'!C78</f>
        <v>0.82473132904259039</v>
      </c>
      <c r="D78" s="16">
        <f ca="1">1/'gas-ff-natural'!D78</f>
        <v>0.8372906893833405</v>
      </c>
      <c r="E78" s="16">
        <f ca="1">1/'gas-ff-natural'!E78</f>
        <v>0.85023848354906228</v>
      </c>
      <c r="F78" s="16">
        <f ca="1">1/'gas-ff-natural'!F78</f>
        <v>0.86359301470428307</v>
      </c>
      <c r="G78" s="16">
        <f ca="1">1/'gas-ff-natural'!G78</f>
        <v>0.87737375430062803</v>
      </c>
      <c r="H78" s="16">
        <f ca="1">1/'gas-ff-natural'!H78</f>
        <v>0.89160143680280046</v>
      </c>
      <c r="I78" s="17">
        <f ca="1">1/'gas-ff-natural'!I78</f>
        <v>0.90629816378306627</v>
      </c>
      <c r="L78" s="1"/>
      <c r="M78" s="1"/>
      <c r="N78" s="1"/>
      <c r="O78" s="1"/>
      <c r="P78" s="1"/>
      <c r="Q78" s="1"/>
      <c r="R78" s="1"/>
    </row>
    <row r="79" spans="1:18" x14ac:dyDescent="0.25">
      <c r="A79" t="s">
        <v>8</v>
      </c>
      <c r="B79">
        <f t="shared" si="2"/>
        <v>3</v>
      </c>
      <c r="C79" s="17">
        <f ca="1">1/'gas-ff-natural'!C79</f>
        <v>0.81555812881274981</v>
      </c>
      <c r="D79" s="16">
        <f ca="1">1/'gas-ff-natural'!D79</f>
        <v>0.82797779574898456</v>
      </c>
      <c r="E79" s="16">
        <f ca="1">1/'gas-ff-natural'!E79</f>
        <v>0.84078157609561832</v>
      </c>
      <c r="F79" s="16">
        <f ca="1">1/'gas-ff-natural'!F79</f>
        <v>0.85398756943743437</v>
      </c>
      <c r="G79" s="16">
        <f ca="1">1/'gas-ff-natural'!G79</f>
        <v>0.86761503065186152</v>
      </c>
      <c r="H79" s="16">
        <f ca="1">1/'gas-ff-natural'!H79</f>
        <v>0.88168446358135111</v>
      </c>
      <c r="I79" s="17">
        <f ca="1">1/'gas-ff-natural'!I79</f>
        <v>0.89621772397005472</v>
      </c>
      <c r="L79" s="1"/>
      <c r="M79" s="1"/>
      <c r="N79" s="1"/>
      <c r="O79" s="1"/>
      <c r="P79" s="1"/>
      <c r="Q79" s="1"/>
      <c r="R79" s="1"/>
    </row>
    <row r="80" spans="1:18" x14ac:dyDescent="0.25">
      <c r="A80" t="s">
        <v>6</v>
      </c>
      <c r="B80">
        <f t="shared" si="2"/>
        <v>3</v>
      </c>
      <c r="C80" s="17">
        <f ca="1">1/'gas-ff-natural'!C80</f>
        <v>0.85899931414058417</v>
      </c>
      <c r="D80" s="16">
        <f ca="1">1/'gas-ff-natural'!D80</f>
        <v>0.8720805219701363</v>
      </c>
      <c r="E80" s="16">
        <f ca="1">1/'gas-ff-natural'!E80</f>
        <v>0.88556630323771557</v>
      </c>
      <c r="F80" s="16">
        <f ca="1">1/'gas-ff-natural'!F80</f>
        <v>0.89947572161317702</v>
      </c>
      <c r="G80" s="16">
        <f ca="1">1/'gas-ff-natural'!G80</f>
        <v>0.91382905759636612</v>
      </c>
      <c r="H80" s="16">
        <f ca="1">1/'gas-ff-natural'!H80</f>
        <v>0.92864790717900991</v>
      </c>
      <c r="I80" s="17">
        <f ca="1">1/'gas-ff-natural'!I80</f>
        <v>0.94395529026437808</v>
      </c>
      <c r="L80" s="1"/>
      <c r="M80" s="1"/>
      <c r="N80" s="1"/>
      <c r="O80" s="1"/>
      <c r="P80" s="1"/>
      <c r="Q80" s="1"/>
      <c r="R80" s="1"/>
    </row>
    <row r="81" spans="1:18" x14ac:dyDescent="0.25">
      <c r="A81" t="s">
        <v>21</v>
      </c>
      <c r="B81">
        <f t="shared" si="2"/>
        <v>3</v>
      </c>
      <c r="C81" s="17">
        <f ca="1">1/'gas-ff-natural'!C81</f>
        <v>0.81804420230108166</v>
      </c>
      <c r="D81" s="16">
        <f ca="1">1/'gas-ff-natural'!D81</f>
        <v>0.83050172822444834</v>
      </c>
      <c r="E81" s="16">
        <f ca="1">1/'gas-ff-natural'!E81</f>
        <v>0.84334453845472335</v>
      </c>
      <c r="F81" s="16">
        <f ca="1">1/'gas-ff-natural'!F81</f>
        <v>0.85659078774982378</v>
      </c>
      <c r="G81" s="16">
        <f ca="1">1/'gas-ff-natural'!G81</f>
        <v>0.87025978968200179</v>
      </c>
      <c r="H81" s="16">
        <f ca="1">1/'gas-ff-natural'!H81</f>
        <v>0.88437211059576382</v>
      </c>
      <c r="I81" s="17">
        <f ca="1">1/'gas-ff-natural'!I81</f>
        <v>0.89894967285833138</v>
      </c>
      <c r="L81" s="1"/>
      <c r="M81" s="1"/>
      <c r="N81" s="1"/>
      <c r="O81" s="1"/>
      <c r="P81" s="1"/>
      <c r="Q81" s="1"/>
      <c r="R81" s="1"/>
    </row>
    <row r="82" spans="1:18" x14ac:dyDescent="0.25">
      <c r="A82" t="s">
        <v>10</v>
      </c>
      <c r="B82">
        <f t="shared" si="2"/>
        <v>3</v>
      </c>
      <c r="C82" s="17">
        <f ca="1">1/'gas-ff-natural'!C82</f>
        <v>0.82473132904259039</v>
      </c>
      <c r="D82" s="16">
        <f ca="1">1/'gas-ff-natural'!D82</f>
        <v>0.8372906893833405</v>
      </c>
      <c r="E82" s="16">
        <f ca="1">1/'gas-ff-natural'!E82</f>
        <v>0.85023848354906228</v>
      </c>
      <c r="F82" s="16">
        <f ca="1">1/'gas-ff-natural'!F82</f>
        <v>0.86359301470428307</v>
      </c>
      <c r="G82" s="16">
        <f ca="1">1/'gas-ff-natural'!G82</f>
        <v>0.87737375430062803</v>
      </c>
      <c r="H82" s="16">
        <f ca="1">1/'gas-ff-natural'!H82</f>
        <v>0.89160143680280046</v>
      </c>
      <c r="I82" s="17">
        <f ca="1">1/'gas-ff-natural'!I82</f>
        <v>0.90629816378306627</v>
      </c>
      <c r="L82" s="1"/>
      <c r="M82" s="1"/>
      <c r="N82" s="1"/>
      <c r="O82" s="1"/>
      <c r="P82" s="1"/>
      <c r="Q82" s="1"/>
      <c r="R82" s="1"/>
    </row>
    <row r="83" spans="1:18" x14ac:dyDescent="0.25">
      <c r="A83" t="s">
        <v>20</v>
      </c>
      <c r="B83">
        <f t="shared" si="2"/>
        <v>3</v>
      </c>
      <c r="C83" s="17">
        <f ca="1">1/'gas-ff-natural'!C83</f>
        <v>0.83940271523489385</v>
      </c>
      <c r="D83" s="16">
        <f ca="1">1/'gas-ff-natural'!D83</f>
        <v>0.85218549770039986</v>
      </c>
      <c r="E83" s="16">
        <f ca="1">1/'gas-ff-natural'!E83</f>
        <v>0.86536362395349875</v>
      </c>
      <c r="F83" s="16">
        <f ca="1">1/'gas-ff-natural'!F83</f>
        <v>0.87895572275905109</v>
      </c>
      <c r="G83" s="16">
        <f ca="1">1/'gas-ff-natural'!G83</f>
        <v>0.89298161195201464</v>
      </c>
      <c r="H83" s="16">
        <f ca="1">1/'gas-ff-natural'!H83</f>
        <v>0.90746239484853397</v>
      </c>
      <c r="I83" s="17">
        <f ca="1">1/'gas-ff-natural'!I83</f>
        <v>0.92242056619219104</v>
      </c>
      <c r="L83" s="1"/>
      <c r="M83" s="1"/>
      <c r="N83" s="1"/>
      <c r="O83" s="1"/>
      <c r="P83" s="1"/>
      <c r="Q83" s="1"/>
      <c r="R83" s="1"/>
    </row>
    <row r="84" spans="1:18" x14ac:dyDescent="0.25">
      <c r="A84" t="s">
        <v>26</v>
      </c>
      <c r="B84">
        <f t="shared" si="2"/>
        <v>3</v>
      </c>
      <c r="C84" s="17">
        <f ca="1">1/'gas-ff-natural'!C84</f>
        <v>0.83541108610164772</v>
      </c>
      <c r="D84" s="16">
        <f ca="1">1/'gas-ff-natural'!D84</f>
        <v>0.84813308233669804</v>
      </c>
      <c r="E84" s="16">
        <f ca="1">1/'gas-ff-natural'!E84</f>
        <v>0.86124854237283255</v>
      </c>
      <c r="F84" s="16">
        <f ca="1">1/'gas-ff-natural'!F84</f>
        <v>0.87477600638915987</v>
      </c>
      <c r="G84" s="16">
        <f ca="1">1/'gas-ff-natural'!G84</f>
        <v>0.88873519798047618</v>
      </c>
      <c r="H84" s="16">
        <f ca="1">1/'gas-ff-natural'!H84</f>
        <v>0.90314712010988918</v>
      </c>
      <c r="I84" s="17">
        <f ca="1">1/'gas-ff-natural'!I84</f>
        <v>0.91803416055126108</v>
      </c>
      <c r="L84" s="1"/>
      <c r="M84" s="1"/>
      <c r="N84" s="1"/>
      <c r="O84" s="1"/>
      <c r="P84" s="1"/>
      <c r="Q84" s="1"/>
      <c r="R84" s="1"/>
    </row>
    <row r="85" spans="1:18" x14ac:dyDescent="0.25">
      <c r="A85" t="s">
        <v>7</v>
      </c>
      <c r="B85">
        <f t="shared" si="2"/>
        <v>3</v>
      </c>
      <c r="C85" s="17">
        <f ca="1">1/'gas-ff-natural'!C85</f>
        <v>0.8311891145144078</v>
      </c>
      <c r="D85" s="16">
        <f ca="1">1/'gas-ff-natural'!D85</f>
        <v>0.84384681676589623</v>
      </c>
      <c r="E85" s="16">
        <f ca="1">1/'gas-ff-natural'!E85</f>
        <v>0.85689599434475017</v>
      </c>
      <c r="F85" s="16">
        <f ca="1">1/'gas-ff-natural'!F85</f>
        <v>0.87035509373236408</v>
      </c>
      <c r="G85" s="16">
        <f ca="1">1/'gas-ff-natural'!G85</f>
        <v>0.88424373884511454</v>
      </c>
      <c r="H85" s="16">
        <f ca="1">1/'gas-ff-natural'!H85</f>
        <v>0.89858282650206245</v>
      </c>
      <c r="I85" s="17">
        <f ca="1">1/'gas-ff-natural'!I85</f>
        <v>0.91339463133451393</v>
      </c>
      <c r="L85" s="1"/>
      <c r="M85" s="1"/>
      <c r="N85" s="1"/>
      <c r="O85" s="1"/>
      <c r="P85" s="1"/>
      <c r="Q85" s="1"/>
      <c r="R85" s="1"/>
    </row>
    <row r="86" spans="1:18" x14ac:dyDescent="0.25">
      <c r="A86" t="s">
        <v>9</v>
      </c>
      <c r="B86">
        <f t="shared" si="2"/>
        <v>3</v>
      </c>
      <c r="C86" s="17">
        <f ca="1">1/'gas-ff-natural'!C86</f>
        <v>0.84553371080589079</v>
      </c>
      <c r="D86" s="16">
        <f ca="1">1/'gas-ff-natural'!D86</f>
        <v>0.85840985868618358</v>
      </c>
      <c r="E86" s="16">
        <f ca="1">1/'gas-ff-natural'!E86</f>
        <v>0.87168423794421745</v>
      </c>
      <c r="F86" s="16">
        <f ca="1">1/'gas-ff-natural'!F86</f>
        <v>0.88537561340930981</v>
      </c>
      <c r="G86" s="16">
        <f ca="1">1/'gas-ff-natural'!G86</f>
        <v>0.89950394766584141</v>
      </c>
      <c r="H86" s="16">
        <f ca="1">1/'gas-ff-natural'!H86</f>
        <v>0.91409049816853083</v>
      </c>
      <c r="I86" s="17">
        <f ca="1">1/'gas-ff-natural'!I86</f>
        <v>0.9291579239625174</v>
      </c>
      <c r="L86" s="1"/>
      <c r="M86" s="1"/>
      <c r="N86" s="1"/>
      <c r="O86" s="1"/>
      <c r="P86" s="1"/>
      <c r="Q86" s="1"/>
      <c r="R86" s="1"/>
    </row>
    <row r="87" spans="1:18" x14ac:dyDescent="0.25">
      <c r="A87" t="s">
        <v>14</v>
      </c>
      <c r="B87">
        <f t="shared" si="2"/>
        <v>3</v>
      </c>
      <c r="C87" s="17">
        <f ca="1">1/'gas-ff-natural'!C87</f>
        <v>0.82473132904259039</v>
      </c>
      <c r="D87" s="16">
        <f ca="1">1/'gas-ff-natural'!D87</f>
        <v>0.8372906893833405</v>
      </c>
      <c r="E87" s="16">
        <f ca="1">1/'gas-ff-natural'!E87</f>
        <v>0.85023848354906228</v>
      </c>
      <c r="F87" s="16">
        <f ca="1">1/'gas-ff-natural'!F87</f>
        <v>0.86359301470428307</v>
      </c>
      <c r="G87" s="16">
        <f ca="1">1/'gas-ff-natural'!G87</f>
        <v>0.87737375430062803</v>
      </c>
      <c r="H87" s="16">
        <f ca="1">1/'gas-ff-natural'!H87</f>
        <v>0.89160143680280046</v>
      </c>
      <c r="I87" s="17">
        <f ca="1">1/'gas-ff-natural'!I87</f>
        <v>0.90629816378306627</v>
      </c>
      <c r="L87" s="1"/>
      <c r="M87" s="1"/>
      <c r="N87" s="1"/>
      <c r="O87" s="1"/>
      <c r="P87" s="1"/>
      <c r="Q87" s="1"/>
      <c r="R87" s="1"/>
    </row>
    <row r="88" spans="1:18" x14ac:dyDescent="0.25">
      <c r="A88" t="s">
        <v>4</v>
      </c>
      <c r="B88">
        <f t="shared" si="2"/>
        <v>3</v>
      </c>
      <c r="C88" s="17">
        <f ca="1">1/'gas-ff-natural'!C88</f>
        <v>0.82103535688898455</v>
      </c>
      <c r="D88" s="16">
        <f ca="1">1/'gas-ff-natural'!D88</f>
        <v>0.83353843338983202</v>
      </c>
      <c r="E88" s="16">
        <f ca="1">1/'gas-ff-natural'!E88</f>
        <v>0.84642820297833465</v>
      </c>
      <c r="F88" s="16">
        <f ca="1">1/'gas-ff-natural'!F88</f>
        <v>0.85972288679474829</v>
      </c>
      <c r="G88" s="16">
        <f ca="1">1/'gas-ff-natural'!G88</f>
        <v>0.87344186903083465</v>
      </c>
      <c r="H88" s="16">
        <f ca="1">1/'gas-ff-natural'!H88</f>
        <v>0.88760579123133454</v>
      </c>
      <c r="I88" s="17">
        <f ca="1">1/'gas-ff-natural'!I88</f>
        <v>0.9022366559219609</v>
      </c>
      <c r="L88" s="1"/>
      <c r="M88" s="1"/>
      <c r="N88" s="1"/>
      <c r="O88" s="1"/>
      <c r="P88" s="1"/>
      <c r="Q88" s="1"/>
      <c r="R88" s="1"/>
    </row>
    <row r="89" spans="1:18" x14ac:dyDescent="0.25">
      <c r="A89" t="s">
        <v>12</v>
      </c>
      <c r="B89">
        <f t="shared" si="2"/>
        <v>4</v>
      </c>
      <c r="C89" s="17">
        <f ca="1">1/'gas-ff-natural'!C89</f>
        <v>0.83017424055157596</v>
      </c>
      <c r="D89" s="16">
        <f ca="1">1/'gas-ff-natural'!D89</f>
        <v>0.85146075954007794</v>
      </c>
      <c r="E89" s="16">
        <f ca="1">1/'gas-ff-natural'!E89</f>
        <v>0.87386762163323783</v>
      </c>
      <c r="F89" s="16">
        <f ca="1">1/'gas-ff-natural'!F89</f>
        <v>0.89748566546116315</v>
      </c>
      <c r="G89" s="16">
        <f ca="1">1/'gas-ff-natural'!G89</f>
        <v>0.92241582283508439</v>
      </c>
      <c r="H89" s="16">
        <f ca="1">1/'gas-ff-natural'!H89</f>
        <v>0.94877056063037257</v>
      </c>
      <c r="I89" s="17">
        <f ca="1">1/'gas-ff-natural'!I89</f>
        <v>0.97667557711950115</v>
      </c>
      <c r="L89" s="1"/>
      <c r="M89" s="1"/>
      <c r="N89" s="1"/>
      <c r="O89" s="1"/>
      <c r="P89" s="1"/>
      <c r="Q89" s="1"/>
      <c r="R89" s="1"/>
    </row>
    <row r="90" spans="1:18" x14ac:dyDescent="0.25">
      <c r="A90" t="s">
        <v>1</v>
      </c>
      <c r="B90">
        <f t="shared" si="2"/>
        <v>4</v>
      </c>
      <c r="C90" s="17">
        <f ca="1">1/'gas-ff-natural'!C90</f>
        <v>0.80044415809071578</v>
      </c>
      <c r="D90" s="16">
        <f ca="1">1/'gas-ff-natural'!D90</f>
        <v>0.82096836727252898</v>
      </c>
      <c r="E90" s="16">
        <f ca="1">1/'gas-ff-natural'!E90</f>
        <v>0.84257279799022711</v>
      </c>
      <c r="F90" s="16">
        <f ca="1">1/'gas-ff-natural'!F90</f>
        <v>0.86534503577374666</v>
      </c>
      <c r="G90" s="16">
        <f ca="1">1/'gas-ff-natural'!G90</f>
        <v>0.88938239787857298</v>
      </c>
      <c r="H90" s="16">
        <f ca="1">1/'gas-ff-natural'!H90</f>
        <v>0.91479332353224641</v>
      </c>
      <c r="I90" s="17">
        <f ca="1">1/'gas-ff-natural'!I90</f>
        <v>0.94169900951848906</v>
      </c>
      <c r="L90" s="1"/>
      <c r="M90" s="1"/>
      <c r="N90" s="1"/>
      <c r="O90" s="1"/>
      <c r="P90" s="1"/>
      <c r="Q90" s="1"/>
      <c r="R90" s="1"/>
    </row>
    <row r="91" spans="1:18" x14ac:dyDescent="0.25">
      <c r="A91" t="s">
        <v>19</v>
      </c>
      <c r="B91">
        <f t="shared" si="2"/>
        <v>4</v>
      </c>
      <c r="C91" s="17">
        <f ca="1">1/'gas-ff-natural'!C91</f>
        <v>0.82846072723785213</v>
      </c>
      <c r="D91" s="16">
        <f ca="1">1/'gas-ff-natural'!D91</f>
        <v>0.84970330998754073</v>
      </c>
      <c r="E91" s="16">
        <f ca="1">1/'gas-ff-natural'!E91</f>
        <v>0.87206392340826544</v>
      </c>
      <c r="F91" s="16">
        <f ca="1">1/'gas-ff-natural'!F91</f>
        <v>0.8956332186355157</v>
      </c>
      <c r="G91" s="16">
        <f ca="1">1/'gas-ff-natural'!G91</f>
        <v>0.9205119191531691</v>
      </c>
      <c r="H91" s="16">
        <f ca="1">1/'gas-ff-natural'!H91</f>
        <v>0.94681225970040261</v>
      </c>
      <c r="I91" s="17">
        <f ca="1">1/'gas-ff-natural'!I91</f>
        <v>0.97465967910335549</v>
      </c>
      <c r="L91" s="1"/>
      <c r="M91" s="1"/>
      <c r="N91" s="1"/>
      <c r="O91" s="1"/>
      <c r="P91" s="1"/>
      <c r="Q91" s="1"/>
      <c r="R91" s="1"/>
    </row>
    <row r="92" spans="1:18" x14ac:dyDescent="0.25">
      <c r="A92" t="s">
        <v>22</v>
      </c>
      <c r="B92">
        <f t="shared" si="2"/>
        <v>4</v>
      </c>
      <c r="C92" s="17">
        <f ca="1">1/'gas-ff-natural'!C92</f>
        <v>0.82473132904259039</v>
      </c>
      <c r="D92" s="16">
        <f ca="1">1/'gas-ff-natural'!D92</f>
        <v>0.84587828619752858</v>
      </c>
      <c r="E92" s="16">
        <f ca="1">1/'gas-ff-natural'!E92</f>
        <v>0.8681382410974634</v>
      </c>
      <c r="F92" s="16">
        <f ca="1">1/'gas-ff-natural'!F92</f>
        <v>0.89160143680280046</v>
      </c>
      <c r="G92" s="16">
        <f ca="1">1/'gas-ff-natural'!G92</f>
        <v>0.91636814338065598</v>
      </c>
      <c r="H92" s="16">
        <f ca="1">1/'gas-ff-natural'!H92</f>
        <v>0.94255009033438897</v>
      </c>
      <c r="I92" s="17">
        <f ca="1">1/'gas-ff-natural'!I92</f>
        <v>0.9702721518148123</v>
      </c>
      <c r="L92" s="1"/>
      <c r="M92" s="1"/>
      <c r="N92" s="1"/>
      <c r="O92" s="1"/>
      <c r="P92" s="1"/>
      <c r="Q92" s="1"/>
      <c r="R92" s="1"/>
    </row>
    <row r="93" spans="1:18" x14ac:dyDescent="0.25">
      <c r="A93" t="s">
        <v>28</v>
      </c>
      <c r="B93">
        <f t="shared" si="2"/>
        <v>4</v>
      </c>
      <c r="C93" s="17">
        <f ca="1">1/'gas-ff-natural'!C93</f>
        <v>0.82473132904259039</v>
      </c>
      <c r="D93" s="16">
        <f ca="1">1/'gas-ff-natural'!D93</f>
        <v>0.84587828619752858</v>
      </c>
      <c r="E93" s="16">
        <f ca="1">1/'gas-ff-natural'!E93</f>
        <v>0.8681382410974634</v>
      </c>
      <c r="F93" s="16">
        <f ca="1">1/'gas-ff-natural'!F93</f>
        <v>0.89160143680280046</v>
      </c>
      <c r="G93" s="16">
        <f ca="1">1/'gas-ff-natural'!G93</f>
        <v>0.91636814338065598</v>
      </c>
      <c r="H93" s="16">
        <f ca="1">1/'gas-ff-natural'!H93</f>
        <v>0.94255009033438897</v>
      </c>
      <c r="I93" s="17">
        <f ca="1">1/'gas-ff-natural'!I93</f>
        <v>0.9702721518148123</v>
      </c>
      <c r="L93" s="1"/>
      <c r="M93" s="1"/>
      <c r="N93" s="1"/>
      <c r="O93" s="1"/>
      <c r="P93" s="1"/>
      <c r="Q93" s="1"/>
      <c r="R93" s="1"/>
    </row>
    <row r="94" spans="1:18" x14ac:dyDescent="0.25">
      <c r="A94" t="s">
        <v>13</v>
      </c>
      <c r="B94">
        <f t="shared" si="2"/>
        <v>4</v>
      </c>
      <c r="C94" s="17">
        <f ca="1">1/'gas-ff-natural'!C94</f>
        <v>0.85003136649375277</v>
      </c>
      <c r="D94" s="16">
        <f ca="1">1/'gas-ff-natural'!D94</f>
        <v>0.86929612866124018</v>
      </c>
      <c r="E94" s="16">
        <f ca="1">1/'gas-ff-natural'!E94</f>
        <v>0.88945435731964617</v>
      </c>
      <c r="F94" s="16">
        <f ca="1">1/'gas-ff-natural'!F94</f>
        <v>0.91056968418941031</v>
      </c>
      <c r="G94" s="16">
        <f ca="1">1/'gas-ff-natural'!G94</f>
        <v>0.93271193029966026</v>
      </c>
      <c r="H94" s="16">
        <f ca="1">1/'gas-ff-natural'!H94</f>
        <v>0.95595787726783721</v>
      </c>
      <c r="I94" s="17">
        <f ca="1">1/'gas-ff-natural'!I94</f>
        <v>0.98039215686274506</v>
      </c>
      <c r="L94" s="1"/>
      <c r="M94" s="1"/>
      <c r="N94" s="1"/>
      <c r="O94" s="1"/>
      <c r="P94" s="1"/>
      <c r="Q94" s="1"/>
      <c r="R94" s="1"/>
    </row>
    <row r="95" spans="1:18" x14ac:dyDescent="0.25">
      <c r="A95" t="s">
        <v>17</v>
      </c>
      <c r="B95">
        <f t="shared" ref="B95:B117" si="3">B66+1</f>
        <v>4</v>
      </c>
      <c r="C95" s="17">
        <f ca="1">1/'gas-ff-natural'!C95</f>
        <v>0.77430680344743819</v>
      </c>
      <c r="D95" s="16">
        <f ca="1">1/'gas-ff-natural'!D95</f>
        <v>0.79416082404865451</v>
      </c>
      <c r="E95" s="16">
        <f ca="1">1/'gas-ff-natural'!E95</f>
        <v>0.81505979310256649</v>
      </c>
      <c r="F95" s="16">
        <f ca="1">1/'gas-ff-natural'!F95</f>
        <v>0.83708843615939255</v>
      </c>
      <c r="G95" s="16">
        <f ca="1">1/'gas-ff-natural'!G95</f>
        <v>0.86034089271937564</v>
      </c>
      <c r="H95" s="16">
        <f ca="1">1/'gas-ff-natural'!H95</f>
        <v>0.88492206108278659</v>
      </c>
      <c r="I95" s="17">
        <f ca="1">1/'gas-ff-natural'!I95</f>
        <v>0.91094918052639795</v>
      </c>
      <c r="L95" s="1"/>
      <c r="M95" s="1"/>
      <c r="N95" s="1"/>
      <c r="O95" s="1"/>
      <c r="P95" s="1"/>
      <c r="Q95" s="1"/>
      <c r="R95" s="1"/>
    </row>
    <row r="96" spans="1:18" x14ac:dyDescent="0.25">
      <c r="A96" t="s">
        <v>25</v>
      </c>
      <c r="B96">
        <f t="shared" si="3"/>
        <v>4</v>
      </c>
      <c r="C96" s="17">
        <f ca="1">1/'gas-ff-natural'!C96</f>
        <v>0.83492972420598466</v>
      </c>
      <c r="D96" s="16">
        <f ca="1">1/'gas-ff-natural'!D96</f>
        <v>0.85609988748521693</v>
      </c>
      <c r="E96" s="16">
        <f ca="1">1/'gas-ff-natural'!E96</f>
        <v>0.87837154519791316</v>
      </c>
      <c r="F96" s="16">
        <f ca="1">1/'gas-ff-natural'!F96</f>
        <v>0.90183296051190043</v>
      </c>
      <c r="G96" s="16">
        <f ca="1">1/'gas-ff-natural'!G96</f>
        <v>0.92658208546762533</v>
      </c>
      <c r="H96" s="16">
        <f ca="1">1/'gas-ff-natural'!H96</f>
        <v>0.95272792795762251</v>
      </c>
      <c r="I96" s="17">
        <f ca="1">1/'gas-ff-natural'!I96</f>
        <v>0.98039215686274506</v>
      </c>
      <c r="L96" s="1"/>
      <c r="M96" s="1"/>
      <c r="N96" s="1"/>
      <c r="O96" s="1"/>
      <c r="P96" s="1"/>
      <c r="Q96" s="1"/>
      <c r="R96" s="1"/>
    </row>
    <row r="97" spans="1:18" x14ac:dyDescent="0.25">
      <c r="A97" t="s">
        <v>11</v>
      </c>
      <c r="B97">
        <f t="shared" si="3"/>
        <v>4</v>
      </c>
      <c r="C97" s="17">
        <f ca="1">1/'gas-ff-natural'!C97</f>
        <v>0.82473132904259039</v>
      </c>
      <c r="D97" s="16">
        <f ca="1">1/'gas-ff-natural'!D97</f>
        <v>0.84587828619752858</v>
      </c>
      <c r="E97" s="16">
        <f ca="1">1/'gas-ff-natural'!E97</f>
        <v>0.8681382410974634</v>
      </c>
      <c r="F97" s="16">
        <f ca="1">1/'gas-ff-natural'!F97</f>
        <v>0.89160143680280046</v>
      </c>
      <c r="G97" s="16">
        <f ca="1">1/'gas-ff-natural'!G97</f>
        <v>0.91636814338065598</v>
      </c>
      <c r="H97" s="16">
        <f ca="1">1/'gas-ff-natural'!H97</f>
        <v>0.94255009033438897</v>
      </c>
      <c r="I97" s="17">
        <f ca="1">1/'gas-ff-natural'!I97</f>
        <v>0.9702721518148123</v>
      </c>
      <c r="L97" s="1"/>
      <c r="M97" s="1"/>
      <c r="N97" s="1"/>
      <c r="O97" s="1"/>
      <c r="P97" s="1"/>
      <c r="Q97" s="1"/>
      <c r="R97" s="1"/>
    </row>
    <row r="98" spans="1:18" x14ac:dyDescent="0.25">
      <c r="A98" t="s">
        <v>3</v>
      </c>
      <c r="B98">
        <f t="shared" si="3"/>
        <v>4</v>
      </c>
      <c r="C98" s="17">
        <f ca="1">1/'gas-ff-natural'!C98</f>
        <v>0.83108531653968487</v>
      </c>
      <c r="D98" s="16">
        <f ca="1">1/'gas-ff-natural'!D98</f>
        <v>0.85239519645095885</v>
      </c>
      <c r="E98" s="16">
        <f ca="1">1/'gas-ff-natural'!E98</f>
        <v>0.87482664898914198</v>
      </c>
      <c r="F98" s="16">
        <f ca="1">1/'gas-ff-natural'!F98</f>
        <v>0.898470612475335</v>
      </c>
      <c r="G98" s="16">
        <f ca="1">1/'gas-ff-natural'!G98</f>
        <v>0.9234281294885387</v>
      </c>
      <c r="H98" s="16">
        <f ca="1">1/'gas-ff-natural'!H98</f>
        <v>0.94981179033106833</v>
      </c>
      <c r="I98" s="17">
        <f ca="1">1/'gas-ff-natural'!I98</f>
        <v>0.97774743122315855</v>
      </c>
      <c r="L98" s="1"/>
      <c r="M98" s="1"/>
      <c r="N98" s="1"/>
      <c r="O98" s="1"/>
      <c r="P98" s="1"/>
      <c r="Q98" s="1"/>
      <c r="R98" s="1"/>
    </row>
    <row r="99" spans="1:18" x14ac:dyDescent="0.25">
      <c r="A99" t="s">
        <v>2</v>
      </c>
      <c r="B99">
        <f t="shared" si="3"/>
        <v>4</v>
      </c>
      <c r="C99" s="17">
        <f ca="1">1/'gas-ff-natural'!C99</f>
        <v>0.83111227010002231</v>
      </c>
      <c r="D99" s="16">
        <f ca="1">1/'gas-ff-natural'!D99</f>
        <v>0.85242284112822797</v>
      </c>
      <c r="E99" s="16">
        <f ca="1">1/'gas-ff-natural'!E99</f>
        <v>0.87485502115791813</v>
      </c>
      <c r="F99" s="16">
        <f ca="1">1/'gas-ff-natural'!F99</f>
        <v>0.89849975145948346</v>
      </c>
      <c r="G99" s="16">
        <f ca="1">1/'gas-ff-natural'!G99</f>
        <v>0.92345807788891343</v>
      </c>
      <c r="H99" s="16">
        <f ca="1">1/'gas-ff-natural'!H99</f>
        <v>0.94984259440002528</v>
      </c>
      <c r="I99" s="17">
        <f ca="1">1/'gas-ff-natural'!I99</f>
        <v>0.97777914129414378</v>
      </c>
      <c r="L99" s="1"/>
      <c r="M99" s="1"/>
      <c r="N99" s="1"/>
      <c r="O99" s="1"/>
      <c r="P99" s="1"/>
      <c r="Q99" s="1"/>
      <c r="R99" s="1"/>
    </row>
    <row r="100" spans="1:18" x14ac:dyDescent="0.25">
      <c r="A100" t="s">
        <v>16</v>
      </c>
      <c r="B100">
        <f t="shared" si="3"/>
        <v>4</v>
      </c>
      <c r="C100" s="17">
        <f ca="1">1/'gas-ff-natural'!C100</f>
        <v>0.8071198640002597</v>
      </c>
      <c r="D100" s="16">
        <f ca="1">1/'gas-ff-natural'!D100</f>
        <v>0.82781524512847149</v>
      </c>
      <c r="E100" s="16">
        <f ca="1">1/'gas-ff-natural'!E100</f>
        <v>0.84959985684237871</v>
      </c>
      <c r="F100" s="16">
        <f ca="1">1/'gas-ff-natural'!F100</f>
        <v>0.87256201513541598</v>
      </c>
      <c r="G100" s="16">
        <f ca="1">1/'gas-ff-natural'!G100</f>
        <v>0.89679984888917752</v>
      </c>
      <c r="H100" s="16">
        <f ca="1">1/'gas-ff-natural'!H100</f>
        <v>0.92242270171458263</v>
      </c>
      <c r="I100" s="17">
        <f ca="1">1/'gas-ff-natural'!I100</f>
        <v>0.94955278117677622</v>
      </c>
      <c r="L100" s="1"/>
      <c r="M100" s="1"/>
      <c r="N100" s="1"/>
      <c r="O100" s="1"/>
      <c r="P100" s="1"/>
      <c r="Q100" s="1"/>
      <c r="R100" s="1"/>
    </row>
    <row r="101" spans="1:18" x14ac:dyDescent="0.25">
      <c r="A101" t="s">
        <v>15</v>
      </c>
      <c r="B101">
        <f t="shared" si="3"/>
        <v>4</v>
      </c>
      <c r="C101" s="17">
        <f ca="1">1/'gas-ff-natural'!C101</f>
        <v>0.83667794060811074</v>
      </c>
      <c r="D101" s="16">
        <f ca="1">1/'gas-ff-natural'!D101</f>
        <v>0.85763108302668545</v>
      </c>
      <c r="E101" s="16">
        <f ca="1">1/'gas-ff-natural'!E101</f>
        <v>0.879660652637832</v>
      </c>
      <c r="F101" s="16">
        <f ca="1">1/'gas-ff-natural'!F101</f>
        <v>0.90285178533727084</v>
      </c>
      <c r="G101" s="16">
        <f ca="1">1/'gas-ff-natural'!G101</f>
        <v>0.92729883812110825</v>
      </c>
      <c r="H101" s="16">
        <f ca="1">1/'gas-ff-natural'!H101</f>
        <v>0.95310667225701873</v>
      </c>
      <c r="I101" s="17">
        <f ca="1">1/'gas-ff-natural'!I101</f>
        <v>0.98039215686274506</v>
      </c>
      <c r="L101" s="1"/>
      <c r="M101" s="1"/>
      <c r="N101" s="1"/>
      <c r="O101" s="1"/>
      <c r="P101" s="1"/>
      <c r="Q101" s="1"/>
      <c r="R101" s="1"/>
    </row>
    <row r="102" spans="1:18" x14ac:dyDescent="0.25">
      <c r="A102" t="s">
        <v>18</v>
      </c>
      <c r="B102">
        <f t="shared" si="3"/>
        <v>4</v>
      </c>
      <c r="C102" s="17">
        <f ca="1">1/'gas-ff-natural'!C102</f>
        <v>0.82067929353661562</v>
      </c>
      <c r="D102" s="16">
        <f ca="1">1/'gas-ff-natural'!D102</f>
        <v>0.84172235234524673</v>
      </c>
      <c r="E102" s="16">
        <f ca="1">1/'gas-ff-natural'!E102</f>
        <v>0.86387294056485853</v>
      </c>
      <c r="F102" s="16">
        <f ca="1">1/'gas-ff-natural'!F102</f>
        <v>0.88722085787742222</v>
      </c>
      <c r="G102" s="16">
        <f ca="1">1/'gas-ff-natural'!G102</f>
        <v>0.9118658817073505</v>
      </c>
      <c r="H102" s="16">
        <f ca="1">1/'gas-ff-natural'!H102</f>
        <v>0.93791919261327505</v>
      </c>
      <c r="I102" s="17">
        <f ca="1">1/'gas-ff-natural'!I102</f>
        <v>0.96550505121954777</v>
      </c>
      <c r="L102" s="1"/>
      <c r="M102" s="1"/>
      <c r="N102" s="1"/>
      <c r="O102" s="1"/>
      <c r="P102" s="1"/>
      <c r="Q102" s="1"/>
      <c r="R102" s="1"/>
    </row>
    <row r="103" spans="1:18" x14ac:dyDescent="0.25">
      <c r="A103" t="s">
        <v>5</v>
      </c>
      <c r="B103">
        <f t="shared" si="3"/>
        <v>4</v>
      </c>
      <c r="C103" s="17">
        <f ca="1">1/'gas-ff-natural'!C103</f>
        <v>0.7876841295942979</v>
      </c>
      <c r="D103" s="16">
        <f ca="1">1/'gas-ff-natural'!D103</f>
        <v>0.80788115855825438</v>
      </c>
      <c r="E103" s="16">
        <f ca="1">1/'gas-ff-natural'!E103</f>
        <v>0.82914118904662948</v>
      </c>
      <c r="F103" s="16">
        <f ca="1">1/'gas-ff-natural'!F103</f>
        <v>0.85155041037221391</v>
      </c>
      <c r="G103" s="16">
        <f ca="1">1/'gas-ff-natural'!G103</f>
        <v>0.87520458843810889</v>
      </c>
      <c r="H103" s="16">
        <f ca="1">1/'gas-ff-natural'!H103</f>
        <v>0.9002104338220549</v>
      </c>
      <c r="I103" s="17">
        <f ca="1">1/'gas-ff-natural'!I103</f>
        <v>0.92668721128740938</v>
      </c>
      <c r="L103" s="1"/>
      <c r="M103" s="1"/>
      <c r="N103" s="1"/>
      <c r="O103" s="1"/>
      <c r="P103" s="1"/>
      <c r="Q103" s="1"/>
      <c r="R103" s="1"/>
    </row>
    <row r="104" spans="1:18" x14ac:dyDescent="0.25">
      <c r="A104" t="s">
        <v>23</v>
      </c>
      <c r="B104">
        <f t="shared" si="3"/>
        <v>4</v>
      </c>
      <c r="C104" s="17">
        <f ca="1">1/'gas-ff-natural'!C104</f>
        <v>0.81967474052269618</v>
      </c>
      <c r="D104" s="16">
        <f ca="1">1/'gas-ff-natural'!D104</f>
        <v>0.84069204156173971</v>
      </c>
      <c r="E104" s="16">
        <f ca="1">1/'gas-ff-natural'!E104</f>
        <v>0.86281551633968023</v>
      </c>
      <c r="F104" s="16">
        <f ca="1">1/'gas-ff-natural'!F104</f>
        <v>0.886134854619131</v>
      </c>
      <c r="G104" s="16">
        <f ca="1">1/'gas-ff-natural'!G104</f>
        <v>0.91074971169188468</v>
      </c>
      <c r="H104" s="16">
        <f ca="1">1/'gas-ff-natural'!H104</f>
        <v>0.93677113202593842</v>
      </c>
      <c r="I104" s="17">
        <f ca="1">1/'gas-ff-natural'!I104</f>
        <v>0.96432322414434846</v>
      </c>
      <c r="L104" s="1"/>
      <c r="M104" s="1"/>
      <c r="N104" s="1"/>
      <c r="O104" s="1"/>
      <c r="P104" s="1"/>
      <c r="Q104" s="1"/>
      <c r="R104" s="1"/>
    </row>
    <row r="105" spans="1:18" x14ac:dyDescent="0.25">
      <c r="A105" t="s">
        <v>24</v>
      </c>
      <c r="B105">
        <f t="shared" si="3"/>
        <v>4</v>
      </c>
      <c r="C105" s="17">
        <f ca="1">1/'gas-ff-natural'!C105</f>
        <v>0.84982782507559496</v>
      </c>
      <c r="D105" s="16">
        <f ca="1">1/'gas-ff-natural'!D105</f>
        <v>0.86911872911438293</v>
      </c>
      <c r="E105" s="16">
        <f ca="1">1/'gas-ff-natural'!E105</f>
        <v>0.88930577387661769</v>
      </c>
      <c r="F105" s="16">
        <f ca="1">1/'gas-ff-natural'!F105</f>
        <v>0.91045288829756355</v>
      </c>
      <c r="G105" s="16">
        <f ca="1">1/'gas-ff-natural'!G105</f>
        <v>0.93263023018548652</v>
      </c>
      <c r="H105" s="16">
        <f ca="1">1/'gas-ff-natural'!H105</f>
        <v>0.95591496379482255</v>
      </c>
      <c r="I105" s="17">
        <f ca="1">1/'gas-ff-natural'!I105</f>
        <v>0.98039215686274506</v>
      </c>
      <c r="L105" s="1"/>
      <c r="M105" s="1"/>
      <c r="N105" s="1"/>
      <c r="O105" s="1"/>
      <c r="P105" s="1"/>
      <c r="Q105" s="1"/>
      <c r="R105" s="1"/>
    </row>
    <row r="106" spans="1:18" x14ac:dyDescent="0.25">
      <c r="A106" t="s">
        <v>27</v>
      </c>
      <c r="B106">
        <f t="shared" si="3"/>
        <v>4</v>
      </c>
      <c r="C106" s="17">
        <f ca="1">1/'gas-ff-natural'!C106</f>
        <v>0.83543984070155308</v>
      </c>
      <c r="D106" s="16">
        <f ca="1">1/'gas-ff-natural'!D106</f>
        <v>0.85654677532888779</v>
      </c>
      <c r="E106" s="16">
        <f ca="1">1/'gas-ff-natural'!E106</f>
        <v>0.87874786367649982</v>
      </c>
      <c r="F106" s="16">
        <f ca="1">1/'gas-ff-natural'!F106</f>
        <v>0.90213044869032399</v>
      </c>
      <c r="G106" s="16">
        <f ca="1">1/'gas-ff-natural'!G106</f>
        <v>0.9267914238739795</v>
      </c>
      <c r="H106" s="16">
        <f ca="1">1/'gas-ff-natural'!H106</f>
        <v>0.95283857536432381</v>
      </c>
      <c r="I106" s="17">
        <f ca="1">1/'gas-ff-natural'!I106</f>
        <v>0.98039215686274506</v>
      </c>
      <c r="L106" s="1"/>
      <c r="M106" s="1"/>
      <c r="N106" s="1"/>
      <c r="O106" s="1"/>
      <c r="P106" s="1"/>
      <c r="Q106" s="1"/>
      <c r="R106" s="1"/>
    </row>
    <row r="107" spans="1:18" x14ac:dyDescent="0.25">
      <c r="A107" t="s">
        <v>29</v>
      </c>
      <c r="B107">
        <f t="shared" si="3"/>
        <v>4</v>
      </c>
      <c r="C107" s="17">
        <f ca="1">1/'gas-ff-natural'!C107</f>
        <v>0.82473132904259039</v>
      </c>
      <c r="D107" s="16">
        <f ca="1">1/'gas-ff-natural'!D107</f>
        <v>0.84587828619752858</v>
      </c>
      <c r="E107" s="16">
        <f ca="1">1/'gas-ff-natural'!E107</f>
        <v>0.8681382410974634</v>
      </c>
      <c r="F107" s="16">
        <f ca="1">1/'gas-ff-natural'!F107</f>
        <v>0.89160143680280046</v>
      </c>
      <c r="G107" s="16">
        <f ca="1">1/'gas-ff-natural'!G107</f>
        <v>0.91636814338065598</v>
      </c>
      <c r="H107" s="16">
        <f ca="1">1/'gas-ff-natural'!H107</f>
        <v>0.94255009033438897</v>
      </c>
      <c r="I107" s="17">
        <f ca="1">1/'gas-ff-natural'!I107</f>
        <v>0.9702721518148123</v>
      </c>
      <c r="L107" s="1"/>
      <c r="M107" s="1"/>
      <c r="N107" s="1"/>
      <c r="O107" s="1"/>
      <c r="P107" s="1"/>
      <c r="Q107" s="1"/>
      <c r="R107" s="1"/>
    </row>
    <row r="108" spans="1:18" x14ac:dyDescent="0.25">
      <c r="A108" t="s">
        <v>8</v>
      </c>
      <c r="B108">
        <f t="shared" si="3"/>
        <v>4</v>
      </c>
      <c r="C108" s="17">
        <f ca="1">1/'gas-ff-natural'!C108</f>
        <v>0.81555812881274981</v>
      </c>
      <c r="D108" s="16">
        <f ca="1">1/'gas-ff-natural'!D108</f>
        <v>0.83646987570538434</v>
      </c>
      <c r="E108" s="16">
        <f ca="1">1/'gas-ff-natural'!E108</f>
        <v>0.85848224085552594</v>
      </c>
      <c r="F108" s="16">
        <f ca="1">1/'gas-ff-natural'!F108</f>
        <v>0.88168446358135111</v>
      </c>
      <c r="G108" s="16">
        <f ca="1">1/'gas-ff-natural'!G108</f>
        <v>0.90617569868083303</v>
      </c>
      <c r="H108" s="16">
        <f ca="1">1/'gas-ff-natural'!H108</f>
        <v>0.93206643292885683</v>
      </c>
      <c r="I108" s="17">
        <f ca="1">1/'gas-ff-natural'!I108</f>
        <v>0.95948015154441157</v>
      </c>
      <c r="L108" s="1"/>
      <c r="M108" s="1"/>
      <c r="N108" s="1"/>
      <c r="O108" s="1"/>
      <c r="P108" s="1"/>
      <c r="Q108" s="1"/>
      <c r="R108" s="1"/>
    </row>
    <row r="109" spans="1:18" x14ac:dyDescent="0.25">
      <c r="A109" t="s">
        <v>6</v>
      </c>
      <c r="B109">
        <f t="shared" si="3"/>
        <v>4</v>
      </c>
      <c r="C109" s="17">
        <f ca="1">1/'gas-ff-natural'!C109</f>
        <v>0.85899931414058417</v>
      </c>
      <c r="D109" s="16">
        <f ca="1">1/'gas-ff-natural'!D109</f>
        <v>0.87709983330020991</v>
      </c>
      <c r="E109" s="16">
        <f ca="1">1/'gas-ff-natural'!E109</f>
        <v>0.89597958724005766</v>
      </c>
      <c r="F109" s="16">
        <f ca="1">1/'gas-ff-natural'!F109</f>
        <v>0.91569000249254884</v>
      </c>
      <c r="G109" s="16">
        <f ca="1">1/'gas-ff-natural'!G109</f>
        <v>0.93628713265375818</v>
      </c>
      <c r="H109" s="16">
        <f ca="1">1/'gas-ff-natural'!H109</f>
        <v>0.95783219075404891</v>
      </c>
      <c r="I109" s="17">
        <f ca="1">1/'gas-ff-natural'!I109</f>
        <v>0.98039215686274506</v>
      </c>
      <c r="L109" s="1"/>
      <c r="M109" s="1"/>
      <c r="N109" s="1"/>
      <c r="O109" s="1"/>
      <c r="P109" s="1"/>
      <c r="Q109" s="1"/>
      <c r="R109" s="1"/>
    </row>
    <row r="110" spans="1:18" x14ac:dyDescent="0.25">
      <c r="A110" t="s">
        <v>21</v>
      </c>
      <c r="B110">
        <f t="shared" si="3"/>
        <v>4</v>
      </c>
      <c r="C110" s="17">
        <f ca="1">1/'gas-ff-natural'!C110</f>
        <v>0.81804420230108166</v>
      </c>
      <c r="D110" s="16">
        <f ca="1">1/'gas-ff-natural'!D110</f>
        <v>0.83901969466777615</v>
      </c>
      <c r="E110" s="16">
        <f ca="1">1/'gas-ff-natural'!E110</f>
        <v>0.86109916031692801</v>
      </c>
      <c r="F110" s="16">
        <f ca="1">1/'gas-ff-natural'!F110</f>
        <v>0.88437211059576382</v>
      </c>
      <c r="G110" s="16">
        <f ca="1">1/'gas-ff-natural'!G110</f>
        <v>0.90893800255675739</v>
      </c>
      <c r="H110" s="16">
        <f ca="1">1/'gas-ff-natural'!H110</f>
        <v>0.93490765977266488</v>
      </c>
      <c r="I110" s="17">
        <f ca="1">1/'gas-ff-natural'!I110</f>
        <v>0.96240494388362552</v>
      </c>
      <c r="L110" s="1"/>
      <c r="M110" s="1"/>
      <c r="N110" s="1"/>
      <c r="O110" s="1"/>
      <c r="P110" s="1"/>
      <c r="Q110" s="1"/>
      <c r="R110" s="1"/>
    </row>
    <row r="111" spans="1:18" x14ac:dyDescent="0.25">
      <c r="A111" t="s">
        <v>10</v>
      </c>
      <c r="B111">
        <f t="shared" si="3"/>
        <v>4</v>
      </c>
      <c r="C111" s="17">
        <f ca="1">1/'gas-ff-natural'!C111</f>
        <v>0.82473132904259039</v>
      </c>
      <c r="D111" s="16">
        <f ca="1">1/'gas-ff-natural'!D111</f>
        <v>0.84587828619752858</v>
      </c>
      <c r="E111" s="16">
        <f ca="1">1/'gas-ff-natural'!E111</f>
        <v>0.8681382410974634</v>
      </c>
      <c r="F111" s="16">
        <f ca="1">1/'gas-ff-natural'!F111</f>
        <v>0.89160143680280046</v>
      </c>
      <c r="G111" s="16">
        <f ca="1">1/'gas-ff-natural'!G111</f>
        <v>0.91636814338065598</v>
      </c>
      <c r="H111" s="16">
        <f ca="1">1/'gas-ff-natural'!H111</f>
        <v>0.94255009033438897</v>
      </c>
      <c r="I111" s="17">
        <f ca="1">1/'gas-ff-natural'!I111</f>
        <v>0.9702721518148123</v>
      </c>
      <c r="L111" s="1"/>
      <c r="M111" s="1"/>
      <c r="N111" s="1"/>
      <c r="O111" s="1"/>
      <c r="P111" s="1"/>
      <c r="Q111" s="1"/>
      <c r="R111" s="1"/>
    </row>
    <row r="112" spans="1:18" x14ac:dyDescent="0.25">
      <c r="A112" t="s">
        <v>20</v>
      </c>
      <c r="B112">
        <f t="shared" si="3"/>
        <v>4</v>
      </c>
      <c r="C112" s="17">
        <f ca="1">1/'gas-ff-natural'!C112</f>
        <v>0.83940271523489385</v>
      </c>
      <c r="D112" s="16">
        <f ca="1">1/'gas-ff-natural'!D112</f>
        <v>0.86001574907801726</v>
      </c>
      <c r="E112" s="16">
        <f ca="1">1/'gas-ff-natural'!E112</f>
        <v>0.88166664935711148</v>
      </c>
      <c r="F112" s="16">
        <f ca="1">1/'gas-ff-natural'!F112</f>
        <v>0.90443582524990018</v>
      </c>
      <c r="G112" s="16">
        <f ca="1">1/'gas-ff-natural'!G112</f>
        <v>0.92841221244986749</v>
      </c>
      <c r="H112" s="16">
        <f ca="1">1/'gas-ff-natural'!H112</f>
        <v>0.95369443412288224</v>
      </c>
      <c r="I112" s="17">
        <f ca="1">1/'gas-ff-natural'!I112</f>
        <v>0.98039215686274506</v>
      </c>
      <c r="L112" s="1"/>
      <c r="M112" s="1"/>
      <c r="N112" s="1"/>
      <c r="O112" s="1"/>
      <c r="P112" s="1"/>
      <c r="Q112" s="1"/>
      <c r="R112" s="1"/>
    </row>
    <row r="113" spans="1:18" x14ac:dyDescent="0.25">
      <c r="A113" t="s">
        <v>26</v>
      </c>
      <c r="B113">
        <f t="shared" si="3"/>
        <v>4</v>
      </c>
      <c r="C113" s="17">
        <f ca="1">1/'gas-ff-natural'!C113</f>
        <v>0.83541108610164772</v>
      </c>
      <c r="D113" s="16">
        <f ca="1">1/'gas-ff-natural'!D113</f>
        <v>0.85652158695888769</v>
      </c>
      <c r="E113" s="16">
        <f ca="1">1/'gas-ff-natural'!E113</f>
        <v>0.87872665474760003</v>
      </c>
      <c r="F113" s="16">
        <f ca="1">1/'gas-ff-natural'!F113</f>
        <v>0.90211368411605364</v>
      </c>
      <c r="G113" s="16">
        <f ca="1">1/'gas-ff-natural'!G113</f>
        <v>0.92677962802664215</v>
      </c>
      <c r="H113" s="16">
        <f ca="1">1/'gas-ff-natural'!H113</f>
        <v>0.95283234122529759</v>
      </c>
      <c r="I113" s="17">
        <f ca="1">1/'gas-ff-natural'!I113</f>
        <v>0.98039215686274506</v>
      </c>
      <c r="L113" s="1"/>
      <c r="M113" s="1"/>
      <c r="N113" s="1"/>
      <c r="O113" s="1"/>
      <c r="P113" s="1"/>
      <c r="Q113" s="1"/>
      <c r="R113" s="1"/>
    </row>
    <row r="114" spans="1:18" x14ac:dyDescent="0.25">
      <c r="A114" t="s">
        <v>7</v>
      </c>
      <c r="B114">
        <f t="shared" si="3"/>
        <v>4</v>
      </c>
      <c r="C114" s="17">
        <f ca="1">1/'gas-ff-natural'!C114</f>
        <v>0.8311891145144078</v>
      </c>
      <c r="D114" s="16">
        <f ca="1">1/'gas-ff-natural'!D114</f>
        <v>0.85250165591221316</v>
      </c>
      <c r="E114" s="16">
        <f ca="1">1/'gas-ff-natural'!E114</f>
        <v>0.87493591001516624</v>
      </c>
      <c r="F114" s="16">
        <f ca="1">1/'gas-ff-natural'!F114</f>
        <v>0.89858282650206245</v>
      </c>
      <c r="G114" s="16">
        <f ca="1">1/'gas-ff-natural'!G114</f>
        <v>0.92354346057156422</v>
      </c>
      <c r="H114" s="16">
        <f ca="1">1/'gas-ff-natural'!H114</f>
        <v>0.94993041658789468</v>
      </c>
      <c r="I114" s="17">
        <f ca="1">1/'gas-ff-natural'!I114</f>
        <v>0.97786954648753854</v>
      </c>
      <c r="L114" s="1"/>
      <c r="M114" s="1"/>
      <c r="N114" s="1"/>
      <c r="O114" s="1"/>
      <c r="P114" s="1"/>
      <c r="Q114" s="1"/>
      <c r="R114" s="1"/>
    </row>
    <row r="115" spans="1:18" x14ac:dyDescent="0.25">
      <c r="A115" t="s">
        <v>9</v>
      </c>
      <c r="B115">
        <f t="shared" si="3"/>
        <v>4</v>
      </c>
      <c r="C115" s="17">
        <f ca="1">1/'gas-ff-natural'!C115</f>
        <v>0.84553371080589079</v>
      </c>
      <c r="D115" s="16">
        <f ca="1">1/'gas-ff-natural'!D115</f>
        <v>0.86537320128731576</v>
      </c>
      <c r="E115" s="16">
        <f ca="1">1/'gas-ff-natural'!E115</f>
        <v>0.88616608437552902</v>
      </c>
      <c r="F115" s="16">
        <f ca="1">1/'gas-ff-natural'!F115</f>
        <v>0.9079827753309252</v>
      </c>
      <c r="G115" s="16">
        <f ca="1">1/'gas-ff-natural'!G115</f>
        <v>0.93090079870551812</v>
      </c>
      <c r="H115" s="16">
        <f ca="1">1/'gas-ff-natural'!H115</f>
        <v>0.95500570878921875</v>
      </c>
      <c r="I115" s="17">
        <f ca="1">1/'gas-ff-natural'!I115</f>
        <v>0.98039215686274506</v>
      </c>
      <c r="L115" s="1"/>
      <c r="M115" s="1"/>
      <c r="N115" s="1"/>
      <c r="O115" s="1"/>
      <c r="P115" s="1"/>
      <c r="Q115" s="1"/>
      <c r="R115" s="1"/>
    </row>
    <row r="116" spans="1:18" x14ac:dyDescent="0.25">
      <c r="A116" t="s">
        <v>14</v>
      </c>
      <c r="B116">
        <f t="shared" si="3"/>
        <v>4</v>
      </c>
      <c r="C116" s="17">
        <f ca="1">1/'gas-ff-natural'!C116</f>
        <v>0.82473132904259039</v>
      </c>
      <c r="D116" s="16">
        <f ca="1">1/'gas-ff-natural'!D116</f>
        <v>0.84587828619752858</v>
      </c>
      <c r="E116" s="16">
        <f ca="1">1/'gas-ff-natural'!E116</f>
        <v>0.8681382410974634</v>
      </c>
      <c r="F116" s="16">
        <f ca="1">1/'gas-ff-natural'!F116</f>
        <v>0.89160143680280046</v>
      </c>
      <c r="G116" s="16">
        <f ca="1">1/'gas-ff-natural'!G116</f>
        <v>0.91636814338065598</v>
      </c>
      <c r="H116" s="16">
        <f ca="1">1/'gas-ff-natural'!H116</f>
        <v>0.94255009033438897</v>
      </c>
      <c r="I116" s="17">
        <f ca="1">1/'gas-ff-natural'!I116</f>
        <v>0.9702721518148123</v>
      </c>
      <c r="L116" s="1"/>
      <c r="M116" s="1"/>
      <c r="N116" s="1"/>
      <c r="O116" s="1"/>
      <c r="P116" s="1"/>
      <c r="Q116" s="1"/>
      <c r="R116" s="1"/>
    </row>
    <row r="117" spans="1:18" x14ac:dyDescent="0.25">
      <c r="A117" t="s">
        <v>4</v>
      </c>
      <c r="B117">
        <f t="shared" si="3"/>
        <v>4</v>
      </c>
      <c r="C117" s="17">
        <f ca="1">1/'gas-ff-natural'!C117</f>
        <v>0.82103535688898455</v>
      </c>
      <c r="D117" s="16">
        <f ca="1">1/'gas-ff-natural'!D117</f>
        <v>0.84208754552716358</v>
      </c>
      <c r="E117" s="16">
        <f ca="1">1/'gas-ff-natural'!E117</f>
        <v>0.864247744093668</v>
      </c>
      <c r="F117" s="16">
        <f ca="1">1/'gas-ff-natural'!F117</f>
        <v>0.88760579123133465</v>
      </c>
      <c r="G117" s="16">
        <f ca="1">1/'gas-ff-natural'!G117</f>
        <v>0.91226150765442737</v>
      </c>
      <c r="H117" s="16">
        <f ca="1">1/'gas-ff-natural'!H117</f>
        <v>0.93832612215883959</v>
      </c>
      <c r="I117" s="17">
        <f ca="1">1/'gas-ff-natural'!I117</f>
        <v>0.96592394928115843</v>
      </c>
      <c r="L117" s="1"/>
      <c r="M117" s="1"/>
      <c r="N117" s="1"/>
      <c r="O117" s="1"/>
      <c r="P117" s="1"/>
      <c r="Q117" s="1"/>
      <c r="R1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2F45-D018-4961-961A-636F67BE4AAB}">
  <sheetPr codeName="Sheet14">
    <tabColor theme="4" tint="0.39997558519241921"/>
  </sheetPr>
  <dimension ref="A1:AD210"/>
  <sheetViews>
    <sheetView topLeftCell="A21" workbookViewId="0">
      <selection activeCell="H53" sqref="H53"/>
    </sheetView>
  </sheetViews>
  <sheetFormatPr defaultRowHeight="15" x14ac:dyDescent="0.25"/>
  <cols>
    <col min="1" max="1" width="13" customWidth="1"/>
    <col min="2" max="2" width="19.85546875" bestFit="1" customWidth="1"/>
    <col min="3" max="3" width="16.28515625" bestFit="1" customWidth="1"/>
    <col min="4" max="6" width="4.5703125" bestFit="1" customWidth="1"/>
    <col min="7" max="7" width="6" customWidth="1"/>
    <col min="8" max="8" width="25" bestFit="1" customWidth="1"/>
    <col min="9" max="9" width="16.28515625" bestFit="1" customWidth="1"/>
    <col min="10" max="12" width="4.5703125" bestFit="1" customWidth="1"/>
    <col min="13" max="13" width="4" customWidth="1"/>
    <col min="14" max="14" width="18.5703125" bestFit="1" customWidth="1"/>
    <col min="15" max="15" width="16.28515625" bestFit="1" customWidth="1"/>
    <col min="16" max="18" width="4.5703125" bestFit="1" customWidth="1"/>
    <col min="19" max="19" width="1.5703125" customWidth="1"/>
    <col min="20" max="20" width="24.28515625" bestFit="1" customWidth="1"/>
    <col min="21" max="21" width="16.28515625" bestFit="1" customWidth="1"/>
    <col min="22" max="24" width="4.5703125" bestFit="1" customWidth="1"/>
    <col min="25" max="25" width="2.85546875" customWidth="1"/>
    <col min="26" max="26" width="16.5703125" bestFit="1" customWidth="1"/>
    <col min="27" max="27" width="16.28515625" bestFit="1" customWidth="1"/>
    <col min="28" max="30" width="4.5703125" bestFit="1" customWidth="1"/>
    <col min="31" max="97" width="16.28515625" bestFit="1" customWidth="1"/>
    <col min="98" max="98" width="11.28515625" bestFit="1" customWidth="1"/>
  </cols>
  <sheetData>
    <row r="1" spans="1:30" x14ac:dyDescent="0.25">
      <c r="A1" s="40"/>
      <c r="D1" s="10"/>
      <c r="E1" s="8"/>
      <c r="F1" s="8"/>
      <c r="G1" s="8"/>
      <c r="H1" s="8"/>
      <c r="I1" s="8"/>
      <c r="J1" s="8"/>
      <c r="K1" s="8"/>
      <c r="L1" s="8"/>
      <c r="M1" s="8"/>
    </row>
    <row r="2" spans="1:30" x14ac:dyDescent="0.25">
      <c r="E2" s="12"/>
      <c r="F2" s="12"/>
      <c r="G2" s="12"/>
      <c r="H2" s="12"/>
      <c r="I2" s="12"/>
      <c r="J2" s="12"/>
      <c r="K2" s="12"/>
      <c r="L2" s="12"/>
      <c r="M2" s="12"/>
    </row>
    <row r="3" spans="1:30" x14ac:dyDescent="0.25">
      <c r="B3" s="41" t="s">
        <v>52</v>
      </c>
      <c r="C3" s="41" t="s">
        <v>51</v>
      </c>
      <c r="H3" s="41" t="s">
        <v>54</v>
      </c>
      <c r="I3" s="41" t="s">
        <v>51</v>
      </c>
      <c r="N3" s="41" t="s">
        <v>55</v>
      </c>
      <c r="O3" s="41" t="s">
        <v>51</v>
      </c>
      <c r="T3" s="41" t="s">
        <v>56</v>
      </c>
      <c r="U3" s="41" t="s">
        <v>51</v>
      </c>
      <c r="Z3" s="41" t="s">
        <v>57</v>
      </c>
      <c r="AA3" s="41" t="s">
        <v>51</v>
      </c>
    </row>
    <row r="4" spans="1:30" x14ac:dyDescent="0.25">
      <c r="B4" s="41" t="s">
        <v>53</v>
      </c>
      <c r="C4">
        <v>1</v>
      </c>
      <c r="D4">
        <v>2</v>
      </c>
      <c r="E4">
        <v>3</v>
      </c>
      <c r="F4">
        <v>4</v>
      </c>
      <c r="H4" s="41" t="s">
        <v>53</v>
      </c>
      <c r="I4">
        <v>1</v>
      </c>
      <c r="J4">
        <v>2</v>
      </c>
      <c r="K4">
        <v>3</v>
      </c>
      <c r="L4">
        <v>4</v>
      </c>
      <c r="N4" s="41" t="s">
        <v>53</v>
      </c>
      <c r="O4">
        <v>1</v>
      </c>
      <c r="P4">
        <v>2</v>
      </c>
      <c r="Q4">
        <v>3</v>
      </c>
      <c r="R4">
        <v>4</v>
      </c>
      <c r="T4" s="41" t="s">
        <v>53</v>
      </c>
      <c r="U4">
        <v>1</v>
      </c>
      <c r="V4">
        <v>2</v>
      </c>
      <c r="W4">
        <v>3</v>
      </c>
      <c r="X4">
        <v>4</v>
      </c>
      <c r="Z4" s="41" t="s">
        <v>53</v>
      </c>
      <c r="AA4">
        <v>1</v>
      </c>
      <c r="AB4">
        <v>2</v>
      </c>
      <c r="AC4">
        <v>3</v>
      </c>
      <c r="AD4">
        <v>4</v>
      </c>
    </row>
    <row r="5" spans="1:30" x14ac:dyDescent="0.25">
      <c r="B5" s="42" t="s">
        <v>12</v>
      </c>
      <c r="C5" s="43">
        <v>0.85584973252739782</v>
      </c>
      <c r="D5" s="43">
        <v>0.87386762163323783</v>
      </c>
      <c r="E5" s="43">
        <v>0.91227938522151197</v>
      </c>
      <c r="F5" s="43">
        <v>0.97667557711950115</v>
      </c>
      <c r="H5" s="42" t="s">
        <v>12</v>
      </c>
      <c r="I5" s="43">
        <v>0.89078552048806903</v>
      </c>
      <c r="J5" s="43">
        <v>0.90953889986676528</v>
      </c>
      <c r="K5" s="43">
        <v>0.94951863172904072</v>
      </c>
      <c r="L5" s="43">
        <v>0.98039215686274506</v>
      </c>
      <c r="N5" s="42" t="s">
        <v>12</v>
      </c>
      <c r="O5" s="43">
        <v>0.55647131861414012</v>
      </c>
      <c r="P5" s="43">
        <v>0.56818650426917461</v>
      </c>
      <c r="Q5" s="43">
        <v>0.5931617352260613</v>
      </c>
      <c r="R5" s="43">
        <v>0.63503197535966571</v>
      </c>
      <c r="T5" s="42" t="s">
        <v>12</v>
      </c>
      <c r="U5" s="43">
        <v>0.6302005700776846</v>
      </c>
      <c r="V5" s="43">
        <v>0.64346795050037264</v>
      </c>
      <c r="W5" s="43">
        <v>0.67175225601687261</v>
      </c>
      <c r="X5" s="43">
        <v>0.71917006232394598</v>
      </c>
      <c r="Z5" s="42" t="s">
        <v>12</v>
      </c>
      <c r="AA5" s="43">
        <v>0.56816081216689873</v>
      </c>
      <c r="AB5" s="43">
        <v>0.58012209242304402</v>
      </c>
      <c r="AC5" s="43">
        <v>0.60562196461746343</v>
      </c>
      <c r="AD5" s="43">
        <v>0.64837175035516681</v>
      </c>
    </row>
    <row r="6" spans="1:30" x14ac:dyDescent="0.25">
      <c r="B6" s="42" t="s">
        <v>1</v>
      </c>
      <c r="C6" s="43">
        <v>0.82520016298011944</v>
      </c>
      <c r="D6" s="43">
        <v>0.84257279799022722</v>
      </c>
      <c r="E6" s="43">
        <v>0.87960896493485252</v>
      </c>
      <c r="F6" s="43">
        <v>0.94169900951848906</v>
      </c>
      <c r="H6" s="42" t="s">
        <v>1</v>
      </c>
      <c r="I6" s="43">
        <v>0.79173554569326288</v>
      </c>
      <c r="J6" s="43">
        <v>0.80840366244469997</v>
      </c>
      <c r="K6" s="43">
        <v>0.84393788936534608</v>
      </c>
      <c r="L6" s="43">
        <v>0.90350997567348823</v>
      </c>
      <c r="N6" s="42" t="s">
        <v>1</v>
      </c>
      <c r="O6" s="43">
        <v>0.57353897739535931</v>
      </c>
      <c r="P6" s="43">
        <v>0.5856134821826301</v>
      </c>
      <c r="Q6" s="43">
        <v>0.61135473414670161</v>
      </c>
      <c r="R6" s="43">
        <v>0.6545091859688219</v>
      </c>
      <c r="T6" s="42" t="s">
        <v>1</v>
      </c>
      <c r="U6" s="43">
        <v>0.74363856608594514</v>
      </c>
      <c r="V6" s="43">
        <v>0.75929411484564935</v>
      </c>
      <c r="W6" s="43">
        <v>0.79266968033337015</v>
      </c>
      <c r="X6" s="43">
        <v>0.848622834239255</v>
      </c>
      <c r="Z6" s="42" t="s">
        <v>1</v>
      </c>
      <c r="AA6" s="43">
        <v>0.78241870537941627</v>
      </c>
      <c r="AB6" s="43">
        <v>0.79889067812424619</v>
      </c>
      <c r="AC6" s="43">
        <v>0.83400675188794915</v>
      </c>
      <c r="AD6" s="43">
        <v>0.89287781672709865</v>
      </c>
    </row>
    <row r="7" spans="1:30" x14ac:dyDescent="0.25">
      <c r="B7" s="42" t="s">
        <v>19</v>
      </c>
      <c r="C7" s="43">
        <v>0.85408322395654868</v>
      </c>
      <c r="D7" s="43">
        <v>0.87206392340826544</v>
      </c>
      <c r="E7" s="43">
        <v>0.91039640355807927</v>
      </c>
      <c r="F7" s="43">
        <v>0.97465967910335549</v>
      </c>
      <c r="H7" s="42" t="s">
        <v>19</v>
      </c>
      <c r="I7" s="43">
        <v>0.74678793700622492</v>
      </c>
      <c r="J7" s="43">
        <v>0.7625097883116192</v>
      </c>
      <c r="K7" s="43">
        <v>0.79602670208355841</v>
      </c>
      <c r="L7" s="43">
        <v>0.85221682223063333</v>
      </c>
      <c r="N7" s="42" t="s">
        <v>19</v>
      </c>
      <c r="O7" s="43">
        <v>0.65409789838518062</v>
      </c>
      <c r="P7" s="43">
        <v>0.66786838045644747</v>
      </c>
      <c r="Q7" s="43">
        <v>0.69722523234464295</v>
      </c>
      <c r="R7" s="43">
        <v>0.74644113109838262</v>
      </c>
      <c r="T7" s="42" t="s">
        <v>19</v>
      </c>
      <c r="U7" s="43">
        <v>0.67850478386107571</v>
      </c>
      <c r="V7" s="43">
        <v>0.69278909510025621</v>
      </c>
      <c r="W7" s="43">
        <v>0.7232413630167509</v>
      </c>
      <c r="X7" s="43">
        <v>0.7742936945238158</v>
      </c>
      <c r="Z7" s="42" t="s">
        <v>19</v>
      </c>
      <c r="AA7" s="43">
        <v>0.97226337196331403</v>
      </c>
      <c r="AB7" s="43">
        <v>0.98039215686274506</v>
      </c>
      <c r="AC7" s="43">
        <v>0.98039215686274506</v>
      </c>
      <c r="AD7" s="43">
        <v>0.98039215686274506</v>
      </c>
    </row>
    <row r="8" spans="1:30" x14ac:dyDescent="0.25">
      <c r="B8" s="42" t="s">
        <v>22</v>
      </c>
      <c r="C8" s="43">
        <v>0.85023848354906228</v>
      </c>
      <c r="D8" s="43">
        <v>0.86813824109746363</v>
      </c>
      <c r="E8" s="43">
        <v>0.90629816378306627</v>
      </c>
      <c r="F8" s="43">
        <v>0.9702721518148123</v>
      </c>
      <c r="H8" s="42" t="s">
        <v>22</v>
      </c>
      <c r="I8" s="43">
        <v>0.81482627535741525</v>
      </c>
      <c r="J8" s="43">
        <v>0.83198051273336082</v>
      </c>
      <c r="K8" s="43">
        <v>0.86855108472164033</v>
      </c>
      <c r="L8" s="43">
        <v>0.92986057305493264</v>
      </c>
      <c r="N8" s="42" t="s">
        <v>22</v>
      </c>
      <c r="O8" s="43">
        <v>0.60786324354321608</v>
      </c>
      <c r="P8" s="43">
        <v>0.62066036445991524</v>
      </c>
      <c r="Q8" s="43">
        <v>0.64794213872188955</v>
      </c>
      <c r="R8" s="43">
        <v>0.69367923086696415</v>
      </c>
      <c r="T8" s="42" t="s">
        <v>22</v>
      </c>
      <c r="U8" s="43">
        <v>0.66315430013182231</v>
      </c>
      <c r="V8" s="43">
        <v>0.67711544329249229</v>
      </c>
      <c r="W8" s="43">
        <v>0.70687875948117329</v>
      </c>
      <c r="X8" s="43">
        <v>0.75677608367984428</v>
      </c>
      <c r="Z8" s="42" t="s">
        <v>22</v>
      </c>
      <c r="AA8" s="43">
        <v>0.88475736961027474</v>
      </c>
      <c r="AB8" s="43">
        <v>0.90338384054943854</v>
      </c>
      <c r="AC8" s="43">
        <v>0.94309302035380926</v>
      </c>
      <c r="AD8" s="43">
        <v>0.98039215686274506</v>
      </c>
    </row>
    <row r="9" spans="1:30" x14ac:dyDescent="0.25">
      <c r="B9" s="42" t="s">
        <v>28</v>
      </c>
      <c r="C9" s="43">
        <v>0.85023848354906228</v>
      </c>
      <c r="D9" s="43">
        <v>0.86813824109746363</v>
      </c>
      <c r="E9" s="43">
        <v>0.90629816378306627</v>
      </c>
      <c r="F9" s="43">
        <v>0.9702721518148123</v>
      </c>
      <c r="H9" s="42" t="s">
        <v>28</v>
      </c>
      <c r="I9" s="43">
        <v>0.78811292455973381</v>
      </c>
      <c r="J9" s="43">
        <v>0.80470477560309672</v>
      </c>
      <c r="K9" s="43">
        <v>0.84007641409114486</v>
      </c>
      <c r="L9" s="43">
        <v>0.89937592567404911</v>
      </c>
      <c r="N9" s="42" t="s">
        <v>28</v>
      </c>
      <c r="O9" s="43">
        <v>0.61792338383295109</v>
      </c>
      <c r="P9" s="43">
        <v>0.63093229717680277</v>
      </c>
      <c r="Q9" s="43">
        <v>0.65866558496479399</v>
      </c>
      <c r="R9" s="43">
        <v>0.70515962625642659</v>
      </c>
      <c r="T9" s="42" t="s">
        <v>28</v>
      </c>
      <c r="U9" s="43">
        <v>0.63786165326280686</v>
      </c>
      <c r="V9" s="43">
        <v>0.65129031964728712</v>
      </c>
      <c r="W9" s="43">
        <v>0.67991846556584912</v>
      </c>
      <c r="X9" s="43">
        <v>0.7279127101940267</v>
      </c>
      <c r="Z9" s="42" t="s">
        <v>28</v>
      </c>
      <c r="AA9" s="43">
        <v>0.67447360588652727</v>
      </c>
      <c r="AB9" s="43">
        <v>0.68867305022098058</v>
      </c>
      <c r="AC9" s="43">
        <v>0.71894439308783686</v>
      </c>
      <c r="AD9" s="43">
        <v>0.76969340907050765</v>
      </c>
    </row>
    <row r="10" spans="1:30" x14ac:dyDescent="0.25">
      <c r="B10" s="42" t="s">
        <v>13</v>
      </c>
      <c r="C10" s="43">
        <v>0.87632099638531225</v>
      </c>
      <c r="D10" s="43">
        <v>0.89476985946710819</v>
      </c>
      <c r="E10" s="43">
        <v>0.93410040274038753</v>
      </c>
      <c r="F10" s="43">
        <v>0.98039215686274506</v>
      </c>
      <c r="H10" s="42" t="s">
        <v>13</v>
      </c>
      <c r="I10" s="43">
        <v>0.81482627535741525</v>
      </c>
      <c r="J10" s="43">
        <v>0.83198051273336082</v>
      </c>
      <c r="K10" s="43">
        <v>0.86855108472164033</v>
      </c>
      <c r="L10" s="43">
        <v>0.92986057305493264</v>
      </c>
      <c r="N10" s="42" t="s">
        <v>13</v>
      </c>
      <c r="O10" s="43">
        <v>0.61900491949830494</v>
      </c>
      <c r="P10" s="43">
        <v>0.63203660201405876</v>
      </c>
      <c r="Q10" s="43">
        <v>0.65981843067401735</v>
      </c>
      <c r="R10" s="43">
        <v>0.70639384930983029</v>
      </c>
      <c r="T10" s="42" t="s">
        <v>13</v>
      </c>
      <c r="U10" s="43">
        <v>0.73493017474048872</v>
      </c>
      <c r="V10" s="43">
        <v>0.75040238894555167</v>
      </c>
      <c r="W10" s="43">
        <v>0.78338710933876265</v>
      </c>
      <c r="X10" s="43">
        <v>0.83868502293914582</v>
      </c>
      <c r="Z10" s="42" t="s">
        <v>13</v>
      </c>
      <c r="AA10" s="43">
        <v>0.87137145674435279</v>
      </c>
      <c r="AB10" s="43">
        <v>0.88971611899160219</v>
      </c>
      <c r="AC10" s="43">
        <v>0.92882451982639791</v>
      </c>
      <c r="AD10" s="43">
        <v>0.98039215686274506</v>
      </c>
    </row>
    <row r="11" spans="1:30" x14ac:dyDescent="0.25">
      <c r="B11" s="42" t="s">
        <v>17</v>
      </c>
      <c r="C11" s="43">
        <v>0.79825443654375061</v>
      </c>
      <c r="D11" s="43">
        <v>0.81505979310256649</v>
      </c>
      <c r="E11" s="43">
        <v>0.85088659719498694</v>
      </c>
      <c r="F11" s="43">
        <v>0.91094918052639795</v>
      </c>
      <c r="H11" s="42" t="s">
        <v>17</v>
      </c>
      <c r="I11" s="43">
        <v>0.76199482553388831</v>
      </c>
      <c r="J11" s="43">
        <v>0.7780368218609176</v>
      </c>
      <c r="K11" s="43">
        <v>0.81223624260205685</v>
      </c>
      <c r="L11" s="43">
        <v>0.86957056560926094</v>
      </c>
      <c r="N11" s="42" t="s">
        <v>17</v>
      </c>
      <c r="O11" s="43">
        <v>0.61792338383295109</v>
      </c>
      <c r="P11" s="43">
        <v>0.63093229717680277</v>
      </c>
      <c r="Q11" s="43">
        <v>0.65866558496479399</v>
      </c>
      <c r="R11" s="43">
        <v>0.70515962625642659</v>
      </c>
      <c r="T11" s="42" t="s">
        <v>17</v>
      </c>
      <c r="U11" s="43">
        <v>0.69908413219277366</v>
      </c>
      <c r="V11" s="43">
        <v>0.7138016928705162</v>
      </c>
      <c r="W11" s="43">
        <v>0.74517759145823126</v>
      </c>
      <c r="X11" s="43">
        <v>0.79777836261998869</v>
      </c>
      <c r="Z11" s="42" t="s">
        <v>17</v>
      </c>
      <c r="AA11" s="43">
        <v>0.73508249945179183</v>
      </c>
      <c r="AB11" s="43">
        <v>0.75055792049288228</v>
      </c>
      <c r="AC11" s="43">
        <v>0.78354947743762426</v>
      </c>
      <c r="AD11" s="43">
        <v>0.83885885231557422</v>
      </c>
    </row>
    <row r="12" spans="1:30" x14ac:dyDescent="0.25">
      <c r="B12" s="42" t="s">
        <v>25</v>
      </c>
      <c r="C12" s="43">
        <v>0.86075229299586042</v>
      </c>
      <c r="D12" s="43">
        <v>0.87887339390103658</v>
      </c>
      <c r="E12" s="43">
        <v>0.91750519143514797</v>
      </c>
      <c r="F12" s="43">
        <v>0.98039215686274506</v>
      </c>
      <c r="H12" s="42" t="s">
        <v>25</v>
      </c>
      <c r="I12" s="43">
        <v>0.77812719298201394</v>
      </c>
      <c r="J12" s="43">
        <v>0.7945088180974248</v>
      </c>
      <c r="K12" s="43">
        <v>0.82943228262917967</v>
      </c>
      <c r="L12" s="43">
        <v>0.88798044375594531</v>
      </c>
      <c r="N12" s="42" t="s">
        <v>25</v>
      </c>
      <c r="O12" s="43">
        <v>0.61637090044074139</v>
      </c>
      <c r="P12" s="43">
        <v>0.62934712992370434</v>
      </c>
      <c r="Q12" s="43">
        <v>0.65701074003024074</v>
      </c>
      <c r="R12" s="43">
        <v>0.70338796873825782</v>
      </c>
      <c r="T12" s="42" t="s">
        <v>25</v>
      </c>
      <c r="U12" s="43">
        <v>0.73358305858742401</v>
      </c>
      <c r="V12" s="43">
        <v>0.74902691245242248</v>
      </c>
      <c r="W12" s="43">
        <v>0.78195117234044087</v>
      </c>
      <c r="X12" s="43">
        <v>0.83714772568211904</v>
      </c>
      <c r="Z12" s="42" t="s">
        <v>25</v>
      </c>
      <c r="AA12" s="43">
        <v>0.77917701242809945</v>
      </c>
      <c r="AB12" s="43">
        <v>0.79558073900553317</v>
      </c>
      <c r="AC12" s="43">
        <v>0.83055132093984241</v>
      </c>
      <c r="AD12" s="43">
        <v>0.88917847300618413</v>
      </c>
    </row>
    <row r="13" spans="1:30" x14ac:dyDescent="0.25">
      <c r="B13" s="42" t="s">
        <v>11</v>
      </c>
      <c r="C13" s="43">
        <v>0.85023848354906228</v>
      </c>
      <c r="D13" s="43">
        <v>0.86813824109746363</v>
      </c>
      <c r="E13" s="43">
        <v>0.90629816378306627</v>
      </c>
      <c r="F13" s="43">
        <v>0.9702721518148123</v>
      </c>
      <c r="H13" s="42" t="s">
        <v>11</v>
      </c>
      <c r="I13" s="43">
        <v>0.83051789900539252</v>
      </c>
      <c r="J13" s="43">
        <v>0.84800248635287456</v>
      </c>
      <c r="K13" s="43">
        <v>0.88527732091783606</v>
      </c>
      <c r="L13" s="43">
        <v>0.9477674847473303</v>
      </c>
      <c r="N13" s="42" t="s">
        <v>11</v>
      </c>
      <c r="O13" s="43">
        <v>0.63718729495578552</v>
      </c>
      <c r="P13" s="43">
        <v>0.65060176432327577</v>
      </c>
      <c r="Q13" s="43">
        <v>0.67919964407374933</v>
      </c>
      <c r="R13" s="43">
        <v>0.72714314836130822</v>
      </c>
      <c r="T13" s="42" t="s">
        <v>11</v>
      </c>
      <c r="U13" s="43">
        <v>0.64140050887596234</v>
      </c>
      <c r="V13" s="43">
        <v>0.65490367748387734</v>
      </c>
      <c r="W13" s="43">
        <v>0.68369065231833348</v>
      </c>
      <c r="X13" s="43">
        <v>0.73195116895256873</v>
      </c>
      <c r="Z13" s="42" t="s">
        <v>11</v>
      </c>
      <c r="AA13" s="43">
        <v>0.7289109971066553</v>
      </c>
      <c r="AB13" s="43">
        <v>0.74425649178258479</v>
      </c>
      <c r="AC13" s="43">
        <v>0.77697106284995121</v>
      </c>
      <c r="AD13" s="43">
        <v>0.8318160790511242</v>
      </c>
    </row>
    <row r="14" spans="1:30" x14ac:dyDescent="0.25">
      <c r="B14" s="42" t="s">
        <v>3</v>
      </c>
      <c r="C14" s="43">
        <v>0.8567889861233865</v>
      </c>
      <c r="D14" s="43">
        <v>0.87482664898914198</v>
      </c>
      <c r="E14" s="43">
        <v>0.91328056762602727</v>
      </c>
      <c r="F14" s="43">
        <v>0.97774743122315855</v>
      </c>
      <c r="H14" s="42" t="s">
        <v>3</v>
      </c>
      <c r="I14" s="43">
        <v>0.89544521972949775</v>
      </c>
      <c r="J14" s="43">
        <v>0.91429669803959246</v>
      </c>
      <c r="K14" s="43">
        <v>0.95448556388748651</v>
      </c>
      <c r="L14" s="43">
        <v>0.98039215686274506</v>
      </c>
      <c r="N14" s="42" t="s">
        <v>3</v>
      </c>
      <c r="O14" s="43">
        <v>0.55859418247354076</v>
      </c>
      <c r="P14" s="43">
        <v>0.57035405999929956</v>
      </c>
      <c r="Q14" s="43">
        <v>0.59542456813113676</v>
      </c>
      <c r="R14" s="43">
        <v>0.63745453764627591</v>
      </c>
      <c r="T14" s="42" t="s">
        <v>3</v>
      </c>
      <c r="U14" s="43">
        <v>0.63028867264572763</v>
      </c>
      <c r="V14" s="43">
        <v>0.64355790785932177</v>
      </c>
      <c r="W14" s="43">
        <v>0.67184616754544579</v>
      </c>
      <c r="X14" s="43">
        <v>0.71927060290159506</v>
      </c>
      <c r="Z14" s="42" t="s">
        <v>3</v>
      </c>
      <c r="AA14" s="43">
        <v>0.91622274985803553</v>
      </c>
      <c r="AB14" s="43">
        <v>0.93551164985504676</v>
      </c>
      <c r="AC14" s="43">
        <v>0.9766330410574664</v>
      </c>
      <c r="AD14" s="43">
        <v>0.98039215686274506</v>
      </c>
    </row>
    <row r="15" spans="1:30" x14ac:dyDescent="0.25">
      <c r="B15" s="42" t="s">
        <v>2</v>
      </c>
      <c r="C15" s="43">
        <v>0.85681677329899208</v>
      </c>
      <c r="D15" s="43">
        <v>0.87485502115791824</v>
      </c>
      <c r="E15" s="43">
        <v>0.91331018692310129</v>
      </c>
      <c r="F15" s="43">
        <v>0.97777914129414378</v>
      </c>
      <c r="H15" s="42" t="s">
        <v>2</v>
      </c>
      <c r="I15" s="43">
        <v>0.87325621755424299</v>
      </c>
      <c r="J15" s="43">
        <v>0.89164055897643757</v>
      </c>
      <c r="K15" s="43">
        <v>0.93083355057979733</v>
      </c>
      <c r="L15" s="43">
        <v>0.98039215686274506</v>
      </c>
      <c r="N15" s="42" t="s">
        <v>2</v>
      </c>
      <c r="O15" s="43">
        <v>0.56738123236272564</v>
      </c>
      <c r="P15" s="43">
        <v>0.57932610041246724</v>
      </c>
      <c r="Q15" s="43">
        <v>0.6047909839470812</v>
      </c>
      <c r="R15" s="43">
        <v>0.64748211222569862</v>
      </c>
      <c r="T15" s="42" t="s">
        <v>2</v>
      </c>
      <c r="U15" s="43">
        <v>0.63064050530939353</v>
      </c>
      <c r="V15" s="43">
        <v>0.64391714752643348</v>
      </c>
      <c r="W15" s="43">
        <v>0.67222119796715574</v>
      </c>
      <c r="X15" s="43">
        <v>0.71967210605895504</v>
      </c>
      <c r="Z15" s="42" t="s">
        <v>2</v>
      </c>
      <c r="AA15" s="43">
        <v>0.51284143976524399</v>
      </c>
      <c r="AB15" s="43">
        <v>0.52363810165503855</v>
      </c>
      <c r="AC15" s="43">
        <v>0.5466551610684468</v>
      </c>
      <c r="AD15" s="43">
        <v>0.58524258420269015</v>
      </c>
    </row>
    <row r="16" spans="1:30" x14ac:dyDescent="0.25">
      <c r="B16" s="42" t="s">
        <v>16</v>
      </c>
      <c r="C16" s="43">
        <v>0.83208233402088627</v>
      </c>
      <c r="D16" s="43">
        <v>0.84959985684237871</v>
      </c>
      <c r="E16" s="43">
        <v>0.88694490549479077</v>
      </c>
      <c r="F16" s="43">
        <v>0.94955278117677622</v>
      </c>
      <c r="H16" s="42" t="s">
        <v>16</v>
      </c>
      <c r="I16" s="43">
        <v>0.78711568383728026</v>
      </c>
      <c r="J16" s="43">
        <v>0.80368654033911768</v>
      </c>
      <c r="K16" s="43">
        <v>0.83901342123314482</v>
      </c>
      <c r="L16" s="43">
        <v>0.89823789802607279</v>
      </c>
      <c r="N16" s="42" t="s">
        <v>16</v>
      </c>
      <c r="O16" s="43">
        <v>0.60752402917037984</v>
      </c>
      <c r="P16" s="43">
        <v>0.62031400873186149</v>
      </c>
      <c r="Q16" s="43">
        <v>0.64758055856622898</v>
      </c>
      <c r="R16" s="43">
        <v>0.69329212740619828</v>
      </c>
      <c r="T16" s="42" t="s">
        <v>16</v>
      </c>
      <c r="U16" s="43">
        <v>0.62696735370959089</v>
      </c>
      <c r="V16" s="43">
        <v>0.64016666641926645</v>
      </c>
      <c r="W16" s="43">
        <v>0.66830586054758578</v>
      </c>
      <c r="X16" s="43">
        <v>0.71548039188035661</v>
      </c>
      <c r="Z16" s="42" t="s">
        <v>16</v>
      </c>
      <c r="AA16" s="43">
        <v>0.77917701242809945</v>
      </c>
      <c r="AB16" s="43">
        <v>0.79558073900553317</v>
      </c>
      <c r="AC16" s="43">
        <v>0.83055132093984241</v>
      </c>
      <c r="AD16" s="43">
        <v>0.88917847300618413</v>
      </c>
    </row>
    <row r="17" spans="2:30" x14ac:dyDescent="0.25">
      <c r="B17" s="42" t="s">
        <v>15</v>
      </c>
      <c r="C17" s="43">
        <v>0.86255457794650592</v>
      </c>
      <c r="D17" s="43">
        <v>0.88071362169274814</v>
      </c>
      <c r="E17" s="43">
        <v>0.91942630836056127</v>
      </c>
      <c r="F17" s="43">
        <v>0.98039215686274506</v>
      </c>
      <c r="H17" s="42" t="s">
        <v>15</v>
      </c>
      <c r="I17" s="43">
        <v>0.81482627535741525</v>
      </c>
      <c r="J17" s="43">
        <v>0.83198051273336082</v>
      </c>
      <c r="K17" s="43">
        <v>0.86855108472164033</v>
      </c>
      <c r="L17" s="43">
        <v>0.92986057305493264</v>
      </c>
      <c r="N17" s="42" t="s">
        <v>15</v>
      </c>
      <c r="O17" s="43">
        <v>0.61883002124937458</v>
      </c>
      <c r="P17" s="43">
        <v>0.63185802169672989</v>
      </c>
      <c r="Q17" s="43">
        <v>0.65963200067241035</v>
      </c>
      <c r="R17" s="43">
        <v>0.70619425954340398</v>
      </c>
      <c r="T17" s="42" t="s">
        <v>15</v>
      </c>
      <c r="U17" s="43">
        <v>0.73072555446804055</v>
      </c>
      <c r="V17" s="43">
        <v>0.74610925035157827</v>
      </c>
      <c r="W17" s="43">
        <v>0.77890526135604321</v>
      </c>
      <c r="X17" s="43">
        <v>0.83388680921646974</v>
      </c>
      <c r="Z17" s="42" t="s">
        <v>15</v>
      </c>
      <c r="AA17" s="43">
        <v>0.59873708425840511</v>
      </c>
      <c r="AB17" s="43">
        <v>0.61134207550595043</v>
      </c>
      <c r="AC17" s="43">
        <v>0.63821425464906911</v>
      </c>
      <c r="AD17" s="43">
        <v>0.68326467262429758</v>
      </c>
    </row>
    <row r="18" spans="2:30" x14ac:dyDescent="0.25">
      <c r="B18" s="42" t="s">
        <v>18</v>
      </c>
      <c r="C18" s="43">
        <v>0.84606112735733574</v>
      </c>
      <c r="D18" s="43">
        <v>0.86387294056485864</v>
      </c>
      <c r="E18" s="43">
        <v>0.90184537751276439</v>
      </c>
      <c r="F18" s="43">
        <v>0.96550505121954777</v>
      </c>
      <c r="H18" s="42" t="s">
        <v>18</v>
      </c>
      <c r="I18" s="43">
        <v>0.81456054875714379</v>
      </c>
      <c r="J18" s="43">
        <v>0.83170919188887305</v>
      </c>
      <c r="K18" s="43">
        <v>0.86826783768618621</v>
      </c>
      <c r="L18" s="43">
        <v>0.92955733211109348</v>
      </c>
      <c r="N18" s="42" t="s">
        <v>18</v>
      </c>
      <c r="O18" s="43">
        <v>0.6388273786471671</v>
      </c>
      <c r="P18" s="43">
        <v>0.65227637609237055</v>
      </c>
      <c r="Q18" s="43">
        <v>0.68094786515137584</v>
      </c>
      <c r="R18" s="43">
        <v>0.72901477327970832</v>
      </c>
      <c r="T18" s="42" t="s">
        <v>18</v>
      </c>
      <c r="U18" s="43">
        <v>0.6124757988706</v>
      </c>
      <c r="V18" s="43">
        <v>0.62537002621524429</v>
      </c>
      <c r="W18" s="43">
        <v>0.65285881857635375</v>
      </c>
      <c r="X18" s="43">
        <v>0.69894297047586129</v>
      </c>
      <c r="Z18" s="42" t="s">
        <v>18</v>
      </c>
      <c r="AA18" s="43">
        <v>0.71756746064676347</v>
      </c>
      <c r="AB18" s="43">
        <v>0.7326741440288006</v>
      </c>
      <c r="AC18" s="43">
        <v>0.76487960090918738</v>
      </c>
      <c r="AD18" s="43">
        <v>0.81887110214983594</v>
      </c>
    </row>
    <row r="19" spans="2:30" x14ac:dyDescent="0.25">
      <c r="B19" s="42" t="s">
        <v>5</v>
      </c>
      <c r="C19" s="43">
        <v>0.81204549442711138</v>
      </c>
      <c r="D19" s="43">
        <v>0.82914118904662948</v>
      </c>
      <c r="E19" s="43">
        <v>0.86558695559812948</v>
      </c>
      <c r="F19" s="43">
        <v>0.92668721128740938</v>
      </c>
      <c r="H19" s="42" t="s">
        <v>5</v>
      </c>
      <c r="I19" s="43">
        <v>0.77442773319499325</v>
      </c>
      <c r="J19" s="43">
        <v>0.79073147494646689</v>
      </c>
      <c r="K19" s="43">
        <v>0.82548890241664119</v>
      </c>
      <c r="L19" s="43">
        <v>0.8837587072931099</v>
      </c>
      <c r="N19" s="42" t="s">
        <v>5</v>
      </c>
      <c r="O19" s="43">
        <v>0.60179761477905358</v>
      </c>
      <c r="P19" s="43">
        <v>0.61446703824808635</v>
      </c>
      <c r="Q19" s="43">
        <v>0.64147657839085936</v>
      </c>
      <c r="R19" s="43">
        <v>0.68675727804197895</v>
      </c>
      <c r="T19" s="42" t="s">
        <v>5</v>
      </c>
      <c r="U19" s="43">
        <v>0.64625089651943557</v>
      </c>
      <c r="V19" s="43">
        <v>0.65985617855142376</v>
      </c>
      <c r="W19" s="43">
        <v>0.68886084574049722</v>
      </c>
      <c r="X19" s="43">
        <v>0.73748631720453239</v>
      </c>
      <c r="Z19" s="42" t="s">
        <v>5</v>
      </c>
      <c r="AA19" s="43">
        <v>0.77917701242809945</v>
      </c>
      <c r="AB19" s="43">
        <v>0.79558073900553317</v>
      </c>
      <c r="AC19" s="43">
        <v>0.83055132093984241</v>
      </c>
      <c r="AD19" s="43">
        <v>0.88917847300618413</v>
      </c>
    </row>
    <row r="20" spans="2:30" x14ac:dyDescent="0.25">
      <c r="B20" s="42" t="s">
        <v>23</v>
      </c>
      <c r="C20" s="43">
        <v>0.84502550569350121</v>
      </c>
      <c r="D20" s="43">
        <v>0.86281551633968023</v>
      </c>
      <c r="E20" s="43">
        <v>0.90074147310186381</v>
      </c>
      <c r="F20" s="43">
        <v>0.96432322414434846</v>
      </c>
      <c r="H20" s="42" t="s">
        <v>23</v>
      </c>
      <c r="I20" s="43">
        <v>0.87598909730232766</v>
      </c>
      <c r="J20" s="43">
        <v>0.89443097303500829</v>
      </c>
      <c r="K20" s="43">
        <v>0.93374662020138233</v>
      </c>
      <c r="L20" s="43">
        <v>0.98039215686274506</v>
      </c>
      <c r="N20" s="42" t="s">
        <v>23</v>
      </c>
      <c r="O20" s="43">
        <v>0.59753809771161204</v>
      </c>
      <c r="P20" s="43">
        <v>0.6101178471371197</v>
      </c>
      <c r="Q20" s="43">
        <v>0.63693621404424572</v>
      </c>
      <c r="R20" s="43">
        <v>0.68189641738854545</v>
      </c>
      <c r="T20" s="42" t="s">
        <v>23</v>
      </c>
      <c r="U20" s="43">
        <v>0.70504366614081104</v>
      </c>
      <c r="V20" s="43">
        <v>0.71988669069114397</v>
      </c>
      <c r="W20" s="43">
        <v>0.75153006171053482</v>
      </c>
      <c r="X20" s="43">
        <v>0.80457924253716084</v>
      </c>
      <c r="Z20" s="42" t="s">
        <v>23</v>
      </c>
      <c r="AA20" s="43">
        <v>0.76037755280748509</v>
      </c>
      <c r="AB20" s="43">
        <v>0.77638550128764272</v>
      </c>
      <c r="AC20" s="43">
        <v>0.8105123365090775</v>
      </c>
      <c r="AD20" s="43">
        <v>0.86772497202736532</v>
      </c>
    </row>
    <row r="21" spans="2:30" x14ac:dyDescent="0.25">
      <c r="B21" s="42" t="s">
        <v>24</v>
      </c>
      <c r="C21" s="43">
        <v>0.87611115987174748</v>
      </c>
      <c r="D21" s="43">
        <v>0.8945556053427316</v>
      </c>
      <c r="E21" s="43">
        <v>0.93387673085230216</v>
      </c>
      <c r="F21" s="43">
        <v>0.98039215686274506</v>
      </c>
      <c r="H21" s="42" t="s">
        <v>24</v>
      </c>
      <c r="I21" s="43">
        <v>0.81482627535741525</v>
      </c>
      <c r="J21" s="43">
        <v>0.83198051273336082</v>
      </c>
      <c r="K21" s="43">
        <v>0.86855108472164033</v>
      </c>
      <c r="L21" s="43">
        <v>0.92986057305493264</v>
      </c>
      <c r="N21" s="42" t="s">
        <v>24</v>
      </c>
      <c r="O21" s="43">
        <v>0.62761911919175206</v>
      </c>
      <c r="P21" s="43">
        <v>0.64083215327999954</v>
      </c>
      <c r="Q21" s="43">
        <v>0.66900059957802138</v>
      </c>
      <c r="R21" s="43">
        <v>0.71622417131294058</v>
      </c>
      <c r="T21" s="42" t="s">
        <v>24</v>
      </c>
      <c r="U21" s="43">
        <v>0.74241575339686738</v>
      </c>
      <c r="V21" s="43">
        <v>0.75804555873153823</v>
      </c>
      <c r="W21" s="43">
        <v>0.79136624263182553</v>
      </c>
      <c r="X21" s="43">
        <v>0.84722738917054274</v>
      </c>
      <c r="Z21" s="42" t="s">
        <v>24</v>
      </c>
      <c r="AA21" s="43">
        <v>0.73594073405435401</v>
      </c>
      <c r="AB21" s="43">
        <v>0.75143422319234043</v>
      </c>
      <c r="AC21" s="43">
        <v>0.7844642989370586</v>
      </c>
      <c r="AD21" s="43">
        <v>0.83983824945026286</v>
      </c>
    </row>
    <row r="22" spans="2:30" x14ac:dyDescent="0.25">
      <c r="B22" s="42" t="s">
        <v>27</v>
      </c>
      <c r="C22" s="43">
        <v>0.86127818629026098</v>
      </c>
      <c r="D22" s="43">
        <v>0.87941035863321371</v>
      </c>
      <c r="E22" s="43">
        <v>0.9180657590126956</v>
      </c>
      <c r="F22" s="43">
        <v>0.98039215686274506</v>
      </c>
      <c r="H22" s="42" t="s">
        <v>27</v>
      </c>
      <c r="I22" s="43">
        <v>0.81558363624553121</v>
      </c>
      <c r="J22" s="43">
        <v>0.8327538180612265</v>
      </c>
      <c r="K22" s="43">
        <v>0.86935838149248923</v>
      </c>
      <c r="L22" s="43">
        <v>0.93072485548019446</v>
      </c>
      <c r="N22" s="42" t="s">
        <v>27</v>
      </c>
      <c r="O22" s="43">
        <v>0.61792338383295109</v>
      </c>
      <c r="P22" s="43">
        <v>0.63093229717680277</v>
      </c>
      <c r="Q22" s="43">
        <v>0.65866558496479399</v>
      </c>
      <c r="R22" s="43">
        <v>0.70515962625642659</v>
      </c>
      <c r="T22" s="42" t="s">
        <v>27</v>
      </c>
      <c r="U22" s="43">
        <v>0.77417419125522813</v>
      </c>
      <c r="V22" s="43">
        <v>0.79047259528165403</v>
      </c>
      <c r="W22" s="43">
        <v>0.82521864342590256</v>
      </c>
      <c r="X22" s="43">
        <v>0.88346937119714275</v>
      </c>
      <c r="Z22" s="42" t="s">
        <v>27</v>
      </c>
      <c r="AA22" s="43">
        <v>0.77917701242809945</v>
      </c>
      <c r="AB22" s="43">
        <v>0.79558073900553317</v>
      </c>
      <c r="AC22" s="43">
        <v>0.83055132093984241</v>
      </c>
      <c r="AD22" s="43">
        <v>0.88917847300618413</v>
      </c>
    </row>
    <row r="23" spans="2:30" x14ac:dyDescent="0.25">
      <c r="B23" s="42" t="s">
        <v>29</v>
      </c>
      <c r="C23" s="43">
        <v>0.85023848354906228</v>
      </c>
      <c r="D23" s="43">
        <v>0.86813824109746363</v>
      </c>
      <c r="E23" s="43">
        <v>0.90629816378306627</v>
      </c>
      <c r="F23" s="43">
        <v>0.9702721518148123</v>
      </c>
      <c r="H23" s="42" t="s">
        <v>29</v>
      </c>
      <c r="I23" s="43">
        <v>0.78501659074535024</v>
      </c>
      <c r="J23" s="43">
        <v>0.80154325581367347</v>
      </c>
      <c r="K23" s="43">
        <v>0.83677592639888965</v>
      </c>
      <c r="L23" s="43">
        <v>0.89584246237998777</v>
      </c>
      <c r="N23" s="42" t="s">
        <v>29</v>
      </c>
      <c r="O23" s="43">
        <v>0.61792338383295109</v>
      </c>
      <c r="P23" s="43">
        <v>0.63093229717680277</v>
      </c>
      <c r="Q23" s="43">
        <v>0.65866558496479399</v>
      </c>
      <c r="R23" s="43">
        <v>0.70515962625642659</v>
      </c>
      <c r="T23" s="42" t="s">
        <v>29</v>
      </c>
      <c r="U23" s="43">
        <v>0.77040600711569418</v>
      </c>
      <c r="V23" s="43">
        <v>0.78662508094970873</v>
      </c>
      <c r="W23" s="43">
        <v>0.82120200758486073</v>
      </c>
      <c r="X23" s="43">
        <v>0.87916920812026267</v>
      </c>
      <c r="Z23" s="42" t="s">
        <v>29</v>
      </c>
      <c r="AA23" s="43">
        <v>0.88266859284803056</v>
      </c>
      <c r="AB23" s="43">
        <v>0.90125108953956801</v>
      </c>
      <c r="AC23" s="43">
        <v>0.94086652204680177</v>
      </c>
      <c r="AD23" s="43">
        <v>0.98039215686274506</v>
      </c>
    </row>
    <row r="24" spans="2:30" x14ac:dyDescent="0.25">
      <c r="B24" s="42" t="s">
        <v>8</v>
      </c>
      <c r="C24" s="43">
        <v>0.84078157609561832</v>
      </c>
      <c r="D24" s="43">
        <v>0.85848224085552616</v>
      </c>
      <c r="E24" s="43">
        <v>0.89621772397005472</v>
      </c>
      <c r="F24" s="43">
        <v>0.95948015154441157</v>
      </c>
      <c r="H24" s="42" t="s">
        <v>8</v>
      </c>
      <c r="I24" s="43">
        <v>0.8224443985924228</v>
      </c>
      <c r="J24" s="43">
        <v>0.83975901751015813</v>
      </c>
      <c r="K24" s="43">
        <v>0.87667150179631892</v>
      </c>
      <c r="L24" s="43">
        <v>0.93855419604076507</v>
      </c>
      <c r="N24" s="42" t="s">
        <v>8</v>
      </c>
      <c r="O24" s="43">
        <v>0.61792338383295109</v>
      </c>
      <c r="P24" s="43">
        <v>0.63093229717680277</v>
      </c>
      <c r="Q24" s="43">
        <v>0.65866558496479399</v>
      </c>
      <c r="R24" s="43">
        <v>0.70515962625642659</v>
      </c>
      <c r="T24" s="42" t="s">
        <v>8</v>
      </c>
      <c r="U24" s="43">
        <v>0.68374892728273995</v>
      </c>
      <c r="V24" s="43">
        <v>0.69814364154132391</v>
      </c>
      <c r="W24" s="43">
        <v>0.7288312741365468</v>
      </c>
      <c r="X24" s="43">
        <v>0.78027818760500911</v>
      </c>
      <c r="Z24" s="42" t="s">
        <v>8</v>
      </c>
      <c r="AA24" s="43">
        <v>0.77917701242809945</v>
      </c>
      <c r="AB24" s="43">
        <v>0.79558073900553317</v>
      </c>
      <c r="AC24" s="43">
        <v>0.83055132093984241</v>
      </c>
      <c r="AD24" s="43">
        <v>0.88917847300618413</v>
      </c>
    </row>
    <row r="25" spans="2:30" x14ac:dyDescent="0.25">
      <c r="B25" s="42" t="s">
        <v>6</v>
      </c>
      <c r="C25" s="43">
        <v>0.88556630323771557</v>
      </c>
      <c r="D25" s="43">
        <v>0.90420980435850962</v>
      </c>
      <c r="E25" s="43">
        <v>0.94395529026437808</v>
      </c>
      <c r="F25" s="43">
        <v>0.98039215686274506</v>
      </c>
      <c r="H25" s="42" t="s">
        <v>6</v>
      </c>
      <c r="I25" s="43">
        <v>0.7893022668233165</v>
      </c>
      <c r="J25" s="43">
        <v>0.80591915665117586</v>
      </c>
      <c r="K25" s="43">
        <v>0.84134417452595278</v>
      </c>
      <c r="L25" s="43">
        <v>0.90073317508072592</v>
      </c>
      <c r="N25" s="42" t="s">
        <v>6</v>
      </c>
      <c r="O25" s="43">
        <v>0.62704883669378919</v>
      </c>
      <c r="P25" s="43">
        <v>0.64024986483471114</v>
      </c>
      <c r="Q25" s="43">
        <v>0.66839271603623684</v>
      </c>
      <c r="R25" s="43">
        <v>0.71557337834467716</v>
      </c>
      <c r="T25" s="42" t="s">
        <v>6</v>
      </c>
      <c r="U25" s="43">
        <v>0.80064582132733553</v>
      </c>
      <c r="V25" s="43">
        <v>0.8175015228289636</v>
      </c>
      <c r="W25" s="43">
        <v>0.85343565570056634</v>
      </c>
      <c r="X25" s="43">
        <v>0.91367817257354766</v>
      </c>
      <c r="Z25" s="42" t="s">
        <v>6</v>
      </c>
      <c r="AA25" s="43">
        <v>0.67204984343513319</v>
      </c>
      <c r="AB25" s="43">
        <v>0.68619826119166227</v>
      </c>
      <c r="AC25" s="43">
        <v>0.71636082212316388</v>
      </c>
      <c r="AD25" s="43">
        <v>0.76692746839068138</v>
      </c>
    </row>
    <row r="26" spans="2:30" x14ac:dyDescent="0.25">
      <c r="B26" s="42" t="s">
        <v>21</v>
      </c>
      <c r="C26" s="43">
        <v>0.84334453845472335</v>
      </c>
      <c r="D26" s="43">
        <v>0.86109916031692801</v>
      </c>
      <c r="E26" s="43">
        <v>0.89894967285833138</v>
      </c>
      <c r="F26" s="43">
        <v>0.96240494388362552</v>
      </c>
      <c r="H26" s="42" t="s">
        <v>21</v>
      </c>
      <c r="I26" s="43">
        <v>0.82750939007436264</v>
      </c>
      <c r="J26" s="43">
        <v>0.84493064039171761</v>
      </c>
      <c r="K26" s="43">
        <v>0.88207044876058427</v>
      </c>
      <c r="L26" s="43">
        <v>0.94433424514368436</v>
      </c>
      <c r="N26" s="42" t="s">
        <v>21</v>
      </c>
      <c r="O26" s="43">
        <v>0.61792338383295109</v>
      </c>
      <c r="P26" s="43">
        <v>0.63093229717680277</v>
      </c>
      <c r="Q26" s="43">
        <v>0.65866558496479399</v>
      </c>
      <c r="R26" s="43">
        <v>0.70515962625642659</v>
      </c>
      <c r="T26" s="42" t="s">
        <v>21</v>
      </c>
      <c r="U26" s="43">
        <v>0.62797122664006422</v>
      </c>
      <c r="V26" s="43">
        <v>0.64119167351669715</v>
      </c>
      <c r="W26" s="43">
        <v>0.66937592290204639</v>
      </c>
      <c r="X26" s="43">
        <v>0.7166259880480732</v>
      </c>
      <c r="Z26" s="42" t="s">
        <v>21</v>
      </c>
      <c r="AA26" s="43">
        <v>0.95054565764420784</v>
      </c>
      <c r="AB26" s="43">
        <v>0.97055714517355962</v>
      </c>
      <c r="AC26" s="43">
        <v>0.98039215686274506</v>
      </c>
      <c r="AD26" s="43">
        <v>0.98039215686274506</v>
      </c>
    </row>
    <row r="27" spans="2:30" x14ac:dyDescent="0.25">
      <c r="B27" s="42" t="s">
        <v>10</v>
      </c>
      <c r="C27" s="43">
        <v>0.85023848354906228</v>
      </c>
      <c r="D27" s="43">
        <v>0.86813824109746363</v>
      </c>
      <c r="E27" s="43">
        <v>0.90629816378306627</v>
      </c>
      <c r="F27" s="43">
        <v>0.9702721518148123</v>
      </c>
      <c r="H27" s="42" t="s">
        <v>10</v>
      </c>
      <c r="I27" s="43">
        <v>0.81482627535741525</v>
      </c>
      <c r="J27" s="43">
        <v>0.83198051273336082</v>
      </c>
      <c r="K27" s="43">
        <v>0.86855108472164033</v>
      </c>
      <c r="L27" s="43">
        <v>0.92986057305493264</v>
      </c>
      <c r="N27" s="42" t="s">
        <v>10</v>
      </c>
      <c r="O27" s="43">
        <v>0.64469841214705903</v>
      </c>
      <c r="P27" s="43">
        <v>0.65827101029752344</v>
      </c>
      <c r="Q27" s="43">
        <v>0.68720599976115082</v>
      </c>
      <c r="R27" s="43">
        <v>0.73571465856782037</v>
      </c>
      <c r="T27" s="42" t="s">
        <v>10</v>
      </c>
      <c r="U27" s="43">
        <v>0.63378079990091096</v>
      </c>
      <c r="V27" s="43">
        <v>0.64712355358303553</v>
      </c>
      <c r="W27" s="43">
        <v>0.67556854494932272</v>
      </c>
      <c r="X27" s="43">
        <v>0.72325573635751028</v>
      </c>
      <c r="Z27" s="42" t="s">
        <v>10</v>
      </c>
      <c r="AA27" s="43">
        <v>0.53669001362321311</v>
      </c>
      <c r="AB27" s="43">
        <v>0.54798875075212283</v>
      </c>
      <c r="AC27" s="43">
        <v>0.57207616836760078</v>
      </c>
      <c r="AD27" s="43">
        <v>0.61245801554649015</v>
      </c>
    </row>
    <row r="28" spans="2:30" x14ac:dyDescent="0.25">
      <c r="B28" s="42" t="s">
        <v>20</v>
      </c>
      <c r="C28" s="43">
        <v>0.86536362395349875</v>
      </c>
      <c r="D28" s="43">
        <v>0.88358180551041465</v>
      </c>
      <c r="E28" s="43">
        <v>0.92242056619219104</v>
      </c>
      <c r="F28" s="43">
        <v>0.98039215686274506</v>
      </c>
      <c r="H28" s="42" t="s">
        <v>20</v>
      </c>
      <c r="I28" s="43">
        <v>0.81482627535741525</v>
      </c>
      <c r="J28" s="43">
        <v>0.83198051273336082</v>
      </c>
      <c r="K28" s="43">
        <v>0.86855108472164033</v>
      </c>
      <c r="L28" s="43">
        <v>0.92986057305493264</v>
      </c>
      <c r="N28" s="42" t="s">
        <v>20</v>
      </c>
      <c r="O28" s="43">
        <v>0.61792338383295109</v>
      </c>
      <c r="P28" s="43">
        <v>0.63093229717680277</v>
      </c>
      <c r="Q28" s="43">
        <v>0.65866558496479399</v>
      </c>
      <c r="R28" s="43">
        <v>0.70515962625642659</v>
      </c>
      <c r="T28" s="42" t="s">
        <v>20</v>
      </c>
      <c r="U28" s="43">
        <v>0.76005986725741648</v>
      </c>
      <c r="V28" s="43">
        <v>0.77606112762073043</v>
      </c>
      <c r="W28" s="43">
        <v>0.8101737046590044</v>
      </c>
      <c r="X28" s="43">
        <v>0.86736243675258118</v>
      </c>
      <c r="Z28" s="42" t="s">
        <v>20</v>
      </c>
      <c r="AA28" s="43">
        <v>0.76195691673100774</v>
      </c>
      <c r="AB28" s="43">
        <v>0.77799811497797633</v>
      </c>
      <c r="AC28" s="43">
        <v>0.8121958343176674</v>
      </c>
      <c r="AD28" s="43">
        <v>0.86952730497538533</v>
      </c>
    </row>
    <row r="29" spans="2:30" x14ac:dyDescent="0.25">
      <c r="B29" s="42" t="s">
        <v>26</v>
      </c>
      <c r="C29" s="43">
        <v>0.86124854237283266</v>
      </c>
      <c r="D29" s="43">
        <v>0.87938009063331346</v>
      </c>
      <c r="E29" s="43">
        <v>0.91803416055126108</v>
      </c>
      <c r="F29" s="43">
        <v>0.98039215686274506</v>
      </c>
      <c r="H29" s="42" t="s">
        <v>26</v>
      </c>
      <c r="I29" s="43">
        <v>0.81898303383505178</v>
      </c>
      <c r="J29" s="43">
        <v>0.83622478191578975</v>
      </c>
      <c r="K29" s="43">
        <v>0.87298191518681345</v>
      </c>
      <c r="L29" s="43">
        <v>0.93460416802352975</v>
      </c>
      <c r="N29" s="42" t="s">
        <v>26</v>
      </c>
      <c r="O29" s="43">
        <v>0.61792338383295109</v>
      </c>
      <c r="P29" s="43">
        <v>0.63093229717680277</v>
      </c>
      <c r="Q29" s="43">
        <v>0.65866558496479399</v>
      </c>
      <c r="R29" s="43">
        <v>0.70515962625642659</v>
      </c>
      <c r="T29" s="42" t="s">
        <v>26</v>
      </c>
      <c r="U29" s="43">
        <v>0.72605642453453167</v>
      </c>
      <c r="V29" s="43">
        <v>0.7413418229457851</v>
      </c>
      <c r="W29" s="43">
        <v>0.77392827670164366</v>
      </c>
      <c r="X29" s="43">
        <v>0.82855850799823028</v>
      </c>
      <c r="Z29" s="42" t="s">
        <v>26</v>
      </c>
      <c r="AA29" s="43">
        <v>0.84140782693941052</v>
      </c>
      <c r="AB29" s="43">
        <v>0.85912167592760869</v>
      </c>
      <c r="AC29" s="43">
        <v>0.89688526607827257</v>
      </c>
      <c r="AD29" s="43">
        <v>0.96019481427203301</v>
      </c>
    </row>
    <row r="30" spans="2:30" x14ac:dyDescent="0.25">
      <c r="B30" s="42" t="s">
        <v>7</v>
      </c>
      <c r="C30" s="43">
        <v>0.85689599434475039</v>
      </c>
      <c r="D30" s="43">
        <v>0.87493591001516624</v>
      </c>
      <c r="E30" s="43">
        <v>0.91339463133451393</v>
      </c>
      <c r="F30" s="43">
        <v>0.97786954648753854</v>
      </c>
      <c r="H30" s="42" t="s">
        <v>7</v>
      </c>
      <c r="I30" s="43">
        <v>0.8244916994078938</v>
      </c>
      <c r="J30" s="43">
        <v>0.84184941939542834</v>
      </c>
      <c r="K30" s="43">
        <v>0.87885378947874393</v>
      </c>
      <c r="L30" s="43">
        <v>0.94089052755959657</v>
      </c>
      <c r="N30" s="42" t="s">
        <v>7</v>
      </c>
      <c r="O30" s="43">
        <v>0.69021471553866354</v>
      </c>
      <c r="P30" s="43">
        <v>0.70474555165526698</v>
      </c>
      <c r="Q30" s="43">
        <v>0.73572337810165234</v>
      </c>
      <c r="R30" s="43">
        <v>0.78765679302647484</v>
      </c>
      <c r="T30" s="42" t="s">
        <v>7</v>
      </c>
      <c r="U30" s="43">
        <v>0.66204927511046208</v>
      </c>
      <c r="V30" s="43">
        <v>0.67598715458647174</v>
      </c>
      <c r="W30" s="43">
        <v>0.70570087566719586</v>
      </c>
      <c r="X30" s="43">
        <v>0.75551505512605677</v>
      </c>
      <c r="Z30" s="42" t="s">
        <v>7</v>
      </c>
      <c r="AA30" s="43">
        <v>0.77917701242809945</v>
      </c>
      <c r="AB30" s="43">
        <v>0.79558073900553317</v>
      </c>
      <c r="AC30" s="43">
        <v>0.83055132093984241</v>
      </c>
      <c r="AD30" s="43">
        <v>0.88917847300618413</v>
      </c>
    </row>
    <row r="31" spans="2:30" x14ac:dyDescent="0.25">
      <c r="B31" s="42" t="s">
        <v>9</v>
      </c>
      <c r="C31" s="43">
        <v>0.87168423794421745</v>
      </c>
      <c r="D31" s="43">
        <v>0.89003548505883245</v>
      </c>
      <c r="E31" s="43">
        <v>0.9291579239625174</v>
      </c>
      <c r="F31" s="43">
        <v>0.98039215686274506</v>
      </c>
      <c r="H31" s="42" t="s">
        <v>9</v>
      </c>
      <c r="I31" s="43">
        <v>0.83014203164431655</v>
      </c>
      <c r="J31" s="43">
        <v>0.84761870599472333</v>
      </c>
      <c r="K31" s="43">
        <v>0.88487667109339252</v>
      </c>
      <c r="L31" s="43">
        <v>0.94733855375880849</v>
      </c>
      <c r="N31" s="42" t="s">
        <v>9</v>
      </c>
      <c r="O31" s="43">
        <v>0.61792338383295109</v>
      </c>
      <c r="P31" s="43">
        <v>0.63093229717680277</v>
      </c>
      <c r="Q31" s="43">
        <v>0.65866558496479399</v>
      </c>
      <c r="R31" s="43">
        <v>0.70515962625642659</v>
      </c>
      <c r="T31" s="42" t="s">
        <v>9</v>
      </c>
      <c r="U31" s="43">
        <v>0.63636780164642792</v>
      </c>
      <c r="V31" s="43">
        <v>0.64976501852319479</v>
      </c>
      <c r="W31" s="43">
        <v>0.67832611823850009</v>
      </c>
      <c r="X31" s="43">
        <v>0.72620796187886483</v>
      </c>
      <c r="Z31" s="42" t="s">
        <v>9</v>
      </c>
      <c r="AA31" s="43">
        <v>0.86237002649875605</v>
      </c>
      <c r="AB31" s="43">
        <v>0.88052518495136145</v>
      </c>
      <c r="AC31" s="43">
        <v>0.9192295886854871</v>
      </c>
      <c r="AD31" s="43">
        <v>0.98039215686274506</v>
      </c>
    </row>
    <row r="32" spans="2:30" x14ac:dyDescent="0.25">
      <c r="B32" s="42" t="s">
        <v>14</v>
      </c>
      <c r="C32" s="43">
        <v>0.85023848354906228</v>
      </c>
      <c r="D32" s="43">
        <v>0.86813824109746363</v>
      </c>
      <c r="E32" s="43">
        <v>0.90629816378306627</v>
      </c>
      <c r="F32" s="43">
        <v>0.9702721518148123</v>
      </c>
      <c r="H32" s="42" t="s">
        <v>14</v>
      </c>
      <c r="I32" s="43">
        <v>0.78397849315917711</v>
      </c>
      <c r="J32" s="43">
        <v>0.80048330354147557</v>
      </c>
      <c r="K32" s="43">
        <v>0.83566938281802394</v>
      </c>
      <c r="L32" s="43">
        <v>0.89465780984047283</v>
      </c>
      <c r="N32" s="42" t="s">
        <v>14</v>
      </c>
      <c r="O32" s="43">
        <v>0.61792338383295109</v>
      </c>
      <c r="P32" s="43">
        <v>0.63093229717680277</v>
      </c>
      <c r="Q32" s="43">
        <v>0.65866558496479399</v>
      </c>
      <c r="R32" s="43">
        <v>0.70515962625642659</v>
      </c>
      <c r="T32" s="42" t="s">
        <v>14</v>
      </c>
      <c r="U32" s="43">
        <v>0.63696611195970143</v>
      </c>
      <c r="V32" s="43">
        <v>0.65037592484306361</v>
      </c>
      <c r="W32" s="43">
        <v>0.67896387758341792</v>
      </c>
      <c r="X32" s="43">
        <v>0.72689073953048278</v>
      </c>
      <c r="Z32" s="42" t="s">
        <v>14</v>
      </c>
      <c r="AA32" s="43">
        <v>0.82136237305568449</v>
      </c>
      <c r="AB32" s="43">
        <v>0.83865421248843586</v>
      </c>
      <c r="AC32" s="43">
        <v>0.87551813391649891</v>
      </c>
      <c r="AD32" s="43">
        <v>0.93731941395766361</v>
      </c>
    </row>
    <row r="33" spans="2:30" x14ac:dyDescent="0.25">
      <c r="B33" s="42" t="s">
        <v>4</v>
      </c>
      <c r="C33" s="43">
        <v>0.84642820297833465</v>
      </c>
      <c r="D33" s="43">
        <v>0.864247744093668</v>
      </c>
      <c r="E33" s="43">
        <v>0.9022366559219609</v>
      </c>
      <c r="F33" s="43">
        <v>0.96592394928115843</v>
      </c>
      <c r="H33" s="42" t="s">
        <v>4</v>
      </c>
      <c r="I33" s="43">
        <v>0.81509217538535472</v>
      </c>
      <c r="J33" s="43">
        <v>0.83225201065662524</v>
      </c>
      <c r="K33" s="43">
        <v>0.86883451661955391</v>
      </c>
      <c r="L33" s="43">
        <v>0.93016401191034592</v>
      </c>
      <c r="N33" s="42" t="s">
        <v>4</v>
      </c>
      <c r="O33" s="43">
        <v>0.63056606261447457</v>
      </c>
      <c r="P33" s="43">
        <v>0.64384113761688466</v>
      </c>
      <c r="Q33" s="43">
        <v>0.67214184696268164</v>
      </c>
      <c r="R33" s="43">
        <v>0.71958715380710636</v>
      </c>
      <c r="T33" s="42" t="s">
        <v>4</v>
      </c>
      <c r="U33" s="43">
        <v>0.64901200508474921</v>
      </c>
      <c r="V33" s="43">
        <v>0.66267541571811239</v>
      </c>
      <c r="W33" s="43">
        <v>0.69180400542000731</v>
      </c>
      <c r="X33" s="43">
        <v>0.74063722933200793</v>
      </c>
      <c r="Z33" s="42" t="s">
        <v>4</v>
      </c>
      <c r="AA33" s="43">
        <v>0.8251714037146054</v>
      </c>
      <c r="AB33" s="43">
        <v>0.84254343326649184</v>
      </c>
      <c r="AC33" s="43">
        <v>0.87957830945402982</v>
      </c>
      <c r="AD33" s="43">
        <v>0.9416661901213732</v>
      </c>
    </row>
    <row r="35" spans="2:30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30" x14ac:dyDescent="0.25">
      <c r="B36" s="45" t="s">
        <v>59</v>
      </c>
      <c r="C36" s="46" t="s">
        <v>0</v>
      </c>
      <c r="D36" s="47">
        <v>1</v>
      </c>
      <c r="E36" s="47">
        <v>2</v>
      </c>
      <c r="F36" s="47">
        <v>3</v>
      </c>
      <c r="G36" s="46">
        <v>4</v>
      </c>
      <c r="H36" s="12"/>
      <c r="I36" s="12"/>
      <c r="J36" s="12"/>
      <c r="K36" s="12"/>
      <c r="L36" s="12"/>
      <c r="M36" s="12"/>
    </row>
    <row r="37" spans="2:30" x14ac:dyDescent="0.25">
      <c r="B37" s="48" t="s">
        <v>33</v>
      </c>
      <c r="C37" s="46" t="str">
        <f t="shared" ref="C37:G46" si="0">B5</f>
        <v>Austria</v>
      </c>
      <c r="D37" s="46">
        <f t="shared" si="0"/>
        <v>0.85584973252739782</v>
      </c>
      <c r="E37" s="46">
        <f t="shared" si="0"/>
        <v>0.87386762163323783</v>
      </c>
      <c r="F37" s="46">
        <f t="shared" si="0"/>
        <v>0.91227938522151197</v>
      </c>
      <c r="G37" s="46">
        <f t="shared" si="0"/>
        <v>0.97667557711950115</v>
      </c>
      <c r="H37" s="12"/>
      <c r="I37" s="12"/>
      <c r="J37" s="12"/>
      <c r="K37" s="12"/>
      <c r="L37" s="12"/>
      <c r="M37" s="12"/>
    </row>
    <row r="38" spans="2:30" x14ac:dyDescent="0.25">
      <c r="B38" s="48" t="s">
        <v>33</v>
      </c>
      <c r="C38" s="46" t="str">
        <f t="shared" si="0"/>
        <v>Belgium</v>
      </c>
      <c r="D38" s="46">
        <f t="shared" si="0"/>
        <v>0.82520016298011944</v>
      </c>
      <c r="E38" s="46">
        <f t="shared" si="0"/>
        <v>0.84257279799022722</v>
      </c>
      <c r="F38" s="46">
        <f t="shared" si="0"/>
        <v>0.87960896493485252</v>
      </c>
      <c r="G38" s="46">
        <f t="shared" si="0"/>
        <v>0.94169900951848906</v>
      </c>
      <c r="H38" s="12"/>
      <c r="I38" s="12"/>
      <c r="J38" s="12"/>
      <c r="K38" s="12"/>
      <c r="L38" s="12"/>
      <c r="M38" s="12"/>
    </row>
    <row r="39" spans="2:30" x14ac:dyDescent="0.25">
      <c r="B39" s="48" t="s">
        <v>33</v>
      </c>
      <c r="C39" s="46" t="str">
        <f t="shared" si="0"/>
        <v>Bulgaria</v>
      </c>
      <c r="D39" s="46">
        <f t="shared" si="0"/>
        <v>0.85408322395654868</v>
      </c>
      <c r="E39" s="46">
        <f t="shared" si="0"/>
        <v>0.87206392340826544</v>
      </c>
      <c r="F39" s="46">
        <f t="shared" si="0"/>
        <v>0.91039640355807927</v>
      </c>
      <c r="G39" s="46">
        <f t="shared" si="0"/>
        <v>0.97465967910335549</v>
      </c>
      <c r="H39" s="12"/>
      <c r="I39" s="12"/>
      <c r="J39" s="12"/>
      <c r="K39" s="12"/>
      <c r="L39" s="12"/>
      <c r="M39" s="12"/>
    </row>
    <row r="40" spans="2:30" x14ac:dyDescent="0.25">
      <c r="B40" s="48" t="s">
        <v>33</v>
      </c>
      <c r="C40" s="46" t="str">
        <f t="shared" si="0"/>
        <v>Croatia</v>
      </c>
      <c r="D40" s="46">
        <f t="shared" si="0"/>
        <v>0.85023848354906228</v>
      </c>
      <c r="E40" s="46">
        <f t="shared" si="0"/>
        <v>0.86813824109746363</v>
      </c>
      <c r="F40" s="46">
        <f t="shared" si="0"/>
        <v>0.90629816378306627</v>
      </c>
      <c r="G40" s="46">
        <f t="shared" si="0"/>
        <v>0.9702721518148123</v>
      </c>
      <c r="H40" s="12"/>
      <c r="I40" s="12"/>
      <c r="J40" s="12"/>
      <c r="K40" s="12"/>
      <c r="L40" s="12"/>
      <c r="M40" s="12"/>
    </row>
    <row r="41" spans="2:30" x14ac:dyDescent="0.25">
      <c r="B41" s="48" t="s">
        <v>33</v>
      </c>
      <c r="C41" s="46" t="str">
        <f t="shared" si="0"/>
        <v>Cyprus</v>
      </c>
      <c r="D41" s="46">
        <f t="shared" si="0"/>
        <v>0.85023848354906228</v>
      </c>
      <c r="E41" s="46">
        <f t="shared" si="0"/>
        <v>0.86813824109746363</v>
      </c>
      <c r="F41" s="46">
        <f t="shared" si="0"/>
        <v>0.90629816378306627</v>
      </c>
      <c r="G41" s="46">
        <f t="shared" si="0"/>
        <v>0.9702721518148123</v>
      </c>
      <c r="H41" s="12"/>
      <c r="I41" s="12"/>
      <c r="J41" s="12"/>
      <c r="K41" s="12"/>
      <c r="L41" s="12"/>
      <c r="M41" s="12"/>
    </row>
    <row r="42" spans="2:30" x14ac:dyDescent="0.25">
      <c r="B42" s="48" t="s">
        <v>33</v>
      </c>
      <c r="C42" s="46" t="str">
        <f t="shared" si="0"/>
        <v>Czech Republic</v>
      </c>
      <c r="D42" s="46">
        <f t="shared" si="0"/>
        <v>0.87632099638531225</v>
      </c>
      <c r="E42" s="46">
        <f t="shared" si="0"/>
        <v>0.89476985946710819</v>
      </c>
      <c r="F42" s="46">
        <f t="shared" si="0"/>
        <v>0.93410040274038753</v>
      </c>
      <c r="G42" s="46">
        <f t="shared" si="0"/>
        <v>0.98039215686274506</v>
      </c>
      <c r="H42" s="12"/>
      <c r="I42" s="12"/>
      <c r="J42" s="12"/>
      <c r="K42" s="12"/>
      <c r="L42" s="12"/>
      <c r="M42" s="12"/>
    </row>
    <row r="43" spans="2:30" x14ac:dyDescent="0.25">
      <c r="B43" s="48" t="s">
        <v>33</v>
      </c>
      <c r="C43" s="46" t="str">
        <f t="shared" si="0"/>
        <v>Denmark</v>
      </c>
      <c r="D43" s="46">
        <f t="shared" si="0"/>
        <v>0.79825443654375061</v>
      </c>
      <c r="E43" s="46">
        <f t="shared" si="0"/>
        <v>0.81505979310256649</v>
      </c>
      <c r="F43" s="46">
        <f t="shared" si="0"/>
        <v>0.85088659719498694</v>
      </c>
      <c r="G43" s="46">
        <f t="shared" si="0"/>
        <v>0.91094918052639795</v>
      </c>
      <c r="H43" s="12"/>
      <c r="I43" s="12"/>
      <c r="J43" s="12"/>
      <c r="K43" s="12"/>
      <c r="L43" s="12"/>
      <c r="M43" s="12"/>
    </row>
    <row r="44" spans="2:30" x14ac:dyDescent="0.25">
      <c r="B44" s="48" t="s">
        <v>33</v>
      </c>
      <c r="C44" s="46" t="str">
        <f t="shared" si="0"/>
        <v>Estonia</v>
      </c>
      <c r="D44" s="46">
        <f t="shared" si="0"/>
        <v>0.86075229299586042</v>
      </c>
      <c r="E44" s="46">
        <f t="shared" si="0"/>
        <v>0.87887339390103658</v>
      </c>
      <c r="F44" s="46">
        <f t="shared" si="0"/>
        <v>0.91750519143514797</v>
      </c>
      <c r="G44" s="46">
        <f t="shared" si="0"/>
        <v>0.98039215686274506</v>
      </c>
      <c r="H44" s="12"/>
      <c r="I44" s="12"/>
      <c r="J44" s="12"/>
      <c r="K44" s="12"/>
      <c r="L44" s="12"/>
      <c r="M44" s="12"/>
    </row>
    <row r="45" spans="2:30" x14ac:dyDescent="0.25">
      <c r="B45" s="48" t="s">
        <v>33</v>
      </c>
      <c r="C45" s="46" t="str">
        <f t="shared" si="0"/>
        <v>Finland</v>
      </c>
      <c r="D45" s="46">
        <f t="shared" si="0"/>
        <v>0.85023848354906228</v>
      </c>
      <c r="E45" s="46">
        <f t="shared" si="0"/>
        <v>0.86813824109746363</v>
      </c>
      <c r="F45" s="46">
        <f t="shared" si="0"/>
        <v>0.90629816378306627</v>
      </c>
      <c r="G45" s="46">
        <f t="shared" si="0"/>
        <v>0.9702721518148123</v>
      </c>
      <c r="H45" s="12"/>
      <c r="I45" s="12"/>
      <c r="J45" s="12"/>
      <c r="K45" s="12"/>
      <c r="L45" s="12"/>
      <c r="M45" s="12"/>
    </row>
    <row r="46" spans="2:30" x14ac:dyDescent="0.25">
      <c r="B46" s="48" t="s">
        <v>33</v>
      </c>
      <c r="C46" s="46" t="str">
        <f t="shared" si="0"/>
        <v>France</v>
      </c>
      <c r="D46" s="46">
        <f t="shared" si="0"/>
        <v>0.8567889861233865</v>
      </c>
      <c r="E46" s="46">
        <f t="shared" si="0"/>
        <v>0.87482664898914198</v>
      </c>
      <c r="F46" s="46">
        <f t="shared" si="0"/>
        <v>0.91328056762602727</v>
      </c>
      <c r="G46" s="46">
        <f t="shared" si="0"/>
        <v>0.97774743122315855</v>
      </c>
      <c r="H46" s="12"/>
      <c r="I46" s="12"/>
      <c r="J46" s="12"/>
      <c r="K46" s="12"/>
      <c r="L46" s="12"/>
      <c r="M46" s="12"/>
    </row>
    <row r="47" spans="2:30" x14ac:dyDescent="0.25">
      <c r="B47" s="48" t="s">
        <v>33</v>
      </c>
      <c r="C47" s="46" t="str">
        <f t="shared" ref="C47:G56" si="1">B15</f>
        <v>Germany</v>
      </c>
      <c r="D47" s="46">
        <f t="shared" si="1"/>
        <v>0.85681677329899208</v>
      </c>
      <c r="E47" s="46">
        <f t="shared" si="1"/>
        <v>0.87485502115791824</v>
      </c>
      <c r="F47" s="46">
        <f t="shared" si="1"/>
        <v>0.91331018692310129</v>
      </c>
      <c r="G47" s="46">
        <f t="shared" si="1"/>
        <v>0.97777914129414378</v>
      </c>
      <c r="H47" s="12"/>
      <c r="I47" s="12"/>
      <c r="J47" s="12"/>
      <c r="K47" s="12"/>
      <c r="L47" s="12"/>
      <c r="M47" s="12"/>
    </row>
    <row r="48" spans="2:30" x14ac:dyDescent="0.25">
      <c r="B48" s="48" t="s">
        <v>33</v>
      </c>
      <c r="C48" s="46" t="str">
        <f t="shared" si="1"/>
        <v>Greece</v>
      </c>
      <c r="D48" s="46">
        <f t="shared" si="1"/>
        <v>0.83208233402088627</v>
      </c>
      <c r="E48" s="46">
        <f t="shared" si="1"/>
        <v>0.84959985684237871</v>
      </c>
      <c r="F48" s="46">
        <f t="shared" si="1"/>
        <v>0.88694490549479077</v>
      </c>
      <c r="G48" s="46">
        <f t="shared" si="1"/>
        <v>0.94955278117677622</v>
      </c>
      <c r="H48" s="12"/>
      <c r="I48" s="12"/>
      <c r="J48" s="12"/>
      <c r="K48" s="12"/>
      <c r="L48" s="12"/>
      <c r="M48" s="12"/>
    </row>
    <row r="49" spans="2:13" x14ac:dyDescent="0.25">
      <c r="B49" s="48" t="s">
        <v>33</v>
      </c>
      <c r="C49" s="46" t="str">
        <f t="shared" si="1"/>
        <v>Hungary</v>
      </c>
      <c r="D49" s="46">
        <f t="shared" si="1"/>
        <v>0.86255457794650592</v>
      </c>
      <c r="E49" s="46">
        <f t="shared" si="1"/>
        <v>0.88071362169274814</v>
      </c>
      <c r="F49" s="46">
        <f t="shared" si="1"/>
        <v>0.91942630836056127</v>
      </c>
      <c r="G49" s="46">
        <f t="shared" si="1"/>
        <v>0.98039215686274506</v>
      </c>
      <c r="H49" s="12"/>
      <c r="I49" s="12"/>
      <c r="J49" s="12"/>
      <c r="K49" s="12"/>
      <c r="L49" s="12"/>
      <c r="M49" s="12"/>
    </row>
    <row r="50" spans="2:13" x14ac:dyDescent="0.25">
      <c r="B50" s="48" t="s">
        <v>33</v>
      </c>
      <c r="C50" s="46" t="str">
        <f t="shared" si="1"/>
        <v>Ireland</v>
      </c>
      <c r="D50" s="46">
        <f t="shared" si="1"/>
        <v>0.84606112735733574</v>
      </c>
      <c r="E50" s="46">
        <f t="shared" si="1"/>
        <v>0.86387294056485864</v>
      </c>
      <c r="F50" s="46">
        <f t="shared" si="1"/>
        <v>0.90184537751276439</v>
      </c>
      <c r="G50" s="46">
        <f t="shared" si="1"/>
        <v>0.96550505121954777</v>
      </c>
      <c r="H50" s="12"/>
      <c r="I50" s="12"/>
      <c r="J50" s="12"/>
      <c r="K50" s="12"/>
      <c r="L50" s="12"/>
      <c r="M50" s="12"/>
    </row>
    <row r="51" spans="2:13" x14ac:dyDescent="0.25">
      <c r="B51" s="48" t="s">
        <v>33</v>
      </c>
      <c r="C51" s="46" t="str">
        <f t="shared" si="1"/>
        <v>Italy</v>
      </c>
      <c r="D51" s="46">
        <f t="shared" si="1"/>
        <v>0.81204549442711138</v>
      </c>
      <c r="E51" s="46">
        <f t="shared" si="1"/>
        <v>0.82914118904662948</v>
      </c>
      <c r="F51" s="46">
        <f t="shared" si="1"/>
        <v>0.86558695559812948</v>
      </c>
      <c r="G51" s="46">
        <f t="shared" si="1"/>
        <v>0.92668721128740938</v>
      </c>
      <c r="H51" s="12"/>
      <c r="I51" s="12"/>
      <c r="J51" s="12"/>
      <c r="K51" s="12"/>
      <c r="L51" s="12"/>
      <c r="M51" s="12"/>
    </row>
    <row r="52" spans="2:13" x14ac:dyDescent="0.25">
      <c r="B52" s="48" t="s">
        <v>33</v>
      </c>
      <c r="C52" s="46" t="str">
        <f t="shared" si="1"/>
        <v>Latvia</v>
      </c>
      <c r="D52" s="46">
        <f t="shared" si="1"/>
        <v>0.84502550569350121</v>
      </c>
      <c r="E52" s="46">
        <f t="shared" si="1"/>
        <v>0.86281551633968023</v>
      </c>
      <c r="F52" s="46">
        <f t="shared" si="1"/>
        <v>0.90074147310186381</v>
      </c>
      <c r="G52" s="46">
        <f t="shared" si="1"/>
        <v>0.96432322414434846</v>
      </c>
      <c r="H52" s="12"/>
      <c r="I52" s="12"/>
      <c r="J52" s="12"/>
      <c r="K52" s="12"/>
      <c r="L52" s="12"/>
      <c r="M52" s="12"/>
    </row>
    <row r="53" spans="2:13" x14ac:dyDescent="0.25">
      <c r="B53" s="48" t="s">
        <v>33</v>
      </c>
      <c r="C53" s="46" t="str">
        <f t="shared" si="1"/>
        <v>Lithuania</v>
      </c>
      <c r="D53" s="46">
        <f t="shared" si="1"/>
        <v>0.87611115987174748</v>
      </c>
      <c r="E53" s="46">
        <f t="shared" si="1"/>
        <v>0.8945556053427316</v>
      </c>
      <c r="F53" s="46">
        <f t="shared" si="1"/>
        <v>0.93387673085230216</v>
      </c>
      <c r="G53" s="46">
        <f t="shared" si="1"/>
        <v>0.98039215686274506</v>
      </c>
      <c r="H53" s="12"/>
      <c r="I53" s="12"/>
      <c r="J53" s="12"/>
      <c r="K53" s="12"/>
      <c r="L53" s="12"/>
      <c r="M53" s="12"/>
    </row>
    <row r="54" spans="2:13" x14ac:dyDescent="0.25">
      <c r="B54" s="48" t="s">
        <v>33</v>
      </c>
      <c r="C54" s="46" t="str">
        <f t="shared" si="1"/>
        <v>Luxembourg</v>
      </c>
      <c r="D54" s="46">
        <f t="shared" si="1"/>
        <v>0.86127818629026098</v>
      </c>
      <c r="E54" s="46">
        <f t="shared" si="1"/>
        <v>0.87941035863321371</v>
      </c>
      <c r="F54" s="46">
        <f t="shared" si="1"/>
        <v>0.9180657590126956</v>
      </c>
      <c r="G54" s="46">
        <f t="shared" si="1"/>
        <v>0.98039215686274506</v>
      </c>
      <c r="H54" s="12"/>
      <c r="I54" s="12"/>
      <c r="J54" s="12"/>
      <c r="K54" s="12"/>
      <c r="L54" s="12"/>
      <c r="M54" s="12"/>
    </row>
    <row r="55" spans="2:13" x14ac:dyDescent="0.25">
      <c r="B55" s="48" t="s">
        <v>33</v>
      </c>
      <c r="C55" s="46" t="str">
        <f t="shared" si="1"/>
        <v>Malta</v>
      </c>
      <c r="D55" s="46">
        <f t="shared" si="1"/>
        <v>0.85023848354906228</v>
      </c>
      <c r="E55" s="46">
        <f t="shared" si="1"/>
        <v>0.86813824109746363</v>
      </c>
      <c r="F55" s="46">
        <f t="shared" si="1"/>
        <v>0.90629816378306627</v>
      </c>
      <c r="G55" s="46">
        <f t="shared" si="1"/>
        <v>0.9702721518148123</v>
      </c>
      <c r="H55" s="12"/>
      <c r="I55" s="12"/>
      <c r="J55" s="12"/>
      <c r="K55" s="12"/>
      <c r="L55" s="12"/>
      <c r="M55" s="12"/>
    </row>
    <row r="56" spans="2:13" x14ac:dyDescent="0.25">
      <c r="B56" s="48" t="s">
        <v>33</v>
      </c>
      <c r="C56" s="46" t="str">
        <f t="shared" si="1"/>
        <v>Netherlands</v>
      </c>
      <c r="D56" s="46">
        <f t="shared" si="1"/>
        <v>0.84078157609561832</v>
      </c>
      <c r="E56" s="46">
        <f t="shared" si="1"/>
        <v>0.85848224085552616</v>
      </c>
      <c r="F56" s="46">
        <f t="shared" si="1"/>
        <v>0.89621772397005472</v>
      </c>
      <c r="G56" s="46">
        <f t="shared" si="1"/>
        <v>0.95948015154441157</v>
      </c>
      <c r="H56" s="12"/>
      <c r="I56" s="12"/>
      <c r="J56" s="12"/>
      <c r="K56" s="12"/>
      <c r="L56" s="12"/>
      <c r="M56" s="12"/>
    </row>
    <row r="57" spans="2:13" x14ac:dyDescent="0.25">
      <c r="B57" s="48" t="s">
        <v>33</v>
      </c>
      <c r="C57" s="46" t="str">
        <f t="shared" ref="C57:G65" si="2">B25</f>
        <v>Poland</v>
      </c>
      <c r="D57" s="46">
        <f t="shared" si="2"/>
        <v>0.88556630323771557</v>
      </c>
      <c r="E57" s="46">
        <f t="shared" si="2"/>
        <v>0.90420980435850962</v>
      </c>
      <c r="F57" s="46">
        <f t="shared" si="2"/>
        <v>0.94395529026437808</v>
      </c>
      <c r="G57" s="46">
        <f t="shared" si="2"/>
        <v>0.98039215686274506</v>
      </c>
      <c r="H57" s="12"/>
      <c r="I57" s="12"/>
      <c r="J57" s="12"/>
      <c r="K57" s="12"/>
      <c r="L57" s="12"/>
      <c r="M57" s="12"/>
    </row>
    <row r="58" spans="2:13" x14ac:dyDescent="0.25">
      <c r="B58" s="48" t="s">
        <v>33</v>
      </c>
      <c r="C58" s="46" t="str">
        <f t="shared" si="2"/>
        <v>Portugal</v>
      </c>
      <c r="D58" s="46">
        <f t="shared" si="2"/>
        <v>0.84334453845472335</v>
      </c>
      <c r="E58" s="46">
        <f t="shared" si="2"/>
        <v>0.86109916031692801</v>
      </c>
      <c r="F58" s="46">
        <f t="shared" si="2"/>
        <v>0.89894967285833138</v>
      </c>
      <c r="G58" s="46">
        <f t="shared" si="2"/>
        <v>0.96240494388362552</v>
      </c>
      <c r="H58" s="12"/>
      <c r="I58" s="12"/>
      <c r="J58" s="12"/>
      <c r="K58" s="12"/>
      <c r="L58" s="12"/>
      <c r="M58" s="12"/>
    </row>
    <row r="59" spans="2:13" x14ac:dyDescent="0.25">
      <c r="B59" s="48" t="s">
        <v>33</v>
      </c>
      <c r="C59" s="46" t="str">
        <f t="shared" si="2"/>
        <v>Romania</v>
      </c>
      <c r="D59" s="46">
        <f t="shared" si="2"/>
        <v>0.85023848354906228</v>
      </c>
      <c r="E59" s="46">
        <f t="shared" si="2"/>
        <v>0.86813824109746363</v>
      </c>
      <c r="F59" s="46">
        <f t="shared" si="2"/>
        <v>0.90629816378306627</v>
      </c>
      <c r="G59" s="46">
        <f t="shared" si="2"/>
        <v>0.9702721518148123</v>
      </c>
      <c r="H59" s="12"/>
      <c r="I59" s="12"/>
      <c r="J59" s="12"/>
      <c r="K59" s="12"/>
      <c r="L59" s="12"/>
      <c r="M59" s="12"/>
    </row>
    <row r="60" spans="2:13" x14ac:dyDescent="0.25">
      <c r="B60" s="48" t="s">
        <v>33</v>
      </c>
      <c r="C60" s="46" t="str">
        <f t="shared" si="2"/>
        <v>Slovakia</v>
      </c>
      <c r="D60" s="46">
        <f t="shared" si="2"/>
        <v>0.86536362395349875</v>
      </c>
      <c r="E60" s="46">
        <f t="shared" si="2"/>
        <v>0.88358180551041465</v>
      </c>
      <c r="F60" s="46">
        <f t="shared" si="2"/>
        <v>0.92242056619219104</v>
      </c>
      <c r="G60" s="46">
        <f t="shared" si="2"/>
        <v>0.98039215686274506</v>
      </c>
      <c r="H60" s="12"/>
      <c r="I60" s="12"/>
      <c r="J60" s="12"/>
      <c r="K60" s="12"/>
      <c r="L60" s="12"/>
      <c r="M60" s="12"/>
    </row>
    <row r="61" spans="2:13" x14ac:dyDescent="0.25">
      <c r="B61" s="48" t="s">
        <v>33</v>
      </c>
      <c r="C61" s="46" t="str">
        <f t="shared" si="2"/>
        <v>Slovenia</v>
      </c>
      <c r="D61" s="46">
        <f t="shared" si="2"/>
        <v>0.86124854237283266</v>
      </c>
      <c r="E61" s="46">
        <f t="shared" si="2"/>
        <v>0.87938009063331346</v>
      </c>
      <c r="F61" s="46">
        <f t="shared" si="2"/>
        <v>0.91803416055126108</v>
      </c>
      <c r="G61" s="46">
        <f t="shared" si="2"/>
        <v>0.98039215686274506</v>
      </c>
      <c r="H61" s="12"/>
      <c r="I61" s="12"/>
      <c r="J61" s="12"/>
      <c r="K61" s="12"/>
      <c r="L61" s="12"/>
      <c r="M61" s="12"/>
    </row>
    <row r="62" spans="2:13" x14ac:dyDescent="0.25">
      <c r="B62" s="48" t="s">
        <v>33</v>
      </c>
      <c r="C62" s="46" t="str">
        <f t="shared" si="2"/>
        <v>Spain</v>
      </c>
      <c r="D62" s="46">
        <f t="shared" si="2"/>
        <v>0.85689599434475039</v>
      </c>
      <c r="E62" s="46">
        <f t="shared" si="2"/>
        <v>0.87493591001516624</v>
      </c>
      <c r="F62" s="46">
        <f t="shared" si="2"/>
        <v>0.91339463133451393</v>
      </c>
      <c r="G62" s="46">
        <f t="shared" si="2"/>
        <v>0.97786954648753854</v>
      </c>
      <c r="H62" s="12"/>
      <c r="I62" s="12"/>
      <c r="J62" s="12"/>
      <c r="K62" s="12"/>
      <c r="L62" s="12"/>
      <c r="M62" s="12"/>
    </row>
    <row r="63" spans="2:13" x14ac:dyDescent="0.25">
      <c r="B63" s="48" t="s">
        <v>33</v>
      </c>
      <c r="C63" s="46" t="str">
        <f t="shared" si="2"/>
        <v>Sweden</v>
      </c>
      <c r="D63" s="46">
        <f t="shared" si="2"/>
        <v>0.87168423794421745</v>
      </c>
      <c r="E63" s="46">
        <f t="shared" si="2"/>
        <v>0.89003548505883245</v>
      </c>
      <c r="F63" s="46">
        <f t="shared" si="2"/>
        <v>0.9291579239625174</v>
      </c>
      <c r="G63" s="46">
        <f t="shared" si="2"/>
        <v>0.98039215686274506</v>
      </c>
      <c r="H63" s="12"/>
      <c r="I63" s="12"/>
      <c r="J63" s="12"/>
      <c r="K63" s="12"/>
      <c r="L63" s="12"/>
      <c r="M63" s="12"/>
    </row>
    <row r="64" spans="2:13" x14ac:dyDescent="0.25">
      <c r="B64" s="48" t="s">
        <v>33</v>
      </c>
      <c r="C64" s="46" t="str">
        <f t="shared" si="2"/>
        <v>Switzerland</v>
      </c>
      <c r="D64" s="46">
        <f t="shared" si="2"/>
        <v>0.85023848354906228</v>
      </c>
      <c r="E64" s="46">
        <f t="shared" si="2"/>
        <v>0.86813824109746363</v>
      </c>
      <c r="F64" s="46">
        <f t="shared" si="2"/>
        <v>0.90629816378306627</v>
      </c>
      <c r="G64" s="46">
        <f t="shared" si="2"/>
        <v>0.9702721518148123</v>
      </c>
      <c r="H64" s="12"/>
      <c r="I64" s="12"/>
      <c r="J64" s="12"/>
      <c r="K64" s="12"/>
      <c r="L64" s="12"/>
      <c r="M64" s="12"/>
    </row>
    <row r="65" spans="2:13" x14ac:dyDescent="0.25">
      <c r="B65" s="48" t="s">
        <v>33</v>
      </c>
      <c r="C65" s="46" t="str">
        <f t="shared" si="2"/>
        <v>United Kingdom</v>
      </c>
      <c r="D65" s="46">
        <f t="shared" si="2"/>
        <v>0.84642820297833465</v>
      </c>
      <c r="E65" s="46">
        <f t="shared" si="2"/>
        <v>0.864247744093668</v>
      </c>
      <c r="F65" s="46">
        <f t="shared" si="2"/>
        <v>0.9022366559219609</v>
      </c>
      <c r="G65" s="46">
        <f t="shared" si="2"/>
        <v>0.96592394928115843</v>
      </c>
      <c r="H65" s="12"/>
      <c r="I65" s="12"/>
      <c r="J65" s="12"/>
      <c r="K65" s="12"/>
      <c r="L65" s="12"/>
      <c r="M65" s="12"/>
    </row>
    <row r="66" spans="2:13" x14ac:dyDescent="0.25">
      <c r="B66" s="48" t="s">
        <v>34</v>
      </c>
      <c r="C66" s="46" t="str">
        <f t="shared" ref="C66:C94" si="3">H5</f>
        <v>Austria</v>
      </c>
      <c r="D66" s="46">
        <f t="shared" ref="D66:D94" si="4">I5</f>
        <v>0.89078552048806903</v>
      </c>
      <c r="E66" s="46">
        <f t="shared" ref="E66:E94" si="5">J5</f>
        <v>0.90953889986676528</v>
      </c>
      <c r="F66" s="46">
        <f t="shared" ref="F66:F94" si="6">K5</f>
        <v>0.94951863172904072</v>
      </c>
      <c r="G66" s="46">
        <f t="shared" ref="G66:G94" si="7">L5</f>
        <v>0.98039215686274506</v>
      </c>
      <c r="H66" s="12"/>
      <c r="I66" s="12"/>
      <c r="J66" s="12"/>
      <c r="K66" s="12"/>
      <c r="L66" s="12"/>
      <c r="M66" s="12"/>
    </row>
    <row r="67" spans="2:13" x14ac:dyDescent="0.25">
      <c r="B67" s="48" t="s">
        <v>34</v>
      </c>
      <c r="C67" s="46" t="str">
        <f t="shared" si="3"/>
        <v>Belgium</v>
      </c>
      <c r="D67" s="46">
        <f t="shared" si="4"/>
        <v>0.79173554569326288</v>
      </c>
      <c r="E67" s="46">
        <f t="shared" si="5"/>
        <v>0.80840366244469997</v>
      </c>
      <c r="F67" s="46">
        <f t="shared" si="6"/>
        <v>0.84393788936534608</v>
      </c>
      <c r="G67" s="46">
        <f t="shared" si="7"/>
        <v>0.90350997567348823</v>
      </c>
      <c r="H67" s="12"/>
      <c r="I67" s="12"/>
      <c r="J67" s="12"/>
      <c r="K67" s="12"/>
      <c r="L67" s="12"/>
      <c r="M67" s="12"/>
    </row>
    <row r="68" spans="2:13" x14ac:dyDescent="0.25">
      <c r="B68" s="48" t="s">
        <v>34</v>
      </c>
      <c r="C68" s="46" t="str">
        <f t="shared" si="3"/>
        <v>Bulgaria</v>
      </c>
      <c r="D68" s="46">
        <f t="shared" si="4"/>
        <v>0.74678793700622492</v>
      </c>
      <c r="E68" s="46">
        <f t="shared" si="5"/>
        <v>0.7625097883116192</v>
      </c>
      <c r="F68" s="46">
        <f t="shared" si="6"/>
        <v>0.79602670208355841</v>
      </c>
      <c r="G68" s="46">
        <f t="shared" si="7"/>
        <v>0.85221682223063333</v>
      </c>
      <c r="H68" s="12"/>
      <c r="I68" s="12"/>
      <c r="J68" s="12"/>
      <c r="K68" s="12"/>
      <c r="L68" s="12"/>
      <c r="M68" s="12"/>
    </row>
    <row r="69" spans="2:13" x14ac:dyDescent="0.25">
      <c r="B69" s="48" t="s">
        <v>34</v>
      </c>
      <c r="C69" s="46" t="str">
        <f t="shared" si="3"/>
        <v>Croatia</v>
      </c>
      <c r="D69" s="46">
        <f t="shared" si="4"/>
        <v>0.81482627535741525</v>
      </c>
      <c r="E69" s="46">
        <f t="shared" si="5"/>
        <v>0.83198051273336082</v>
      </c>
      <c r="F69" s="46">
        <f t="shared" si="6"/>
        <v>0.86855108472164033</v>
      </c>
      <c r="G69" s="46">
        <f t="shared" si="7"/>
        <v>0.92986057305493264</v>
      </c>
      <c r="H69" s="12"/>
      <c r="I69" s="12"/>
      <c r="J69" s="12"/>
      <c r="K69" s="12"/>
      <c r="L69" s="12"/>
      <c r="M69" s="12"/>
    </row>
    <row r="70" spans="2:13" x14ac:dyDescent="0.25">
      <c r="B70" s="48" t="s">
        <v>34</v>
      </c>
      <c r="C70" s="46" t="str">
        <f t="shared" si="3"/>
        <v>Cyprus</v>
      </c>
      <c r="D70" s="46">
        <f t="shared" si="4"/>
        <v>0.78811292455973381</v>
      </c>
      <c r="E70" s="46">
        <f t="shared" si="5"/>
        <v>0.80470477560309672</v>
      </c>
      <c r="F70" s="46">
        <f t="shared" si="6"/>
        <v>0.84007641409114486</v>
      </c>
      <c r="G70" s="46">
        <f t="shared" si="7"/>
        <v>0.89937592567404911</v>
      </c>
      <c r="H70" s="12"/>
      <c r="I70" s="12"/>
      <c r="J70" s="12"/>
      <c r="K70" s="12"/>
      <c r="L70" s="12"/>
      <c r="M70" s="12"/>
    </row>
    <row r="71" spans="2:13" x14ac:dyDescent="0.25">
      <c r="B71" s="48" t="s">
        <v>34</v>
      </c>
      <c r="C71" s="46" t="str">
        <f t="shared" si="3"/>
        <v>Czech Republic</v>
      </c>
      <c r="D71" s="46">
        <f t="shared" si="4"/>
        <v>0.81482627535741525</v>
      </c>
      <c r="E71" s="46">
        <f t="shared" si="5"/>
        <v>0.83198051273336082</v>
      </c>
      <c r="F71" s="46">
        <f t="shared" si="6"/>
        <v>0.86855108472164033</v>
      </c>
      <c r="G71" s="46">
        <f t="shared" si="7"/>
        <v>0.92986057305493264</v>
      </c>
      <c r="H71" s="12"/>
      <c r="I71" s="12"/>
      <c r="J71" s="12"/>
      <c r="K71" s="12"/>
      <c r="L71" s="12"/>
      <c r="M71" s="12"/>
    </row>
    <row r="72" spans="2:13" x14ac:dyDescent="0.25">
      <c r="B72" s="48" t="s">
        <v>34</v>
      </c>
      <c r="C72" s="46" t="str">
        <f t="shared" si="3"/>
        <v>Denmark</v>
      </c>
      <c r="D72" s="46">
        <f t="shared" si="4"/>
        <v>0.76199482553388831</v>
      </c>
      <c r="E72" s="46">
        <f t="shared" si="5"/>
        <v>0.7780368218609176</v>
      </c>
      <c r="F72" s="46">
        <f t="shared" si="6"/>
        <v>0.81223624260205685</v>
      </c>
      <c r="G72" s="46">
        <f t="shared" si="7"/>
        <v>0.86957056560926094</v>
      </c>
      <c r="H72" s="12"/>
      <c r="I72" s="12"/>
      <c r="J72" s="12"/>
      <c r="K72" s="12"/>
      <c r="L72" s="12"/>
      <c r="M72" s="12"/>
    </row>
    <row r="73" spans="2:13" x14ac:dyDescent="0.25">
      <c r="B73" s="48" t="s">
        <v>34</v>
      </c>
      <c r="C73" s="46" t="str">
        <f t="shared" si="3"/>
        <v>Estonia</v>
      </c>
      <c r="D73" s="46">
        <f t="shared" si="4"/>
        <v>0.77812719298201394</v>
      </c>
      <c r="E73" s="46">
        <f t="shared" si="5"/>
        <v>0.7945088180974248</v>
      </c>
      <c r="F73" s="46">
        <f t="shared" si="6"/>
        <v>0.82943228262917967</v>
      </c>
      <c r="G73" s="46">
        <f t="shared" si="7"/>
        <v>0.88798044375594531</v>
      </c>
      <c r="H73" s="12"/>
      <c r="I73" s="12"/>
      <c r="J73" s="12"/>
      <c r="K73" s="12"/>
      <c r="L73" s="12"/>
      <c r="M73" s="12"/>
    </row>
    <row r="74" spans="2:13" x14ac:dyDescent="0.25">
      <c r="B74" s="48" t="s">
        <v>34</v>
      </c>
      <c r="C74" s="46" t="str">
        <f t="shared" si="3"/>
        <v>Finland</v>
      </c>
      <c r="D74" s="46">
        <f t="shared" si="4"/>
        <v>0.83051789900539252</v>
      </c>
      <c r="E74" s="46">
        <f t="shared" si="5"/>
        <v>0.84800248635287456</v>
      </c>
      <c r="F74" s="46">
        <f t="shared" si="6"/>
        <v>0.88527732091783606</v>
      </c>
      <c r="G74" s="46">
        <f t="shared" si="7"/>
        <v>0.9477674847473303</v>
      </c>
      <c r="H74" s="12"/>
      <c r="I74" s="12"/>
      <c r="J74" s="12"/>
      <c r="K74" s="12"/>
      <c r="L74" s="12"/>
      <c r="M74" s="12"/>
    </row>
    <row r="75" spans="2:13" x14ac:dyDescent="0.25">
      <c r="B75" s="48" t="s">
        <v>34</v>
      </c>
      <c r="C75" s="46" t="str">
        <f t="shared" si="3"/>
        <v>France</v>
      </c>
      <c r="D75" s="46">
        <f t="shared" si="4"/>
        <v>0.89544521972949775</v>
      </c>
      <c r="E75" s="46">
        <f t="shared" si="5"/>
        <v>0.91429669803959246</v>
      </c>
      <c r="F75" s="46">
        <f t="shared" si="6"/>
        <v>0.95448556388748651</v>
      </c>
      <c r="G75" s="46">
        <f t="shared" si="7"/>
        <v>0.98039215686274506</v>
      </c>
      <c r="H75" s="12"/>
      <c r="I75" s="12"/>
      <c r="J75" s="12"/>
      <c r="K75" s="12"/>
      <c r="L75" s="12"/>
      <c r="M75" s="12"/>
    </row>
    <row r="76" spans="2:13" x14ac:dyDescent="0.25">
      <c r="B76" s="48" t="s">
        <v>34</v>
      </c>
      <c r="C76" s="46" t="str">
        <f t="shared" si="3"/>
        <v>Germany</v>
      </c>
      <c r="D76" s="46">
        <f t="shared" si="4"/>
        <v>0.87325621755424299</v>
      </c>
      <c r="E76" s="46">
        <f t="shared" si="5"/>
        <v>0.89164055897643757</v>
      </c>
      <c r="F76" s="46">
        <f t="shared" si="6"/>
        <v>0.93083355057979733</v>
      </c>
      <c r="G76" s="46">
        <f t="shared" si="7"/>
        <v>0.98039215686274506</v>
      </c>
      <c r="H76" s="12"/>
      <c r="I76" s="12"/>
      <c r="J76" s="12"/>
      <c r="K76" s="12"/>
      <c r="L76" s="12"/>
      <c r="M76" s="12"/>
    </row>
    <row r="77" spans="2:13" x14ac:dyDescent="0.25">
      <c r="B77" s="48" t="s">
        <v>34</v>
      </c>
      <c r="C77" s="46" t="str">
        <f t="shared" si="3"/>
        <v>Greece</v>
      </c>
      <c r="D77" s="46">
        <f t="shared" si="4"/>
        <v>0.78711568383728026</v>
      </c>
      <c r="E77" s="46">
        <f t="shared" si="5"/>
        <v>0.80368654033911768</v>
      </c>
      <c r="F77" s="46">
        <f t="shared" si="6"/>
        <v>0.83901342123314482</v>
      </c>
      <c r="G77" s="46">
        <f t="shared" si="7"/>
        <v>0.89823789802607279</v>
      </c>
      <c r="H77" s="12"/>
      <c r="I77" s="12"/>
      <c r="J77" s="12"/>
      <c r="K77" s="12"/>
      <c r="L77" s="12"/>
      <c r="M77" s="12"/>
    </row>
    <row r="78" spans="2:13" x14ac:dyDescent="0.25">
      <c r="B78" s="48" t="s">
        <v>34</v>
      </c>
      <c r="C78" s="46" t="str">
        <f t="shared" si="3"/>
        <v>Hungary</v>
      </c>
      <c r="D78" s="46">
        <f t="shared" si="4"/>
        <v>0.81482627535741525</v>
      </c>
      <c r="E78" s="46">
        <f t="shared" si="5"/>
        <v>0.83198051273336082</v>
      </c>
      <c r="F78" s="46">
        <f t="shared" si="6"/>
        <v>0.86855108472164033</v>
      </c>
      <c r="G78" s="46">
        <f t="shared" si="7"/>
        <v>0.92986057305493264</v>
      </c>
      <c r="H78" s="12"/>
      <c r="I78" s="12"/>
      <c r="J78" s="12"/>
      <c r="K78" s="12"/>
      <c r="L78" s="12"/>
      <c r="M78" s="12"/>
    </row>
    <row r="79" spans="2:13" x14ac:dyDescent="0.25">
      <c r="B79" s="48" t="s">
        <v>34</v>
      </c>
      <c r="C79" s="46" t="str">
        <f t="shared" si="3"/>
        <v>Ireland</v>
      </c>
      <c r="D79" s="46">
        <f t="shared" si="4"/>
        <v>0.81456054875714379</v>
      </c>
      <c r="E79" s="46">
        <f t="shared" si="5"/>
        <v>0.83170919188887305</v>
      </c>
      <c r="F79" s="46">
        <f t="shared" si="6"/>
        <v>0.86826783768618621</v>
      </c>
      <c r="G79" s="46">
        <f t="shared" si="7"/>
        <v>0.92955733211109348</v>
      </c>
      <c r="H79" s="12"/>
      <c r="I79" s="12"/>
      <c r="J79" s="12"/>
      <c r="K79" s="12"/>
      <c r="L79" s="12"/>
      <c r="M79" s="12"/>
    </row>
    <row r="80" spans="2:13" x14ac:dyDescent="0.25">
      <c r="B80" s="48" t="s">
        <v>34</v>
      </c>
      <c r="C80" s="46" t="str">
        <f t="shared" si="3"/>
        <v>Italy</v>
      </c>
      <c r="D80" s="46">
        <f t="shared" si="4"/>
        <v>0.77442773319499325</v>
      </c>
      <c r="E80" s="46">
        <f t="shared" si="5"/>
        <v>0.79073147494646689</v>
      </c>
      <c r="F80" s="46">
        <f t="shared" si="6"/>
        <v>0.82548890241664119</v>
      </c>
      <c r="G80" s="46">
        <f t="shared" si="7"/>
        <v>0.8837587072931099</v>
      </c>
      <c r="H80" s="12"/>
      <c r="I80" s="12"/>
      <c r="J80" s="12"/>
      <c r="K80" s="12"/>
      <c r="L80" s="12"/>
      <c r="M80" s="12"/>
    </row>
    <row r="81" spans="2:13" x14ac:dyDescent="0.25">
      <c r="B81" s="48" t="s">
        <v>34</v>
      </c>
      <c r="C81" s="46" t="str">
        <f t="shared" si="3"/>
        <v>Latvia</v>
      </c>
      <c r="D81" s="46">
        <f t="shared" si="4"/>
        <v>0.87598909730232766</v>
      </c>
      <c r="E81" s="46">
        <f t="shared" si="5"/>
        <v>0.89443097303500829</v>
      </c>
      <c r="F81" s="46">
        <f t="shared" si="6"/>
        <v>0.93374662020138233</v>
      </c>
      <c r="G81" s="46">
        <f t="shared" si="7"/>
        <v>0.98039215686274506</v>
      </c>
      <c r="H81" s="12"/>
      <c r="I81" s="12"/>
      <c r="J81" s="12"/>
      <c r="K81" s="12"/>
      <c r="L81" s="12"/>
      <c r="M81" s="12"/>
    </row>
    <row r="82" spans="2:13" x14ac:dyDescent="0.25">
      <c r="B82" s="48" t="s">
        <v>34</v>
      </c>
      <c r="C82" s="46" t="str">
        <f t="shared" si="3"/>
        <v>Lithuania</v>
      </c>
      <c r="D82" s="46">
        <f t="shared" si="4"/>
        <v>0.81482627535741525</v>
      </c>
      <c r="E82" s="46">
        <f t="shared" si="5"/>
        <v>0.83198051273336082</v>
      </c>
      <c r="F82" s="46">
        <f t="shared" si="6"/>
        <v>0.86855108472164033</v>
      </c>
      <c r="G82" s="46">
        <f t="shared" si="7"/>
        <v>0.92986057305493264</v>
      </c>
      <c r="H82" s="12"/>
      <c r="I82" s="12"/>
      <c r="J82" s="12"/>
      <c r="K82" s="12"/>
      <c r="L82" s="12"/>
      <c r="M82" s="12"/>
    </row>
    <row r="83" spans="2:13" x14ac:dyDescent="0.25">
      <c r="B83" s="48" t="s">
        <v>34</v>
      </c>
      <c r="C83" s="46" t="str">
        <f t="shared" si="3"/>
        <v>Luxembourg</v>
      </c>
      <c r="D83" s="46">
        <f t="shared" si="4"/>
        <v>0.81558363624553121</v>
      </c>
      <c r="E83" s="46">
        <f t="shared" si="5"/>
        <v>0.8327538180612265</v>
      </c>
      <c r="F83" s="46">
        <f t="shared" si="6"/>
        <v>0.86935838149248923</v>
      </c>
      <c r="G83" s="46">
        <f t="shared" si="7"/>
        <v>0.93072485548019446</v>
      </c>
      <c r="H83" s="12"/>
      <c r="I83" s="12"/>
      <c r="J83" s="12"/>
      <c r="K83" s="12"/>
      <c r="L83" s="12"/>
      <c r="M83" s="12"/>
    </row>
    <row r="84" spans="2:13" x14ac:dyDescent="0.25">
      <c r="B84" s="48" t="s">
        <v>34</v>
      </c>
      <c r="C84" s="46" t="str">
        <f t="shared" si="3"/>
        <v>Malta</v>
      </c>
      <c r="D84" s="46">
        <f t="shared" si="4"/>
        <v>0.78501659074535024</v>
      </c>
      <c r="E84" s="46">
        <f t="shared" si="5"/>
        <v>0.80154325581367347</v>
      </c>
      <c r="F84" s="46">
        <f t="shared" si="6"/>
        <v>0.83677592639888965</v>
      </c>
      <c r="G84" s="46">
        <f t="shared" si="7"/>
        <v>0.89584246237998777</v>
      </c>
      <c r="H84" s="12"/>
      <c r="I84" s="12"/>
      <c r="J84" s="12"/>
      <c r="K84" s="12"/>
      <c r="L84" s="12"/>
      <c r="M84" s="12"/>
    </row>
    <row r="85" spans="2:13" x14ac:dyDescent="0.25">
      <c r="B85" s="48" t="s">
        <v>34</v>
      </c>
      <c r="C85" s="46" t="str">
        <f t="shared" si="3"/>
        <v>Netherlands</v>
      </c>
      <c r="D85" s="46">
        <f t="shared" si="4"/>
        <v>0.8224443985924228</v>
      </c>
      <c r="E85" s="46">
        <f t="shared" si="5"/>
        <v>0.83975901751015813</v>
      </c>
      <c r="F85" s="46">
        <f t="shared" si="6"/>
        <v>0.87667150179631892</v>
      </c>
      <c r="G85" s="46">
        <f t="shared" si="7"/>
        <v>0.93855419604076507</v>
      </c>
      <c r="H85" s="12"/>
      <c r="I85" s="12"/>
      <c r="J85" s="12"/>
      <c r="K85" s="12"/>
      <c r="L85" s="12"/>
      <c r="M85" s="12"/>
    </row>
    <row r="86" spans="2:13" x14ac:dyDescent="0.25">
      <c r="B86" s="48" t="s">
        <v>34</v>
      </c>
      <c r="C86" s="46" t="str">
        <f t="shared" si="3"/>
        <v>Poland</v>
      </c>
      <c r="D86" s="46">
        <f t="shared" si="4"/>
        <v>0.7893022668233165</v>
      </c>
      <c r="E86" s="46">
        <f t="shared" si="5"/>
        <v>0.80591915665117586</v>
      </c>
      <c r="F86" s="46">
        <f t="shared" si="6"/>
        <v>0.84134417452595278</v>
      </c>
      <c r="G86" s="46">
        <f t="shared" si="7"/>
        <v>0.90073317508072592</v>
      </c>
      <c r="H86" s="12"/>
      <c r="I86" s="12"/>
      <c r="J86" s="12"/>
      <c r="K86" s="12"/>
      <c r="L86" s="12"/>
      <c r="M86" s="12"/>
    </row>
    <row r="87" spans="2:13" x14ac:dyDescent="0.25">
      <c r="B87" s="48" t="s">
        <v>34</v>
      </c>
      <c r="C87" s="46" t="str">
        <f t="shared" si="3"/>
        <v>Portugal</v>
      </c>
      <c r="D87" s="46">
        <f t="shared" si="4"/>
        <v>0.82750939007436264</v>
      </c>
      <c r="E87" s="46">
        <f t="shared" si="5"/>
        <v>0.84493064039171761</v>
      </c>
      <c r="F87" s="46">
        <f t="shared" si="6"/>
        <v>0.88207044876058427</v>
      </c>
      <c r="G87" s="46">
        <f t="shared" si="7"/>
        <v>0.94433424514368436</v>
      </c>
      <c r="H87" s="12"/>
      <c r="I87" s="12"/>
      <c r="J87" s="12"/>
      <c r="K87" s="12"/>
      <c r="L87" s="12"/>
      <c r="M87" s="12"/>
    </row>
    <row r="88" spans="2:13" x14ac:dyDescent="0.25">
      <c r="B88" s="48" t="s">
        <v>34</v>
      </c>
      <c r="C88" s="46" t="str">
        <f t="shared" si="3"/>
        <v>Romania</v>
      </c>
      <c r="D88" s="46">
        <f t="shared" si="4"/>
        <v>0.81482627535741525</v>
      </c>
      <c r="E88" s="46">
        <f t="shared" si="5"/>
        <v>0.83198051273336082</v>
      </c>
      <c r="F88" s="46">
        <f t="shared" si="6"/>
        <v>0.86855108472164033</v>
      </c>
      <c r="G88" s="46">
        <f t="shared" si="7"/>
        <v>0.92986057305493264</v>
      </c>
      <c r="H88" s="12"/>
      <c r="I88" s="12"/>
      <c r="J88" s="12"/>
      <c r="K88" s="12"/>
      <c r="L88" s="12"/>
      <c r="M88" s="12"/>
    </row>
    <row r="89" spans="2:13" x14ac:dyDescent="0.25">
      <c r="B89" s="48" t="s">
        <v>34</v>
      </c>
      <c r="C89" s="46" t="str">
        <f t="shared" si="3"/>
        <v>Slovakia</v>
      </c>
      <c r="D89" s="46">
        <f t="shared" si="4"/>
        <v>0.81482627535741525</v>
      </c>
      <c r="E89" s="46">
        <f t="shared" si="5"/>
        <v>0.83198051273336082</v>
      </c>
      <c r="F89" s="46">
        <f t="shared" si="6"/>
        <v>0.86855108472164033</v>
      </c>
      <c r="G89" s="46">
        <f t="shared" si="7"/>
        <v>0.92986057305493264</v>
      </c>
      <c r="H89" s="12"/>
      <c r="I89" s="12"/>
      <c r="J89" s="12"/>
      <c r="K89" s="12"/>
      <c r="L89" s="12"/>
      <c r="M89" s="12"/>
    </row>
    <row r="90" spans="2:13" x14ac:dyDescent="0.25">
      <c r="B90" s="48" t="s">
        <v>34</v>
      </c>
      <c r="C90" s="46" t="str">
        <f t="shared" si="3"/>
        <v>Slovenia</v>
      </c>
      <c r="D90" s="46">
        <f t="shared" si="4"/>
        <v>0.81898303383505178</v>
      </c>
      <c r="E90" s="46">
        <f t="shared" si="5"/>
        <v>0.83622478191578975</v>
      </c>
      <c r="F90" s="46">
        <f t="shared" si="6"/>
        <v>0.87298191518681345</v>
      </c>
      <c r="G90" s="46">
        <f t="shared" si="7"/>
        <v>0.93460416802352975</v>
      </c>
      <c r="H90" s="12"/>
      <c r="I90" s="12"/>
      <c r="J90" s="12"/>
      <c r="K90" s="12"/>
      <c r="L90" s="12"/>
      <c r="M90" s="12"/>
    </row>
    <row r="91" spans="2:13" x14ac:dyDescent="0.25">
      <c r="B91" s="48" t="s">
        <v>34</v>
      </c>
      <c r="C91" s="46" t="str">
        <f t="shared" si="3"/>
        <v>Spain</v>
      </c>
      <c r="D91" s="46">
        <f t="shared" si="4"/>
        <v>0.8244916994078938</v>
      </c>
      <c r="E91" s="46">
        <f t="shared" si="5"/>
        <v>0.84184941939542834</v>
      </c>
      <c r="F91" s="46">
        <f t="shared" si="6"/>
        <v>0.87885378947874393</v>
      </c>
      <c r="G91" s="46">
        <f t="shared" si="7"/>
        <v>0.94089052755959657</v>
      </c>
      <c r="H91" s="12"/>
      <c r="I91" s="12"/>
      <c r="J91" s="12"/>
      <c r="K91" s="12"/>
      <c r="L91" s="12"/>
      <c r="M91" s="12"/>
    </row>
    <row r="92" spans="2:13" x14ac:dyDescent="0.25">
      <c r="B92" s="48" t="s">
        <v>34</v>
      </c>
      <c r="C92" s="46" t="str">
        <f t="shared" si="3"/>
        <v>Sweden</v>
      </c>
      <c r="D92" s="46">
        <f t="shared" si="4"/>
        <v>0.83014203164431655</v>
      </c>
      <c r="E92" s="46">
        <f t="shared" si="5"/>
        <v>0.84761870599472333</v>
      </c>
      <c r="F92" s="46">
        <f t="shared" si="6"/>
        <v>0.88487667109339252</v>
      </c>
      <c r="G92" s="46">
        <f t="shared" si="7"/>
        <v>0.94733855375880849</v>
      </c>
      <c r="H92" s="12"/>
      <c r="I92" s="12"/>
      <c r="J92" s="12"/>
      <c r="K92" s="12"/>
      <c r="L92" s="12"/>
      <c r="M92" s="12"/>
    </row>
    <row r="93" spans="2:13" x14ac:dyDescent="0.25">
      <c r="B93" s="48" t="s">
        <v>34</v>
      </c>
      <c r="C93" s="46" t="str">
        <f t="shared" si="3"/>
        <v>Switzerland</v>
      </c>
      <c r="D93" s="46">
        <f t="shared" si="4"/>
        <v>0.78397849315917711</v>
      </c>
      <c r="E93" s="46">
        <f t="shared" si="5"/>
        <v>0.80048330354147557</v>
      </c>
      <c r="F93" s="46">
        <f t="shared" si="6"/>
        <v>0.83566938281802394</v>
      </c>
      <c r="G93" s="46">
        <f t="shared" si="7"/>
        <v>0.89465780984047283</v>
      </c>
      <c r="H93" s="12"/>
      <c r="I93" s="12"/>
      <c r="J93" s="12"/>
      <c r="K93" s="12"/>
      <c r="L93" s="12"/>
      <c r="M93" s="12"/>
    </row>
    <row r="94" spans="2:13" x14ac:dyDescent="0.25">
      <c r="B94" s="48" t="s">
        <v>34</v>
      </c>
      <c r="C94" s="46" t="str">
        <f t="shared" si="3"/>
        <v>United Kingdom</v>
      </c>
      <c r="D94" s="46">
        <f t="shared" si="4"/>
        <v>0.81509217538535472</v>
      </c>
      <c r="E94" s="46">
        <f t="shared" si="5"/>
        <v>0.83225201065662524</v>
      </c>
      <c r="F94" s="46">
        <f t="shared" si="6"/>
        <v>0.86883451661955391</v>
      </c>
      <c r="G94" s="46">
        <f t="shared" si="7"/>
        <v>0.93016401191034592</v>
      </c>
      <c r="H94" s="12"/>
      <c r="I94" s="12"/>
      <c r="J94" s="12"/>
      <c r="K94" s="12"/>
      <c r="L94" s="12"/>
      <c r="M94" s="12"/>
    </row>
    <row r="95" spans="2:13" x14ac:dyDescent="0.25">
      <c r="B95" s="48" t="s">
        <v>40</v>
      </c>
      <c r="C95" s="46" t="str">
        <f t="shared" ref="C95:C123" si="8">N5</f>
        <v>Austria</v>
      </c>
      <c r="D95" s="46">
        <f t="shared" ref="D95:D123" si="9">O5</f>
        <v>0.55647131861414012</v>
      </c>
      <c r="E95" s="46">
        <f t="shared" ref="E95:E123" si="10">P5</f>
        <v>0.56818650426917461</v>
      </c>
      <c r="F95" s="46">
        <f t="shared" ref="F95:F123" si="11">Q5</f>
        <v>0.5931617352260613</v>
      </c>
      <c r="G95" s="46">
        <f t="shared" ref="G95:G123" si="12">R5</f>
        <v>0.63503197535966571</v>
      </c>
      <c r="H95" s="12"/>
      <c r="I95" s="12"/>
      <c r="J95" s="12"/>
      <c r="K95" s="12"/>
      <c r="L95" s="12"/>
      <c r="M95" s="12"/>
    </row>
    <row r="96" spans="2:13" x14ac:dyDescent="0.25">
      <c r="B96" s="48" t="s">
        <v>40</v>
      </c>
      <c r="C96" s="46" t="str">
        <f t="shared" si="8"/>
        <v>Belgium</v>
      </c>
      <c r="D96" s="46">
        <f t="shared" si="9"/>
        <v>0.57353897739535931</v>
      </c>
      <c r="E96" s="46">
        <f t="shared" si="10"/>
        <v>0.5856134821826301</v>
      </c>
      <c r="F96" s="46">
        <f t="shared" si="11"/>
        <v>0.61135473414670161</v>
      </c>
      <c r="G96" s="46">
        <f t="shared" si="12"/>
        <v>0.6545091859688219</v>
      </c>
      <c r="H96" s="12"/>
      <c r="I96" s="12"/>
      <c r="J96" s="12"/>
      <c r="K96" s="12"/>
      <c r="L96" s="12"/>
      <c r="M96" s="12"/>
    </row>
    <row r="97" spans="2:13" x14ac:dyDescent="0.25">
      <c r="B97" s="48" t="s">
        <v>40</v>
      </c>
      <c r="C97" s="46" t="str">
        <f t="shared" si="8"/>
        <v>Bulgaria</v>
      </c>
      <c r="D97" s="46">
        <f t="shared" si="9"/>
        <v>0.65409789838518062</v>
      </c>
      <c r="E97" s="46">
        <f t="shared" si="10"/>
        <v>0.66786838045644747</v>
      </c>
      <c r="F97" s="46">
        <f t="shared" si="11"/>
        <v>0.69722523234464295</v>
      </c>
      <c r="G97" s="46">
        <f t="shared" si="12"/>
        <v>0.74644113109838262</v>
      </c>
      <c r="H97" s="12"/>
      <c r="I97" s="12"/>
      <c r="J97" s="12"/>
      <c r="K97" s="12"/>
      <c r="L97" s="12"/>
      <c r="M97" s="12"/>
    </row>
    <row r="98" spans="2:13" x14ac:dyDescent="0.25">
      <c r="B98" s="48" t="s">
        <v>40</v>
      </c>
      <c r="C98" s="46" t="str">
        <f t="shared" si="8"/>
        <v>Croatia</v>
      </c>
      <c r="D98" s="46">
        <f t="shared" si="9"/>
        <v>0.60786324354321608</v>
      </c>
      <c r="E98" s="46">
        <f t="shared" si="10"/>
        <v>0.62066036445991524</v>
      </c>
      <c r="F98" s="46">
        <f t="shared" si="11"/>
        <v>0.64794213872188955</v>
      </c>
      <c r="G98" s="46">
        <f t="shared" si="12"/>
        <v>0.69367923086696415</v>
      </c>
      <c r="H98" s="12"/>
      <c r="I98" s="12"/>
      <c r="J98" s="12"/>
      <c r="K98" s="12"/>
      <c r="L98" s="12"/>
      <c r="M98" s="12"/>
    </row>
    <row r="99" spans="2:13" x14ac:dyDescent="0.25">
      <c r="B99" s="48" t="s">
        <v>40</v>
      </c>
      <c r="C99" s="46" t="str">
        <f t="shared" si="8"/>
        <v>Cyprus</v>
      </c>
      <c r="D99" s="46">
        <f t="shared" si="9"/>
        <v>0.61792338383295109</v>
      </c>
      <c r="E99" s="46">
        <f t="shared" si="10"/>
        <v>0.63093229717680277</v>
      </c>
      <c r="F99" s="46">
        <f t="shared" si="11"/>
        <v>0.65866558496479399</v>
      </c>
      <c r="G99" s="46">
        <f t="shared" si="12"/>
        <v>0.70515962625642659</v>
      </c>
      <c r="H99" s="12"/>
      <c r="I99" s="12"/>
      <c r="J99" s="12"/>
      <c r="K99" s="12"/>
      <c r="L99" s="12"/>
      <c r="M99" s="12"/>
    </row>
    <row r="100" spans="2:13" x14ac:dyDescent="0.25">
      <c r="B100" s="48" t="s">
        <v>40</v>
      </c>
      <c r="C100" s="46" t="str">
        <f t="shared" si="8"/>
        <v>Czech Republic</v>
      </c>
      <c r="D100" s="46">
        <f t="shared" si="9"/>
        <v>0.61900491949830494</v>
      </c>
      <c r="E100" s="46">
        <f t="shared" si="10"/>
        <v>0.63203660201405876</v>
      </c>
      <c r="F100" s="46">
        <f t="shared" si="11"/>
        <v>0.65981843067401735</v>
      </c>
      <c r="G100" s="46">
        <f t="shared" si="12"/>
        <v>0.70639384930983029</v>
      </c>
      <c r="H100" s="12"/>
      <c r="I100" s="12"/>
      <c r="J100" s="12"/>
      <c r="K100" s="12"/>
      <c r="L100" s="12"/>
      <c r="M100" s="12"/>
    </row>
    <row r="101" spans="2:13" x14ac:dyDescent="0.25">
      <c r="B101" s="48" t="s">
        <v>40</v>
      </c>
      <c r="C101" s="46" t="str">
        <f t="shared" si="8"/>
        <v>Denmark</v>
      </c>
      <c r="D101" s="46">
        <f t="shared" si="9"/>
        <v>0.61792338383295109</v>
      </c>
      <c r="E101" s="46">
        <f t="shared" si="10"/>
        <v>0.63093229717680277</v>
      </c>
      <c r="F101" s="46">
        <f t="shared" si="11"/>
        <v>0.65866558496479399</v>
      </c>
      <c r="G101" s="46">
        <f t="shared" si="12"/>
        <v>0.70515962625642659</v>
      </c>
      <c r="H101" s="12"/>
      <c r="I101" s="12"/>
      <c r="J101" s="12"/>
      <c r="K101" s="12"/>
      <c r="L101" s="12"/>
      <c r="M101" s="12"/>
    </row>
    <row r="102" spans="2:13" x14ac:dyDescent="0.25">
      <c r="B102" s="48" t="s">
        <v>40</v>
      </c>
      <c r="C102" s="46" t="str">
        <f t="shared" si="8"/>
        <v>Estonia</v>
      </c>
      <c r="D102" s="46">
        <f t="shared" si="9"/>
        <v>0.61637090044074139</v>
      </c>
      <c r="E102" s="46">
        <f t="shared" si="10"/>
        <v>0.62934712992370434</v>
      </c>
      <c r="F102" s="46">
        <f t="shared" si="11"/>
        <v>0.65701074003024074</v>
      </c>
      <c r="G102" s="46">
        <f t="shared" si="12"/>
        <v>0.70338796873825782</v>
      </c>
      <c r="H102" s="12"/>
      <c r="I102" s="12"/>
      <c r="J102" s="12"/>
      <c r="K102" s="12"/>
      <c r="L102" s="12"/>
      <c r="M102" s="12"/>
    </row>
    <row r="103" spans="2:13" x14ac:dyDescent="0.25">
      <c r="B103" s="48" t="s">
        <v>40</v>
      </c>
      <c r="C103" s="46" t="str">
        <f t="shared" si="8"/>
        <v>Finland</v>
      </c>
      <c r="D103" s="46">
        <f t="shared" si="9"/>
        <v>0.63718729495578552</v>
      </c>
      <c r="E103" s="46">
        <f t="shared" si="10"/>
        <v>0.65060176432327577</v>
      </c>
      <c r="F103" s="46">
        <f t="shared" si="11"/>
        <v>0.67919964407374933</v>
      </c>
      <c r="G103" s="46">
        <f t="shared" si="12"/>
        <v>0.72714314836130822</v>
      </c>
      <c r="H103" s="12"/>
      <c r="I103" s="12"/>
      <c r="J103" s="12"/>
      <c r="K103" s="12"/>
      <c r="L103" s="12"/>
      <c r="M103" s="12"/>
    </row>
    <row r="104" spans="2:13" x14ac:dyDescent="0.25">
      <c r="B104" s="48" t="s">
        <v>40</v>
      </c>
      <c r="C104" s="46" t="str">
        <f t="shared" si="8"/>
        <v>France</v>
      </c>
      <c r="D104" s="46">
        <f t="shared" si="9"/>
        <v>0.55859418247354076</v>
      </c>
      <c r="E104" s="46">
        <f t="shared" si="10"/>
        <v>0.57035405999929956</v>
      </c>
      <c r="F104" s="46">
        <f t="shared" si="11"/>
        <v>0.59542456813113676</v>
      </c>
      <c r="G104" s="46">
        <f t="shared" si="12"/>
        <v>0.63745453764627591</v>
      </c>
      <c r="H104" s="12"/>
      <c r="I104" s="12"/>
      <c r="J104" s="12"/>
      <c r="K104" s="12"/>
      <c r="L104" s="12"/>
      <c r="M104" s="12"/>
    </row>
    <row r="105" spans="2:13" x14ac:dyDescent="0.25">
      <c r="B105" s="48" t="s">
        <v>40</v>
      </c>
      <c r="C105" s="46" t="str">
        <f t="shared" si="8"/>
        <v>Germany</v>
      </c>
      <c r="D105" s="46">
        <f t="shared" si="9"/>
        <v>0.56738123236272564</v>
      </c>
      <c r="E105" s="46">
        <f t="shared" si="10"/>
        <v>0.57932610041246724</v>
      </c>
      <c r="F105" s="46">
        <f t="shared" si="11"/>
        <v>0.6047909839470812</v>
      </c>
      <c r="G105" s="46">
        <f t="shared" si="12"/>
        <v>0.64748211222569862</v>
      </c>
      <c r="H105" s="12"/>
      <c r="I105" s="12"/>
      <c r="J105" s="12"/>
      <c r="K105" s="12"/>
      <c r="L105" s="12"/>
      <c r="M105" s="12"/>
    </row>
    <row r="106" spans="2:13" x14ac:dyDescent="0.25">
      <c r="B106" s="48" t="s">
        <v>40</v>
      </c>
      <c r="C106" s="46" t="str">
        <f t="shared" si="8"/>
        <v>Greece</v>
      </c>
      <c r="D106" s="46">
        <f t="shared" si="9"/>
        <v>0.60752402917037984</v>
      </c>
      <c r="E106" s="46">
        <f t="shared" si="10"/>
        <v>0.62031400873186149</v>
      </c>
      <c r="F106" s="46">
        <f t="shared" si="11"/>
        <v>0.64758055856622898</v>
      </c>
      <c r="G106" s="46">
        <f t="shared" si="12"/>
        <v>0.69329212740619828</v>
      </c>
      <c r="H106" s="12"/>
      <c r="I106" s="12"/>
      <c r="J106" s="12"/>
      <c r="K106" s="12"/>
      <c r="L106" s="12"/>
      <c r="M106" s="12"/>
    </row>
    <row r="107" spans="2:13" x14ac:dyDescent="0.25">
      <c r="B107" s="48" t="s">
        <v>40</v>
      </c>
      <c r="C107" s="46" t="str">
        <f t="shared" si="8"/>
        <v>Hungary</v>
      </c>
      <c r="D107" s="46">
        <f t="shared" si="9"/>
        <v>0.61883002124937458</v>
      </c>
      <c r="E107" s="46">
        <f t="shared" si="10"/>
        <v>0.63185802169672989</v>
      </c>
      <c r="F107" s="46">
        <f t="shared" si="11"/>
        <v>0.65963200067241035</v>
      </c>
      <c r="G107" s="46">
        <f t="shared" si="12"/>
        <v>0.70619425954340398</v>
      </c>
      <c r="H107" s="12"/>
      <c r="I107" s="12"/>
      <c r="J107" s="12"/>
      <c r="K107" s="12"/>
      <c r="L107" s="12"/>
      <c r="M107" s="12"/>
    </row>
    <row r="108" spans="2:13" x14ac:dyDescent="0.25">
      <c r="B108" s="48" t="s">
        <v>40</v>
      </c>
      <c r="C108" s="46" t="str">
        <f t="shared" si="8"/>
        <v>Ireland</v>
      </c>
      <c r="D108" s="46">
        <f t="shared" si="9"/>
        <v>0.6388273786471671</v>
      </c>
      <c r="E108" s="46">
        <f t="shared" si="10"/>
        <v>0.65227637609237055</v>
      </c>
      <c r="F108" s="46">
        <f t="shared" si="11"/>
        <v>0.68094786515137584</v>
      </c>
      <c r="G108" s="46">
        <f t="shared" si="12"/>
        <v>0.72901477327970832</v>
      </c>
      <c r="H108" s="12"/>
      <c r="I108" s="12"/>
      <c r="J108" s="12"/>
      <c r="K108" s="12"/>
      <c r="L108" s="12"/>
      <c r="M108" s="12"/>
    </row>
    <row r="109" spans="2:13" x14ac:dyDescent="0.25">
      <c r="B109" s="48" t="s">
        <v>40</v>
      </c>
      <c r="C109" s="46" t="str">
        <f t="shared" si="8"/>
        <v>Italy</v>
      </c>
      <c r="D109" s="46">
        <f t="shared" si="9"/>
        <v>0.60179761477905358</v>
      </c>
      <c r="E109" s="46">
        <f t="shared" si="10"/>
        <v>0.61446703824808635</v>
      </c>
      <c r="F109" s="46">
        <f t="shared" si="11"/>
        <v>0.64147657839085936</v>
      </c>
      <c r="G109" s="46">
        <f t="shared" si="12"/>
        <v>0.68675727804197895</v>
      </c>
      <c r="H109" s="12"/>
      <c r="I109" s="12"/>
      <c r="J109" s="12"/>
      <c r="K109" s="12"/>
      <c r="L109" s="12"/>
      <c r="M109" s="12"/>
    </row>
    <row r="110" spans="2:13" x14ac:dyDescent="0.25">
      <c r="B110" s="48" t="s">
        <v>40</v>
      </c>
      <c r="C110" s="46" t="str">
        <f t="shared" si="8"/>
        <v>Latvia</v>
      </c>
      <c r="D110" s="46">
        <f t="shared" si="9"/>
        <v>0.59753809771161204</v>
      </c>
      <c r="E110" s="46">
        <f t="shared" si="10"/>
        <v>0.6101178471371197</v>
      </c>
      <c r="F110" s="46">
        <f t="shared" si="11"/>
        <v>0.63693621404424572</v>
      </c>
      <c r="G110" s="46">
        <f t="shared" si="12"/>
        <v>0.68189641738854545</v>
      </c>
      <c r="H110" s="12"/>
      <c r="I110" s="12"/>
      <c r="J110" s="12"/>
      <c r="K110" s="12"/>
      <c r="L110" s="12"/>
      <c r="M110" s="12"/>
    </row>
    <row r="111" spans="2:13" x14ac:dyDescent="0.25">
      <c r="B111" s="48" t="s">
        <v>40</v>
      </c>
      <c r="C111" s="46" t="str">
        <f t="shared" si="8"/>
        <v>Lithuania</v>
      </c>
      <c r="D111" s="46">
        <f t="shared" si="9"/>
        <v>0.62761911919175206</v>
      </c>
      <c r="E111" s="46">
        <f t="shared" si="10"/>
        <v>0.64083215327999954</v>
      </c>
      <c r="F111" s="46">
        <f t="shared" si="11"/>
        <v>0.66900059957802138</v>
      </c>
      <c r="G111" s="46">
        <f t="shared" si="12"/>
        <v>0.71622417131294058</v>
      </c>
      <c r="H111" s="12"/>
      <c r="I111" s="12"/>
      <c r="J111" s="12"/>
      <c r="K111" s="12"/>
      <c r="L111" s="12"/>
      <c r="M111" s="12"/>
    </row>
    <row r="112" spans="2:13" x14ac:dyDescent="0.25">
      <c r="B112" s="48" t="s">
        <v>40</v>
      </c>
      <c r="C112" s="46" t="str">
        <f t="shared" si="8"/>
        <v>Luxembourg</v>
      </c>
      <c r="D112" s="46">
        <f t="shared" si="9"/>
        <v>0.61792338383295109</v>
      </c>
      <c r="E112" s="46">
        <f t="shared" si="10"/>
        <v>0.63093229717680277</v>
      </c>
      <c r="F112" s="46">
        <f t="shared" si="11"/>
        <v>0.65866558496479399</v>
      </c>
      <c r="G112" s="46">
        <f t="shared" si="12"/>
        <v>0.70515962625642659</v>
      </c>
      <c r="H112" s="12"/>
      <c r="I112" s="12"/>
      <c r="J112" s="12"/>
      <c r="K112" s="12"/>
      <c r="L112" s="12"/>
      <c r="M112" s="12"/>
    </row>
    <row r="113" spans="2:13" x14ac:dyDescent="0.25">
      <c r="B113" s="48" t="s">
        <v>40</v>
      </c>
      <c r="C113" s="46" t="str">
        <f t="shared" si="8"/>
        <v>Malta</v>
      </c>
      <c r="D113" s="46">
        <f t="shared" si="9"/>
        <v>0.61792338383295109</v>
      </c>
      <c r="E113" s="46">
        <f t="shared" si="10"/>
        <v>0.63093229717680277</v>
      </c>
      <c r="F113" s="46">
        <f t="shared" si="11"/>
        <v>0.65866558496479399</v>
      </c>
      <c r="G113" s="46">
        <f t="shared" si="12"/>
        <v>0.70515962625642659</v>
      </c>
      <c r="H113" s="12"/>
      <c r="I113" s="12"/>
      <c r="J113" s="12"/>
      <c r="K113" s="12"/>
      <c r="L113" s="12"/>
      <c r="M113" s="12"/>
    </row>
    <row r="114" spans="2:13" x14ac:dyDescent="0.25">
      <c r="B114" s="48" t="s">
        <v>40</v>
      </c>
      <c r="C114" s="46" t="str">
        <f t="shared" si="8"/>
        <v>Netherlands</v>
      </c>
      <c r="D114" s="46">
        <f t="shared" si="9"/>
        <v>0.61792338383295109</v>
      </c>
      <c r="E114" s="46">
        <f t="shared" si="10"/>
        <v>0.63093229717680277</v>
      </c>
      <c r="F114" s="46">
        <f t="shared" si="11"/>
        <v>0.65866558496479399</v>
      </c>
      <c r="G114" s="46">
        <f t="shared" si="12"/>
        <v>0.70515962625642659</v>
      </c>
      <c r="H114" s="12"/>
      <c r="I114" s="12"/>
      <c r="J114" s="12"/>
      <c r="K114" s="12"/>
      <c r="L114" s="12"/>
      <c r="M114" s="12"/>
    </row>
    <row r="115" spans="2:13" x14ac:dyDescent="0.25">
      <c r="B115" s="48" t="s">
        <v>40</v>
      </c>
      <c r="C115" s="46" t="str">
        <f t="shared" si="8"/>
        <v>Poland</v>
      </c>
      <c r="D115" s="46">
        <f t="shared" si="9"/>
        <v>0.62704883669378919</v>
      </c>
      <c r="E115" s="46">
        <f t="shared" si="10"/>
        <v>0.64024986483471114</v>
      </c>
      <c r="F115" s="46">
        <f t="shared" si="11"/>
        <v>0.66839271603623684</v>
      </c>
      <c r="G115" s="46">
        <f t="shared" si="12"/>
        <v>0.71557337834467716</v>
      </c>
      <c r="H115" s="12"/>
      <c r="I115" s="12"/>
      <c r="J115" s="12"/>
      <c r="K115" s="12"/>
      <c r="L115" s="12"/>
      <c r="M115" s="12"/>
    </row>
    <row r="116" spans="2:13" x14ac:dyDescent="0.25">
      <c r="B116" s="48" t="s">
        <v>40</v>
      </c>
      <c r="C116" s="46" t="str">
        <f t="shared" si="8"/>
        <v>Portugal</v>
      </c>
      <c r="D116" s="46">
        <f t="shared" si="9"/>
        <v>0.61792338383295109</v>
      </c>
      <c r="E116" s="46">
        <f t="shared" si="10"/>
        <v>0.63093229717680277</v>
      </c>
      <c r="F116" s="46">
        <f t="shared" si="11"/>
        <v>0.65866558496479399</v>
      </c>
      <c r="G116" s="46">
        <f t="shared" si="12"/>
        <v>0.70515962625642659</v>
      </c>
      <c r="H116" s="12"/>
      <c r="I116" s="12"/>
      <c r="J116" s="12"/>
      <c r="K116" s="12"/>
      <c r="L116" s="12"/>
      <c r="M116" s="12"/>
    </row>
    <row r="117" spans="2:13" x14ac:dyDescent="0.25">
      <c r="B117" s="48" t="s">
        <v>40</v>
      </c>
      <c r="C117" s="46" t="str">
        <f t="shared" si="8"/>
        <v>Romania</v>
      </c>
      <c r="D117" s="46">
        <f t="shared" si="9"/>
        <v>0.64469841214705903</v>
      </c>
      <c r="E117" s="46">
        <f t="shared" si="10"/>
        <v>0.65827101029752344</v>
      </c>
      <c r="F117" s="46">
        <f t="shared" si="11"/>
        <v>0.68720599976115082</v>
      </c>
      <c r="G117" s="46">
        <f t="shared" si="12"/>
        <v>0.73571465856782037</v>
      </c>
      <c r="H117" s="12"/>
      <c r="I117" s="12"/>
      <c r="J117" s="12"/>
      <c r="K117" s="12"/>
      <c r="L117" s="12"/>
      <c r="M117" s="12"/>
    </row>
    <row r="118" spans="2:13" x14ac:dyDescent="0.25">
      <c r="B118" s="48" t="s">
        <v>40</v>
      </c>
      <c r="C118" s="46" t="str">
        <f t="shared" si="8"/>
        <v>Slovakia</v>
      </c>
      <c r="D118" s="46">
        <f t="shared" si="9"/>
        <v>0.61792338383295109</v>
      </c>
      <c r="E118" s="46">
        <f t="shared" si="10"/>
        <v>0.63093229717680277</v>
      </c>
      <c r="F118" s="46">
        <f t="shared" si="11"/>
        <v>0.65866558496479399</v>
      </c>
      <c r="G118" s="46">
        <f t="shared" si="12"/>
        <v>0.70515962625642659</v>
      </c>
    </row>
    <row r="119" spans="2:13" x14ac:dyDescent="0.25">
      <c r="B119" s="48" t="s">
        <v>40</v>
      </c>
      <c r="C119" s="46" t="str">
        <f t="shared" si="8"/>
        <v>Slovenia</v>
      </c>
      <c r="D119" s="46">
        <f t="shared" si="9"/>
        <v>0.61792338383295109</v>
      </c>
      <c r="E119" s="46">
        <f t="shared" si="10"/>
        <v>0.63093229717680277</v>
      </c>
      <c r="F119" s="46">
        <f t="shared" si="11"/>
        <v>0.65866558496479399</v>
      </c>
      <c r="G119" s="46">
        <f t="shared" si="12"/>
        <v>0.70515962625642659</v>
      </c>
    </row>
    <row r="120" spans="2:13" x14ac:dyDescent="0.25">
      <c r="B120" s="48" t="s">
        <v>40</v>
      </c>
      <c r="C120" s="46" t="str">
        <f t="shared" si="8"/>
        <v>Spain</v>
      </c>
      <c r="D120" s="46">
        <f t="shared" si="9"/>
        <v>0.69021471553866354</v>
      </c>
      <c r="E120" s="46">
        <f t="shared" si="10"/>
        <v>0.70474555165526698</v>
      </c>
      <c r="F120" s="46">
        <f t="shared" si="11"/>
        <v>0.73572337810165234</v>
      </c>
      <c r="G120" s="46">
        <f t="shared" si="12"/>
        <v>0.78765679302647484</v>
      </c>
    </row>
    <row r="121" spans="2:13" x14ac:dyDescent="0.25">
      <c r="B121" s="48" t="s">
        <v>40</v>
      </c>
      <c r="C121" s="46" t="str">
        <f t="shared" si="8"/>
        <v>Sweden</v>
      </c>
      <c r="D121" s="46">
        <f t="shared" si="9"/>
        <v>0.61792338383295109</v>
      </c>
      <c r="E121" s="46">
        <f t="shared" si="10"/>
        <v>0.63093229717680277</v>
      </c>
      <c r="F121" s="46">
        <f t="shared" si="11"/>
        <v>0.65866558496479399</v>
      </c>
      <c r="G121" s="46">
        <f t="shared" si="12"/>
        <v>0.70515962625642659</v>
      </c>
    </row>
    <row r="122" spans="2:13" x14ac:dyDescent="0.25">
      <c r="B122" s="48" t="s">
        <v>40</v>
      </c>
      <c r="C122" s="46" t="str">
        <f t="shared" si="8"/>
        <v>Switzerland</v>
      </c>
      <c r="D122" s="46">
        <f t="shared" si="9"/>
        <v>0.61792338383295109</v>
      </c>
      <c r="E122" s="46">
        <f t="shared" si="10"/>
        <v>0.63093229717680277</v>
      </c>
      <c r="F122" s="46">
        <f t="shared" si="11"/>
        <v>0.65866558496479399</v>
      </c>
      <c r="G122" s="46">
        <f t="shared" si="12"/>
        <v>0.70515962625642659</v>
      </c>
    </row>
    <row r="123" spans="2:13" x14ac:dyDescent="0.25">
      <c r="B123" s="48" t="s">
        <v>40</v>
      </c>
      <c r="C123" s="46" t="str">
        <f t="shared" si="8"/>
        <v>United Kingdom</v>
      </c>
      <c r="D123" s="46">
        <f t="shared" si="9"/>
        <v>0.63056606261447457</v>
      </c>
      <c r="E123" s="46">
        <f t="shared" si="10"/>
        <v>0.64384113761688466</v>
      </c>
      <c r="F123" s="46">
        <f t="shared" si="11"/>
        <v>0.67214184696268164</v>
      </c>
      <c r="G123" s="46">
        <f t="shared" si="12"/>
        <v>0.71958715380710636</v>
      </c>
    </row>
    <row r="124" spans="2:13" x14ac:dyDescent="0.25">
      <c r="B124" s="48" t="s">
        <v>58</v>
      </c>
      <c r="C124" s="49" t="str">
        <f>T5</f>
        <v>Austria</v>
      </c>
      <c r="D124" s="49">
        <f t="shared" ref="D124:G124" si="13">U5</f>
        <v>0.6302005700776846</v>
      </c>
      <c r="E124" s="49">
        <f t="shared" si="13"/>
        <v>0.64346795050037264</v>
      </c>
      <c r="F124" s="49">
        <f t="shared" si="13"/>
        <v>0.67175225601687261</v>
      </c>
      <c r="G124" s="49">
        <f t="shared" si="13"/>
        <v>0.71917006232394598</v>
      </c>
    </row>
    <row r="125" spans="2:13" x14ac:dyDescent="0.25">
      <c r="B125" s="48" t="s">
        <v>58</v>
      </c>
      <c r="C125" s="49" t="str">
        <f t="shared" ref="C125:G125" si="14">T6</f>
        <v>Belgium</v>
      </c>
      <c r="D125" s="49">
        <f t="shared" si="14"/>
        <v>0.74363856608594514</v>
      </c>
      <c r="E125" s="49">
        <f t="shared" si="14"/>
        <v>0.75929411484564935</v>
      </c>
      <c r="F125" s="49">
        <f t="shared" si="14"/>
        <v>0.79266968033337015</v>
      </c>
      <c r="G125" s="49">
        <f t="shared" si="14"/>
        <v>0.848622834239255</v>
      </c>
    </row>
    <row r="126" spans="2:13" x14ac:dyDescent="0.25">
      <c r="B126" s="48" t="s">
        <v>58</v>
      </c>
      <c r="C126" s="49" t="str">
        <f t="shared" ref="C126:G126" si="15">T7</f>
        <v>Bulgaria</v>
      </c>
      <c r="D126" s="49">
        <f t="shared" si="15"/>
        <v>0.67850478386107571</v>
      </c>
      <c r="E126" s="49">
        <f t="shared" si="15"/>
        <v>0.69278909510025621</v>
      </c>
      <c r="F126" s="49">
        <f t="shared" si="15"/>
        <v>0.7232413630167509</v>
      </c>
      <c r="G126" s="49">
        <f t="shared" si="15"/>
        <v>0.7742936945238158</v>
      </c>
    </row>
    <row r="127" spans="2:13" x14ac:dyDescent="0.25">
      <c r="B127" s="48" t="s">
        <v>58</v>
      </c>
      <c r="C127" s="49" t="str">
        <f t="shared" ref="C127:G127" si="16">T8</f>
        <v>Croatia</v>
      </c>
      <c r="D127" s="49">
        <f t="shared" si="16"/>
        <v>0.66315430013182231</v>
      </c>
      <c r="E127" s="49">
        <f t="shared" si="16"/>
        <v>0.67711544329249229</v>
      </c>
      <c r="F127" s="49">
        <f t="shared" si="16"/>
        <v>0.70687875948117329</v>
      </c>
      <c r="G127" s="49">
        <f t="shared" si="16"/>
        <v>0.75677608367984428</v>
      </c>
    </row>
    <row r="128" spans="2:13" x14ac:dyDescent="0.25">
      <c r="B128" s="48" t="s">
        <v>58</v>
      </c>
      <c r="C128" s="49" t="str">
        <f t="shared" ref="C128:G128" si="17">T9</f>
        <v>Cyprus</v>
      </c>
      <c r="D128" s="49">
        <f t="shared" si="17"/>
        <v>0.63786165326280686</v>
      </c>
      <c r="E128" s="49">
        <f t="shared" si="17"/>
        <v>0.65129031964728712</v>
      </c>
      <c r="F128" s="49">
        <f t="shared" si="17"/>
        <v>0.67991846556584912</v>
      </c>
      <c r="G128" s="49">
        <f t="shared" si="17"/>
        <v>0.7279127101940267</v>
      </c>
    </row>
    <row r="129" spans="2:7" x14ac:dyDescent="0.25">
      <c r="B129" s="48" t="s">
        <v>58</v>
      </c>
      <c r="C129" s="49" t="str">
        <f t="shared" ref="C129:G129" si="18">T10</f>
        <v>Czech Republic</v>
      </c>
      <c r="D129" s="49">
        <f t="shared" si="18"/>
        <v>0.73493017474048872</v>
      </c>
      <c r="E129" s="49">
        <f t="shared" si="18"/>
        <v>0.75040238894555167</v>
      </c>
      <c r="F129" s="49">
        <f t="shared" si="18"/>
        <v>0.78338710933876265</v>
      </c>
      <c r="G129" s="49">
        <f t="shared" si="18"/>
        <v>0.83868502293914582</v>
      </c>
    </row>
    <row r="130" spans="2:7" x14ac:dyDescent="0.25">
      <c r="B130" s="48" t="s">
        <v>58</v>
      </c>
      <c r="C130" s="49" t="str">
        <f t="shared" ref="C130:G130" si="19">T11</f>
        <v>Denmark</v>
      </c>
      <c r="D130" s="49">
        <f t="shared" si="19"/>
        <v>0.69908413219277366</v>
      </c>
      <c r="E130" s="49">
        <f t="shared" si="19"/>
        <v>0.7138016928705162</v>
      </c>
      <c r="F130" s="49">
        <f t="shared" si="19"/>
        <v>0.74517759145823126</v>
      </c>
      <c r="G130" s="49">
        <f t="shared" si="19"/>
        <v>0.79777836261998869</v>
      </c>
    </row>
    <row r="131" spans="2:7" x14ac:dyDescent="0.25">
      <c r="B131" s="48" t="s">
        <v>58</v>
      </c>
      <c r="C131" s="49" t="str">
        <f t="shared" ref="C131:G131" si="20">T12</f>
        <v>Estonia</v>
      </c>
      <c r="D131" s="49">
        <f t="shared" si="20"/>
        <v>0.73358305858742401</v>
      </c>
      <c r="E131" s="49">
        <f t="shared" si="20"/>
        <v>0.74902691245242248</v>
      </c>
      <c r="F131" s="49">
        <f t="shared" si="20"/>
        <v>0.78195117234044087</v>
      </c>
      <c r="G131" s="49">
        <f t="shared" si="20"/>
        <v>0.83714772568211904</v>
      </c>
    </row>
    <row r="132" spans="2:7" x14ac:dyDescent="0.25">
      <c r="B132" s="48" t="s">
        <v>58</v>
      </c>
      <c r="C132" s="49" t="str">
        <f t="shared" ref="C132:G132" si="21">T13</f>
        <v>Finland</v>
      </c>
      <c r="D132" s="49">
        <f t="shared" si="21"/>
        <v>0.64140050887596234</v>
      </c>
      <c r="E132" s="49">
        <f t="shared" si="21"/>
        <v>0.65490367748387734</v>
      </c>
      <c r="F132" s="49">
        <f t="shared" si="21"/>
        <v>0.68369065231833348</v>
      </c>
      <c r="G132" s="49">
        <f t="shared" si="21"/>
        <v>0.73195116895256873</v>
      </c>
    </row>
    <row r="133" spans="2:7" x14ac:dyDescent="0.25">
      <c r="B133" s="48" t="s">
        <v>58</v>
      </c>
      <c r="C133" s="49" t="str">
        <f t="shared" ref="C133:G133" si="22">T14</f>
        <v>France</v>
      </c>
      <c r="D133" s="49">
        <f t="shared" si="22"/>
        <v>0.63028867264572763</v>
      </c>
      <c r="E133" s="49">
        <f t="shared" si="22"/>
        <v>0.64355790785932177</v>
      </c>
      <c r="F133" s="49">
        <f t="shared" si="22"/>
        <v>0.67184616754544579</v>
      </c>
      <c r="G133" s="49">
        <f t="shared" si="22"/>
        <v>0.71927060290159506</v>
      </c>
    </row>
    <row r="134" spans="2:7" x14ac:dyDescent="0.25">
      <c r="B134" s="48" t="s">
        <v>58</v>
      </c>
      <c r="C134" s="49" t="str">
        <f t="shared" ref="C134:G134" si="23">T15</f>
        <v>Germany</v>
      </c>
      <c r="D134" s="49">
        <f t="shared" si="23"/>
        <v>0.63064050530939353</v>
      </c>
      <c r="E134" s="49">
        <f t="shared" si="23"/>
        <v>0.64391714752643348</v>
      </c>
      <c r="F134" s="49">
        <f t="shared" si="23"/>
        <v>0.67222119796715574</v>
      </c>
      <c r="G134" s="49">
        <f t="shared" si="23"/>
        <v>0.71967210605895504</v>
      </c>
    </row>
    <row r="135" spans="2:7" x14ac:dyDescent="0.25">
      <c r="B135" s="48" t="s">
        <v>58</v>
      </c>
      <c r="C135" s="49" t="str">
        <f t="shared" ref="C135:G135" si="24">T16</f>
        <v>Greece</v>
      </c>
      <c r="D135" s="49">
        <f t="shared" si="24"/>
        <v>0.62696735370959089</v>
      </c>
      <c r="E135" s="49">
        <f t="shared" si="24"/>
        <v>0.64016666641926645</v>
      </c>
      <c r="F135" s="49">
        <f t="shared" si="24"/>
        <v>0.66830586054758578</v>
      </c>
      <c r="G135" s="49">
        <f t="shared" si="24"/>
        <v>0.71548039188035661</v>
      </c>
    </row>
    <row r="136" spans="2:7" x14ac:dyDescent="0.25">
      <c r="B136" s="48" t="s">
        <v>58</v>
      </c>
      <c r="C136" s="49" t="str">
        <f t="shared" ref="C136:G136" si="25">T17</f>
        <v>Hungary</v>
      </c>
      <c r="D136" s="49">
        <f t="shared" si="25"/>
        <v>0.73072555446804055</v>
      </c>
      <c r="E136" s="49">
        <f t="shared" si="25"/>
        <v>0.74610925035157827</v>
      </c>
      <c r="F136" s="49">
        <f t="shared" si="25"/>
        <v>0.77890526135604321</v>
      </c>
      <c r="G136" s="49">
        <f t="shared" si="25"/>
        <v>0.83388680921646974</v>
      </c>
    </row>
    <row r="137" spans="2:7" x14ac:dyDescent="0.25">
      <c r="B137" s="48" t="s">
        <v>58</v>
      </c>
      <c r="C137" s="49" t="str">
        <f t="shared" ref="C137:G137" si="26">T18</f>
        <v>Ireland</v>
      </c>
      <c r="D137" s="49">
        <f t="shared" si="26"/>
        <v>0.6124757988706</v>
      </c>
      <c r="E137" s="49">
        <f t="shared" si="26"/>
        <v>0.62537002621524429</v>
      </c>
      <c r="F137" s="49">
        <f t="shared" si="26"/>
        <v>0.65285881857635375</v>
      </c>
      <c r="G137" s="49">
        <f t="shared" si="26"/>
        <v>0.69894297047586129</v>
      </c>
    </row>
    <row r="138" spans="2:7" x14ac:dyDescent="0.25">
      <c r="B138" s="48" t="s">
        <v>58</v>
      </c>
      <c r="C138" s="49" t="str">
        <f t="shared" ref="C138:G138" si="27">T19</f>
        <v>Italy</v>
      </c>
      <c r="D138" s="49">
        <f t="shared" si="27"/>
        <v>0.64625089651943557</v>
      </c>
      <c r="E138" s="49">
        <f t="shared" si="27"/>
        <v>0.65985617855142376</v>
      </c>
      <c r="F138" s="49">
        <f t="shared" si="27"/>
        <v>0.68886084574049722</v>
      </c>
      <c r="G138" s="49">
        <f t="shared" si="27"/>
        <v>0.73748631720453239</v>
      </c>
    </row>
    <row r="139" spans="2:7" x14ac:dyDescent="0.25">
      <c r="B139" s="48" t="s">
        <v>58</v>
      </c>
      <c r="C139" s="49" t="str">
        <f t="shared" ref="C139:G139" si="28">T20</f>
        <v>Latvia</v>
      </c>
      <c r="D139" s="49">
        <f t="shared" si="28"/>
        <v>0.70504366614081104</v>
      </c>
      <c r="E139" s="49">
        <f t="shared" si="28"/>
        <v>0.71988669069114397</v>
      </c>
      <c r="F139" s="49">
        <f t="shared" si="28"/>
        <v>0.75153006171053482</v>
      </c>
      <c r="G139" s="49">
        <f t="shared" si="28"/>
        <v>0.80457924253716084</v>
      </c>
    </row>
    <row r="140" spans="2:7" x14ac:dyDescent="0.25">
      <c r="B140" s="48" t="s">
        <v>58</v>
      </c>
      <c r="C140" s="49" t="str">
        <f t="shared" ref="C140:G140" si="29">T21</f>
        <v>Lithuania</v>
      </c>
      <c r="D140" s="49">
        <f t="shared" si="29"/>
        <v>0.74241575339686738</v>
      </c>
      <c r="E140" s="49">
        <f t="shared" si="29"/>
        <v>0.75804555873153823</v>
      </c>
      <c r="F140" s="49">
        <f t="shared" si="29"/>
        <v>0.79136624263182553</v>
      </c>
      <c r="G140" s="49">
        <f t="shared" si="29"/>
        <v>0.84722738917054274</v>
      </c>
    </row>
    <row r="141" spans="2:7" x14ac:dyDescent="0.25">
      <c r="B141" s="48" t="s">
        <v>58</v>
      </c>
      <c r="C141" s="49" t="str">
        <f t="shared" ref="C141:G141" si="30">T22</f>
        <v>Luxembourg</v>
      </c>
      <c r="D141" s="49">
        <f t="shared" si="30"/>
        <v>0.77417419125522813</v>
      </c>
      <c r="E141" s="49">
        <f t="shared" si="30"/>
        <v>0.79047259528165403</v>
      </c>
      <c r="F141" s="49">
        <f t="shared" si="30"/>
        <v>0.82521864342590256</v>
      </c>
      <c r="G141" s="49">
        <f t="shared" si="30"/>
        <v>0.88346937119714275</v>
      </c>
    </row>
    <row r="142" spans="2:7" x14ac:dyDescent="0.25">
      <c r="B142" s="48" t="s">
        <v>58</v>
      </c>
      <c r="C142" s="49" t="str">
        <f t="shared" ref="C142:G142" si="31">T23</f>
        <v>Malta</v>
      </c>
      <c r="D142" s="49">
        <f t="shared" si="31"/>
        <v>0.77040600711569418</v>
      </c>
      <c r="E142" s="49">
        <f t="shared" si="31"/>
        <v>0.78662508094970873</v>
      </c>
      <c r="F142" s="49">
        <f t="shared" si="31"/>
        <v>0.82120200758486073</v>
      </c>
      <c r="G142" s="49">
        <f t="shared" si="31"/>
        <v>0.87916920812026267</v>
      </c>
    </row>
    <row r="143" spans="2:7" x14ac:dyDescent="0.25">
      <c r="B143" s="48" t="s">
        <v>58</v>
      </c>
      <c r="C143" s="49" t="str">
        <f t="shared" ref="C143:G143" si="32">T24</f>
        <v>Netherlands</v>
      </c>
      <c r="D143" s="49">
        <f t="shared" si="32"/>
        <v>0.68374892728273995</v>
      </c>
      <c r="E143" s="49">
        <f t="shared" si="32"/>
        <v>0.69814364154132391</v>
      </c>
      <c r="F143" s="49">
        <f t="shared" si="32"/>
        <v>0.7288312741365468</v>
      </c>
      <c r="G143" s="49">
        <f t="shared" si="32"/>
        <v>0.78027818760500911</v>
      </c>
    </row>
    <row r="144" spans="2:7" x14ac:dyDescent="0.25">
      <c r="B144" s="48" t="s">
        <v>58</v>
      </c>
      <c r="C144" s="49" t="str">
        <f t="shared" ref="C144:G144" si="33">T25</f>
        <v>Poland</v>
      </c>
      <c r="D144" s="49">
        <f t="shared" si="33"/>
        <v>0.80064582132733553</v>
      </c>
      <c r="E144" s="49">
        <f t="shared" si="33"/>
        <v>0.8175015228289636</v>
      </c>
      <c r="F144" s="49">
        <f t="shared" si="33"/>
        <v>0.85343565570056634</v>
      </c>
      <c r="G144" s="49">
        <f t="shared" si="33"/>
        <v>0.91367817257354766</v>
      </c>
    </row>
    <row r="145" spans="2:7" x14ac:dyDescent="0.25">
      <c r="B145" s="48" t="s">
        <v>58</v>
      </c>
      <c r="C145" s="49" t="str">
        <f t="shared" ref="C145:G145" si="34">T26</f>
        <v>Portugal</v>
      </c>
      <c r="D145" s="49">
        <f t="shared" si="34"/>
        <v>0.62797122664006422</v>
      </c>
      <c r="E145" s="49">
        <f t="shared" si="34"/>
        <v>0.64119167351669715</v>
      </c>
      <c r="F145" s="49">
        <f t="shared" si="34"/>
        <v>0.66937592290204639</v>
      </c>
      <c r="G145" s="49">
        <f t="shared" si="34"/>
        <v>0.7166259880480732</v>
      </c>
    </row>
    <row r="146" spans="2:7" x14ac:dyDescent="0.25">
      <c r="B146" s="48" t="s">
        <v>58</v>
      </c>
      <c r="C146" s="49" t="str">
        <f t="shared" ref="C146:G146" si="35">T27</f>
        <v>Romania</v>
      </c>
      <c r="D146" s="49">
        <f t="shared" si="35"/>
        <v>0.63378079990091096</v>
      </c>
      <c r="E146" s="49">
        <f t="shared" si="35"/>
        <v>0.64712355358303553</v>
      </c>
      <c r="F146" s="49">
        <f t="shared" si="35"/>
        <v>0.67556854494932272</v>
      </c>
      <c r="G146" s="49">
        <f t="shared" si="35"/>
        <v>0.72325573635751028</v>
      </c>
    </row>
    <row r="147" spans="2:7" x14ac:dyDescent="0.25">
      <c r="B147" s="48" t="s">
        <v>58</v>
      </c>
      <c r="C147" s="49" t="str">
        <f t="shared" ref="C147:G147" si="36">T28</f>
        <v>Slovakia</v>
      </c>
      <c r="D147" s="49">
        <f t="shared" si="36"/>
        <v>0.76005986725741648</v>
      </c>
      <c r="E147" s="49">
        <f t="shared" si="36"/>
        <v>0.77606112762073043</v>
      </c>
      <c r="F147" s="49">
        <f t="shared" si="36"/>
        <v>0.8101737046590044</v>
      </c>
      <c r="G147" s="49">
        <f t="shared" si="36"/>
        <v>0.86736243675258118</v>
      </c>
    </row>
    <row r="148" spans="2:7" x14ac:dyDescent="0.25">
      <c r="B148" s="48" t="s">
        <v>58</v>
      </c>
      <c r="C148" s="49" t="str">
        <f t="shared" ref="C148:G148" si="37">T29</f>
        <v>Slovenia</v>
      </c>
      <c r="D148" s="49">
        <f t="shared" si="37"/>
        <v>0.72605642453453167</v>
      </c>
      <c r="E148" s="49">
        <f t="shared" si="37"/>
        <v>0.7413418229457851</v>
      </c>
      <c r="F148" s="49">
        <f t="shared" si="37"/>
        <v>0.77392827670164366</v>
      </c>
      <c r="G148" s="49">
        <f t="shared" si="37"/>
        <v>0.82855850799823028</v>
      </c>
    </row>
    <row r="149" spans="2:7" x14ac:dyDescent="0.25">
      <c r="B149" s="48" t="s">
        <v>58</v>
      </c>
      <c r="C149" s="49" t="str">
        <f t="shared" ref="C149:G149" si="38">T30</f>
        <v>Spain</v>
      </c>
      <c r="D149" s="49">
        <f t="shared" si="38"/>
        <v>0.66204927511046208</v>
      </c>
      <c r="E149" s="49">
        <f t="shared" si="38"/>
        <v>0.67598715458647174</v>
      </c>
      <c r="F149" s="49">
        <f t="shared" si="38"/>
        <v>0.70570087566719586</v>
      </c>
      <c r="G149" s="49">
        <f t="shared" si="38"/>
        <v>0.75551505512605677</v>
      </c>
    </row>
    <row r="150" spans="2:7" x14ac:dyDescent="0.25">
      <c r="B150" s="48" t="s">
        <v>58</v>
      </c>
      <c r="C150" s="49" t="str">
        <f t="shared" ref="C150:G150" si="39">T31</f>
        <v>Sweden</v>
      </c>
      <c r="D150" s="49">
        <f t="shared" si="39"/>
        <v>0.63636780164642792</v>
      </c>
      <c r="E150" s="49">
        <f t="shared" si="39"/>
        <v>0.64976501852319479</v>
      </c>
      <c r="F150" s="49">
        <f t="shared" si="39"/>
        <v>0.67832611823850009</v>
      </c>
      <c r="G150" s="49">
        <f t="shared" si="39"/>
        <v>0.72620796187886483</v>
      </c>
    </row>
    <row r="151" spans="2:7" x14ac:dyDescent="0.25">
      <c r="B151" s="48" t="s">
        <v>58</v>
      </c>
      <c r="C151" s="49" t="str">
        <f t="shared" ref="C151:G151" si="40">T32</f>
        <v>Switzerland</v>
      </c>
      <c r="D151" s="49">
        <f t="shared" si="40"/>
        <v>0.63696611195970143</v>
      </c>
      <c r="E151" s="49">
        <f t="shared" si="40"/>
        <v>0.65037592484306361</v>
      </c>
      <c r="F151" s="49">
        <f t="shared" si="40"/>
        <v>0.67896387758341792</v>
      </c>
      <c r="G151" s="49">
        <f t="shared" si="40"/>
        <v>0.72689073953048278</v>
      </c>
    </row>
    <row r="152" spans="2:7" x14ac:dyDescent="0.25">
      <c r="B152" s="48" t="s">
        <v>58</v>
      </c>
      <c r="C152" s="49" t="str">
        <f t="shared" ref="C152:G152" si="41">T33</f>
        <v>United Kingdom</v>
      </c>
      <c r="D152" s="49">
        <f t="shared" si="41"/>
        <v>0.64901200508474921</v>
      </c>
      <c r="E152" s="49">
        <f t="shared" si="41"/>
        <v>0.66267541571811239</v>
      </c>
      <c r="F152" s="49">
        <f t="shared" si="41"/>
        <v>0.69180400542000731</v>
      </c>
      <c r="G152" s="49">
        <f t="shared" si="41"/>
        <v>0.74063722933200793</v>
      </c>
    </row>
    <row r="153" spans="2:7" x14ac:dyDescent="0.25">
      <c r="B153" s="48" t="s">
        <v>36</v>
      </c>
      <c r="C153" s="49" t="str">
        <f>Z5</f>
        <v>Austria</v>
      </c>
      <c r="D153" s="49">
        <f t="shared" ref="D153:G153" si="42">AA5</f>
        <v>0.56816081216689873</v>
      </c>
      <c r="E153" s="49">
        <f t="shared" si="42"/>
        <v>0.58012209242304402</v>
      </c>
      <c r="F153" s="49">
        <f t="shared" si="42"/>
        <v>0.60562196461746343</v>
      </c>
      <c r="G153" s="49">
        <f t="shared" si="42"/>
        <v>0.64837175035516681</v>
      </c>
    </row>
    <row r="154" spans="2:7" x14ac:dyDescent="0.25">
      <c r="B154" s="48" t="s">
        <v>36</v>
      </c>
      <c r="C154" s="49" t="str">
        <f t="shared" ref="C154:G154" si="43">Z6</f>
        <v>Belgium</v>
      </c>
      <c r="D154" s="49">
        <f t="shared" si="43"/>
        <v>0.78241870537941627</v>
      </c>
      <c r="E154" s="49">
        <f t="shared" si="43"/>
        <v>0.79889067812424619</v>
      </c>
      <c r="F154" s="49">
        <f t="shared" si="43"/>
        <v>0.83400675188794915</v>
      </c>
      <c r="G154" s="49">
        <f t="shared" si="43"/>
        <v>0.89287781672709865</v>
      </c>
    </row>
    <row r="155" spans="2:7" x14ac:dyDescent="0.25">
      <c r="B155" s="48" t="s">
        <v>36</v>
      </c>
      <c r="C155" s="49" t="str">
        <f t="shared" ref="C155:G155" si="44">Z7</f>
        <v>Bulgaria</v>
      </c>
      <c r="D155" s="49">
        <f t="shared" si="44"/>
        <v>0.97226337196331403</v>
      </c>
      <c r="E155" s="49">
        <f t="shared" si="44"/>
        <v>0.98039215686274506</v>
      </c>
      <c r="F155" s="49">
        <f t="shared" si="44"/>
        <v>0.98039215686274506</v>
      </c>
      <c r="G155" s="49">
        <f t="shared" si="44"/>
        <v>0.98039215686274506</v>
      </c>
    </row>
    <row r="156" spans="2:7" x14ac:dyDescent="0.25">
      <c r="B156" s="48" t="s">
        <v>36</v>
      </c>
      <c r="C156" s="49" t="str">
        <f t="shared" ref="C156:G156" si="45">Z8</f>
        <v>Croatia</v>
      </c>
      <c r="D156" s="49">
        <f t="shared" si="45"/>
        <v>0.88475736961027474</v>
      </c>
      <c r="E156" s="49">
        <f t="shared" si="45"/>
        <v>0.90338384054943854</v>
      </c>
      <c r="F156" s="49">
        <f t="shared" si="45"/>
        <v>0.94309302035380926</v>
      </c>
      <c r="G156" s="49">
        <f t="shared" si="45"/>
        <v>0.98039215686274506</v>
      </c>
    </row>
    <row r="157" spans="2:7" x14ac:dyDescent="0.25">
      <c r="B157" s="48" t="s">
        <v>36</v>
      </c>
      <c r="C157" s="49" t="str">
        <f t="shared" ref="C157:G157" si="46">Z9</f>
        <v>Cyprus</v>
      </c>
      <c r="D157" s="49">
        <f t="shared" si="46"/>
        <v>0.67447360588652727</v>
      </c>
      <c r="E157" s="49">
        <f t="shared" si="46"/>
        <v>0.68867305022098058</v>
      </c>
      <c r="F157" s="49">
        <f t="shared" si="46"/>
        <v>0.71894439308783686</v>
      </c>
      <c r="G157" s="49">
        <f t="shared" si="46"/>
        <v>0.76969340907050765</v>
      </c>
    </row>
    <row r="158" spans="2:7" x14ac:dyDescent="0.25">
      <c r="B158" s="48" t="s">
        <v>36</v>
      </c>
      <c r="C158" s="49" t="str">
        <f t="shared" ref="C158:G158" si="47">Z10</f>
        <v>Czech Republic</v>
      </c>
      <c r="D158" s="49">
        <f t="shared" si="47"/>
        <v>0.87137145674435279</v>
      </c>
      <c r="E158" s="49">
        <f t="shared" si="47"/>
        <v>0.88971611899160219</v>
      </c>
      <c r="F158" s="49">
        <f t="shared" si="47"/>
        <v>0.92882451982639791</v>
      </c>
      <c r="G158" s="49">
        <f t="shared" si="47"/>
        <v>0.98039215686274506</v>
      </c>
    </row>
    <row r="159" spans="2:7" x14ac:dyDescent="0.25">
      <c r="B159" s="48" t="s">
        <v>36</v>
      </c>
      <c r="C159" s="49" t="str">
        <f t="shared" ref="C159:G159" si="48">Z11</f>
        <v>Denmark</v>
      </c>
      <c r="D159" s="49">
        <f t="shared" si="48"/>
        <v>0.73508249945179183</v>
      </c>
      <c r="E159" s="49">
        <f t="shared" si="48"/>
        <v>0.75055792049288228</v>
      </c>
      <c r="F159" s="49">
        <f t="shared" si="48"/>
        <v>0.78354947743762426</v>
      </c>
      <c r="G159" s="49">
        <f t="shared" si="48"/>
        <v>0.83885885231557422</v>
      </c>
    </row>
    <row r="160" spans="2:7" x14ac:dyDescent="0.25">
      <c r="B160" s="48" t="s">
        <v>36</v>
      </c>
      <c r="C160" s="49" t="str">
        <f t="shared" ref="C160:G160" si="49">Z12</f>
        <v>Estonia</v>
      </c>
      <c r="D160" s="49">
        <f t="shared" si="49"/>
        <v>0.77917701242809945</v>
      </c>
      <c r="E160" s="49">
        <f t="shared" si="49"/>
        <v>0.79558073900553317</v>
      </c>
      <c r="F160" s="49">
        <f t="shared" si="49"/>
        <v>0.83055132093984241</v>
      </c>
      <c r="G160" s="49">
        <f t="shared" si="49"/>
        <v>0.88917847300618413</v>
      </c>
    </row>
    <row r="161" spans="2:7" x14ac:dyDescent="0.25">
      <c r="B161" s="48" t="s">
        <v>36</v>
      </c>
      <c r="C161" s="49" t="str">
        <f t="shared" ref="C161:G161" si="50">Z13</f>
        <v>Finland</v>
      </c>
      <c r="D161" s="49">
        <f t="shared" si="50"/>
        <v>0.7289109971066553</v>
      </c>
      <c r="E161" s="49">
        <f t="shared" si="50"/>
        <v>0.74425649178258479</v>
      </c>
      <c r="F161" s="49">
        <f t="shared" si="50"/>
        <v>0.77697106284995121</v>
      </c>
      <c r="G161" s="49">
        <f t="shared" si="50"/>
        <v>0.8318160790511242</v>
      </c>
    </row>
    <row r="162" spans="2:7" x14ac:dyDescent="0.25">
      <c r="B162" s="48" t="s">
        <v>36</v>
      </c>
      <c r="C162" s="49" t="str">
        <f t="shared" ref="C162:G162" si="51">Z14</f>
        <v>France</v>
      </c>
      <c r="D162" s="49">
        <f t="shared" si="51"/>
        <v>0.91622274985803553</v>
      </c>
      <c r="E162" s="49">
        <f t="shared" si="51"/>
        <v>0.93551164985504676</v>
      </c>
      <c r="F162" s="49">
        <f t="shared" si="51"/>
        <v>0.9766330410574664</v>
      </c>
      <c r="G162" s="49">
        <f t="shared" si="51"/>
        <v>0.98039215686274506</v>
      </c>
    </row>
    <row r="163" spans="2:7" x14ac:dyDescent="0.25">
      <c r="B163" s="48" t="s">
        <v>36</v>
      </c>
      <c r="C163" s="49" t="str">
        <f t="shared" ref="C163:G163" si="52">Z15</f>
        <v>Germany</v>
      </c>
      <c r="D163" s="49">
        <f t="shared" si="52"/>
        <v>0.51284143976524399</v>
      </c>
      <c r="E163" s="49">
        <f t="shared" si="52"/>
        <v>0.52363810165503855</v>
      </c>
      <c r="F163" s="49">
        <f t="shared" si="52"/>
        <v>0.5466551610684468</v>
      </c>
      <c r="G163" s="49">
        <f t="shared" si="52"/>
        <v>0.58524258420269015</v>
      </c>
    </row>
    <row r="164" spans="2:7" x14ac:dyDescent="0.25">
      <c r="B164" s="48" t="s">
        <v>36</v>
      </c>
      <c r="C164" s="49" t="str">
        <f t="shared" ref="C164:G164" si="53">Z16</f>
        <v>Greece</v>
      </c>
      <c r="D164" s="49">
        <f t="shared" si="53"/>
        <v>0.77917701242809945</v>
      </c>
      <c r="E164" s="49">
        <f t="shared" si="53"/>
        <v>0.79558073900553317</v>
      </c>
      <c r="F164" s="49">
        <f t="shared" si="53"/>
        <v>0.83055132093984241</v>
      </c>
      <c r="G164" s="49">
        <f t="shared" si="53"/>
        <v>0.88917847300618413</v>
      </c>
    </row>
    <row r="165" spans="2:7" x14ac:dyDescent="0.25">
      <c r="B165" s="48" t="s">
        <v>36</v>
      </c>
      <c r="C165" s="49" t="str">
        <f t="shared" ref="C165:G165" si="54">Z17</f>
        <v>Hungary</v>
      </c>
      <c r="D165" s="49">
        <f t="shared" si="54"/>
        <v>0.59873708425840511</v>
      </c>
      <c r="E165" s="49">
        <f t="shared" si="54"/>
        <v>0.61134207550595043</v>
      </c>
      <c r="F165" s="49">
        <f t="shared" si="54"/>
        <v>0.63821425464906911</v>
      </c>
      <c r="G165" s="49">
        <f t="shared" si="54"/>
        <v>0.68326467262429758</v>
      </c>
    </row>
    <row r="166" spans="2:7" x14ac:dyDescent="0.25">
      <c r="B166" s="48" t="s">
        <v>36</v>
      </c>
      <c r="C166" s="49" t="str">
        <f t="shared" ref="C166:G166" si="55">Z18</f>
        <v>Ireland</v>
      </c>
      <c r="D166" s="49">
        <f t="shared" si="55"/>
        <v>0.71756746064676347</v>
      </c>
      <c r="E166" s="49">
        <f t="shared" si="55"/>
        <v>0.7326741440288006</v>
      </c>
      <c r="F166" s="49">
        <f t="shared" si="55"/>
        <v>0.76487960090918738</v>
      </c>
      <c r="G166" s="49">
        <f t="shared" si="55"/>
        <v>0.81887110214983594</v>
      </c>
    </row>
    <row r="167" spans="2:7" x14ac:dyDescent="0.25">
      <c r="B167" s="48" t="s">
        <v>36</v>
      </c>
      <c r="C167" s="49" t="str">
        <f t="shared" ref="C167:G167" si="56">Z19</f>
        <v>Italy</v>
      </c>
      <c r="D167" s="49">
        <f t="shared" si="56"/>
        <v>0.77917701242809945</v>
      </c>
      <c r="E167" s="49">
        <f t="shared" si="56"/>
        <v>0.79558073900553317</v>
      </c>
      <c r="F167" s="49">
        <f t="shared" si="56"/>
        <v>0.83055132093984241</v>
      </c>
      <c r="G167" s="49">
        <f t="shared" si="56"/>
        <v>0.88917847300618413</v>
      </c>
    </row>
    <row r="168" spans="2:7" x14ac:dyDescent="0.25">
      <c r="B168" s="48" t="s">
        <v>36</v>
      </c>
      <c r="C168" s="49" t="str">
        <f t="shared" ref="C168:G168" si="57">Z20</f>
        <v>Latvia</v>
      </c>
      <c r="D168" s="49">
        <f t="shared" si="57"/>
        <v>0.76037755280748509</v>
      </c>
      <c r="E168" s="49">
        <f t="shared" si="57"/>
        <v>0.77638550128764272</v>
      </c>
      <c r="F168" s="49">
        <f t="shared" si="57"/>
        <v>0.8105123365090775</v>
      </c>
      <c r="G168" s="49">
        <f t="shared" si="57"/>
        <v>0.86772497202736532</v>
      </c>
    </row>
    <row r="169" spans="2:7" x14ac:dyDescent="0.25">
      <c r="B169" s="48" t="s">
        <v>36</v>
      </c>
      <c r="C169" s="49" t="str">
        <f t="shared" ref="C169:G169" si="58">Z21</f>
        <v>Lithuania</v>
      </c>
      <c r="D169" s="49">
        <f t="shared" si="58"/>
        <v>0.73594073405435401</v>
      </c>
      <c r="E169" s="49">
        <f t="shared" si="58"/>
        <v>0.75143422319234043</v>
      </c>
      <c r="F169" s="49">
        <f t="shared" si="58"/>
        <v>0.7844642989370586</v>
      </c>
      <c r="G169" s="49">
        <f t="shared" si="58"/>
        <v>0.83983824945026286</v>
      </c>
    </row>
    <row r="170" spans="2:7" x14ac:dyDescent="0.25">
      <c r="B170" s="48" t="s">
        <v>36</v>
      </c>
      <c r="C170" s="49" t="str">
        <f t="shared" ref="C170:G170" si="59">Z22</f>
        <v>Luxembourg</v>
      </c>
      <c r="D170" s="49">
        <f t="shared" si="59"/>
        <v>0.77917701242809945</v>
      </c>
      <c r="E170" s="49">
        <f t="shared" si="59"/>
        <v>0.79558073900553317</v>
      </c>
      <c r="F170" s="49">
        <f t="shared" si="59"/>
        <v>0.83055132093984241</v>
      </c>
      <c r="G170" s="49">
        <f t="shared" si="59"/>
        <v>0.88917847300618413</v>
      </c>
    </row>
    <row r="171" spans="2:7" x14ac:dyDescent="0.25">
      <c r="B171" s="48" t="s">
        <v>36</v>
      </c>
      <c r="C171" s="49" t="str">
        <f t="shared" ref="C171:G171" si="60">Z23</f>
        <v>Malta</v>
      </c>
      <c r="D171" s="49">
        <f t="shared" si="60"/>
        <v>0.88266859284803056</v>
      </c>
      <c r="E171" s="49">
        <f t="shared" si="60"/>
        <v>0.90125108953956801</v>
      </c>
      <c r="F171" s="49">
        <f t="shared" si="60"/>
        <v>0.94086652204680177</v>
      </c>
      <c r="G171" s="49">
        <f t="shared" si="60"/>
        <v>0.98039215686274506</v>
      </c>
    </row>
    <row r="172" spans="2:7" x14ac:dyDescent="0.25">
      <c r="B172" s="48" t="s">
        <v>36</v>
      </c>
      <c r="C172" s="49" t="str">
        <f t="shared" ref="C172:G172" si="61">Z24</f>
        <v>Netherlands</v>
      </c>
      <c r="D172" s="49">
        <f t="shared" si="61"/>
        <v>0.77917701242809945</v>
      </c>
      <c r="E172" s="49">
        <f t="shared" si="61"/>
        <v>0.79558073900553317</v>
      </c>
      <c r="F172" s="49">
        <f t="shared" si="61"/>
        <v>0.83055132093984241</v>
      </c>
      <c r="G172" s="49">
        <f t="shared" si="61"/>
        <v>0.88917847300618413</v>
      </c>
    </row>
    <row r="173" spans="2:7" x14ac:dyDescent="0.25">
      <c r="B173" s="48" t="s">
        <v>36</v>
      </c>
      <c r="C173" s="49" t="str">
        <f t="shared" ref="C173:G173" si="62">Z25</f>
        <v>Poland</v>
      </c>
      <c r="D173" s="49">
        <f t="shared" si="62"/>
        <v>0.67204984343513319</v>
      </c>
      <c r="E173" s="49">
        <f t="shared" si="62"/>
        <v>0.68619826119166227</v>
      </c>
      <c r="F173" s="49">
        <f t="shared" si="62"/>
        <v>0.71636082212316388</v>
      </c>
      <c r="G173" s="49">
        <f t="shared" si="62"/>
        <v>0.76692746839068138</v>
      </c>
    </row>
    <row r="174" spans="2:7" x14ac:dyDescent="0.25">
      <c r="B174" s="48" t="s">
        <v>36</v>
      </c>
      <c r="C174" s="49" t="str">
        <f t="shared" ref="C174:G174" si="63">Z26</f>
        <v>Portugal</v>
      </c>
      <c r="D174" s="49">
        <f t="shared" si="63"/>
        <v>0.95054565764420784</v>
      </c>
      <c r="E174" s="49">
        <f t="shared" si="63"/>
        <v>0.97055714517355962</v>
      </c>
      <c r="F174" s="49">
        <f t="shared" si="63"/>
        <v>0.98039215686274506</v>
      </c>
      <c r="G174" s="49">
        <f t="shared" si="63"/>
        <v>0.98039215686274506</v>
      </c>
    </row>
    <row r="175" spans="2:7" x14ac:dyDescent="0.25">
      <c r="B175" s="48" t="s">
        <v>36</v>
      </c>
      <c r="C175" s="49" t="str">
        <f t="shared" ref="C175:G175" si="64">Z27</f>
        <v>Romania</v>
      </c>
      <c r="D175" s="49">
        <f t="shared" si="64"/>
        <v>0.53669001362321311</v>
      </c>
      <c r="E175" s="49">
        <f t="shared" si="64"/>
        <v>0.54798875075212283</v>
      </c>
      <c r="F175" s="49">
        <f t="shared" si="64"/>
        <v>0.57207616836760078</v>
      </c>
      <c r="G175" s="49">
        <f t="shared" si="64"/>
        <v>0.61245801554649015</v>
      </c>
    </row>
    <row r="176" spans="2:7" x14ac:dyDescent="0.25">
      <c r="B176" s="48" t="s">
        <v>36</v>
      </c>
      <c r="C176" s="49" t="str">
        <f t="shared" ref="C176:G176" si="65">Z28</f>
        <v>Slovakia</v>
      </c>
      <c r="D176" s="49">
        <f t="shared" si="65"/>
        <v>0.76195691673100774</v>
      </c>
      <c r="E176" s="49">
        <f t="shared" si="65"/>
        <v>0.77799811497797633</v>
      </c>
      <c r="F176" s="49">
        <f t="shared" si="65"/>
        <v>0.8121958343176674</v>
      </c>
      <c r="G176" s="49">
        <f t="shared" si="65"/>
        <v>0.86952730497538533</v>
      </c>
    </row>
    <row r="177" spans="2:7" x14ac:dyDescent="0.25">
      <c r="B177" s="48" t="s">
        <v>36</v>
      </c>
      <c r="C177" s="49" t="str">
        <f t="shared" ref="C177:G177" si="66">Z29</f>
        <v>Slovenia</v>
      </c>
      <c r="D177" s="49">
        <f t="shared" si="66"/>
        <v>0.84140782693941052</v>
      </c>
      <c r="E177" s="49">
        <f t="shared" si="66"/>
        <v>0.85912167592760869</v>
      </c>
      <c r="F177" s="49">
        <f t="shared" si="66"/>
        <v>0.89688526607827257</v>
      </c>
      <c r="G177" s="49">
        <f t="shared" si="66"/>
        <v>0.96019481427203301</v>
      </c>
    </row>
    <row r="178" spans="2:7" x14ac:dyDescent="0.25">
      <c r="B178" s="48" t="s">
        <v>36</v>
      </c>
      <c r="C178" s="49" t="str">
        <f t="shared" ref="C178:G178" si="67">Z30</f>
        <v>Spain</v>
      </c>
      <c r="D178" s="49">
        <f t="shared" si="67"/>
        <v>0.77917701242809945</v>
      </c>
      <c r="E178" s="49">
        <f t="shared" si="67"/>
        <v>0.79558073900553317</v>
      </c>
      <c r="F178" s="49">
        <f t="shared" si="67"/>
        <v>0.83055132093984241</v>
      </c>
      <c r="G178" s="49">
        <f t="shared" si="67"/>
        <v>0.88917847300618413</v>
      </c>
    </row>
    <row r="179" spans="2:7" x14ac:dyDescent="0.25">
      <c r="B179" s="48" t="s">
        <v>36</v>
      </c>
      <c r="C179" s="49" t="str">
        <f t="shared" ref="C179:G179" si="68">Z31</f>
        <v>Sweden</v>
      </c>
      <c r="D179" s="49">
        <f t="shared" si="68"/>
        <v>0.86237002649875605</v>
      </c>
      <c r="E179" s="49">
        <f t="shared" si="68"/>
        <v>0.88052518495136145</v>
      </c>
      <c r="F179" s="49">
        <f t="shared" si="68"/>
        <v>0.9192295886854871</v>
      </c>
      <c r="G179" s="49">
        <f t="shared" si="68"/>
        <v>0.98039215686274506</v>
      </c>
    </row>
    <row r="180" spans="2:7" x14ac:dyDescent="0.25">
      <c r="B180" s="48" t="s">
        <v>36</v>
      </c>
      <c r="C180" s="49" t="str">
        <f t="shared" ref="C180:G180" si="69">Z32</f>
        <v>Switzerland</v>
      </c>
      <c r="D180" s="49">
        <f t="shared" si="69"/>
        <v>0.82136237305568449</v>
      </c>
      <c r="E180" s="49">
        <f t="shared" si="69"/>
        <v>0.83865421248843586</v>
      </c>
      <c r="F180" s="49">
        <f t="shared" si="69"/>
        <v>0.87551813391649891</v>
      </c>
      <c r="G180" s="49">
        <f t="shared" si="69"/>
        <v>0.93731941395766361</v>
      </c>
    </row>
    <row r="181" spans="2:7" x14ac:dyDescent="0.25">
      <c r="B181" s="48" t="s">
        <v>36</v>
      </c>
      <c r="C181" s="49" t="str">
        <f t="shared" ref="C181:G181" si="70">Z33</f>
        <v>United Kingdom</v>
      </c>
      <c r="D181" s="49">
        <f t="shared" si="70"/>
        <v>0.8251714037146054</v>
      </c>
      <c r="E181" s="49">
        <f t="shared" si="70"/>
        <v>0.84254343326649184</v>
      </c>
      <c r="F181" s="49">
        <f t="shared" si="70"/>
        <v>0.87957830945402982</v>
      </c>
      <c r="G181" s="49">
        <f t="shared" si="70"/>
        <v>0.9416661901213732</v>
      </c>
    </row>
    <row r="182" spans="2:7" x14ac:dyDescent="0.25">
      <c r="C182" s="44"/>
      <c r="D182" s="44"/>
      <c r="E182" s="44"/>
      <c r="F182" s="44"/>
      <c r="G182" s="44"/>
    </row>
    <row r="183" spans="2:7" x14ac:dyDescent="0.25">
      <c r="C183" s="44"/>
      <c r="D183" s="44"/>
      <c r="E183" s="44"/>
      <c r="F183" s="44"/>
      <c r="G183" s="44"/>
    </row>
    <row r="184" spans="2:7" x14ac:dyDescent="0.25">
      <c r="C184" s="44"/>
      <c r="D184" s="44"/>
      <c r="E184" s="44"/>
      <c r="F184" s="44"/>
      <c r="G184" s="44"/>
    </row>
    <row r="185" spans="2:7" x14ac:dyDescent="0.25">
      <c r="C185" s="44"/>
      <c r="D185" s="44"/>
      <c r="E185" s="44"/>
      <c r="F185" s="44"/>
      <c r="G185" s="44"/>
    </row>
    <row r="186" spans="2:7" x14ac:dyDescent="0.25">
      <c r="C186" s="44"/>
      <c r="D186" s="44"/>
      <c r="E186" s="44"/>
      <c r="F186" s="44"/>
      <c r="G186" s="44"/>
    </row>
    <row r="187" spans="2:7" x14ac:dyDescent="0.25">
      <c r="C187" s="44"/>
      <c r="D187" s="44"/>
      <c r="E187" s="44"/>
      <c r="F187" s="44"/>
      <c r="G187" s="44"/>
    </row>
    <row r="188" spans="2:7" x14ac:dyDescent="0.25">
      <c r="C188" s="44"/>
      <c r="D188" s="44"/>
      <c r="E188" s="44"/>
      <c r="F188" s="44"/>
      <c r="G188" s="44"/>
    </row>
    <row r="189" spans="2:7" x14ac:dyDescent="0.25">
      <c r="C189" s="44"/>
      <c r="D189" s="44"/>
      <c r="E189" s="44"/>
      <c r="F189" s="44"/>
      <c r="G189" s="44"/>
    </row>
    <row r="190" spans="2:7" x14ac:dyDescent="0.25">
      <c r="C190" s="44"/>
      <c r="D190" s="44"/>
      <c r="E190" s="44"/>
      <c r="F190" s="44"/>
      <c r="G190" s="44"/>
    </row>
    <row r="191" spans="2:7" x14ac:dyDescent="0.25">
      <c r="C191" s="44"/>
      <c r="D191" s="44"/>
      <c r="E191" s="44"/>
      <c r="F191" s="44"/>
      <c r="G191" s="44"/>
    </row>
    <row r="192" spans="2:7" x14ac:dyDescent="0.25">
      <c r="C192" s="44"/>
      <c r="D192" s="44"/>
      <c r="E192" s="44"/>
      <c r="F192" s="44"/>
      <c r="G192" s="44"/>
    </row>
    <row r="193" spans="3:7" x14ac:dyDescent="0.25">
      <c r="C193" s="44"/>
      <c r="D193" s="44"/>
      <c r="E193" s="44"/>
      <c r="F193" s="44"/>
      <c r="G193" s="44"/>
    </row>
    <row r="194" spans="3:7" x14ac:dyDescent="0.25">
      <c r="C194" s="44"/>
      <c r="D194" s="44"/>
      <c r="E194" s="44"/>
      <c r="F194" s="44"/>
      <c r="G194" s="44"/>
    </row>
    <row r="195" spans="3:7" x14ac:dyDescent="0.25">
      <c r="C195" s="44"/>
      <c r="D195" s="44"/>
      <c r="E195" s="44"/>
      <c r="F195" s="44"/>
      <c r="G195" s="44"/>
    </row>
    <row r="196" spans="3:7" x14ac:dyDescent="0.25">
      <c r="C196" s="44"/>
      <c r="D196" s="44"/>
      <c r="E196" s="44"/>
      <c r="F196" s="44"/>
      <c r="G196" s="44"/>
    </row>
    <row r="197" spans="3:7" x14ac:dyDescent="0.25">
      <c r="C197" s="44"/>
      <c r="D197" s="44"/>
      <c r="E197" s="44"/>
      <c r="F197" s="44"/>
      <c r="G197" s="44"/>
    </row>
    <row r="198" spans="3:7" x14ac:dyDescent="0.25">
      <c r="C198" s="44"/>
      <c r="D198" s="44"/>
      <c r="E198" s="44"/>
      <c r="F198" s="44"/>
      <c r="G198" s="44"/>
    </row>
    <row r="199" spans="3:7" x14ac:dyDescent="0.25">
      <c r="C199" s="44"/>
      <c r="D199" s="44"/>
      <c r="E199" s="44"/>
      <c r="F199" s="44"/>
      <c r="G199" s="44"/>
    </row>
    <row r="200" spans="3:7" x14ac:dyDescent="0.25">
      <c r="C200" s="44"/>
      <c r="D200" s="44"/>
      <c r="E200" s="44"/>
      <c r="F200" s="44"/>
      <c r="G200" s="44"/>
    </row>
    <row r="201" spans="3:7" x14ac:dyDescent="0.25">
      <c r="C201" s="44"/>
      <c r="D201" s="44"/>
      <c r="E201" s="44"/>
      <c r="F201" s="44"/>
      <c r="G201" s="44"/>
    </row>
    <row r="202" spans="3:7" x14ac:dyDescent="0.25">
      <c r="C202" s="44"/>
      <c r="D202" s="44"/>
      <c r="E202" s="44"/>
      <c r="F202" s="44"/>
      <c r="G202" s="44"/>
    </row>
    <row r="203" spans="3:7" x14ac:dyDescent="0.25">
      <c r="C203" s="44"/>
      <c r="D203" s="44"/>
      <c r="E203" s="44"/>
      <c r="F203" s="44"/>
      <c r="G203" s="44"/>
    </row>
    <row r="204" spans="3:7" x14ac:dyDescent="0.25">
      <c r="C204" s="44"/>
      <c r="D204" s="44"/>
      <c r="E204" s="44"/>
      <c r="F204" s="44"/>
      <c r="G204" s="44"/>
    </row>
    <row r="205" spans="3:7" x14ac:dyDescent="0.25">
      <c r="C205" s="44"/>
      <c r="D205" s="44"/>
      <c r="E205" s="44"/>
      <c r="F205" s="44"/>
      <c r="G205" s="44"/>
    </row>
    <row r="206" spans="3:7" x14ac:dyDescent="0.25">
      <c r="C206" s="44"/>
      <c r="D206" s="44"/>
      <c r="E206" s="44"/>
      <c r="F206" s="44"/>
      <c r="G206" s="44"/>
    </row>
    <row r="207" spans="3:7" x14ac:dyDescent="0.25">
      <c r="C207" s="44"/>
      <c r="D207" s="44"/>
      <c r="E207" s="44"/>
      <c r="F207" s="44"/>
      <c r="G207" s="44"/>
    </row>
    <row r="208" spans="3:7" x14ac:dyDescent="0.25">
      <c r="C208" s="44"/>
      <c r="D208" s="44"/>
      <c r="E208" s="44"/>
      <c r="F208" s="44"/>
      <c r="G208" s="44"/>
    </row>
    <row r="209" spans="3:7" x14ac:dyDescent="0.25">
      <c r="C209" s="44"/>
      <c r="D209" s="44"/>
      <c r="E209" s="44"/>
      <c r="F209" s="44"/>
      <c r="G209" s="44"/>
    </row>
    <row r="210" spans="3:7" x14ac:dyDescent="0.25">
      <c r="C210" s="44"/>
      <c r="D210" s="44"/>
      <c r="E210" s="44"/>
      <c r="F210" s="44"/>
      <c r="G210" s="44"/>
    </row>
  </sheetData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6302-BE96-4C8F-B2E8-1E82BCD22ED9}">
  <sheetPr codeName="Sheet15">
    <tabColor theme="4" tint="0.39997558519241921"/>
  </sheetPr>
  <dimension ref="A1:V66"/>
  <sheetViews>
    <sheetView topLeftCell="A4" zoomScale="70" zoomScaleNormal="70" workbookViewId="0">
      <selection activeCell="H53" sqref="H53"/>
    </sheetView>
  </sheetViews>
  <sheetFormatPr defaultRowHeight="15" x14ac:dyDescent="0.25"/>
  <cols>
    <col min="1" max="1" width="13" customWidth="1"/>
    <col min="2" max="2" width="15.42578125" bestFit="1" customWidth="1"/>
    <col min="3" max="3" width="16.5703125" bestFit="1" customWidth="1"/>
    <col min="4" max="4" width="19.85546875" bestFit="1" customWidth="1"/>
    <col min="5" max="5" width="18.5703125" bestFit="1" customWidth="1"/>
    <col min="6" max="6" width="25" bestFit="1" customWidth="1"/>
    <col min="7" max="7" width="24.28515625" bestFit="1" customWidth="1"/>
    <col min="8" max="8" width="16.5703125" bestFit="1" customWidth="1"/>
    <col min="9" max="9" width="19.85546875" bestFit="1" customWidth="1"/>
    <col min="10" max="10" width="18.5703125" bestFit="1" customWidth="1"/>
    <col min="11" max="11" width="25" bestFit="1" customWidth="1"/>
    <col min="12" max="12" width="24.28515625" bestFit="1" customWidth="1"/>
    <col min="13" max="13" width="16.5703125" bestFit="1" customWidth="1"/>
    <col min="14" max="14" width="19.85546875" bestFit="1" customWidth="1"/>
    <col min="15" max="15" width="18.5703125" bestFit="1" customWidth="1"/>
    <col min="16" max="16" width="25" bestFit="1" customWidth="1"/>
    <col min="17" max="17" width="24.28515625" bestFit="1" customWidth="1"/>
    <col min="18" max="18" width="16.5703125" bestFit="1" customWidth="1"/>
    <col min="19" max="19" width="19.85546875" bestFit="1" customWidth="1"/>
    <col min="20" max="20" width="18.5703125" bestFit="1" customWidth="1"/>
    <col min="21" max="21" width="25" bestFit="1" customWidth="1"/>
    <col min="22" max="22" width="24.28515625" bestFit="1" customWidth="1"/>
    <col min="23" max="74" width="16.28515625" bestFit="1" customWidth="1"/>
    <col min="75" max="75" width="11.28515625" bestFit="1" customWidth="1"/>
  </cols>
  <sheetData>
    <row r="1" spans="1:22" x14ac:dyDescent="0.25">
      <c r="A1" s="40"/>
      <c r="D1" s="10"/>
      <c r="E1" s="8"/>
      <c r="F1" s="8"/>
      <c r="G1" s="8"/>
    </row>
    <row r="2" spans="1:22" x14ac:dyDescent="0.25">
      <c r="E2" s="12"/>
      <c r="F2" s="12"/>
      <c r="G2" s="12"/>
    </row>
    <row r="3" spans="1:22" x14ac:dyDescent="0.25">
      <c r="C3" s="41" t="s">
        <v>51</v>
      </c>
    </row>
    <row r="4" spans="1:22" x14ac:dyDescent="0.25">
      <c r="C4">
        <v>1</v>
      </c>
      <c r="H4">
        <v>2</v>
      </c>
      <c r="M4">
        <v>3</v>
      </c>
      <c r="R4">
        <v>4</v>
      </c>
    </row>
    <row r="5" spans="1:22" x14ac:dyDescent="0.25">
      <c r="B5" s="41" t="s">
        <v>53</v>
      </c>
      <c r="C5" t="s">
        <v>57</v>
      </c>
      <c r="D5" t="s">
        <v>52</v>
      </c>
      <c r="E5" t="s">
        <v>55</v>
      </c>
      <c r="F5" t="s">
        <v>54</v>
      </c>
      <c r="G5" t="s">
        <v>56</v>
      </c>
      <c r="H5" t="s">
        <v>57</v>
      </c>
      <c r="I5" t="s">
        <v>52</v>
      </c>
      <c r="J5" t="s">
        <v>55</v>
      </c>
      <c r="K5" t="s">
        <v>54</v>
      </c>
      <c r="L5" t="s">
        <v>56</v>
      </c>
      <c r="M5" t="s">
        <v>57</v>
      </c>
      <c r="N5" t="s">
        <v>52</v>
      </c>
      <c r="O5" t="s">
        <v>55</v>
      </c>
      <c r="P5" t="s">
        <v>54</v>
      </c>
      <c r="Q5" t="s">
        <v>56</v>
      </c>
      <c r="R5" t="s">
        <v>57</v>
      </c>
      <c r="S5" t="s">
        <v>52</v>
      </c>
      <c r="T5" t="s">
        <v>55</v>
      </c>
      <c r="U5" t="s">
        <v>54</v>
      </c>
      <c r="V5" t="s">
        <v>56</v>
      </c>
    </row>
    <row r="6" spans="1:22" x14ac:dyDescent="0.25">
      <c r="B6" s="42" t="s">
        <v>12</v>
      </c>
      <c r="C6" s="43">
        <v>0.56816081216689873</v>
      </c>
      <c r="D6" s="43">
        <v>0.85584973252739782</v>
      </c>
      <c r="E6" s="43">
        <v>0.55647131861414012</v>
      </c>
      <c r="F6" s="43">
        <v>0.89078552048806903</v>
      </c>
      <c r="G6" s="43">
        <v>0.6302005700776846</v>
      </c>
      <c r="H6" s="43">
        <v>0.58012209242304402</v>
      </c>
      <c r="I6" s="43">
        <v>0.87386762163323783</v>
      </c>
      <c r="J6" s="43">
        <v>0.56818650426917461</v>
      </c>
      <c r="K6" s="43">
        <v>0.90953889986676528</v>
      </c>
      <c r="L6" s="43">
        <v>0.64346795050037264</v>
      </c>
      <c r="M6" s="43">
        <v>0.60562196461746343</v>
      </c>
      <c r="N6" s="43">
        <v>0.91227938522151197</v>
      </c>
      <c r="O6" s="43">
        <v>0.5931617352260613</v>
      </c>
      <c r="P6" s="43">
        <v>0.94951863172904072</v>
      </c>
      <c r="Q6" s="43">
        <v>0.67175225601687261</v>
      </c>
      <c r="R6" s="43">
        <v>0.64837175035516681</v>
      </c>
      <c r="S6" s="43">
        <v>0.97667557711950115</v>
      </c>
      <c r="T6" s="43">
        <v>0.63503197535966571</v>
      </c>
      <c r="U6" s="43">
        <v>0.98039215686274506</v>
      </c>
      <c r="V6" s="43">
        <v>0.71917006232394598</v>
      </c>
    </row>
    <row r="7" spans="1:22" x14ac:dyDescent="0.25">
      <c r="B7" s="42" t="s">
        <v>1</v>
      </c>
      <c r="C7" s="43">
        <v>0.78241870537941627</v>
      </c>
      <c r="D7" s="43">
        <v>0.82520016298011944</v>
      </c>
      <c r="E7" s="43">
        <v>0.57353897739535931</v>
      </c>
      <c r="F7" s="43">
        <v>0.79173554569326288</v>
      </c>
      <c r="G7" s="43">
        <v>0.74363856608594514</v>
      </c>
      <c r="H7" s="43">
        <v>0.79889067812424619</v>
      </c>
      <c r="I7" s="43">
        <v>0.84257279799022722</v>
      </c>
      <c r="J7" s="43">
        <v>0.5856134821826301</v>
      </c>
      <c r="K7" s="43">
        <v>0.80840366244469997</v>
      </c>
      <c r="L7" s="43">
        <v>0.75929411484564935</v>
      </c>
      <c r="M7" s="43">
        <v>0.83400675188794915</v>
      </c>
      <c r="N7" s="43">
        <v>0.87960896493485252</v>
      </c>
      <c r="O7" s="43">
        <v>0.61135473414670161</v>
      </c>
      <c r="P7" s="43">
        <v>0.84393788936534608</v>
      </c>
      <c r="Q7" s="43">
        <v>0.79266968033337015</v>
      </c>
      <c r="R7" s="43">
        <v>0.89287781672709865</v>
      </c>
      <c r="S7" s="43">
        <v>0.94169900951848906</v>
      </c>
      <c r="T7" s="43">
        <v>0.6545091859688219</v>
      </c>
      <c r="U7" s="43">
        <v>0.90350997567348823</v>
      </c>
      <c r="V7" s="43">
        <v>0.848622834239255</v>
      </c>
    </row>
    <row r="8" spans="1:22" x14ac:dyDescent="0.25">
      <c r="B8" s="42" t="s">
        <v>19</v>
      </c>
      <c r="C8" s="43">
        <v>0.97226337196331403</v>
      </c>
      <c r="D8" s="43">
        <v>0.85408322395654868</v>
      </c>
      <c r="E8" s="43">
        <v>0.65409789838518062</v>
      </c>
      <c r="F8" s="43">
        <v>0.74678793700622492</v>
      </c>
      <c r="G8" s="43">
        <v>0.67850478386107571</v>
      </c>
      <c r="H8" s="43">
        <v>0.98039215686274506</v>
      </c>
      <c r="I8" s="43">
        <v>0.87206392340826544</v>
      </c>
      <c r="J8" s="43">
        <v>0.66786838045644747</v>
      </c>
      <c r="K8" s="43">
        <v>0.7625097883116192</v>
      </c>
      <c r="L8" s="43">
        <v>0.69278909510025621</v>
      </c>
      <c r="M8" s="43">
        <v>0.98039215686274506</v>
      </c>
      <c r="N8" s="43">
        <v>0.91039640355807927</v>
      </c>
      <c r="O8" s="43">
        <v>0.69722523234464295</v>
      </c>
      <c r="P8" s="43">
        <v>0.79602670208355841</v>
      </c>
      <c r="Q8" s="43">
        <v>0.7232413630167509</v>
      </c>
      <c r="R8" s="43">
        <v>0.98039215686274506</v>
      </c>
      <c r="S8" s="43">
        <v>0.97465967910335549</v>
      </c>
      <c r="T8" s="43">
        <v>0.74644113109838262</v>
      </c>
      <c r="U8" s="43">
        <v>0.85221682223063333</v>
      </c>
      <c r="V8" s="43">
        <v>0.7742936945238158</v>
      </c>
    </row>
    <row r="9" spans="1:22" x14ac:dyDescent="0.25">
      <c r="B9" s="42" t="s">
        <v>22</v>
      </c>
      <c r="C9" s="43">
        <v>0.88475736961027474</v>
      </c>
      <c r="D9" s="43">
        <v>0.85023848354906228</v>
      </c>
      <c r="E9" s="43">
        <v>0.60786324354321608</v>
      </c>
      <c r="F9" s="43">
        <v>0.81482627535741525</v>
      </c>
      <c r="G9" s="43">
        <v>0.66315430013182231</v>
      </c>
      <c r="H9" s="43">
        <v>0.90338384054943854</v>
      </c>
      <c r="I9" s="43">
        <v>0.86813824109746363</v>
      </c>
      <c r="J9" s="43">
        <v>0.62066036445991524</v>
      </c>
      <c r="K9" s="43">
        <v>0.83198051273336082</v>
      </c>
      <c r="L9" s="43">
        <v>0.67711544329249229</v>
      </c>
      <c r="M9" s="43">
        <v>0.94309302035380926</v>
      </c>
      <c r="N9" s="43">
        <v>0.90629816378306627</v>
      </c>
      <c r="O9" s="43">
        <v>0.64794213872188955</v>
      </c>
      <c r="P9" s="43">
        <v>0.86855108472164033</v>
      </c>
      <c r="Q9" s="43">
        <v>0.70687875948117329</v>
      </c>
      <c r="R9" s="43">
        <v>0.98039215686274506</v>
      </c>
      <c r="S9" s="43">
        <v>0.9702721518148123</v>
      </c>
      <c r="T9" s="43">
        <v>0.69367923086696415</v>
      </c>
      <c r="U9" s="43">
        <v>0.92986057305493264</v>
      </c>
      <c r="V9" s="43">
        <v>0.75677608367984428</v>
      </c>
    </row>
    <row r="10" spans="1:22" x14ac:dyDescent="0.25">
      <c r="B10" s="42" t="s">
        <v>28</v>
      </c>
      <c r="C10" s="43">
        <v>0.67447360588652727</v>
      </c>
      <c r="D10" s="43">
        <v>0.85023848354906228</v>
      </c>
      <c r="E10" s="43">
        <v>0.61792338383295109</v>
      </c>
      <c r="F10" s="43">
        <v>0.78811292455973381</v>
      </c>
      <c r="G10" s="43">
        <v>0.63786165326280686</v>
      </c>
      <c r="H10" s="43">
        <v>0.68867305022098058</v>
      </c>
      <c r="I10" s="43">
        <v>0.86813824109746363</v>
      </c>
      <c r="J10" s="43">
        <v>0.63093229717680277</v>
      </c>
      <c r="K10" s="43">
        <v>0.80470477560309672</v>
      </c>
      <c r="L10" s="43">
        <v>0.65129031964728712</v>
      </c>
      <c r="M10" s="43">
        <v>0.71894439308783686</v>
      </c>
      <c r="N10" s="43">
        <v>0.90629816378306627</v>
      </c>
      <c r="O10" s="43">
        <v>0.65866558496479399</v>
      </c>
      <c r="P10" s="43">
        <v>0.84007641409114486</v>
      </c>
      <c r="Q10" s="43">
        <v>0.67991846556584912</v>
      </c>
      <c r="R10" s="43">
        <v>0.76969340907050765</v>
      </c>
      <c r="S10" s="43">
        <v>0.9702721518148123</v>
      </c>
      <c r="T10" s="43">
        <v>0.70515962625642659</v>
      </c>
      <c r="U10" s="43">
        <v>0.89937592567404911</v>
      </c>
      <c r="V10" s="43">
        <v>0.7279127101940267</v>
      </c>
    </row>
    <row r="11" spans="1:22" x14ac:dyDescent="0.25">
      <c r="B11" s="42" t="s">
        <v>13</v>
      </c>
      <c r="C11" s="43">
        <v>0.87137145674435279</v>
      </c>
      <c r="D11" s="43">
        <v>0.87632099638531225</v>
      </c>
      <c r="E11" s="43">
        <v>0.61900491949830494</v>
      </c>
      <c r="F11" s="43">
        <v>0.81482627535741525</v>
      </c>
      <c r="G11" s="43">
        <v>0.73493017474048872</v>
      </c>
      <c r="H11" s="43">
        <v>0.88971611899160219</v>
      </c>
      <c r="I11" s="43">
        <v>0.89476985946710819</v>
      </c>
      <c r="J11" s="43">
        <v>0.63203660201405876</v>
      </c>
      <c r="K11" s="43">
        <v>0.83198051273336082</v>
      </c>
      <c r="L11" s="43">
        <v>0.75040238894555167</v>
      </c>
      <c r="M11" s="43">
        <v>0.92882451982639791</v>
      </c>
      <c r="N11" s="43">
        <v>0.93410040274038753</v>
      </c>
      <c r="O11" s="43">
        <v>0.65981843067401735</v>
      </c>
      <c r="P11" s="43">
        <v>0.86855108472164033</v>
      </c>
      <c r="Q11" s="43">
        <v>0.78338710933876265</v>
      </c>
      <c r="R11" s="43">
        <v>0.98039215686274506</v>
      </c>
      <c r="S11" s="43">
        <v>0.98039215686274506</v>
      </c>
      <c r="T11" s="43">
        <v>0.70639384930983029</v>
      </c>
      <c r="U11" s="43">
        <v>0.92986057305493264</v>
      </c>
      <c r="V11" s="43">
        <v>0.83868502293914582</v>
      </c>
    </row>
    <row r="12" spans="1:22" x14ac:dyDescent="0.25">
      <c r="B12" s="42" t="s">
        <v>17</v>
      </c>
      <c r="C12" s="43">
        <v>0.73508249945179183</v>
      </c>
      <c r="D12" s="43">
        <v>0.79825443654375061</v>
      </c>
      <c r="E12" s="43">
        <v>0.61792338383295109</v>
      </c>
      <c r="F12" s="43">
        <v>0.76199482553388831</v>
      </c>
      <c r="G12" s="43">
        <v>0.69908413219277366</v>
      </c>
      <c r="H12" s="43">
        <v>0.75055792049288228</v>
      </c>
      <c r="I12" s="43">
        <v>0.81505979310256649</v>
      </c>
      <c r="J12" s="43">
        <v>0.63093229717680277</v>
      </c>
      <c r="K12" s="43">
        <v>0.7780368218609176</v>
      </c>
      <c r="L12" s="43">
        <v>0.7138016928705162</v>
      </c>
      <c r="M12" s="43">
        <v>0.78354947743762426</v>
      </c>
      <c r="N12" s="43">
        <v>0.85088659719498694</v>
      </c>
      <c r="O12" s="43">
        <v>0.65866558496479399</v>
      </c>
      <c r="P12" s="43">
        <v>0.81223624260205685</v>
      </c>
      <c r="Q12" s="43">
        <v>0.74517759145823126</v>
      </c>
      <c r="R12" s="43">
        <v>0.83885885231557422</v>
      </c>
      <c r="S12" s="43">
        <v>0.91094918052639795</v>
      </c>
      <c r="T12" s="43">
        <v>0.70515962625642659</v>
      </c>
      <c r="U12" s="43">
        <v>0.86957056560926094</v>
      </c>
      <c r="V12" s="43">
        <v>0.79777836261998869</v>
      </c>
    </row>
    <row r="13" spans="1:22" x14ac:dyDescent="0.25">
      <c r="B13" s="42" t="s">
        <v>25</v>
      </c>
      <c r="C13" s="43">
        <v>0.77917701242809945</v>
      </c>
      <c r="D13" s="43">
        <v>0.86075229299586042</v>
      </c>
      <c r="E13" s="43">
        <v>0.61637090044074139</v>
      </c>
      <c r="F13" s="43">
        <v>0.77812719298201394</v>
      </c>
      <c r="G13" s="43">
        <v>0.73358305858742401</v>
      </c>
      <c r="H13" s="43">
        <v>0.79558073900553317</v>
      </c>
      <c r="I13" s="43">
        <v>0.87887339390103658</v>
      </c>
      <c r="J13" s="43">
        <v>0.62934712992370434</v>
      </c>
      <c r="K13" s="43">
        <v>0.7945088180974248</v>
      </c>
      <c r="L13" s="43">
        <v>0.74902691245242248</v>
      </c>
      <c r="M13" s="43">
        <v>0.83055132093984241</v>
      </c>
      <c r="N13" s="43">
        <v>0.91750519143514797</v>
      </c>
      <c r="O13" s="43">
        <v>0.65701074003024074</v>
      </c>
      <c r="P13" s="43">
        <v>0.82943228262917967</v>
      </c>
      <c r="Q13" s="43">
        <v>0.78195117234044087</v>
      </c>
      <c r="R13" s="43">
        <v>0.88917847300618413</v>
      </c>
      <c r="S13" s="43">
        <v>0.98039215686274506</v>
      </c>
      <c r="T13" s="43">
        <v>0.70338796873825782</v>
      </c>
      <c r="U13" s="43">
        <v>0.88798044375594531</v>
      </c>
      <c r="V13" s="43">
        <v>0.83714772568211904</v>
      </c>
    </row>
    <row r="14" spans="1:22" x14ac:dyDescent="0.25">
      <c r="B14" s="42" t="s">
        <v>11</v>
      </c>
      <c r="C14" s="43">
        <v>0.7289109971066553</v>
      </c>
      <c r="D14" s="43">
        <v>0.85023848354906228</v>
      </c>
      <c r="E14" s="43">
        <v>0.63718729495578552</v>
      </c>
      <c r="F14" s="43">
        <v>0.83051789900539252</v>
      </c>
      <c r="G14" s="43">
        <v>0.64140050887596234</v>
      </c>
      <c r="H14" s="43">
        <v>0.74425649178258479</v>
      </c>
      <c r="I14" s="43">
        <v>0.86813824109746363</v>
      </c>
      <c r="J14" s="43">
        <v>0.65060176432327577</v>
      </c>
      <c r="K14" s="43">
        <v>0.84800248635287456</v>
      </c>
      <c r="L14" s="43">
        <v>0.65490367748387734</v>
      </c>
      <c r="M14" s="43">
        <v>0.77697106284995121</v>
      </c>
      <c r="N14" s="43">
        <v>0.90629816378306627</v>
      </c>
      <c r="O14" s="43">
        <v>0.67919964407374933</v>
      </c>
      <c r="P14" s="43">
        <v>0.88527732091783606</v>
      </c>
      <c r="Q14" s="43">
        <v>0.68369065231833348</v>
      </c>
      <c r="R14" s="43">
        <v>0.8318160790511242</v>
      </c>
      <c r="S14" s="43">
        <v>0.9702721518148123</v>
      </c>
      <c r="T14" s="43">
        <v>0.72714314836130822</v>
      </c>
      <c r="U14" s="43">
        <v>0.9477674847473303</v>
      </c>
      <c r="V14" s="43">
        <v>0.73195116895256873</v>
      </c>
    </row>
    <row r="15" spans="1:22" x14ac:dyDescent="0.25">
      <c r="B15" s="42" t="s">
        <v>3</v>
      </c>
      <c r="C15" s="43">
        <v>0.91622274985803553</v>
      </c>
      <c r="D15" s="43">
        <v>0.8567889861233865</v>
      </c>
      <c r="E15" s="43">
        <v>0.55859418247354076</v>
      </c>
      <c r="F15" s="43">
        <v>0.89544521972949775</v>
      </c>
      <c r="G15" s="43">
        <v>0.63028867264572763</v>
      </c>
      <c r="H15" s="43">
        <v>0.93551164985504676</v>
      </c>
      <c r="I15" s="43">
        <v>0.87482664898914198</v>
      </c>
      <c r="J15" s="43">
        <v>0.57035405999929956</v>
      </c>
      <c r="K15" s="43">
        <v>0.91429669803959246</v>
      </c>
      <c r="L15" s="43">
        <v>0.64355790785932177</v>
      </c>
      <c r="M15" s="43">
        <v>0.9766330410574664</v>
      </c>
      <c r="N15" s="43">
        <v>0.91328056762602727</v>
      </c>
      <c r="O15" s="43">
        <v>0.59542456813113676</v>
      </c>
      <c r="P15" s="43">
        <v>0.95448556388748651</v>
      </c>
      <c r="Q15" s="43">
        <v>0.67184616754544579</v>
      </c>
      <c r="R15" s="43">
        <v>0.98039215686274506</v>
      </c>
      <c r="S15" s="43">
        <v>0.97774743122315855</v>
      </c>
      <c r="T15" s="43">
        <v>0.63745453764627591</v>
      </c>
      <c r="U15" s="43">
        <v>0.98039215686274506</v>
      </c>
      <c r="V15" s="43">
        <v>0.71927060290159506</v>
      </c>
    </row>
    <row r="16" spans="1:22" x14ac:dyDescent="0.25">
      <c r="B16" s="42" t="s">
        <v>2</v>
      </c>
      <c r="C16" s="43">
        <v>0.51284143976524399</v>
      </c>
      <c r="D16" s="43">
        <v>0.85681677329899208</v>
      </c>
      <c r="E16" s="43">
        <v>0.56738123236272564</v>
      </c>
      <c r="F16" s="43">
        <v>0.87325621755424299</v>
      </c>
      <c r="G16" s="43">
        <v>0.63064050530939353</v>
      </c>
      <c r="H16" s="43">
        <v>0.52363810165503855</v>
      </c>
      <c r="I16" s="43">
        <v>0.87485502115791824</v>
      </c>
      <c r="J16" s="43">
        <v>0.57932610041246724</v>
      </c>
      <c r="K16" s="43">
        <v>0.89164055897643757</v>
      </c>
      <c r="L16" s="43">
        <v>0.64391714752643348</v>
      </c>
      <c r="M16" s="43">
        <v>0.5466551610684468</v>
      </c>
      <c r="N16" s="43">
        <v>0.91331018692310129</v>
      </c>
      <c r="O16" s="43">
        <v>0.6047909839470812</v>
      </c>
      <c r="P16" s="43">
        <v>0.93083355057979733</v>
      </c>
      <c r="Q16" s="43">
        <v>0.67222119796715574</v>
      </c>
      <c r="R16" s="43">
        <v>0.58524258420269015</v>
      </c>
      <c r="S16" s="43">
        <v>0.97777914129414378</v>
      </c>
      <c r="T16" s="43">
        <v>0.64748211222569862</v>
      </c>
      <c r="U16" s="43">
        <v>0.98039215686274506</v>
      </c>
      <c r="V16" s="43">
        <v>0.71967210605895504</v>
      </c>
    </row>
    <row r="17" spans="2:22" x14ac:dyDescent="0.25">
      <c r="B17" s="42" t="s">
        <v>16</v>
      </c>
      <c r="C17" s="43">
        <v>0.77917701242809945</v>
      </c>
      <c r="D17" s="43">
        <v>0.83208233402088627</v>
      </c>
      <c r="E17" s="43">
        <v>0.60752402917037984</v>
      </c>
      <c r="F17" s="43">
        <v>0.78711568383728026</v>
      </c>
      <c r="G17" s="43">
        <v>0.62696735370959089</v>
      </c>
      <c r="H17" s="43">
        <v>0.79558073900553317</v>
      </c>
      <c r="I17" s="43">
        <v>0.84959985684237871</v>
      </c>
      <c r="J17" s="43">
        <v>0.62031400873186149</v>
      </c>
      <c r="K17" s="43">
        <v>0.80368654033911768</v>
      </c>
      <c r="L17" s="43">
        <v>0.64016666641926645</v>
      </c>
      <c r="M17" s="43">
        <v>0.83055132093984241</v>
      </c>
      <c r="N17" s="43">
        <v>0.88694490549479077</v>
      </c>
      <c r="O17" s="43">
        <v>0.64758055856622898</v>
      </c>
      <c r="P17" s="43">
        <v>0.83901342123314482</v>
      </c>
      <c r="Q17" s="43">
        <v>0.66830586054758578</v>
      </c>
      <c r="R17" s="43">
        <v>0.88917847300618413</v>
      </c>
      <c r="S17" s="43">
        <v>0.94955278117677622</v>
      </c>
      <c r="T17" s="43">
        <v>0.69329212740619828</v>
      </c>
      <c r="U17" s="43">
        <v>0.89823789802607279</v>
      </c>
      <c r="V17" s="43">
        <v>0.71548039188035661</v>
      </c>
    </row>
    <row r="18" spans="2:22" x14ac:dyDescent="0.25">
      <c r="B18" s="42" t="s">
        <v>15</v>
      </c>
      <c r="C18" s="43">
        <v>0.59873708425840511</v>
      </c>
      <c r="D18" s="43">
        <v>0.86255457794650592</v>
      </c>
      <c r="E18" s="43">
        <v>0.61883002124937458</v>
      </c>
      <c r="F18" s="43">
        <v>0.81482627535741525</v>
      </c>
      <c r="G18" s="43">
        <v>0.73072555446804055</v>
      </c>
      <c r="H18" s="43">
        <v>0.61134207550595043</v>
      </c>
      <c r="I18" s="43">
        <v>0.88071362169274814</v>
      </c>
      <c r="J18" s="43">
        <v>0.63185802169672989</v>
      </c>
      <c r="K18" s="43">
        <v>0.83198051273336082</v>
      </c>
      <c r="L18" s="43">
        <v>0.74610925035157827</v>
      </c>
      <c r="M18" s="43">
        <v>0.63821425464906911</v>
      </c>
      <c r="N18" s="43">
        <v>0.91942630836056127</v>
      </c>
      <c r="O18" s="43">
        <v>0.65963200067241035</v>
      </c>
      <c r="P18" s="43">
        <v>0.86855108472164033</v>
      </c>
      <c r="Q18" s="43">
        <v>0.77890526135604321</v>
      </c>
      <c r="R18" s="43">
        <v>0.68326467262429758</v>
      </c>
      <c r="S18" s="43">
        <v>0.98039215686274506</v>
      </c>
      <c r="T18" s="43">
        <v>0.70619425954340398</v>
      </c>
      <c r="U18" s="43">
        <v>0.92986057305493264</v>
      </c>
      <c r="V18" s="43">
        <v>0.83388680921646974</v>
      </c>
    </row>
    <row r="19" spans="2:22" x14ac:dyDescent="0.25">
      <c r="B19" s="42" t="s">
        <v>18</v>
      </c>
      <c r="C19" s="43">
        <v>0.71756746064676347</v>
      </c>
      <c r="D19" s="43">
        <v>0.84606112735733574</v>
      </c>
      <c r="E19" s="43">
        <v>0.6388273786471671</v>
      </c>
      <c r="F19" s="43">
        <v>0.81456054875714379</v>
      </c>
      <c r="G19" s="43">
        <v>0.6124757988706</v>
      </c>
      <c r="H19" s="43">
        <v>0.7326741440288006</v>
      </c>
      <c r="I19" s="43">
        <v>0.86387294056485864</v>
      </c>
      <c r="J19" s="43">
        <v>0.65227637609237055</v>
      </c>
      <c r="K19" s="43">
        <v>0.83170919188887305</v>
      </c>
      <c r="L19" s="43">
        <v>0.62537002621524429</v>
      </c>
      <c r="M19" s="43">
        <v>0.76487960090918738</v>
      </c>
      <c r="N19" s="43">
        <v>0.90184537751276439</v>
      </c>
      <c r="O19" s="43">
        <v>0.68094786515137584</v>
      </c>
      <c r="P19" s="43">
        <v>0.86826783768618621</v>
      </c>
      <c r="Q19" s="43">
        <v>0.65285881857635375</v>
      </c>
      <c r="R19" s="43">
        <v>0.81887110214983594</v>
      </c>
      <c r="S19" s="43">
        <v>0.96550505121954777</v>
      </c>
      <c r="T19" s="43">
        <v>0.72901477327970832</v>
      </c>
      <c r="U19" s="43">
        <v>0.92955733211109348</v>
      </c>
      <c r="V19" s="43">
        <v>0.69894297047586129</v>
      </c>
    </row>
    <row r="20" spans="2:22" x14ac:dyDescent="0.25">
      <c r="B20" s="42" t="s">
        <v>5</v>
      </c>
      <c r="C20" s="43">
        <v>0.77917701242809945</v>
      </c>
      <c r="D20" s="43">
        <v>0.81204549442711138</v>
      </c>
      <c r="E20" s="43">
        <v>0.60179761477905358</v>
      </c>
      <c r="F20" s="43">
        <v>0.77442773319499325</v>
      </c>
      <c r="G20" s="43">
        <v>0.64625089651943557</v>
      </c>
      <c r="H20" s="43">
        <v>0.79558073900553317</v>
      </c>
      <c r="I20" s="43">
        <v>0.82914118904662948</v>
      </c>
      <c r="J20" s="43">
        <v>0.61446703824808635</v>
      </c>
      <c r="K20" s="43">
        <v>0.79073147494646689</v>
      </c>
      <c r="L20" s="43">
        <v>0.65985617855142376</v>
      </c>
      <c r="M20" s="43">
        <v>0.83055132093984241</v>
      </c>
      <c r="N20" s="43">
        <v>0.86558695559812948</v>
      </c>
      <c r="O20" s="43">
        <v>0.64147657839085936</v>
      </c>
      <c r="P20" s="43">
        <v>0.82548890241664119</v>
      </c>
      <c r="Q20" s="43">
        <v>0.68886084574049722</v>
      </c>
      <c r="R20" s="43">
        <v>0.88917847300618413</v>
      </c>
      <c r="S20" s="43">
        <v>0.92668721128740938</v>
      </c>
      <c r="T20" s="43">
        <v>0.68675727804197895</v>
      </c>
      <c r="U20" s="43">
        <v>0.8837587072931099</v>
      </c>
      <c r="V20" s="43">
        <v>0.73748631720453239</v>
      </c>
    </row>
    <row r="21" spans="2:22" x14ac:dyDescent="0.25">
      <c r="B21" s="42" t="s">
        <v>23</v>
      </c>
      <c r="C21" s="43">
        <v>0.76037755280748509</v>
      </c>
      <c r="D21" s="43">
        <v>0.84502550569350121</v>
      </c>
      <c r="E21" s="43">
        <v>0.59753809771161204</v>
      </c>
      <c r="F21" s="43">
        <v>0.87598909730232766</v>
      </c>
      <c r="G21" s="43">
        <v>0.70504366614081104</v>
      </c>
      <c r="H21" s="43">
        <v>0.77638550128764272</v>
      </c>
      <c r="I21" s="43">
        <v>0.86281551633968023</v>
      </c>
      <c r="J21" s="43">
        <v>0.6101178471371197</v>
      </c>
      <c r="K21" s="43">
        <v>0.89443097303500829</v>
      </c>
      <c r="L21" s="43">
        <v>0.71988669069114397</v>
      </c>
      <c r="M21" s="43">
        <v>0.8105123365090775</v>
      </c>
      <c r="N21" s="43">
        <v>0.90074147310186381</v>
      </c>
      <c r="O21" s="43">
        <v>0.63693621404424572</v>
      </c>
      <c r="P21" s="43">
        <v>0.93374662020138233</v>
      </c>
      <c r="Q21" s="43">
        <v>0.75153006171053482</v>
      </c>
      <c r="R21" s="43">
        <v>0.86772497202736532</v>
      </c>
      <c r="S21" s="43">
        <v>0.96432322414434846</v>
      </c>
      <c r="T21" s="43">
        <v>0.68189641738854545</v>
      </c>
      <c r="U21" s="43">
        <v>0.98039215686274506</v>
      </c>
      <c r="V21" s="43">
        <v>0.80457924253716084</v>
      </c>
    </row>
    <row r="22" spans="2:22" x14ac:dyDescent="0.25">
      <c r="B22" s="42" t="s">
        <v>24</v>
      </c>
      <c r="C22" s="43">
        <v>0.73594073405435401</v>
      </c>
      <c r="D22" s="43">
        <v>0.87611115987174748</v>
      </c>
      <c r="E22" s="43">
        <v>0.62761911919175206</v>
      </c>
      <c r="F22" s="43">
        <v>0.81482627535741525</v>
      </c>
      <c r="G22" s="43">
        <v>0.74241575339686738</v>
      </c>
      <c r="H22" s="43">
        <v>0.75143422319234043</v>
      </c>
      <c r="I22" s="43">
        <v>0.8945556053427316</v>
      </c>
      <c r="J22" s="43">
        <v>0.64083215327999954</v>
      </c>
      <c r="K22" s="43">
        <v>0.83198051273336082</v>
      </c>
      <c r="L22" s="43">
        <v>0.75804555873153823</v>
      </c>
      <c r="M22" s="43">
        <v>0.7844642989370586</v>
      </c>
      <c r="N22" s="43">
        <v>0.93387673085230216</v>
      </c>
      <c r="O22" s="43">
        <v>0.66900059957802138</v>
      </c>
      <c r="P22" s="43">
        <v>0.86855108472164033</v>
      </c>
      <c r="Q22" s="43">
        <v>0.79136624263182553</v>
      </c>
      <c r="R22" s="43">
        <v>0.83983824945026286</v>
      </c>
      <c r="S22" s="43">
        <v>0.98039215686274506</v>
      </c>
      <c r="T22" s="43">
        <v>0.71622417131294058</v>
      </c>
      <c r="U22" s="43">
        <v>0.92986057305493264</v>
      </c>
      <c r="V22" s="43">
        <v>0.84722738917054274</v>
      </c>
    </row>
    <row r="23" spans="2:22" x14ac:dyDescent="0.25">
      <c r="B23" s="42" t="s">
        <v>27</v>
      </c>
      <c r="C23" s="43">
        <v>0.77917701242809945</v>
      </c>
      <c r="D23" s="43">
        <v>0.86127818629026098</v>
      </c>
      <c r="E23" s="43">
        <v>0.61792338383295109</v>
      </c>
      <c r="F23" s="43">
        <v>0.81558363624553121</v>
      </c>
      <c r="G23" s="43">
        <v>0.77417419125522813</v>
      </c>
      <c r="H23" s="43">
        <v>0.79558073900553317</v>
      </c>
      <c r="I23" s="43">
        <v>0.87941035863321371</v>
      </c>
      <c r="J23" s="43">
        <v>0.63093229717680277</v>
      </c>
      <c r="K23" s="43">
        <v>0.8327538180612265</v>
      </c>
      <c r="L23" s="43">
        <v>0.79047259528165403</v>
      </c>
      <c r="M23" s="43">
        <v>0.83055132093984241</v>
      </c>
      <c r="N23" s="43">
        <v>0.9180657590126956</v>
      </c>
      <c r="O23" s="43">
        <v>0.65866558496479399</v>
      </c>
      <c r="P23" s="43">
        <v>0.86935838149248923</v>
      </c>
      <c r="Q23" s="43">
        <v>0.82521864342590256</v>
      </c>
      <c r="R23" s="43">
        <v>0.88917847300618413</v>
      </c>
      <c r="S23" s="43">
        <v>0.98039215686274506</v>
      </c>
      <c r="T23" s="43">
        <v>0.70515962625642659</v>
      </c>
      <c r="U23" s="43">
        <v>0.93072485548019446</v>
      </c>
      <c r="V23" s="43">
        <v>0.88346937119714275</v>
      </c>
    </row>
    <row r="24" spans="2:22" x14ac:dyDescent="0.25">
      <c r="B24" s="42" t="s">
        <v>29</v>
      </c>
      <c r="C24" s="43">
        <v>0.88266859284803056</v>
      </c>
      <c r="D24" s="43">
        <v>0.85023848354906228</v>
      </c>
      <c r="E24" s="43">
        <v>0.61792338383295109</v>
      </c>
      <c r="F24" s="43">
        <v>0.78501659074535024</v>
      </c>
      <c r="G24" s="43">
        <v>0.77040600711569418</v>
      </c>
      <c r="H24" s="43">
        <v>0.90125108953956801</v>
      </c>
      <c r="I24" s="43">
        <v>0.86813824109746363</v>
      </c>
      <c r="J24" s="43">
        <v>0.63093229717680277</v>
      </c>
      <c r="K24" s="43">
        <v>0.80154325581367347</v>
      </c>
      <c r="L24" s="43">
        <v>0.78662508094970873</v>
      </c>
      <c r="M24" s="43">
        <v>0.94086652204680177</v>
      </c>
      <c r="N24" s="43">
        <v>0.90629816378306627</v>
      </c>
      <c r="O24" s="43">
        <v>0.65866558496479399</v>
      </c>
      <c r="P24" s="43">
        <v>0.83677592639888965</v>
      </c>
      <c r="Q24" s="43">
        <v>0.82120200758486073</v>
      </c>
      <c r="R24" s="43">
        <v>0.98039215686274506</v>
      </c>
      <c r="S24" s="43">
        <v>0.9702721518148123</v>
      </c>
      <c r="T24" s="43">
        <v>0.70515962625642659</v>
      </c>
      <c r="U24" s="43">
        <v>0.89584246237998777</v>
      </c>
      <c r="V24" s="43">
        <v>0.87916920812026267</v>
      </c>
    </row>
    <row r="25" spans="2:22" x14ac:dyDescent="0.25">
      <c r="B25" s="42" t="s">
        <v>8</v>
      </c>
      <c r="C25" s="43">
        <v>0.77917701242809945</v>
      </c>
      <c r="D25" s="43">
        <v>0.84078157609561832</v>
      </c>
      <c r="E25" s="43">
        <v>0.61792338383295109</v>
      </c>
      <c r="F25" s="43">
        <v>0.8224443985924228</v>
      </c>
      <c r="G25" s="43">
        <v>0.68374892728273995</v>
      </c>
      <c r="H25" s="43">
        <v>0.79558073900553317</v>
      </c>
      <c r="I25" s="43">
        <v>0.85848224085552616</v>
      </c>
      <c r="J25" s="43">
        <v>0.63093229717680277</v>
      </c>
      <c r="K25" s="43">
        <v>0.83975901751015813</v>
      </c>
      <c r="L25" s="43">
        <v>0.69814364154132391</v>
      </c>
      <c r="M25" s="43">
        <v>0.83055132093984241</v>
      </c>
      <c r="N25" s="43">
        <v>0.89621772397005472</v>
      </c>
      <c r="O25" s="43">
        <v>0.65866558496479399</v>
      </c>
      <c r="P25" s="43">
        <v>0.87667150179631892</v>
      </c>
      <c r="Q25" s="43">
        <v>0.7288312741365468</v>
      </c>
      <c r="R25" s="43">
        <v>0.88917847300618413</v>
      </c>
      <c r="S25" s="43">
        <v>0.95948015154441157</v>
      </c>
      <c r="T25" s="43">
        <v>0.70515962625642659</v>
      </c>
      <c r="U25" s="43">
        <v>0.93855419604076507</v>
      </c>
      <c r="V25" s="43">
        <v>0.78027818760500911</v>
      </c>
    </row>
    <row r="26" spans="2:22" x14ac:dyDescent="0.25">
      <c r="B26" s="42" t="s">
        <v>6</v>
      </c>
      <c r="C26" s="43">
        <v>0.67204984343513319</v>
      </c>
      <c r="D26" s="43">
        <v>0.88556630323771557</v>
      </c>
      <c r="E26" s="43">
        <v>0.62704883669378919</v>
      </c>
      <c r="F26" s="43">
        <v>0.7893022668233165</v>
      </c>
      <c r="G26" s="43">
        <v>0.80064582132733553</v>
      </c>
      <c r="H26" s="43">
        <v>0.68619826119166227</v>
      </c>
      <c r="I26" s="43">
        <v>0.90420980435850962</v>
      </c>
      <c r="J26" s="43">
        <v>0.64024986483471114</v>
      </c>
      <c r="K26" s="43">
        <v>0.80591915665117586</v>
      </c>
      <c r="L26" s="43">
        <v>0.8175015228289636</v>
      </c>
      <c r="M26" s="43">
        <v>0.71636082212316388</v>
      </c>
      <c r="N26" s="43">
        <v>0.94395529026437808</v>
      </c>
      <c r="O26" s="43">
        <v>0.66839271603623684</v>
      </c>
      <c r="P26" s="43">
        <v>0.84134417452595278</v>
      </c>
      <c r="Q26" s="43">
        <v>0.85343565570056634</v>
      </c>
      <c r="R26" s="43">
        <v>0.76692746839068138</v>
      </c>
      <c r="S26" s="43">
        <v>0.98039215686274506</v>
      </c>
      <c r="T26" s="43">
        <v>0.71557337834467716</v>
      </c>
      <c r="U26" s="43">
        <v>0.90073317508072592</v>
      </c>
      <c r="V26" s="43">
        <v>0.91367817257354766</v>
      </c>
    </row>
    <row r="27" spans="2:22" x14ac:dyDescent="0.25">
      <c r="B27" s="42" t="s">
        <v>21</v>
      </c>
      <c r="C27" s="43">
        <v>0.95054565764420784</v>
      </c>
      <c r="D27" s="43">
        <v>0.84334453845472335</v>
      </c>
      <c r="E27" s="43">
        <v>0.61792338383295109</v>
      </c>
      <c r="F27" s="43">
        <v>0.82750939007436264</v>
      </c>
      <c r="G27" s="43">
        <v>0.62797122664006422</v>
      </c>
      <c r="H27" s="43">
        <v>0.97055714517355962</v>
      </c>
      <c r="I27" s="43">
        <v>0.86109916031692801</v>
      </c>
      <c r="J27" s="43">
        <v>0.63093229717680277</v>
      </c>
      <c r="K27" s="43">
        <v>0.84493064039171761</v>
      </c>
      <c r="L27" s="43">
        <v>0.64119167351669715</v>
      </c>
      <c r="M27" s="43">
        <v>0.98039215686274506</v>
      </c>
      <c r="N27" s="43">
        <v>0.89894967285833138</v>
      </c>
      <c r="O27" s="43">
        <v>0.65866558496479399</v>
      </c>
      <c r="P27" s="43">
        <v>0.88207044876058427</v>
      </c>
      <c r="Q27" s="43">
        <v>0.66937592290204639</v>
      </c>
      <c r="R27" s="43">
        <v>0.98039215686274506</v>
      </c>
      <c r="S27" s="43">
        <v>0.96240494388362552</v>
      </c>
      <c r="T27" s="43">
        <v>0.70515962625642659</v>
      </c>
      <c r="U27" s="43">
        <v>0.94433424514368436</v>
      </c>
      <c r="V27" s="43">
        <v>0.7166259880480732</v>
      </c>
    </row>
    <row r="28" spans="2:22" x14ac:dyDescent="0.25">
      <c r="B28" s="42" t="s">
        <v>10</v>
      </c>
      <c r="C28" s="43">
        <v>0.53669001362321311</v>
      </c>
      <c r="D28" s="43">
        <v>0.85023848354906228</v>
      </c>
      <c r="E28" s="43">
        <v>0.64469841214705903</v>
      </c>
      <c r="F28" s="43">
        <v>0.81482627535741525</v>
      </c>
      <c r="G28" s="43">
        <v>0.63378079990091096</v>
      </c>
      <c r="H28" s="43">
        <v>0.54798875075212283</v>
      </c>
      <c r="I28" s="43">
        <v>0.86813824109746363</v>
      </c>
      <c r="J28" s="43">
        <v>0.65827101029752344</v>
      </c>
      <c r="K28" s="43">
        <v>0.83198051273336082</v>
      </c>
      <c r="L28" s="43">
        <v>0.64712355358303553</v>
      </c>
      <c r="M28" s="43">
        <v>0.57207616836760078</v>
      </c>
      <c r="N28" s="43">
        <v>0.90629816378306627</v>
      </c>
      <c r="O28" s="43">
        <v>0.68720599976115082</v>
      </c>
      <c r="P28" s="43">
        <v>0.86855108472164033</v>
      </c>
      <c r="Q28" s="43">
        <v>0.67556854494932272</v>
      </c>
      <c r="R28" s="43">
        <v>0.61245801554649015</v>
      </c>
      <c r="S28" s="43">
        <v>0.9702721518148123</v>
      </c>
      <c r="T28" s="43">
        <v>0.73571465856782037</v>
      </c>
      <c r="U28" s="43">
        <v>0.92986057305493264</v>
      </c>
      <c r="V28" s="43">
        <v>0.72325573635751028</v>
      </c>
    </row>
    <row r="29" spans="2:22" x14ac:dyDescent="0.25">
      <c r="B29" s="42" t="s">
        <v>20</v>
      </c>
      <c r="C29" s="43">
        <v>0.76195691673100774</v>
      </c>
      <c r="D29" s="43">
        <v>0.86536362395349875</v>
      </c>
      <c r="E29" s="43">
        <v>0.61792338383295109</v>
      </c>
      <c r="F29" s="43">
        <v>0.81482627535741525</v>
      </c>
      <c r="G29" s="43">
        <v>0.76005986725741648</v>
      </c>
      <c r="H29" s="43">
        <v>0.77799811497797633</v>
      </c>
      <c r="I29" s="43">
        <v>0.88358180551041465</v>
      </c>
      <c r="J29" s="43">
        <v>0.63093229717680277</v>
      </c>
      <c r="K29" s="43">
        <v>0.83198051273336082</v>
      </c>
      <c r="L29" s="43">
        <v>0.77606112762073043</v>
      </c>
      <c r="M29" s="43">
        <v>0.8121958343176674</v>
      </c>
      <c r="N29" s="43">
        <v>0.92242056619219104</v>
      </c>
      <c r="O29" s="43">
        <v>0.65866558496479399</v>
      </c>
      <c r="P29" s="43">
        <v>0.86855108472164033</v>
      </c>
      <c r="Q29" s="43">
        <v>0.8101737046590044</v>
      </c>
      <c r="R29" s="43">
        <v>0.86952730497538533</v>
      </c>
      <c r="S29" s="43">
        <v>0.98039215686274506</v>
      </c>
      <c r="T29" s="43">
        <v>0.70515962625642659</v>
      </c>
      <c r="U29" s="43">
        <v>0.92986057305493264</v>
      </c>
      <c r="V29" s="43">
        <v>0.86736243675258118</v>
      </c>
    </row>
    <row r="30" spans="2:22" x14ac:dyDescent="0.25">
      <c r="B30" s="42" t="s">
        <v>26</v>
      </c>
      <c r="C30" s="43">
        <v>0.84140782693941052</v>
      </c>
      <c r="D30" s="43">
        <v>0.86124854237283266</v>
      </c>
      <c r="E30" s="43">
        <v>0.61792338383295109</v>
      </c>
      <c r="F30" s="43">
        <v>0.81898303383505178</v>
      </c>
      <c r="G30" s="43">
        <v>0.72605642453453167</v>
      </c>
      <c r="H30" s="43">
        <v>0.85912167592760869</v>
      </c>
      <c r="I30" s="43">
        <v>0.87938009063331346</v>
      </c>
      <c r="J30" s="43">
        <v>0.63093229717680277</v>
      </c>
      <c r="K30" s="43">
        <v>0.83622478191578975</v>
      </c>
      <c r="L30" s="43">
        <v>0.7413418229457851</v>
      </c>
      <c r="M30" s="43">
        <v>0.89688526607827257</v>
      </c>
      <c r="N30" s="43">
        <v>0.91803416055126108</v>
      </c>
      <c r="O30" s="43">
        <v>0.65866558496479399</v>
      </c>
      <c r="P30" s="43">
        <v>0.87298191518681345</v>
      </c>
      <c r="Q30" s="43">
        <v>0.77392827670164366</v>
      </c>
      <c r="R30" s="43">
        <v>0.96019481427203301</v>
      </c>
      <c r="S30" s="43">
        <v>0.98039215686274506</v>
      </c>
      <c r="T30" s="43">
        <v>0.70515962625642659</v>
      </c>
      <c r="U30" s="43">
        <v>0.93460416802352975</v>
      </c>
      <c r="V30" s="43">
        <v>0.82855850799823028</v>
      </c>
    </row>
    <row r="31" spans="2:22" x14ac:dyDescent="0.25">
      <c r="B31" s="42" t="s">
        <v>7</v>
      </c>
      <c r="C31" s="43">
        <v>0.77917701242809945</v>
      </c>
      <c r="D31" s="43">
        <v>0.85689599434475039</v>
      </c>
      <c r="E31" s="43">
        <v>0.69021471553866354</v>
      </c>
      <c r="F31" s="43">
        <v>0.8244916994078938</v>
      </c>
      <c r="G31" s="43">
        <v>0.66204927511046208</v>
      </c>
      <c r="H31" s="43">
        <v>0.79558073900553317</v>
      </c>
      <c r="I31" s="43">
        <v>0.87493591001516624</v>
      </c>
      <c r="J31" s="43">
        <v>0.70474555165526698</v>
      </c>
      <c r="K31" s="43">
        <v>0.84184941939542834</v>
      </c>
      <c r="L31" s="43">
        <v>0.67598715458647174</v>
      </c>
      <c r="M31" s="43">
        <v>0.83055132093984241</v>
      </c>
      <c r="N31" s="43">
        <v>0.91339463133451393</v>
      </c>
      <c r="O31" s="43">
        <v>0.73572337810165234</v>
      </c>
      <c r="P31" s="43">
        <v>0.87885378947874393</v>
      </c>
      <c r="Q31" s="43">
        <v>0.70570087566719586</v>
      </c>
      <c r="R31" s="43">
        <v>0.88917847300618413</v>
      </c>
      <c r="S31" s="43">
        <v>0.97786954648753854</v>
      </c>
      <c r="T31" s="43">
        <v>0.78765679302647484</v>
      </c>
      <c r="U31" s="43">
        <v>0.94089052755959657</v>
      </c>
      <c r="V31" s="43">
        <v>0.75551505512605677</v>
      </c>
    </row>
    <row r="32" spans="2:22" x14ac:dyDescent="0.25">
      <c r="B32" s="42" t="s">
        <v>9</v>
      </c>
      <c r="C32" s="43">
        <v>0.86237002649875605</v>
      </c>
      <c r="D32" s="43">
        <v>0.87168423794421745</v>
      </c>
      <c r="E32" s="43">
        <v>0.61792338383295109</v>
      </c>
      <c r="F32" s="43">
        <v>0.83014203164431655</v>
      </c>
      <c r="G32" s="43">
        <v>0.63636780164642792</v>
      </c>
      <c r="H32" s="43">
        <v>0.88052518495136145</v>
      </c>
      <c r="I32" s="43">
        <v>0.89003548505883245</v>
      </c>
      <c r="J32" s="43">
        <v>0.63093229717680277</v>
      </c>
      <c r="K32" s="43">
        <v>0.84761870599472333</v>
      </c>
      <c r="L32" s="43">
        <v>0.64976501852319479</v>
      </c>
      <c r="M32" s="43">
        <v>0.9192295886854871</v>
      </c>
      <c r="N32" s="43">
        <v>0.9291579239625174</v>
      </c>
      <c r="O32" s="43">
        <v>0.65866558496479399</v>
      </c>
      <c r="P32" s="43">
        <v>0.88487667109339252</v>
      </c>
      <c r="Q32" s="43">
        <v>0.67832611823850009</v>
      </c>
      <c r="R32" s="43">
        <v>0.98039215686274506</v>
      </c>
      <c r="S32" s="43">
        <v>0.98039215686274506</v>
      </c>
      <c r="T32" s="43">
        <v>0.70515962625642659</v>
      </c>
      <c r="U32" s="43">
        <v>0.94733855375880849</v>
      </c>
      <c r="V32" s="43">
        <v>0.72620796187886483</v>
      </c>
    </row>
    <row r="33" spans="2:22" x14ac:dyDescent="0.25">
      <c r="B33" s="42" t="s">
        <v>14</v>
      </c>
      <c r="C33" s="43">
        <v>0.82136237305568449</v>
      </c>
      <c r="D33" s="43">
        <v>0.85023848354906228</v>
      </c>
      <c r="E33" s="43">
        <v>0.61792338383295109</v>
      </c>
      <c r="F33" s="43">
        <v>0.78397849315917711</v>
      </c>
      <c r="G33" s="43">
        <v>0.63696611195970143</v>
      </c>
      <c r="H33" s="43">
        <v>0.83865421248843586</v>
      </c>
      <c r="I33" s="43">
        <v>0.86813824109746363</v>
      </c>
      <c r="J33" s="43">
        <v>0.63093229717680277</v>
      </c>
      <c r="K33" s="43">
        <v>0.80048330354147557</v>
      </c>
      <c r="L33" s="43">
        <v>0.65037592484306361</v>
      </c>
      <c r="M33" s="43">
        <v>0.87551813391649891</v>
      </c>
      <c r="N33" s="43">
        <v>0.90629816378306627</v>
      </c>
      <c r="O33" s="43">
        <v>0.65866558496479399</v>
      </c>
      <c r="P33" s="43">
        <v>0.83566938281802394</v>
      </c>
      <c r="Q33" s="43">
        <v>0.67896387758341792</v>
      </c>
      <c r="R33" s="43">
        <v>0.93731941395766361</v>
      </c>
      <c r="S33" s="43">
        <v>0.9702721518148123</v>
      </c>
      <c r="T33" s="43">
        <v>0.70515962625642659</v>
      </c>
      <c r="U33" s="43">
        <v>0.89465780984047283</v>
      </c>
      <c r="V33" s="43">
        <v>0.72689073953048278</v>
      </c>
    </row>
    <row r="34" spans="2:22" x14ac:dyDescent="0.25">
      <c r="B34" s="42" t="s">
        <v>4</v>
      </c>
      <c r="C34" s="43">
        <v>0.8251714037146054</v>
      </c>
      <c r="D34" s="43">
        <v>0.84642820297833465</v>
      </c>
      <c r="E34" s="43">
        <v>0.63056606261447457</v>
      </c>
      <c r="F34" s="43">
        <v>0.81509217538535472</v>
      </c>
      <c r="G34" s="43">
        <v>0.64901200508474921</v>
      </c>
      <c r="H34" s="43">
        <v>0.84254343326649184</v>
      </c>
      <c r="I34" s="43">
        <v>0.864247744093668</v>
      </c>
      <c r="J34" s="43">
        <v>0.64384113761688466</v>
      </c>
      <c r="K34" s="43">
        <v>0.83225201065662524</v>
      </c>
      <c r="L34" s="43">
        <v>0.66267541571811239</v>
      </c>
      <c r="M34" s="43">
        <v>0.87957830945402982</v>
      </c>
      <c r="N34" s="43">
        <v>0.9022366559219609</v>
      </c>
      <c r="O34" s="43">
        <v>0.67214184696268164</v>
      </c>
      <c r="P34" s="43">
        <v>0.86883451661955391</v>
      </c>
      <c r="Q34" s="43">
        <v>0.69180400542000731</v>
      </c>
      <c r="R34" s="43">
        <v>0.9416661901213732</v>
      </c>
      <c r="S34" s="43">
        <v>0.96592394928115843</v>
      </c>
      <c r="T34" s="43">
        <v>0.71958715380710636</v>
      </c>
      <c r="U34" s="43">
        <v>0.93016401191034592</v>
      </c>
      <c r="V34" s="43">
        <v>0.74063722933200793</v>
      </c>
    </row>
    <row r="35" spans="2:22" x14ac:dyDescent="0.25">
      <c r="B35" s="12"/>
      <c r="C35" s="12"/>
      <c r="D35" s="12"/>
      <c r="E35" s="12"/>
      <c r="F35" s="12"/>
      <c r="G35" s="12"/>
    </row>
    <row r="36" spans="2:22" x14ac:dyDescent="0.25">
      <c r="B36" s="12"/>
      <c r="C36" s="12"/>
      <c r="D36" s="12"/>
      <c r="E36" s="12"/>
      <c r="F36" s="12"/>
      <c r="G36" s="12"/>
    </row>
    <row r="37" spans="2:22" x14ac:dyDescent="0.25">
      <c r="C37" s="18"/>
    </row>
    <row r="38" spans="2:22" x14ac:dyDescent="0.25">
      <c r="B38" t="s">
        <v>12</v>
      </c>
      <c r="C38" t="str">
        <f>_summary!AL57</f>
        <v>gas 55%, 
coal 100%, 
oil 83%, 
renewables 100%</v>
      </c>
      <c r="D38" s="18" t="str">
        <f t="shared" ref="D38:D66" si="0">"gas "&amp;TEXT(D6,"#%, 
")&amp;"coal "&amp;TEXT(E6,"#%, 
")&amp;"oil "&amp;TEXT(F6,"#%, 
")&amp;"renewables "&amp;TEXT(G6,"#%")</f>
        <v>gas 86%, 
coal 56%, 
oil 89%, 
renewables 63%</v>
      </c>
      <c r="E38" t="str">
        <f t="shared" ref="E38:E66" si="1">I38</f>
        <v>gas 87%, 
coal 57%, 
oil 91%, 
renewables 64%</v>
      </c>
      <c r="F38" t="str">
        <f t="shared" ref="F38:F66" si="2">N38</f>
        <v>gas 91%, 
coal 59%, 
oil 95%, 
renewables 67%</v>
      </c>
      <c r="G38" t="str">
        <f t="shared" ref="G38:G66" si="3">S38</f>
        <v>gas 98%, 
coal 64%, 
oil 98%, 
renewables 72%</v>
      </c>
      <c r="H38" t="s">
        <v>60</v>
      </c>
      <c r="I38" s="18" t="str">
        <f t="shared" ref="I38:I66" si="4">"gas "&amp;TEXT(I6,"#%, 
")&amp;"coal "&amp;TEXT(J6,"#%, 
")&amp;"oil "&amp;TEXT(K6,"#%, 
")&amp;"renewables "&amp;TEXT(L6,"#%")</f>
        <v>gas 87%, 
coal 57%, 
oil 91%, 
renewables 64%</v>
      </c>
      <c r="N38" s="18" t="str">
        <f t="shared" ref="N38:N66" si="5">"gas "&amp;TEXT(N6,"#%, 
")&amp;"coal "&amp;TEXT(O6,"#%, 
")&amp;"oil "&amp;TEXT(P6,"#%, 
")&amp;"renewables "&amp;TEXT(Q6,"#%")</f>
        <v>gas 91%, 
coal 59%, 
oil 95%, 
renewables 67%</v>
      </c>
      <c r="S38" s="18" t="str">
        <f t="shared" ref="S38:S66" si="6">"gas "&amp;TEXT(S6,"#%, 
")&amp;"coal "&amp;TEXT(T6,"#%, 
")&amp;"oil "&amp;TEXT(U6,"#%, 
")&amp;"renewables "&amp;TEXT(V6,"#%")</f>
        <v>gas 98%, 
coal 64%, 
oil 98%, 
renewables 72%</v>
      </c>
    </row>
    <row r="39" spans="2:22" x14ac:dyDescent="0.25">
      <c r="B39" t="s">
        <v>1</v>
      </c>
      <c r="C39" t="str">
        <f>_summary!AL58</f>
        <v>gas 76%, 
coal 100%, 
oil 80%, 
renewables 100%</v>
      </c>
      <c r="D39" s="18" t="str">
        <f t="shared" si="0"/>
        <v>gas 83%, 
coal 57%, 
oil 79%, 
renewables 74%</v>
      </c>
      <c r="E39" t="str">
        <f t="shared" si="1"/>
        <v>gas 84%, 
coal 59%, 
oil 81%, 
renewables 76%</v>
      </c>
      <c r="F39" t="str">
        <f t="shared" si="2"/>
        <v>gas 88%, 
coal 61%, 
oil 84%, 
renewables 79%</v>
      </c>
      <c r="G39" t="str">
        <f t="shared" si="3"/>
        <v>gas 94%, 
coal 65%, 
oil 90%, 
renewables 85%</v>
      </c>
      <c r="H39" t="s">
        <v>60</v>
      </c>
      <c r="I39" s="18" t="str">
        <f t="shared" si="4"/>
        <v>gas 84%, 
coal 59%, 
oil 81%, 
renewables 76%</v>
      </c>
      <c r="N39" s="18" t="str">
        <f t="shared" si="5"/>
        <v>gas 88%, 
coal 61%, 
oil 84%, 
renewables 79%</v>
      </c>
      <c r="S39" s="18" t="str">
        <f t="shared" si="6"/>
        <v>gas 94%, 
coal 65%, 
oil 90%, 
renewables 85%</v>
      </c>
    </row>
    <row r="40" spans="2:22" x14ac:dyDescent="0.25">
      <c r="B40" t="s">
        <v>19</v>
      </c>
      <c r="C40" t="str">
        <f>_summary!AL59</f>
        <v>gas 94%, 
coal 100%, 
oil 83%, 
renewables 100%</v>
      </c>
      <c r="D40" s="18" t="str">
        <f t="shared" si="0"/>
        <v>gas 85%, 
coal 65%, 
oil 75%, 
renewables 68%</v>
      </c>
      <c r="E40" t="str">
        <f t="shared" si="1"/>
        <v>gas 87%, 
coal 67%, 
oil 76%, 
renewables 69%</v>
      </c>
      <c r="F40" t="str">
        <f t="shared" si="2"/>
        <v>gas 91%, 
coal 70%, 
oil 80%, 
renewables 72%</v>
      </c>
      <c r="G40" t="str">
        <f t="shared" si="3"/>
        <v>gas 97%, 
coal 75%, 
oil 85%, 
renewables 77%</v>
      </c>
      <c r="H40" t="s">
        <v>60</v>
      </c>
      <c r="I40" s="18" t="str">
        <f t="shared" si="4"/>
        <v>gas 87%, 
coal 67%, 
oil 76%, 
renewables 69%</v>
      </c>
      <c r="N40" s="18" t="str">
        <f t="shared" si="5"/>
        <v>gas 91%, 
coal 70%, 
oil 80%, 
renewables 72%</v>
      </c>
      <c r="S40" s="18" t="str">
        <f t="shared" si="6"/>
        <v>gas 97%, 
coal 75%, 
oil 85%, 
renewables 77%</v>
      </c>
    </row>
    <row r="41" spans="2:22" x14ac:dyDescent="0.25">
      <c r="B41" t="s">
        <v>22</v>
      </c>
      <c r="C41" t="str">
        <f>_summary!AL60</f>
        <v>gas 86%, 
coal 100%, 
oil 82%, 
renewables 100%</v>
      </c>
      <c r="D41" s="18" t="str">
        <f t="shared" si="0"/>
        <v>gas 85%, 
coal 61%, 
oil 81%, 
renewables 66%</v>
      </c>
      <c r="E41" t="str">
        <f t="shared" si="1"/>
        <v>gas 87%, 
coal 62%, 
oil 83%, 
renewables 68%</v>
      </c>
      <c r="F41" t="str">
        <f t="shared" si="2"/>
        <v>gas 91%, 
coal 65%, 
oil 87%, 
renewables 71%</v>
      </c>
      <c r="G41" t="str">
        <f t="shared" si="3"/>
        <v>gas 97%, 
coal 69%, 
oil 93%, 
renewables 76%</v>
      </c>
      <c r="H41" t="s">
        <v>60</v>
      </c>
      <c r="I41" s="18" t="str">
        <f t="shared" si="4"/>
        <v>gas 87%, 
coal 62%, 
oil 83%, 
renewables 68%</v>
      </c>
      <c r="N41" s="18" t="str">
        <f t="shared" si="5"/>
        <v>gas 91%, 
coal 65%, 
oil 87%, 
renewables 71%</v>
      </c>
      <c r="S41" s="18" t="str">
        <f t="shared" si="6"/>
        <v>gas 97%, 
coal 69%, 
oil 93%, 
renewables 76%</v>
      </c>
    </row>
    <row r="42" spans="2:22" x14ac:dyDescent="0.25">
      <c r="B42" t="s">
        <v>28</v>
      </c>
      <c r="C42" t="str">
        <f>_summary!AL61</f>
        <v>gas 65%, 
coal 100%, 
oil 82%, 
renewables 100%</v>
      </c>
      <c r="D42" s="18" t="str">
        <f t="shared" si="0"/>
        <v>gas 85%, 
coal 62%, 
oil 79%, 
renewables 64%</v>
      </c>
      <c r="E42" t="str">
        <f t="shared" si="1"/>
        <v>gas 87%, 
coal 63%, 
oil 80%, 
renewables 65%</v>
      </c>
      <c r="F42" t="str">
        <f t="shared" si="2"/>
        <v>gas 91%, 
coal 66%, 
oil 84%, 
renewables 68%</v>
      </c>
      <c r="G42" t="str">
        <f t="shared" si="3"/>
        <v>gas 97%, 
coal 71%, 
oil 90%, 
renewables 73%</v>
      </c>
      <c r="H42" t="s">
        <v>60</v>
      </c>
      <c r="I42" s="18" t="str">
        <f t="shared" si="4"/>
        <v>gas 87%, 
coal 63%, 
oil 80%, 
renewables 65%</v>
      </c>
      <c r="N42" s="18" t="str">
        <f t="shared" si="5"/>
        <v>gas 91%, 
coal 66%, 
oil 84%, 
renewables 68%</v>
      </c>
      <c r="S42" s="18" t="str">
        <f t="shared" si="6"/>
        <v>gas 97%, 
coal 71%, 
oil 90%, 
renewables 73%</v>
      </c>
    </row>
    <row r="43" spans="2:22" x14ac:dyDescent="0.25">
      <c r="B43" t="s">
        <v>13</v>
      </c>
      <c r="C43" t="str">
        <f>_summary!AL62</f>
        <v>gas 85%, 
coal 100%, 
oil 85%, 
renewables 100%</v>
      </c>
      <c r="D43" s="18" t="str">
        <f t="shared" si="0"/>
        <v>gas 88%, 
coal 62%, 
oil 81%, 
renewables 73%</v>
      </c>
      <c r="E43" t="str">
        <f t="shared" si="1"/>
        <v>gas 89%, 
coal 63%, 
oil 83%, 
renewables 75%</v>
      </c>
      <c r="F43" t="str">
        <f t="shared" si="2"/>
        <v>gas 93%, 
coal 66%, 
oil 87%, 
renewables 78%</v>
      </c>
      <c r="G43" t="str">
        <f t="shared" si="3"/>
        <v>gas 98%, 
coal 71%, 
oil 93%, 
renewables 84%</v>
      </c>
      <c r="H43" t="s">
        <v>60</v>
      </c>
      <c r="I43" s="18" t="str">
        <f t="shared" si="4"/>
        <v>gas 89%, 
coal 63%, 
oil 83%, 
renewables 75%</v>
      </c>
      <c r="N43" s="18" t="str">
        <f t="shared" si="5"/>
        <v>gas 93%, 
coal 66%, 
oil 87%, 
renewables 78%</v>
      </c>
      <c r="S43" s="18" t="str">
        <f t="shared" si="6"/>
        <v>gas 98%, 
coal 71%, 
oil 93%, 
renewables 84%</v>
      </c>
    </row>
    <row r="44" spans="2:22" x14ac:dyDescent="0.25">
      <c r="B44" t="s">
        <v>17</v>
      </c>
      <c r="C44" t="str">
        <f>_summary!AL63</f>
        <v>gas 71%, 
coal 100%, 
oil 77%, 
renewables 100%</v>
      </c>
      <c r="D44" s="18" t="str">
        <f t="shared" si="0"/>
        <v>gas 80%, 
coal 62%, 
oil 76%, 
renewables 70%</v>
      </c>
      <c r="E44" t="str">
        <f t="shared" si="1"/>
        <v>gas 82%, 
coal 63%, 
oil 78%, 
renewables 71%</v>
      </c>
      <c r="F44" t="str">
        <f t="shared" si="2"/>
        <v>gas 85%, 
coal 66%, 
oil 81%, 
renewables 75%</v>
      </c>
      <c r="G44" t="str">
        <f t="shared" si="3"/>
        <v>gas 91%, 
coal 71%, 
oil 87%, 
renewables 80%</v>
      </c>
      <c r="H44" t="s">
        <v>60</v>
      </c>
      <c r="I44" s="18" t="str">
        <f t="shared" si="4"/>
        <v>gas 82%, 
coal 63%, 
oil 78%, 
renewables 71%</v>
      </c>
      <c r="N44" s="18" t="str">
        <f t="shared" si="5"/>
        <v>gas 85%, 
coal 66%, 
oil 81%, 
renewables 75%</v>
      </c>
      <c r="S44" s="18" t="str">
        <f t="shared" si="6"/>
        <v>gas 91%, 
coal 71%, 
oil 87%, 
renewables 80%</v>
      </c>
    </row>
    <row r="45" spans="2:22" x14ac:dyDescent="0.25">
      <c r="B45" t="s">
        <v>25</v>
      </c>
      <c r="C45" t="str">
        <f>_summary!AL64</f>
        <v>gas 76%, 
coal 100%, 
oil 83%, 
renewables 100%</v>
      </c>
      <c r="D45" s="18" t="str">
        <f t="shared" si="0"/>
        <v>gas 86%, 
coal 62%, 
oil 78%, 
renewables 73%</v>
      </c>
      <c r="E45" t="str">
        <f t="shared" si="1"/>
        <v>gas 88%, 
coal 63%, 
oil 79%, 
renewables 75%</v>
      </c>
      <c r="F45" t="str">
        <f t="shared" si="2"/>
        <v>gas 92%, 
coal 66%, 
oil 83%, 
renewables 78%</v>
      </c>
      <c r="G45" t="str">
        <f t="shared" si="3"/>
        <v>gas 98%, 
coal 70%, 
oil 89%, 
renewables 84%</v>
      </c>
      <c r="H45" t="s">
        <v>60</v>
      </c>
      <c r="I45" s="18" t="str">
        <f t="shared" si="4"/>
        <v>gas 88%, 
coal 63%, 
oil 79%, 
renewables 75%</v>
      </c>
      <c r="N45" s="18" t="str">
        <f t="shared" si="5"/>
        <v>gas 92%, 
coal 66%, 
oil 83%, 
renewables 78%</v>
      </c>
      <c r="S45" s="18" t="str">
        <f t="shared" si="6"/>
        <v>gas 98%, 
coal 70%, 
oil 89%, 
renewables 84%</v>
      </c>
    </row>
    <row r="46" spans="2:22" x14ac:dyDescent="0.25">
      <c r="B46" t="s">
        <v>11</v>
      </c>
      <c r="C46" t="str">
        <f>_summary!AL65</f>
        <v>gas 71%, 
coal 100%, 
oil 82%, 
renewables 100%</v>
      </c>
      <c r="D46" s="18" t="str">
        <f t="shared" si="0"/>
        <v>gas 85%, 
coal 64%, 
oil 83%, 
renewables 64%</v>
      </c>
      <c r="E46" t="str">
        <f t="shared" si="1"/>
        <v>gas 87%, 
coal 65%, 
oil 85%, 
renewables 65%</v>
      </c>
      <c r="F46" t="str">
        <f t="shared" si="2"/>
        <v>gas 91%, 
coal 68%, 
oil 89%, 
renewables 68%</v>
      </c>
      <c r="G46" t="str">
        <f t="shared" si="3"/>
        <v>gas 97%, 
coal 73%, 
oil 95%, 
renewables 73%</v>
      </c>
      <c r="H46" t="s">
        <v>60</v>
      </c>
      <c r="I46" s="18" t="str">
        <f t="shared" si="4"/>
        <v>gas 87%, 
coal 65%, 
oil 85%, 
renewables 65%</v>
      </c>
      <c r="N46" s="18" t="str">
        <f t="shared" si="5"/>
        <v>gas 91%, 
coal 68%, 
oil 89%, 
renewables 68%</v>
      </c>
      <c r="S46" s="18" t="str">
        <f t="shared" si="6"/>
        <v>gas 97%, 
coal 73%, 
oil 95%, 
renewables 73%</v>
      </c>
    </row>
    <row r="47" spans="2:22" x14ac:dyDescent="0.25">
      <c r="B47" t="s">
        <v>3</v>
      </c>
      <c r="C47" t="str">
        <f>_summary!AL66</f>
        <v>gas 89%, 
coal 100%, 
oil 83%, 
renewables 100%</v>
      </c>
      <c r="D47" s="18" t="str">
        <f t="shared" si="0"/>
        <v>gas 86%, 
coal 56%, 
oil 90%, 
renewables 63%</v>
      </c>
      <c r="E47" t="str">
        <f t="shared" si="1"/>
        <v>gas 87%, 
coal 57%, 
oil 91%, 
renewables 64%</v>
      </c>
      <c r="F47" t="str">
        <f t="shared" si="2"/>
        <v>gas 91%, 
coal 60%, 
oil 95%, 
renewables 67%</v>
      </c>
      <c r="G47" t="str">
        <f t="shared" si="3"/>
        <v>gas 98%, 
coal 64%, 
oil 98%, 
renewables 72%</v>
      </c>
      <c r="H47" t="s">
        <v>60</v>
      </c>
      <c r="I47" s="18" t="str">
        <f t="shared" si="4"/>
        <v>gas 87%, 
coal 57%, 
oil 91%, 
renewables 64%</v>
      </c>
      <c r="N47" s="18" t="str">
        <f t="shared" si="5"/>
        <v>gas 91%, 
coal 60%, 
oil 95%, 
renewables 67%</v>
      </c>
      <c r="S47" s="18" t="str">
        <f t="shared" si="6"/>
        <v>gas 98%, 
coal 64%, 
oil 98%, 
renewables 72%</v>
      </c>
    </row>
    <row r="48" spans="2:22" x14ac:dyDescent="0.25">
      <c r="B48" t="s">
        <v>2</v>
      </c>
      <c r="C48" t="str">
        <f>_summary!AL67</f>
        <v>gas 50%, 
coal 100%, 
oil 83%, 
renewables 100%</v>
      </c>
      <c r="D48" s="18" t="str">
        <f t="shared" si="0"/>
        <v>gas 86%, 
coal 57%, 
oil 87%, 
renewables 63%</v>
      </c>
      <c r="E48" t="str">
        <f t="shared" si="1"/>
        <v>gas 87%, 
coal 58%, 
oil 89%, 
renewables 64%</v>
      </c>
      <c r="F48" t="str">
        <f t="shared" si="2"/>
        <v>gas 91%, 
coal 60%, 
oil 93%, 
renewables 67%</v>
      </c>
      <c r="G48" t="str">
        <f t="shared" si="3"/>
        <v>gas 98%, 
coal 65%, 
oil 98%, 
renewables 72%</v>
      </c>
      <c r="H48" t="s">
        <v>60</v>
      </c>
      <c r="I48" s="18" t="str">
        <f t="shared" si="4"/>
        <v>gas 87%, 
coal 58%, 
oil 89%, 
renewables 64%</v>
      </c>
      <c r="N48" s="18" t="str">
        <f t="shared" si="5"/>
        <v>gas 91%, 
coal 60%, 
oil 93%, 
renewables 67%</v>
      </c>
      <c r="S48" s="18" t="str">
        <f t="shared" si="6"/>
        <v>gas 98%, 
coal 65%, 
oil 98%, 
renewables 72%</v>
      </c>
    </row>
    <row r="49" spans="2:19" x14ac:dyDescent="0.25">
      <c r="B49" t="s">
        <v>16</v>
      </c>
      <c r="C49" t="str">
        <f>_summary!AL68</f>
        <v>gas 76%, 
coal 100%, 
oil 81%, 
renewables 100%</v>
      </c>
      <c r="D49" s="18" t="str">
        <f t="shared" si="0"/>
        <v>gas 83%, 
coal 61%, 
oil 79%, 
renewables 63%</v>
      </c>
      <c r="E49" t="str">
        <f t="shared" si="1"/>
        <v>gas 85%, 
coal 62%, 
oil 80%, 
renewables 64%</v>
      </c>
      <c r="F49" t="str">
        <f t="shared" si="2"/>
        <v>gas 89%, 
coal 65%, 
oil 84%, 
renewables 67%</v>
      </c>
      <c r="G49" t="str">
        <f t="shared" si="3"/>
        <v>gas 95%, 
coal 69%, 
oil 90%, 
renewables 72%</v>
      </c>
      <c r="H49" t="s">
        <v>60</v>
      </c>
      <c r="I49" s="18" t="str">
        <f t="shared" si="4"/>
        <v>gas 85%, 
coal 62%, 
oil 80%, 
renewables 64%</v>
      </c>
      <c r="N49" s="18" t="str">
        <f t="shared" si="5"/>
        <v>gas 89%, 
coal 65%, 
oil 84%, 
renewables 67%</v>
      </c>
      <c r="S49" s="18" t="str">
        <f t="shared" si="6"/>
        <v>gas 95%, 
coal 69%, 
oil 90%, 
renewables 72%</v>
      </c>
    </row>
    <row r="50" spans="2:19" x14ac:dyDescent="0.25">
      <c r="B50" t="s">
        <v>15</v>
      </c>
      <c r="C50" t="str">
        <f>_summary!AL69</f>
        <v>gas 58%, 
coal 100%, 
oil 84%, 
renewables 100%</v>
      </c>
      <c r="D50" s="18" t="str">
        <f t="shared" si="0"/>
        <v>gas 86%, 
coal 62%, 
oil 81%, 
renewables 73%</v>
      </c>
      <c r="E50" t="str">
        <f t="shared" si="1"/>
        <v>gas 88%, 
coal 63%, 
oil 83%, 
renewables 75%</v>
      </c>
      <c r="F50" t="str">
        <f t="shared" si="2"/>
        <v>gas 92%, 
coal 66%, 
oil 87%, 
renewables 78%</v>
      </c>
      <c r="G50" t="str">
        <f t="shared" si="3"/>
        <v>gas 98%, 
coal 71%, 
oil 93%, 
renewables 83%</v>
      </c>
      <c r="H50" t="s">
        <v>60</v>
      </c>
      <c r="I50" s="18" t="str">
        <f t="shared" si="4"/>
        <v>gas 88%, 
coal 63%, 
oil 83%, 
renewables 75%</v>
      </c>
      <c r="N50" s="18" t="str">
        <f t="shared" si="5"/>
        <v>gas 92%, 
coal 66%, 
oil 87%, 
renewables 78%</v>
      </c>
      <c r="S50" s="18" t="str">
        <f t="shared" si="6"/>
        <v>gas 98%, 
coal 71%, 
oil 93%, 
renewables 83%</v>
      </c>
    </row>
    <row r="51" spans="2:19" x14ac:dyDescent="0.25">
      <c r="B51" t="s">
        <v>18</v>
      </c>
      <c r="C51" t="str">
        <f>_summary!AL70</f>
        <v>gas 70%, 
coal 100%, 
oil 82%, 
renewables 100%</v>
      </c>
      <c r="D51" s="18" t="str">
        <f t="shared" si="0"/>
        <v>gas 85%, 
coal 64%, 
oil 81%, 
renewables 61%</v>
      </c>
      <c r="E51" t="str">
        <f t="shared" si="1"/>
        <v>gas 86%, 
coal 65%, 
oil 83%, 
renewables 63%</v>
      </c>
      <c r="F51" t="str">
        <f t="shared" si="2"/>
        <v>gas 90%, 
coal 68%, 
oil 87%, 
renewables 65%</v>
      </c>
      <c r="G51" t="str">
        <f t="shared" si="3"/>
        <v>gas 97%, 
coal 73%, 
oil 93%, 
renewables 70%</v>
      </c>
      <c r="H51" t="s">
        <v>60</v>
      </c>
      <c r="I51" s="18" t="str">
        <f t="shared" si="4"/>
        <v>gas 86%, 
coal 65%, 
oil 83%, 
renewables 63%</v>
      </c>
      <c r="N51" s="18" t="str">
        <f t="shared" si="5"/>
        <v>gas 90%, 
coal 68%, 
oil 87%, 
renewables 65%</v>
      </c>
      <c r="S51" s="18" t="str">
        <f t="shared" si="6"/>
        <v>gas 97%, 
coal 73%, 
oil 93%, 
renewables 70%</v>
      </c>
    </row>
    <row r="52" spans="2:19" x14ac:dyDescent="0.25">
      <c r="B52" t="s">
        <v>5</v>
      </c>
      <c r="C52" t="str">
        <f>_summary!AL71</f>
        <v>gas 76%, 
coal 100%, 
oil 79%, 
renewables 100%</v>
      </c>
      <c r="D52" s="18" t="str">
        <f t="shared" si="0"/>
        <v>gas 81%, 
coal 60%, 
oil 77%, 
renewables 65%</v>
      </c>
      <c r="E52" t="str">
        <f t="shared" si="1"/>
        <v>gas 83%, 
coal 61%, 
oil 79%, 
renewables 66%</v>
      </c>
      <c r="F52" t="str">
        <f t="shared" si="2"/>
        <v>gas 87%, 
coal 64%, 
oil 83%, 
renewables 69%</v>
      </c>
      <c r="G52" t="str">
        <f t="shared" si="3"/>
        <v>gas 93%, 
coal 69%, 
oil 88%, 
renewables 74%</v>
      </c>
      <c r="H52" t="s">
        <v>60</v>
      </c>
      <c r="I52" s="18" t="str">
        <f t="shared" si="4"/>
        <v>gas 83%, 
coal 61%, 
oil 79%, 
renewables 66%</v>
      </c>
      <c r="N52" s="18" t="str">
        <f t="shared" si="5"/>
        <v>gas 87%, 
coal 64%, 
oil 83%, 
renewables 69%</v>
      </c>
      <c r="S52" s="18" t="str">
        <f t="shared" si="6"/>
        <v>gas 93%, 
coal 69%, 
oil 88%, 
renewables 74%</v>
      </c>
    </row>
    <row r="53" spans="2:19" x14ac:dyDescent="0.25">
      <c r="B53" t="s">
        <v>23</v>
      </c>
      <c r="C53" t="str">
        <f>_summary!AL72</f>
        <v>gas 74%, 
coal 100%, 
oil 82%, 
renewables 100%</v>
      </c>
      <c r="D53" s="18" t="str">
        <f t="shared" si="0"/>
        <v>gas 85%, 
coal 60%, 
oil 88%, 
renewables 71%</v>
      </c>
      <c r="E53" t="str">
        <f t="shared" si="1"/>
        <v>gas 86%, 
coal 61%, 
oil 89%, 
renewables 72%</v>
      </c>
      <c r="F53" t="str">
        <f t="shared" si="2"/>
        <v>gas 90%, 
coal 64%, 
oil 93%, 
renewables 75%</v>
      </c>
      <c r="G53" t="str">
        <f t="shared" si="3"/>
        <v>gas 96%, 
coal 68%, 
oil 98%, 
renewables 80%</v>
      </c>
      <c r="H53" t="s">
        <v>60</v>
      </c>
      <c r="I53" s="18" t="str">
        <f t="shared" si="4"/>
        <v>gas 86%, 
coal 61%, 
oil 89%, 
renewables 72%</v>
      </c>
      <c r="N53" s="18" t="str">
        <f t="shared" si="5"/>
        <v>gas 90%, 
coal 64%, 
oil 93%, 
renewables 75%</v>
      </c>
      <c r="S53" s="18" t="str">
        <f t="shared" si="6"/>
        <v>gas 96%, 
coal 68%, 
oil 98%, 
renewables 80%</v>
      </c>
    </row>
    <row r="54" spans="2:19" x14ac:dyDescent="0.25">
      <c r="B54" t="s">
        <v>24</v>
      </c>
      <c r="C54" t="str">
        <f>_summary!AL73</f>
        <v>gas 71%, 
coal 100%, 
oil 85%, 
renewables 100%</v>
      </c>
      <c r="D54" s="18" t="str">
        <f t="shared" si="0"/>
        <v>gas 88%, 
coal 63%, 
oil 81%, 
renewables 74%</v>
      </c>
      <c r="E54" t="str">
        <f t="shared" si="1"/>
        <v>gas 89%, 
coal 64%, 
oil 83%, 
renewables 76%</v>
      </c>
      <c r="F54" t="str">
        <f t="shared" si="2"/>
        <v>gas 93%, 
coal 67%, 
oil 87%, 
renewables 79%</v>
      </c>
      <c r="G54" t="str">
        <f t="shared" si="3"/>
        <v>gas 98%, 
coal 72%, 
oil 93%, 
renewables 85%</v>
      </c>
      <c r="H54" t="s">
        <v>60</v>
      </c>
      <c r="I54" s="18" t="str">
        <f t="shared" si="4"/>
        <v>gas 89%, 
coal 64%, 
oil 83%, 
renewables 76%</v>
      </c>
      <c r="N54" s="18" t="str">
        <f t="shared" si="5"/>
        <v>gas 93%, 
coal 67%, 
oil 87%, 
renewables 79%</v>
      </c>
      <c r="S54" s="18" t="str">
        <f t="shared" si="6"/>
        <v>gas 98%, 
coal 72%, 
oil 93%, 
renewables 85%</v>
      </c>
    </row>
    <row r="55" spans="2:19" x14ac:dyDescent="0.25">
      <c r="B55" t="s">
        <v>27</v>
      </c>
      <c r="C55" t="str">
        <f>_summary!AL74</f>
        <v>gas 76%, 
coal 100%, 
oil 84%, 
renewables 100%</v>
      </c>
      <c r="D55" s="18" t="str">
        <f t="shared" si="0"/>
        <v>gas 86%, 
coal 62%, 
oil 82%, 
renewables 77%</v>
      </c>
      <c r="E55" t="str">
        <f t="shared" si="1"/>
        <v>gas 88%, 
coal 63%, 
oil 83%, 
renewables 79%</v>
      </c>
      <c r="F55" t="str">
        <f t="shared" si="2"/>
        <v>gas 92%, 
coal 66%, 
oil 87%, 
renewables 83%</v>
      </c>
      <c r="G55" t="str">
        <f t="shared" si="3"/>
        <v>gas 98%, 
coal 71%, 
oil 93%, 
renewables 88%</v>
      </c>
      <c r="H55" t="s">
        <v>60</v>
      </c>
      <c r="I55" s="18" t="str">
        <f t="shared" si="4"/>
        <v>gas 88%, 
coal 63%, 
oil 83%, 
renewables 79%</v>
      </c>
      <c r="N55" s="18" t="str">
        <f t="shared" si="5"/>
        <v>gas 92%, 
coal 66%, 
oil 87%, 
renewables 83%</v>
      </c>
      <c r="S55" s="18" t="str">
        <f t="shared" si="6"/>
        <v>gas 98%, 
coal 71%, 
oil 93%, 
renewables 88%</v>
      </c>
    </row>
    <row r="56" spans="2:19" x14ac:dyDescent="0.25">
      <c r="B56" t="s">
        <v>29</v>
      </c>
      <c r="C56" t="str">
        <f>_summary!AL75</f>
        <v>gas 86%, 
coal 100%, 
oil 82%, 
renewables 100%</v>
      </c>
      <c r="D56" s="18" t="str">
        <f t="shared" si="0"/>
        <v>gas 85%, 
coal 62%, 
oil 79%, 
renewables 77%</v>
      </c>
      <c r="E56" t="str">
        <f t="shared" si="1"/>
        <v>gas 87%, 
coal 63%, 
oil 80%, 
renewables 79%</v>
      </c>
      <c r="F56" t="str">
        <f t="shared" si="2"/>
        <v>gas 91%, 
coal 66%, 
oil 84%, 
renewables 82%</v>
      </c>
      <c r="G56" t="str">
        <f t="shared" si="3"/>
        <v>gas 97%, 
coal 71%, 
oil 90%, 
renewables 88%</v>
      </c>
      <c r="H56" t="s">
        <v>60</v>
      </c>
      <c r="I56" s="18" t="str">
        <f t="shared" si="4"/>
        <v>gas 87%, 
coal 63%, 
oil 80%, 
renewables 79%</v>
      </c>
      <c r="N56" s="18" t="str">
        <f t="shared" si="5"/>
        <v>gas 91%, 
coal 66%, 
oil 84%, 
renewables 82%</v>
      </c>
      <c r="S56" s="18" t="str">
        <f t="shared" si="6"/>
        <v>gas 97%, 
coal 71%, 
oil 90%, 
renewables 88%</v>
      </c>
    </row>
    <row r="57" spans="2:19" x14ac:dyDescent="0.25">
      <c r="B57" t="s">
        <v>8</v>
      </c>
      <c r="C57" t="str">
        <f>_summary!AL76</f>
        <v>gas 76%, 
coal 100%, 
oil 82%, 
renewables 100%</v>
      </c>
      <c r="D57" s="18" t="str">
        <f t="shared" si="0"/>
        <v>gas 84%, 
coal 62%, 
oil 82%, 
renewables 68%</v>
      </c>
      <c r="E57" t="str">
        <f t="shared" si="1"/>
        <v>gas 86%, 
coal 63%, 
oil 84%, 
renewables 70%</v>
      </c>
      <c r="F57" t="str">
        <f t="shared" si="2"/>
        <v>gas 90%, 
coal 66%, 
oil 88%, 
renewables 73%</v>
      </c>
      <c r="G57" t="str">
        <f t="shared" si="3"/>
        <v>gas 96%, 
coal 71%, 
oil 94%, 
renewables 78%</v>
      </c>
      <c r="H57" t="s">
        <v>60</v>
      </c>
      <c r="I57" s="18" t="str">
        <f t="shared" si="4"/>
        <v>gas 86%, 
coal 63%, 
oil 84%, 
renewables 70%</v>
      </c>
      <c r="N57" s="18" t="str">
        <f t="shared" si="5"/>
        <v>gas 90%, 
coal 66%, 
oil 88%, 
renewables 73%</v>
      </c>
      <c r="S57" s="18" t="str">
        <f t="shared" si="6"/>
        <v>gas 96%, 
coal 71%, 
oil 94%, 
renewables 78%</v>
      </c>
    </row>
    <row r="58" spans="2:19" x14ac:dyDescent="0.25">
      <c r="B58" t="s">
        <v>6</v>
      </c>
      <c r="C58" t="str">
        <f>_summary!AL77</f>
        <v>gas 65%, 
coal 100%, 
oil 86%, 
renewables 100%</v>
      </c>
      <c r="D58" s="18" t="str">
        <f t="shared" si="0"/>
        <v>gas 89%, 
coal 63%, 
oil 79%, 
renewables 80%</v>
      </c>
      <c r="E58" t="str">
        <f t="shared" si="1"/>
        <v>gas 90%, 
coal 64%, 
oil 81%, 
renewables 82%</v>
      </c>
      <c r="F58" t="str">
        <f t="shared" si="2"/>
        <v>gas 94%, 
coal 67%, 
oil 84%, 
renewables 85%</v>
      </c>
      <c r="G58" t="str">
        <f t="shared" si="3"/>
        <v>gas 98%, 
coal 72%, 
oil 90%, 
renewables 91%</v>
      </c>
      <c r="H58" t="s">
        <v>60</v>
      </c>
      <c r="I58" s="18" t="str">
        <f t="shared" si="4"/>
        <v>gas 90%, 
coal 64%, 
oil 81%, 
renewables 82%</v>
      </c>
      <c r="N58" s="18" t="str">
        <f t="shared" si="5"/>
        <v>gas 94%, 
coal 67%, 
oil 84%, 
renewables 85%</v>
      </c>
      <c r="S58" s="18" t="str">
        <f t="shared" si="6"/>
        <v>gas 98%, 
coal 72%, 
oil 90%, 
renewables 91%</v>
      </c>
    </row>
    <row r="59" spans="2:19" x14ac:dyDescent="0.25">
      <c r="B59" t="s">
        <v>21</v>
      </c>
      <c r="C59" t="str">
        <f>_summary!AL78</f>
        <v>gas 92%, 
coal 100%, 
oil 82%, 
renewables 100%</v>
      </c>
      <c r="D59" s="18" t="str">
        <f t="shared" si="0"/>
        <v>gas 84%, 
coal 62%, 
oil 83%, 
renewables 63%</v>
      </c>
      <c r="E59" t="str">
        <f t="shared" si="1"/>
        <v>gas 86%, 
coal 63%, 
oil 84%, 
renewables 64%</v>
      </c>
      <c r="F59" t="str">
        <f t="shared" si="2"/>
        <v>gas 90%, 
coal 66%, 
oil 88%, 
renewables 67%</v>
      </c>
      <c r="G59" t="str">
        <f t="shared" si="3"/>
        <v>gas 96%, 
coal 71%, 
oil 94%, 
renewables 72%</v>
      </c>
      <c r="H59" t="s">
        <v>60</v>
      </c>
      <c r="I59" s="18" t="str">
        <f t="shared" si="4"/>
        <v>gas 86%, 
coal 63%, 
oil 84%, 
renewables 64%</v>
      </c>
      <c r="N59" s="18" t="str">
        <f t="shared" si="5"/>
        <v>gas 90%, 
coal 66%, 
oil 88%, 
renewables 67%</v>
      </c>
      <c r="S59" s="18" t="str">
        <f t="shared" si="6"/>
        <v>gas 96%, 
coal 71%, 
oil 94%, 
renewables 72%</v>
      </c>
    </row>
    <row r="60" spans="2:19" x14ac:dyDescent="0.25">
      <c r="B60" t="s">
        <v>10</v>
      </c>
      <c r="C60" t="str">
        <f>_summary!AL79</f>
        <v>gas 52%, 
coal 100%, 
oil 82%, 
renewables 100%</v>
      </c>
      <c r="D60" s="18" t="str">
        <f t="shared" si="0"/>
        <v>gas 85%, 
coal 64%, 
oil 81%, 
renewables 63%</v>
      </c>
      <c r="E60" t="str">
        <f t="shared" si="1"/>
        <v>gas 87%, 
coal 66%, 
oil 83%, 
renewables 65%</v>
      </c>
      <c r="F60" t="str">
        <f t="shared" si="2"/>
        <v>gas 91%, 
coal 69%, 
oil 87%, 
renewables 68%</v>
      </c>
      <c r="G60" t="str">
        <f t="shared" si="3"/>
        <v>gas 97%, 
coal 74%, 
oil 93%, 
renewables 72%</v>
      </c>
      <c r="H60" t="s">
        <v>60</v>
      </c>
      <c r="I60" s="18" t="str">
        <f t="shared" si="4"/>
        <v>gas 87%, 
coal 66%, 
oil 83%, 
renewables 65%</v>
      </c>
      <c r="N60" s="18" t="str">
        <f t="shared" si="5"/>
        <v>gas 91%, 
coal 69%, 
oil 87%, 
renewables 68%</v>
      </c>
      <c r="S60" s="18" t="str">
        <f t="shared" si="6"/>
        <v>gas 97%, 
coal 74%, 
oil 93%, 
renewables 72%</v>
      </c>
    </row>
    <row r="61" spans="2:19" x14ac:dyDescent="0.25">
      <c r="B61" t="s">
        <v>20</v>
      </c>
      <c r="C61" t="str">
        <f>_summary!AL80</f>
        <v>gas 74%, 
coal 100%, 
oil 84%, 
renewables 100%</v>
      </c>
      <c r="D61" s="18" t="str">
        <f t="shared" si="0"/>
        <v>gas 87%, 
coal 62%, 
oil 81%, 
renewables 76%</v>
      </c>
      <c r="E61" t="str">
        <f t="shared" si="1"/>
        <v>gas 88%, 
coal 63%, 
oil 83%, 
renewables 78%</v>
      </c>
      <c r="F61" t="str">
        <f t="shared" si="2"/>
        <v>gas 92%, 
coal 66%, 
oil 87%, 
renewables 81%</v>
      </c>
      <c r="G61" t="str">
        <f t="shared" si="3"/>
        <v>gas 98%, 
coal 71%, 
oil 93%, 
renewables 87%</v>
      </c>
      <c r="H61" t="s">
        <v>60</v>
      </c>
      <c r="I61" s="18" t="str">
        <f t="shared" si="4"/>
        <v>gas 88%, 
coal 63%, 
oil 83%, 
renewables 78%</v>
      </c>
      <c r="N61" s="18" t="str">
        <f t="shared" si="5"/>
        <v>gas 92%, 
coal 66%, 
oil 87%, 
renewables 81%</v>
      </c>
      <c r="S61" s="18" t="str">
        <f t="shared" si="6"/>
        <v>gas 98%, 
coal 71%, 
oil 93%, 
renewables 87%</v>
      </c>
    </row>
    <row r="62" spans="2:19" x14ac:dyDescent="0.25">
      <c r="B62" t="s">
        <v>26</v>
      </c>
      <c r="C62" t="str">
        <f>_summary!AL81</f>
        <v>gas 82%, 
coal 100%, 
oil 84%, 
renewables 100%</v>
      </c>
      <c r="D62" s="18" t="str">
        <f t="shared" si="0"/>
        <v>gas 86%, 
coal 62%, 
oil 82%, 
renewables 73%</v>
      </c>
      <c r="E62" t="str">
        <f t="shared" si="1"/>
        <v>gas 88%, 
coal 63%, 
oil 84%, 
renewables 74%</v>
      </c>
      <c r="F62" t="str">
        <f t="shared" si="2"/>
        <v>gas 92%, 
coal 66%, 
oil 87%, 
renewables 77%</v>
      </c>
      <c r="G62" t="str">
        <f t="shared" si="3"/>
        <v>gas 98%, 
coal 71%, 
oil 93%, 
renewables 83%</v>
      </c>
      <c r="H62" t="s">
        <v>60</v>
      </c>
      <c r="I62" s="18" t="str">
        <f t="shared" si="4"/>
        <v>gas 88%, 
coal 63%, 
oil 84%, 
renewables 74%</v>
      </c>
      <c r="N62" s="18" t="str">
        <f t="shared" si="5"/>
        <v>gas 92%, 
coal 66%, 
oil 87%, 
renewables 77%</v>
      </c>
      <c r="S62" s="18" t="str">
        <f t="shared" si="6"/>
        <v>gas 98%, 
coal 71%, 
oil 93%, 
renewables 83%</v>
      </c>
    </row>
    <row r="63" spans="2:19" x14ac:dyDescent="0.25">
      <c r="B63" t="s">
        <v>7</v>
      </c>
      <c r="C63" t="str">
        <f>_summary!AL82</f>
        <v>gas 76%, 
coal 100%, 
oil 83%, 
renewables 100%</v>
      </c>
      <c r="D63" s="18" t="str">
        <f t="shared" si="0"/>
        <v>gas 86%, 
coal 69%, 
oil 82%, 
renewables 66%</v>
      </c>
      <c r="E63" t="str">
        <f t="shared" si="1"/>
        <v>gas 87%, 
coal 70%, 
oil 84%, 
renewables 68%</v>
      </c>
      <c r="F63" t="str">
        <f t="shared" si="2"/>
        <v>gas 91%, 
coal 74%, 
oil 88%, 
renewables 71%</v>
      </c>
      <c r="G63" t="str">
        <f t="shared" si="3"/>
        <v>gas 98%, 
coal 79%, 
oil 94%, 
renewables 76%</v>
      </c>
      <c r="H63" t="s">
        <v>60</v>
      </c>
      <c r="I63" s="18" t="str">
        <f t="shared" si="4"/>
        <v>gas 87%, 
coal 70%, 
oil 84%, 
renewables 68%</v>
      </c>
      <c r="N63" s="18" t="str">
        <f t="shared" si="5"/>
        <v>gas 91%, 
coal 74%, 
oil 88%, 
renewables 71%</v>
      </c>
      <c r="S63" s="18" t="str">
        <f t="shared" si="6"/>
        <v>gas 98%, 
coal 79%, 
oil 94%, 
renewables 76%</v>
      </c>
    </row>
    <row r="64" spans="2:19" x14ac:dyDescent="0.25">
      <c r="B64" t="s">
        <v>9</v>
      </c>
      <c r="C64" t="str">
        <f>_summary!AL83</f>
        <v>gas 84%, 
coal 100%, 
oil 85%, 
renewables 100%</v>
      </c>
      <c r="D64" s="18" t="str">
        <f t="shared" si="0"/>
        <v>gas 87%, 
coal 62%, 
oil 83%, 
renewables 64%</v>
      </c>
      <c r="E64" t="str">
        <f t="shared" si="1"/>
        <v>gas 89%, 
coal 63%, 
oil 85%, 
renewables 65%</v>
      </c>
      <c r="F64" t="str">
        <f t="shared" si="2"/>
        <v>gas 93%, 
coal 66%, 
oil 88%, 
renewables 68%</v>
      </c>
      <c r="G64" t="str">
        <f t="shared" si="3"/>
        <v>gas 98%, 
coal 71%, 
oil 95%, 
renewables 73%</v>
      </c>
      <c r="H64" t="s">
        <v>60</v>
      </c>
      <c r="I64" s="18" t="str">
        <f t="shared" si="4"/>
        <v>gas 89%, 
coal 63%, 
oil 85%, 
renewables 65%</v>
      </c>
      <c r="N64" s="18" t="str">
        <f t="shared" si="5"/>
        <v>gas 93%, 
coal 66%, 
oil 88%, 
renewables 68%</v>
      </c>
      <c r="S64" s="18" t="str">
        <f t="shared" si="6"/>
        <v>gas 98%, 
coal 71%, 
oil 95%, 
renewables 73%</v>
      </c>
    </row>
    <row r="65" spans="2:19" x14ac:dyDescent="0.25">
      <c r="B65" t="s">
        <v>14</v>
      </c>
      <c r="C65" t="str">
        <f>_summary!AL84</f>
        <v>gas 80%, 
coal 100%, 
oil 82%, 
renewables 100%</v>
      </c>
      <c r="D65" s="18" t="str">
        <f t="shared" si="0"/>
        <v>gas 85%, 
coal 62%, 
oil 78%, 
renewables 64%</v>
      </c>
      <c r="E65" t="str">
        <f t="shared" si="1"/>
        <v>gas 87%, 
coal 63%, 
oil 80%, 
renewables 65%</v>
      </c>
      <c r="F65" t="str">
        <f t="shared" si="2"/>
        <v>gas 91%, 
coal 66%, 
oil 84%, 
renewables 68%</v>
      </c>
      <c r="G65" t="str">
        <f t="shared" si="3"/>
        <v>gas 97%, 
coal 71%, 
oil 89%, 
renewables 73%</v>
      </c>
      <c r="H65" t="s">
        <v>60</v>
      </c>
      <c r="I65" s="18" t="str">
        <f t="shared" si="4"/>
        <v>gas 87%, 
coal 63%, 
oil 80%, 
renewables 65%</v>
      </c>
      <c r="N65" s="18" t="str">
        <f t="shared" si="5"/>
        <v>gas 91%, 
coal 66%, 
oil 84%, 
renewables 68%</v>
      </c>
      <c r="S65" s="18" t="str">
        <f t="shared" si="6"/>
        <v>gas 97%, 
coal 71%, 
oil 89%, 
renewables 73%</v>
      </c>
    </row>
    <row r="66" spans="2:19" x14ac:dyDescent="0.25">
      <c r="B66" t="s">
        <v>4</v>
      </c>
      <c r="C66" t="str">
        <f>_summary!AL85</f>
        <v>gas 80%, 
coal 100%, 
oil 82%, 
renewables 100%</v>
      </c>
      <c r="D66" s="18" t="str">
        <f t="shared" si="0"/>
        <v>gas 85%, 
coal 63%, 
oil 82%, 
renewables 65%</v>
      </c>
      <c r="E66" t="str">
        <f t="shared" si="1"/>
        <v>gas 86%, 
coal 64%, 
oil 83%, 
renewables 66%</v>
      </c>
      <c r="F66" t="str">
        <f t="shared" si="2"/>
        <v>gas 90%, 
coal 67%, 
oil 87%, 
renewables 69%</v>
      </c>
      <c r="G66" t="str">
        <f t="shared" si="3"/>
        <v>gas 97%, 
coal 72%, 
oil 93%, 
renewables 74%</v>
      </c>
      <c r="H66" t="s">
        <v>60</v>
      </c>
      <c r="I66" s="18" t="str">
        <f t="shared" si="4"/>
        <v>gas 86%, 
coal 64%, 
oil 83%, 
renewables 66%</v>
      </c>
      <c r="N66" s="18" t="str">
        <f t="shared" si="5"/>
        <v>gas 90%, 
coal 67%, 
oil 87%, 
renewables 69%</v>
      </c>
      <c r="S66" s="18" t="str">
        <f t="shared" si="6"/>
        <v>gas 97%, 
coal 72%, 
oil 93%, 
renewables 74%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sheetPr codeName="Sheet5"/>
  <dimension ref="A1:N117"/>
  <sheetViews>
    <sheetView workbookViewId="0">
      <selection activeCell="M31" sqref="M31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1.8145000728221794</v>
      </c>
      <c r="D2" s="16">
        <f ca="1">C2-5*(C2-$I2)/($I$1-C$1)</f>
        <v>1.8054275724580684</v>
      </c>
      <c r="E2" s="16">
        <f t="shared" ref="E2:H2" ca="1" si="0">D2-5*(D2-$I2)/($I$1-D$1)</f>
        <v>1.7963550720939576</v>
      </c>
      <c r="F2" s="16">
        <f t="shared" ca="1" si="0"/>
        <v>1.7872825717298468</v>
      </c>
      <c r="G2" s="16">
        <f t="shared" ca="1" si="0"/>
        <v>1.7782100713657358</v>
      </c>
      <c r="H2" s="16">
        <f t="shared" ca="1" si="0"/>
        <v>1.7691375710016248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1.7600650706375141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1.317616549762344</v>
      </c>
      <c r="D3" s="16">
        <f t="shared" ref="D3:H18" ca="1" si="1">C3-5*(C3-$I3)/($I$1-C$1)</f>
        <v>1.3110284670135322</v>
      </c>
      <c r="E3" s="16">
        <f t="shared" ca="1" si="1"/>
        <v>1.3044403842647205</v>
      </c>
      <c r="F3" s="16">
        <f t="shared" ca="1" si="1"/>
        <v>1.2978523015159089</v>
      </c>
      <c r="G3" s="16">
        <f t="shared" ca="1" si="1"/>
        <v>1.2912642187670971</v>
      </c>
      <c r="H3" s="16">
        <f t="shared" ca="1" si="1"/>
        <v>1.2846761360182852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1.2780880532694736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1.0603380367706026</v>
      </c>
      <c r="D4" s="16">
        <f t="shared" ca="1" si="1"/>
        <v>1.0550363465867496</v>
      </c>
      <c r="E4" s="16">
        <f t="shared" ca="1" si="1"/>
        <v>1.0497346564028966</v>
      </c>
      <c r="F4" s="16">
        <f t="shared" ca="1" si="1"/>
        <v>1.0444329662190435</v>
      </c>
      <c r="G4" s="16">
        <f t="shared" ca="1" si="1"/>
        <v>1.0391312760351905</v>
      </c>
      <c r="H4" s="16">
        <f t="shared" ca="1" si="1"/>
        <v>1.0338295858513376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1.0285278956674844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1.1652096613850846</v>
      </c>
      <c r="D5" s="16">
        <f t="shared" ca="1" si="1"/>
        <v>1.1593836130781592</v>
      </c>
      <c r="E5" s="16">
        <f t="shared" ca="1" si="1"/>
        <v>1.1535575647712337</v>
      </c>
      <c r="F5" s="16">
        <f t="shared" ca="1" si="1"/>
        <v>1.1477315164643083</v>
      </c>
      <c r="G5" s="16">
        <f t="shared" ca="1" si="1"/>
        <v>1.1419054681573828</v>
      </c>
      <c r="H5" s="16">
        <f t="shared" ca="1" si="1"/>
        <v>1.1360794198504576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1.1302533715435321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1.5284924807346554</v>
      </c>
      <c r="D6" s="16">
        <f t="shared" ca="1" si="1"/>
        <v>1.5208500183309821</v>
      </c>
      <c r="E6" s="16">
        <f t="shared" ca="1" si="1"/>
        <v>1.5132075559273088</v>
      </c>
      <c r="F6" s="16">
        <f t="shared" ca="1" si="1"/>
        <v>1.5055650935236355</v>
      </c>
      <c r="G6" s="16">
        <f t="shared" ca="1" si="1"/>
        <v>1.4979226311199623</v>
      </c>
      <c r="H6" s="16">
        <f t="shared" ca="1" si="1"/>
        <v>1.490280168716289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1.4826377063126157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1.183109484562799</v>
      </c>
      <c r="D7" s="16">
        <f t="shared" ca="1" si="1"/>
        <v>1.1771939371399849</v>
      </c>
      <c r="E7" s="16">
        <f t="shared" ca="1" si="1"/>
        <v>1.1712783897171708</v>
      </c>
      <c r="F7" s="16">
        <f t="shared" ca="1" si="1"/>
        <v>1.1653628422943569</v>
      </c>
      <c r="G7" s="16">
        <f t="shared" ca="1" si="1"/>
        <v>1.1594472948715429</v>
      </c>
      <c r="H7" s="16">
        <f t="shared" ca="1" si="1"/>
        <v>1.1535317474487288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1.1476162000259149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1.4024654862826818</v>
      </c>
      <c r="D8" s="16">
        <f t="shared" ca="1" si="1"/>
        <v>1.3954531588512684</v>
      </c>
      <c r="E8" s="16">
        <f t="shared" ca="1" si="1"/>
        <v>1.3884408314198551</v>
      </c>
      <c r="F8" s="16">
        <f t="shared" ca="1" si="1"/>
        <v>1.3814285039884417</v>
      </c>
      <c r="G8" s="16">
        <f t="shared" ca="1" si="1"/>
        <v>1.3744161765570282</v>
      </c>
      <c r="H8" s="16">
        <f t="shared" ca="1" si="1"/>
        <v>1.3674038491256146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1.3603915216942013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1.3230983699569523</v>
      </c>
      <c r="D9" s="16">
        <f t="shared" ca="1" si="1"/>
        <v>1.3164828781071676</v>
      </c>
      <c r="E9" s="16">
        <f t="shared" ca="1" si="1"/>
        <v>1.3098673862573829</v>
      </c>
      <c r="F9" s="16">
        <f t="shared" ca="1" si="1"/>
        <v>1.3032518944075981</v>
      </c>
      <c r="G9" s="16">
        <f t="shared" ca="1" si="1"/>
        <v>1.2966364025578134</v>
      </c>
      <c r="H9" s="16">
        <f t="shared" ca="1" si="1"/>
        <v>1.2900209107080287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1.2834054188582438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1.4143398016269737</v>
      </c>
      <c r="D10" s="16">
        <f t="shared" ca="1" si="1"/>
        <v>1.4072681026188389</v>
      </c>
      <c r="E10" s="16">
        <f t="shared" ca="1" si="1"/>
        <v>1.400196403610704</v>
      </c>
      <c r="F10" s="16">
        <f t="shared" ca="1" si="1"/>
        <v>1.393124704602569</v>
      </c>
      <c r="G10" s="16">
        <f t="shared" ca="1" si="1"/>
        <v>1.3860530055944342</v>
      </c>
      <c r="H10" s="16">
        <f t="shared" ca="1" si="1"/>
        <v>1.3789813065862995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1.3719096075781645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1.1251934480029926</v>
      </c>
      <c r="D11" s="16">
        <f t="shared" ca="1" si="1"/>
        <v>1.1195674807629776</v>
      </c>
      <c r="E11" s="16">
        <f t="shared" ca="1" si="1"/>
        <v>1.1139415135229627</v>
      </c>
      <c r="F11" s="16">
        <f t="shared" ca="1" si="1"/>
        <v>1.1083155462829477</v>
      </c>
      <c r="G11" s="16">
        <f t="shared" ca="1" si="1"/>
        <v>1.1026895790429327</v>
      </c>
      <c r="H11" s="16">
        <f t="shared" ca="1" si="1"/>
        <v>1.0970636118029178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1.0914376445629028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2.0102272459172945</v>
      </c>
      <c r="D12" s="16">
        <f t="shared" ca="1" si="1"/>
        <v>2.000176109687708</v>
      </c>
      <c r="E12" s="16">
        <f t="shared" ca="1" si="1"/>
        <v>1.9901249734581214</v>
      </c>
      <c r="F12" s="16">
        <f t="shared" ca="1" si="1"/>
        <v>1.9800738372285349</v>
      </c>
      <c r="G12" s="16">
        <f t="shared" ca="1" si="1"/>
        <v>1.9700227009989484</v>
      </c>
      <c r="H12" s="16">
        <f t="shared" ca="1" si="1"/>
        <v>1.9599715647693619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1.9499204285397755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1.3230983699569523</v>
      </c>
      <c r="D13" s="16">
        <f t="shared" ca="1" si="1"/>
        <v>1.3164828781071676</v>
      </c>
      <c r="E13" s="16">
        <f t="shared" ca="1" si="1"/>
        <v>1.3098673862573829</v>
      </c>
      <c r="F13" s="16">
        <f t="shared" ca="1" si="1"/>
        <v>1.3032518944075981</v>
      </c>
      <c r="G13" s="16">
        <f t="shared" ca="1" si="1"/>
        <v>1.2966364025578134</v>
      </c>
      <c r="H13" s="16">
        <f t="shared" ca="1" si="1"/>
        <v>1.2900209107080287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1.2834054188582438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1.7218372841035097</v>
      </c>
      <c r="D14" s="16">
        <f t="shared" ca="1" si="1"/>
        <v>1.7132280976829921</v>
      </c>
      <c r="E14" s="16">
        <f t="shared" ca="1" si="1"/>
        <v>1.7046189112624746</v>
      </c>
      <c r="F14" s="16">
        <f t="shared" ca="1" si="1"/>
        <v>1.696009724841957</v>
      </c>
      <c r="G14" s="16">
        <f t="shared" ca="1" si="1"/>
        <v>1.6874005384214394</v>
      </c>
      <c r="H14" s="16">
        <f t="shared" ca="1" si="1"/>
        <v>1.6787913520009219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1.6701821655804043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1.436698138628447</v>
      </c>
      <c r="D15" s="16">
        <f t="shared" ca="1" si="1"/>
        <v>1.4295146479353047</v>
      </c>
      <c r="E15" s="16">
        <f t="shared" ca="1" si="1"/>
        <v>1.4223311572421624</v>
      </c>
      <c r="F15" s="16">
        <f t="shared" ca="1" si="1"/>
        <v>1.4151476665490201</v>
      </c>
      <c r="G15" s="16">
        <f t="shared" ca="1" si="1"/>
        <v>1.4079641758558779</v>
      </c>
      <c r="H15" s="16">
        <f t="shared" ca="1" si="1"/>
        <v>1.4007806851627356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1.3935971944695935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1.3230983699569523</v>
      </c>
      <c r="D16" s="16">
        <f t="shared" ca="1" si="1"/>
        <v>1.3164828781071676</v>
      </c>
      <c r="E16" s="16">
        <f t="shared" ca="1" si="1"/>
        <v>1.3098673862573829</v>
      </c>
      <c r="F16" s="16">
        <f t="shared" ca="1" si="1"/>
        <v>1.3032518944075981</v>
      </c>
      <c r="G16" s="16">
        <f t="shared" ca="1" si="1"/>
        <v>1.2966364025578134</v>
      </c>
      <c r="H16" s="16">
        <f t="shared" ca="1" si="1"/>
        <v>1.2900209107080287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1.2834054188582438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1.3558104539582063</v>
      </c>
      <c r="D17" s="16">
        <f t="shared" ca="1" si="1"/>
        <v>1.3490314016884153</v>
      </c>
      <c r="E17" s="16">
        <f t="shared" ca="1" si="1"/>
        <v>1.3422523494186243</v>
      </c>
      <c r="F17" s="16">
        <f t="shared" ca="1" si="1"/>
        <v>1.3354732971488332</v>
      </c>
      <c r="G17" s="16">
        <f t="shared" ca="1" si="1"/>
        <v>1.3286942448790422</v>
      </c>
      <c r="H17" s="16">
        <f t="shared" ca="1" si="1"/>
        <v>1.3219151926092512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1.3151361403394601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1.4008299681580143</v>
      </c>
      <c r="D18" s="16">
        <f t="shared" ca="1" si="1"/>
        <v>1.3938258183172243</v>
      </c>
      <c r="E18" s="16">
        <f t="shared" ca="1" si="1"/>
        <v>1.3868216684764343</v>
      </c>
      <c r="F18" s="16">
        <f t="shared" ca="1" si="1"/>
        <v>1.3798175186356443</v>
      </c>
      <c r="G18" s="16">
        <f t="shared" ca="1" si="1"/>
        <v>1.372813368794854</v>
      </c>
      <c r="H18" s="16">
        <f t="shared" ca="1" si="1"/>
        <v>1.3658092189540638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1.3588050691132738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1.3230983699569523</v>
      </c>
      <c r="D19" s="16">
        <f t="shared" ref="D19:H34" ca="1" si="2">C19-5*(C19-$I19)/($I$1-C$1)</f>
        <v>1.3164828781071676</v>
      </c>
      <c r="E19" s="16">
        <f t="shared" ca="1" si="2"/>
        <v>1.3098673862573829</v>
      </c>
      <c r="F19" s="16">
        <f t="shared" ca="1" si="2"/>
        <v>1.3032518944075981</v>
      </c>
      <c r="G19" s="16">
        <f t="shared" ca="1" si="2"/>
        <v>1.2966364025578134</v>
      </c>
      <c r="H19" s="16">
        <f t="shared" ca="1" si="2"/>
        <v>1.2900209107080287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1.2834054188582438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1.1679670528721777</v>
      </c>
      <c r="D20" s="16">
        <f t="shared" ca="1" si="2"/>
        <v>1.1621272176078168</v>
      </c>
      <c r="E20" s="16">
        <f t="shared" ca="1" si="2"/>
        <v>1.1562873823434558</v>
      </c>
      <c r="F20" s="16">
        <f t="shared" ca="1" si="2"/>
        <v>1.1504475470790949</v>
      </c>
      <c r="G20" s="16">
        <f t="shared" ca="1" si="2"/>
        <v>1.144607711814734</v>
      </c>
      <c r="H20" s="16">
        <f t="shared" ca="1" si="2"/>
        <v>1.1387678765503733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1.1329280412860123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1.3230983699569523</v>
      </c>
      <c r="D21" s="16">
        <f t="shared" ca="1" si="2"/>
        <v>1.3164828781071676</v>
      </c>
      <c r="E21" s="16">
        <f t="shared" ca="1" si="2"/>
        <v>1.3098673862573829</v>
      </c>
      <c r="F21" s="16">
        <f t="shared" ca="1" si="2"/>
        <v>1.3032518944075981</v>
      </c>
      <c r="G21" s="16">
        <f t="shared" ca="1" si="2"/>
        <v>1.2966364025578134</v>
      </c>
      <c r="H21" s="16">
        <f t="shared" ca="1" si="2"/>
        <v>1.2900209107080287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1.2834054188582438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1.534005022279352</v>
      </c>
      <c r="D22" s="16">
        <f t="shared" ca="1" si="2"/>
        <v>1.5263349971679552</v>
      </c>
      <c r="E22" s="16">
        <f t="shared" ca="1" si="2"/>
        <v>1.5186649720565584</v>
      </c>
      <c r="F22" s="16">
        <f t="shared" ca="1" si="2"/>
        <v>1.5109949469451616</v>
      </c>
      <c r="G22" s="16">
        <f t="shared" ca="1" si="2"/>
        <v>1.5033249218337648</v>
      </c>
      <c r="H22" s="16">
        <f t="shared" ca="1" si="2"/>
        <v>1.495654896722368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1.4879848716109714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1.0845642466102621</v>
      </c>
      <c r="D23" s="16">
        <f t="shared" ca="1" si="2"/>
        <v>1.0791414253772107</v>
      </c>
      <c r="E23" s="16">
        <f t="shared" ca="1" si="2"/>
        <v>1.0737186041441593</v>
      </c>
      <c r="F23" s="16">
        <f t="shared" ca="1" si="2"/>
        <v>1.0682957829111079</v>
      </c>
      <c r="G23" s="16">
        <f t="shared" ca="1" si="2"/>
        <v>1.0628729616780568</v>
      </c>
      <c r="H23" s="16">
        <f t="shared" ca="1" si="2"/>
        <v>1.0574501404450056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1.0520273192119542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1.9208999774221929</v>
      </c>
      <c r="D24" s="16">
        <f t="shared" ca="1" si="2"/>
        <v>1.9112954775350819</v>
      </c>
      <c r="E24" s="16">
        <f t="shared" ca="1" si="2"/>
        <v>1.9016909776479709</v>
      </c>
      <c r="F24" s="16">
        <f t="shared" ca="1" si="2"/>
        <v>1.8920864777608599</v>
      </c>
      <c r="G24" s="16">
        <f t="shared" ca="1" si="2"/>
        <v>1.8824819778737489</v>
      </c>
      <c r="H24" s="16">
        <f t="shared" ca="1" si="2"/>
        <v>1.872877477986638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1.863272978099527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1.3530001663013882</v>
      </c>
      <c r="D25" s="16">
        <f t="shared" ca="1" si="2"/>
        <v>1.3462351654698812</v>
      </c>
      <c r="E25" s="16">
        <f t="shared" ca="1" si="2"/>
        <v>1.3394701646383742</v>
      </c>
      <c r="F25" s="16">
        <f t="shared" ca="1" si="2"/>
        <v>1.3327051638068672</v>
      </c>
      <c r="G25" s="16">
        <f t="shared" ca="1" si="2"/>
        <v>1.3259401629753602</v>
      </c>
      <c r="H25" s="16">
        <f t="shared" ca="1" si="2"/>
        <v>1.3191751621438534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1.3124101613123464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1.2252415559307404</v>
      </c>
      <c r="D26" s="16">
        <f t="shared" ca="1" si="2"/>
        <v>1.2191153481510866</v>
      </c>
      <c r="E26" s="16">
        <f t="shared" ca="1" si="2"/>
        <v>1.2129891403714328</v>
      </c>
      <c r="F26" s="16">
        <f t="shared" ca="1" si="2"/>
        <v>1.206862932591779</v>
      </c>
      <c r="G26" s="16">
        <f t="shared" ca="1" si="2"/>
        <v>1.2007367248121255</v>
      </c>
      <c r="H26" s="16">
        <f t="shared" ca="1" si="2"/>
        <v>1.1946105170324719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1.1884843092528181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1.3230983699569523</v>
      </c>
      <c r="D27" s="16">
        <f t="shared" ca="1" si="2"/>
        <v>1.3164828781071676</v>
      </c>
      <c r="E27" s="16">
        <f t="shared" ca="1" si="2"/>
        <v>1.3098673862573829</v>
      </c>
      <c r="F27" s="16">
        <f t="shared" ca="1" si="2"/>
        <v>1.3032518944075981</v>
      </c>
      <c r="G27" s="16">
        <f t="shared" ca="1" si="2"/>
        <v>1.2966364025578134</v>
      </c>
      <c r="H27" s="16">
        <f t="shared" ca="1" si="2"/>
        <v>1.2900209107080287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1.2834054188582438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1.1954587977009583</v>
      </c>
      <c r="D28" s="16">
        <f t="shared" ca="1" si="2"/>
        <v>1.1894815037124535</v>
      </c>
      <c r="E28" s="16">
        <f t="shared" ca="1" si="2"/>
        <v>1.1835042097239488</v>
      </c>
      <c r="F28" s="16">
        <f t="shared" ca="1" si="2"/>
        <v>1.177526915735444</v>
      </c>
      <c r="G28" s="16">
        <f t="shared" ca="1" si="2"/>
        <v>1.1715496217469392</v>
      </c>
      <c r="H28" s="16">
        <f t="shared" ca="1" si="2"/>
        <v>1.1655723277584342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1.1595950337699295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1.2551437329862374</v>
      </c>
      <c r="D29" s="16">
        <f t="shared" ca="1" si="2"/>
        <v>1.2488680143213062</v>
      </c>
      <c r="E29" s="16">
        <f t="shared" ca="1" si="2"/>
        <v>1.2425922956563751</v>
      </c>
      <c r="F29" s="16">
        <f t="shared" ca="1" si="2"/>
        <v>1.2363165769914439</v>
      </c>
      <c r="G29" s="16">
        <f t="shared" ca="1" si="2"/>
        <v>1.2300408583265128</v>
      </c>
      <c r="H29" s="16">
        <f t="shared" ca="1" si="2"/>
        <v>1.2237651396615816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1.2174894209966503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1.2493499294942898</v>
      </c>
      <c r="D30" s="16">
        <f t="shared" ca="1" si="2"/>
        <v>1.2431031798468184</v>
      </c>
      <c r="E30" s="16">
        <f t="shared" ca="1" si="2"/>
        <v>1.236856430199347</v>
      </c>
      <c r="F30" s="16">
        <f t="shared" ca="1" si="2"/>
        <v>1.2306096805518756</v>
      </c>
      <c r="G30" s="16">
        <f t="shared" ca="1" si="2"/>
        <v>1.2243629309044042</v>
      </c>
      <c r="H30" s="16">
        <f t="shared" ca="1" si="2"/>
        <v>1.2181161812569328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1.2118694316094611</v>
      </c>
    </row>
    <row r="31" spans="1:9" x14ac:dyDescent="0.25">
      <c r="A31" t="s">
        <v>12</v>
      </c>
      <c r="B31">
        <f t="shared" ref="B31:B62" si="3">B2+1</f>
        <v>2</v>
      </c>
      <c r="C31" s="17">
        <f ca="1">INDEX(OFFSET(_summary!$AJ$24,0,MATCH(MID(CELL("filename",$A$1),FIND("]",CELL("filename",$A$1))+1,255),_summary!$AK$24:$AX$24,0),140,1),MATCH($A31,_summary!$B$24:$B$141,0))</f>
        <v>1.8145000728221794</v>
      </c>
      <c r="D31" s="16">
        <f t="shared" ca="1" si="2"/>
        <v>1.7993792388819945</v>
      </c>
      <c r="E31" s="16">
        <f t="shared" ca="1" si="2"/>
        <v>1.7842584049418095</v>
      </c>
      <c r="F31" s="16">
        <f t="shared" ca="1" si="2"/>
        <v>1.7691375710016248</v>
      </c>
      <c r="G31" s="16">
        <f t="shared" ca="1" si="2"/>
        <v>1.7540167370614399</v>
      </c>
      <c r="H31" s="16">
        <f t="shared" ca="1" si="2"/>
        <v>1.738895903121255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1.7237750691810703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1.317616549762344</v>
      </c>
      <c r="D32" s="16">
        <f t="shared" ca="1" si="2"/>
        <v>1.3066364118476579</v>
      </c>
      <c r="E32" s="16">
        <f t="shared" ca="1" si="2"/>
        <v>1.2956562739329716</v>
      </c>
      <c r="F32" s="16">
        <f t="shared" ca="1" si="2"/>
        <v>1.2846761360182852</v>
      </c>
      <c r="G32" s="16">
        <f t="shared" ca="1" si="2"/>
        <v>1.2736959981035991</v>
      </c>
      <c r="H32" s="16">
        <f t="shared" ca="1" si="2"/>
        <v>1.262715860188913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1.2517357222742267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1.0603380367706026</v>
      </c>
      <c r="D33" s="16">
        <f t="shared" ca="1" si="2"/>
        <v>1.0536150306421688</v>
      </c>
      <c r="E33" s="16">
        <f t="shared" ca="1" si="2"/>
        <v>1.046892024513735</v>
      </c>
      <c r="F33" s="16">
        <f t="shared" ca="1" si="2"/>
        <v>1.0401690183853012</v>
      </c>
      <c r="G33" s="16">
        <f t="shared" ca="1" si="2"/>
        <v>1.0334460122568674</v>
      </c>
      <c r="H33" s="16">
        <f t="shared" ca="1" si="2"/>
        <v>1.0267230061284338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1.02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1.1652096613850846</v>
      </c>
      <c r="D34" s="16">
        <f t="shared" ca="1" si="2"/>
        <v>1.1554995808735422</v>
      </c>
      <c r="E34" s="16">
        <f t="shared" ca="1" si="2"/>
        <v>1.1457895003619998</v>
      </c>
      <c r="F34" s="16">
        <f t="shared" ca="1" si="2"/>
        <v>1.1360794198504574</v>
      </c>
      <c r="G34" s="16">
        <f t="shared" ca="1" si="2"/>
        <v>1.1263693393389149</v>
      </c>
      <c r="H34" s="16">
        <f t="shared" ca="1" si="2"/>
        <v>1.1166592588273727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1.1069491783158303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1.5284924807346554</v>
      </c>
      <c r="D35" s="16">
        <f t="shared" ref="D35:H50" ca="1" si="4">C35-5*(C35-$I35)/($I$1-C$1)</f>
        <v>1.5157550433951998</v>
      </c>
      <c r="E35" s="16">
        <f t="shared" ca="1" si="4"/>
        <v>1.5030176060557443</v>
      </c>
      <c r="F35" s="16">
        <f t="shared" ca="1" si="4"/>
        <v>1.4902801687162888</v>
      </c>
      <c r="G35" s="16">
        <f t="shared" ca="1" si="4"/>
        <v>1.4775427313768335</v>
      </c>
      <c r="H35" s="16">
        <f t="shared" ca="1" si="4"/>
        <v>1.4648052940373781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1.4520678566979226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1.183109484562799</v>
      </c>
      <c r="D36" s="16">
        <f t="shared" ca="1" si="4"/>
        <v>1.173250238858109</v>
      </c>
      <c r="E36" s="16">
        <f t="shared" ca="1" si="4"/>
        <v>1.163390993153419</v>
      </c>
      <c r="F36" s="16">
        <f t="shared" ca="1" si="4"/>
        <v>1.153531747448729</v>
      </c>
      <c r="G36" s="16">
        <f t="shared" ca="1" si="4"/>
        <v>1.143672501744039</v>
      </c>
      <c r="H36" s="16">
        <f t="shared" ca="1" si="4"/>
        <v>1.133813256039349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1.123954010334659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1.4024654862826818</v>
      </c>
      <c r="D37" s="16">
        <f t="shared" ca="1" si="4"/>
        <v>1.3907782738969927</v>
      </c>
      <c r="E37" s="16">
        <f t="shared" ca="1" si="4"/>
        <v>1.3790910615113037</v>
      </c>
      <c r="F37" s="16">
        <f t="shared" ca="1" si="4"/>
        <v>1.3674038491256146</v>
      </c>
      <c r="G37" s="16">
        <f t="shared" ca="1" si="4"/>
        <v>1.3557166367399256</v>
      </c>
      <c r="H37" s="16">
        <f t="shared" ca="1" si="4"/>
        <v>1.3440294243542366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1.3323422119685475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1.3230983699569523</v>
      </c>
      <c r="D38" s="16">
        <f t="shared" ca="1" si="4"/>
        <v>1.312072550207311</v>
      </c>
      <c r="E38" s="16">
        <f t="shared" ca="1" si="4"/>
        <v>1.3010467304576696</v>
      </c>
      <c r="F38" s="16">
        <f t="shared" ca="1" si="4"/>
        <v>1.2900209107080283</v>
      </c>
      <c r="G38" s="16">
        <f t="shared" ca="1" si="4"/>
        <v>1.2789950909583871</v>
      </c>
      <c r="H38" s="16">
        <f t="shared" ca="1" si="4"/>
        <v>1.267969271208746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1.2569434514591047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1.4143398016269737</v>
      </c>
      <c r="D39" s="16">
        <f t="shared" ca="1" si="4"/>
        <v>1.4025536366134155</v>
      </c>
      <c r="E39" s="16">
        <f t="shared" ca="1" si="4"/>
        <v>1.3907674715998575</v>
      </c>
      <c r="F39" s="16">
        <f t="shared" ca="1" si="4"/>
        <v>1.3789813065862995</v>
      </c>
      <c r="G39" s="16">
        <f t="shared" ca="1" si="4"/>
        <v>1.3671951415727412</v>
      </c>
      <c r="H39" s="16">
        <f t="shared" ca="1" si="4"/>
        <v>1.355408976559183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1.343622811545625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1.1251934480029926</v>
      </c>
      <c r="D40" s="16">
        <f t="shared" ca="1" si="4"/>
        <v>1.115816835936301</v>
      </c>
      <c r="E40" s="16">
        <f t="shared" ca="1" si="4"/>
        <v>1.1064402238696094</v>
      </c>
      <c r="F40" s="16">
        <f t="shared" ca="1" si="4"/>
        <v>1.0970636118029178</v>
      </c>
      <c r="G40" s="16">
        <f t="shared" ca="1" si="4"/>
        <v>1.0876869997362262</v>
      </c>
      <c r="H40" s="16">
        <f t="shared" ca="1" si="4"/>
        <v>1.0783103876695346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1.068933775602843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2.0102272459172945</v>
      </c>
      <c r="D41" s="16">
        <f t="shared" ca="1" si="4"/>
        <v>1.9934753522013171</v>
      </c>
      <c r="E41" s="16">
        <f t="shared" ca="1" si="4"/>
        <v>1.9767234584853397</v>
      </c>
      <c r="F41" s="16">
        <f t="shared" ca="1" si="4"/>
        <v>1.9599715647693623</v>
      </c>
      <c r="G41" s="16">
        <f t="shared" ca="1" si="4"/>
        <v>1.9432196710533847</v>
      </c>
      <c r="H41" s="16">
        <f t="shared" ca="1" si="4"/>
        <v>1.926467777337407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1.9097158836214296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1.3230983699569523</v>
      </c>
      <c r="D42" s="16">
        <f t="shared" ca="1" si="4"/>
        <v>1.312072550207311</v>
      </c>
      <c r="E42" s="16">
        <f t="shared" ca="1" si="4"/>
        <v>1.3010467304576696</v>
      </c>
      <c r="F42" s="16">
        <f t="shared" ca="1" si="4"/>
        <v>1.2900209107080283</v>
      </c>
      <c r="G42" s="16">
        <f t="shared" ca="1" si="4"/>
        <v>1.2789950909583871</v>
      </c>
      <c r="H42" s="16">
        <f t="shared" ca="1" si="4"/>
        <v>1.267969271208746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1.2569434514591047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1.7218372841035097</v>
      </c>
      <c r="D43" s="16">
        <f t="shared" ca="1" si="4"/>
        <v>1.7074886400693137</v>
      </c>
      <c r="E43" s="16">
        <f t="shared" ca="1" si="4"/>
        <v>1.6931399960351177</v>
      </c>
      <c r="F43" s="16">
        <f t="shared" ca="1" si="4"/>
        <v>1.6787913520009217</v>
      </c>
      <c r="G43" s="16">
        <f t="shared" ca="1" si="4"/>
        <v>1.6644427079667259</v>
      </c>
      <c r="H43" s="16">
        <f t="shared" ca="1" si="4"/>
        <v>1.6500940639325301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1.6357454198983341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1.436698138628447</v>
      </c>
      <c r="D44" s="16">
        <f t="shared" ca="1" si="4"/>
        <v>1.4247256541398765</v>
      </c>
      <c r="E44" s="16">
        <f t="shared" ca="1" si="4"/>
        <v>1.412753169651306</v>
      </c>
      <c r="F44" s="16">
        <f t="shared" ca="1" si="4"/>
        <v>1.4007806851627356</v>
      </c>
      <c r="G44" s="16">
        <f t="shared" ca="1" si="4"/>
        <v>1.3888082006741653</v>
      </c>
      <c r="H44" s="16">
        <f t="shared" ca="1" si="4"/>
        <v>1.3768357161855951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1.3648632316970246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1.3230983699569523</v>
      </c>
      <c r="D45" s="16">
        <f t="shared" ca="1" si="4"/>
        <v>1.312072550207311</v>
      </c>
      <c r="E45" s="16">
        <f t="shared" ca="1" si="4"/>
        <v>1.3010467304576696</v>
      </c>
      <c r="F45" s="16">
        <f t="shared" ca="1" si="4"/>
        <v>1.2900209107080283</v>
      </c>
      <c r="G45" s="16">
        <f t="shared" ca="1" si="4"/>
        <v>1.2789950909583871</v>
      </c>
      <c r="H45" s="16">
        <f t="shared" ca="1" si="4"/>
        <v>1.267969271208746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1.2569434514591047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1.3558104539582063</v>
      </c>
      <c r="D46" s="16">
        <f t="shared" ca="1" si="4"/>
        <v>1.3445120335085545</v>
      </c>
      <c r="E46" s="16">
        <f t="shared" ca="1" si="4"/>
        <v>1.3332136130589027</v>
      </c>
      <c r="F46" s="16">
        <f t="shared" ca="1" si="4"/>
        <v>1.3219151926092509</v>
      </c>
      <c r="G46" s="16">
        <f t="shared" ca="1" si="4"/>
        <v>1.3106167721595994</v>
      </c>
      <c r="H46" s="16">
        <f t="shared" ca="1" si="4"/>
        <v>1.2993183517099478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1.288019931260296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1.4008299681580143</v>
      </c>
      <c r="D47" s="16">
        <f t="shared" ca="1" si="4"/>
        <v>1.3891563850900308</v>
      </c>
      <c r="E47" s="16">
        <f t="shared" ca="1" si="4"/>
        <v>1.3774828020220473</v>
      </c>
      <c r="F47" s="16">
        <f t="shared" ca="1" si="4"/>
        <v>1.3658092189540638</v>
      </c>
      <c r="G47" s="16">
        <f t="shared" ca="1" si="4"/>
        <v>1.3541356358860803</v>
      </c>
      <c r="H47" s="16">
        <f t="shared" ca="1" si="4"/>
        <v>1.3424620528180968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1.3307884697501136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1.3230983699569523</v>
      </c>
      <c r="D48" s="16">
        <f t="shared" ca="1" si="4"/>
        <v>1.312072550207311</v>
      </c>
      <c r="E48" s="16">
        <f t="shared" ca="1" si="4"/>
        <v>1.3010467304576696</v>
      </c>
      <c r="F48" s="16">
        <f t="shared" ca="1" si="4"/>
        <v>1.2900209107080283</v>
      </c>
      <c r="G48" s="16">
        <f t="shared" ca="1" si="4"/>
        <v>1.2789950909583871</v>
      </c>
      <c r="H48" s="16">
        <f t="shared" ca="1" si="4"/>
        <v>1.267969271208746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1.2569434514591047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1.1679670528721777</v>
      </c>
      <c r="D49" s="16">
        <f t="shared" ca="1" si="4"/>
        <v>1.1582339940982429</v>
      </c>
      <c r="E49" s="16">
        <f t="shared" ca="1" si="4"/>
        <v>1.1485009353243081</v>
      </c>
      <c r="F49" s="16">
        <f t="shared" ca="1" si="4"/>
        <v>1.1387678765503733</v>
      </c>
      <c r="G49" s="16">
        <f t="shared" ca="1" si="4"/>
        <v>1.1290348177764384</v>
      </c>
      <c r="H49" s="16">
        <f t="shared" ca="1" si="4"/>
        <v>1.1193017590025036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1.1095687002285688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1.3230983699569523</v>
      </c>
      <c r="D50" s="16">
        <f t="shared" ca="1" si="4"/>
        <v>1.312072550207311</v>
      </c>
      <c r="E50" s="16">
        <f t="shared" ca="1" si="4"/>
        <v>1.3010467304576696</v>
      </c>
      <c r="F50" s="16">
        <f t="shared" ca="1" si="4"/>
        <v>1.2900209107080283</v>
      </c>
      <c r="G50" s="16">
        <f t="shared" ca="1" si="4"/>
        <v>1.2789950909583871</v>
      </c>
      <c r="H50" s="16">
        <f t="shared" ca="1" si="4"/>
        <v>1.267969271208746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1.2569434514591047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1.534005022279352</v>
      </c>
      <c r="D51" s="16">
        <f t="shared" ref="D51:H66" ca="1" si="5">C51-5*(C51-$I51)/($I$1-C$1)</f>
        <v>1.5212216470936908</v>
      </c>
      <c r="E51" s="16">
        <f t="shared" ca="1" si="5"/>
        <v>1.5084382719080296</v>
      </c>
      <c r="F51" s="16">
        <f t="shared" ca="1" si="5"/>
        <v>1.4956548967223684</v>
      </c>
      <c r="G51" s="16">
        <f t="shared" ca="1" si="5"/>
        <v>1.482871521536707</v>
      </c>
      <c r="H51" s="16">
        <f t="shared" ca="1" si="5"/>
        <v>1.4700881463510456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1.4573047711653844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1.0845642466102621</v>
      </c>
      <c r="D52" s="16">
        <f t="shared" ca="1" si="5"/>
        <v>1.0755262112218431</v>
      </c>
      <c r="E52" s="16">
        <f t="shared" ca="1" si="5"/>
        <v>1.0664881758334244</v>
      </c>
      <c r="F52" s="16">
        <f t="shared" ca="1" si="5"/>
        <v>1.0574501404450056</v>
      </c>
      <c r="G52" s="16">
        <f t="shared" ca="1" si="5"/>
        <v>1.0484121050565867</v>
      </c>
      <c r="H52" s="16">
        <f t="shared" ca="1" si="5"/>
        <v>1.0393740696681677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1.030336034279749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1.9208999774221929</v>
      </c>
      <c r="D53" s="16">
        <f t="shared" ca="1" si="5"/>
        <v>1.9048924776103413</v>
      </c>
      <c r="E53" s="16">
        <f t="shared" ca="1" si="5"/>
        <v>1.8888849777984897</v>
      </c>
      <c r="F53" s="16">
        <f t="shared" ca="1" si="5"/>
        <v>1.8728774779866382</v>
      </c>
      <c r="G53" s="16">
        <f t="shared" ca="1" si="5"/>
        <v>1.8568699781747866</v>
      </c>
      <c r="H53" s="16">
        <f t="shared" ca="1" si="5"/>
        <v>1.840862478362935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1.8248549785510833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1.3530001663013882</v>
      </c>
      <c r="D54" s="16">
        <f t="shared" ca="1" si="5"/>
        <v>1.3417251649155433</v>
      </c>
      <c r="E54" s="16">
        <f t="shared" ca="1" si="5"/>
        <v>1.3304501635296984</v>
      </c>
      <c r="F54" s="16">
        <f t="shared" ca="1" si="5"/>
        <v>1.3191751621438534</v>
      </c>
      <c r="G54" s="16">
        <f t="shared" ca="1" si="5"/>
        <v>1.3079001607580085</v>
      </c>
      <c r="H54" s="16">
        <f t="shared" ca="1" si="5"/>
        <v>1.2966251593721636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1.2853501579863187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1.2252415559307404</v>
      </c>
      <c r="D55" s="16">
        <f t="shared" ca="1" si="5"/>
        <v>1.2150312096313174</v>
      </c>
      <c r="E55" s="16">
        <f t="shared" ca="1" si="5"/>
        <v>1.2048208633318946</v>
      </c>
      <c r="F55" s="16">
        <f t="shared" ca="1" si="5"/>
        <v>1.1946105170324719</v>
      </c>
      <c r="G55" s="16">
        <f t="shared" ca="1" si="5"/>
        <v>1.1844001707330489</v>
      </c>
      <c r="H55" s="16">
        <f t="shared" ca="1" si="5"/>
        <v>1.174189824433626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1.1639794781342032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1.3230983699569523</v>
      </c>
      <c r="D56" s="16">
        <f t="shared" ca="1" si="5"/>
        <v>1.312072550207311</v>
      </c>
      <c r="E56" s="16">
        <f t="shared" ca="1" si="5"/>
        <v>1.3010467304576696</v>
      </c>
      <c r="F56" s="16">
        <f t="shared" ca="1" si="5"/>
        <v>1.2900209107080283</v>
      </c>
      <c r="G56" s="16">
        <f t="shared" ca="1" si="5"/>
        <v>1.2789950909583871</v>
      </c>
      <c r="H56" s="16">
        <f t="shared" ca="1" si="5"/>
        <v>1.267969271208746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1.2569434514591047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1.1954587977009583</v>
      </c>
      <c r="D57" s="16">
        <f t="shared" ca="1" si="5"/>
        <v>1.1854966410534504</v>
      </c>
      <c r="E57" s="16">
        <f t="shared" ca="1" si="5"/>
        <v>1.1755344844059423</v>
      </c>
      <c r="F57" s="16">
        <f t="shared" ca="1" si="5"/>
        <v>1.1655723277584342</v>
      </c>
      <c r="G57" s="16">
        <f t="shared" ca="1" si="5"/>
        <v>1.1556101711109263</v>
      </c>
      <c r="H57" s="16">
        <f t="shared" ca="1" si="5"/>
        <v>1.1456480144634185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1.1356858578159104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1.2551437329862374</v>
      </c>
      <c r="D58" s="16">
        <f t="shared" ca="1" si="5"/>
        <v>1.2446842018780186</v>
      </c>
      <c r="E58" s="16">
        <f t="shared" ca="1" si="5"/>
        <v>1.2342246707697999</v>
      </c>
      <c r="F58" s="16">
        <f t="shared" ca="1" si="5"/>
        <v>1.2237651396615812</v>
      </c>
      <c r="G58" s="16">
        <f t="shared" ca="1" si="5"/>
        <v>1.2133056085533627</v>
      </c>
      <c r="H58" s="16">
        <f t="shared" ca="1" si="5"/>
        <v>1.2028460774451442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1.1923865463369254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1.2493499294942898</v>
      </c>
      <c r="D59" s="16">
        <f t="shared" ca="1" si="5"/>
        <v>1.2389386800818374</v>
      </c>
      <c r="E59" s="16">
        <f t="shared" ca="1" si="5"/>
        <v>1.228527430669385</v>
      </c>
      <c r="F59" s="16">
        <f t="shared" ca="1" si="5"/>
        <v>1.2181161812569326</v>
      </c>
      <c r="G59" s="16">
        <f t="shared" ca="1" si="5"/>
        <v>1.2077049318444801</v>
      </c>
      <c r="H59" s="16">
        <f t="shared" ca="1" si="5"/>
        <v>1.1972936824320277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1.1868824330195753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1.8145000728221794</v>
      </c>
      <c r="D60" s="16">
        <f t="shared" ca="1" si="5"/>
        <v>1.7872825717298468</v>
      </c>
      <c r="E60" s="16">
        <f t="shared" ca="1" si="5"/>
        <v>1.7600650706375141</v>
      </c>
      <c r="F60" s="16">
        <f t="shared" ca="1" si="5"/>
        <v>1.7328475695451813</v>
      </c>
      <c r="G60" s="16">
        <f t="shared" ca="1" si="5"/>
        <v>1.7056300684528487</v>
      </c>
      <c r="H60" s="16">
        <f t="shared" ca="1" si="5"/>
        <v>1.6784125673605161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1.6511950662681834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1.317616549762344</v>
      </c>
      <c r="D61" s="16">
        <f t="shared" ca="1" si="5"/>
        <v>1.2978523015159089</v>
      </c>
      <c r="E61" s="16">
        <f t="shared" ca="1" si="5"/>
        <v>1.2780880532694738</v>
      </c>
      <c r="F61" s="16">
        <f t="shared" ca="1" si="5"/>
        <v>1.2583238050230388</v>
      </c>
      <c r="G61" s="16">
        <f t="shared" ca="1" si="5"/>
        <v>1.2385595567766035</v>
      </c>
      <c r="H61" s="16">
        <f t="shared" ca="1" si="5"/>
        <v>1.2187953085301682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1.1990310602837331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1.0603380367706026</v>
      </c>
      <c r="D62" s="16">
        <f t="shared" ca="1" si="5"/>
        <v>1.0536150306421688</v>
      </c>
      <c r="E62" s="16">
        <f t="shared" ca="1" si="5"/>
        <v>1.046892024513735</v>
      </c>
      <c r="F62" s="16">
        <f t="shared" ca="1" si="5"/>
        <v>1.0401690183853012</v>
      </c>
      <c r="G62" s="16">
        <f t="shared" ca="1" si="5"/>
        <v>1.0334460122568674</v>
      </c>
      <c r="H62" s="16">
        <f t="shared" ca="1" si="5"/>
        <v>1.0267230061284338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1.02</v>
      </c>
    </row>
    <row r="63" spans="1:9" x14ac:dyDescent="0.25">
      <c r="A63" t="s">
        <v>22</v>
      </c>
      <c r="B63">
        <f t="shared" ref="B63:B94" si="6">B34+1</f>
        <v>3</v>
      </c>
      <c r="C63" s="17">
        <f ca="1">INDEX(OFFSET(_summary!$AJ$24,0,MATCH(MID(CELL("filename",$A$1),FIND("]",CELL("filename",$A$1))+1,255),_summary!$AK$24:$AX$24,0),140,1),MATCH($A63,_summary!$B$24:$B$141,0))</f>
        <v>1.1652096613850846</v>
      </c>
      <c r="D63" s="16">
        <f t="shared" ca="1" si="5"/>
        <v>1.1477315164643085</v>
      </c>
      <c r="E63" s="16">
        <f t="shared" ca="1" si="5"/>
        <v>1.1302533715435321</v>
      </c>
      <c r="F63" s="16">
        <f t="shared" ca="1" si="5"/>
        <v>1.1127752266227557</v>
      </c>
      <c r="G63" s="16">
        <f t="shared" ca="1" si="5"/>
        <v>1.0952970817019796</v>
      </c>
      <c r="H63" s="16">
        <f t="shared" ca="1" si="5"/>
        <v>1.0778189367812034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1.0603407918604271</v>
      </c>
    </row>
    <row r="64" spans="1:9" x14ac:dyDescent="0.25">
      <c r="A64" t="s">
        <v>28</v>
      </c>
      <c r="B64">
        <f t="shared" si="6"/>
        <v>3</v>
      </c>
      <c r="C64" s="17">
        <f ca="1">INDEX(OFFSET(_summary!$AJ$24,0,MATCH(MID(CELL("filename",$A$1),FIND("]",CELL("filename",$A$1))+1,255),_summary!$AK$24:$AX$24,0),140,1),MATCH($A64,_summary!$B$24:$B$141,0))</f>
        <v>1.5284924807346554</v>
      </c>
      <c r="D64" s="16">
        <f t="shared" ca="1" si="5"/>
        <v>1.5055650935236355</v>
      </c>
      <c r="E64" s="16">
        <f t="shared" ca="1" si="5"/>
        <v>1.4826377063126157</v>
      </c>
      <c r="F64" s="16">
        <f t="shared" ca="1" si="5"/>
        <v>1.4597103191015959</v>
      </c>
      <c r="G64" s="16">
        <f t="shared" ca="1" si="5"/>
        <v>1.436782931890576</v>
      </c>
      <c r="H64" s="16">
        <f t="shared" ca="1" si="5"/>
        <v>1.4138555446795562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1.3909281574685364</v>
      </c>
    </row>
    <row r="65" spans="1:9" x14ac:dyDescent="0.25">
      <c r="A65" t="s">
        <v>13</v>
      </c>
      <c r="B65">
        <f t="shared" si="6"/>
        <v>3</v>
      </c>
      <c r="C65" s="17">
        <f ca="1">INDEX(OFFSET(_summary!$AJ$24,0,MATCH(MID(CELL("filename",$A$1),FIND("]",CELL("filename",$A$1))+1,255),_summary!$AK$24:$AX$24,0),140,1),MATCH($A65,_summary!$B$24:$B$141,0))</f>
        <v>1.183109484562799</v>
      </c>
      <c r="D65" s="16">
        <f t="shared" ca="1" si="5"/>
        <v>1.1653628422943569</v>
      </c>
      <c r="E65" s="16">
        <f t="shared" ca="1" si="5"/>
        <v>1.1476162000259149</v>
      </c>
      <c r="F65" s="16">
        <f t="shared" ca="1" si="5"/>
        <v>1.1298695577574729</v>
      </c>
      <c r="G65" s="16">
        <f t="shared" ca="1" si="5"/>
        <v>1.1121229154890309</v>
      </c>
      <c r="H65" s="16">
        <f t="shared" ca="1" si="5"/>
        <v>1.0943762732205888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1.076629630952147</v>
      </c>
    </row>
    <row r="66" spans="1:9" x14ac:dyDescent="0.25">
      <c r="A66" t="s">
        <v>17</v>
      </c>
      <c r="B66">
        <f t="shared" si="6"/>
        <v>3</v>
      </c>
      <c r="C66" s="17">
        <f ca="1">INDEX(OFFSET(_summary!$AJ$24,0,MATCH(MID(CELL("filename",$A$1),FIND("]",CELL("filename",$A$1))+1,255),_summary!$AK$24:$AX$24,0),140,1),MATCH($A66,_summary!$B$24:$B$141,0))</f>
        <v>1.4024654862826818</v>
      </c>
      <c r="D66" s="16">
        <f t="shared" ca="1" si="5"/>
        <v>1.3814285039884415</v>
      </c>
      <c r="E66" s="16">
        <f t="shared" ca="1" si="5"/>
        <v>1.3603915216942013</v>
      </c>
      <c r="F66" s="16">
        <f t="shared" ca="1" si="5"/>
        <v>1.3393545393999611</v>
      </c>
      <c r="G66" s="16">
        <f t="shared" ca="1" si="5"/>
        <v>1.3183175571057208</v>
      </c>
      <c r="H66" s="16">
        <f t="shared" ca="1" si="5"/>
        <v>1.2972805748114806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1.2762435925172404</v>
      </c>
    </row>
    <row r="67" spans="1:9" x14ac:dyDescent="0.25">
      <c r="A67" t="s">
        <v>25</v>
      </c>
      <c r="B67">
        <f t="shared" si="6"/>
        <v>3</v>
      </c>
      <c r="C67" s="17">
        <f ca="1">INDEX(OFFSET(_summary!$AJ$24,0,MATCH(MID(CELL("filename",$A$1),FIND("]",CELL("filename",$A$1))+1,255),_summary!$AK$24:$AX$24,0),140,1),MATCH($A67,_summary!$B$24:$B$141,0))</f>
        <v>1.3230983699569523</v>
      </c>
      <c r="D67" s="16">
        <f t="shared" ref="D67:H82" ca="1" si="7">C67-5*(C67-$I67)/($I$1-C$1)</f>
        <v>1.3032518944075979</v>
      </c>
      <c r="E67" s="16">
        <f t="shared" ca="1" si="7"/>
        <v>1.2834054188582436</v>
      </c>
      <c r="F67" s="16">
        <f t="shared" ca="1" si="7"/>
        <v>1.2635589433088894</v>
      </c>
      <c r="G67" s="16">
        <f t="shared" ca="1" si="7"/>
        <v>1.243712467759535</v>
      </c>
      <c r="H67" s="16">
        <f t="shared" ca="1" si="7"/>
        <v>1.2238659922101807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1.2040195166608265</v>
      </c>
    </row>
    <row r="68" spans="1:9" x14ac:dyDescent="0.25">
      <c r="A68" t="s">
        <v>11</v>
      </c>
      <c r="B68">
        <f t="shared" si="6"/>
        <v>3</v>
      </c>
      <c r="C68" s="17">
        <f ca="1">INDEX(OFFSET(_summary!$AJ$24,0,MATCH(MID(CELL("filename",$A$1),FIND("]",CELL("filename",$A$1))+1,255),_summary!$AK$24:$AX$24,0),140,1),MATCH($A68,_summary!$B$24:$B$141,0))</f>
        <v>1.4143398016269737</v>
      </c>
      <c r="D68" s="16">
        <f t="shared" ca="1" si="7"/>
        <v>1.393124704602569</v>
      </c>
      <c r="E68" s="16">
        <f t="shared" ca="1" si="7"/>
        <v>1.3719096075781645</v>
      </c>
      <c r="F68" s="16">
        <f t="shared" ca="1" si="7"/>
        <v>1.35069451055376</v>
      </c>
      <c r="G68" s="16">
        <f t="shared" ca="1" si="7"/>
        <v>1.3294794135293553</v>
      </c>
      <c r="H68" s="16">
        <f t="shared" ca="1" si="7"/>
        <v>1.3082643165049506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1.2870492194805461</v>
      </c>
    </row>
    <row r="69" spans="1:9" x14ac:dyDescent="0.25">
      <c r="A69" t="s">
        <v>3</v>
      </c>
      <c r="B69">
        <f t="shared" si="6"/>
        <v>3</v>
      </c>
      <c r="C69" s="17">
        <f ca="1">INDEX(OFFSET(_summary!$AJ$24,0,MATCH(MID(CELL("filename",$A$1),FIND("]",CELL("filename",$A$1))+1,255),_summary!$AK$24:$AX$24,0),140,1),MATCH($A69,_summary!$B$24:$B$141,0))</f>
        <v>1.1251934480029926</v>
      </c>
      <c r="D69" s="16">
        <f t="shared" ca="1" si="7"/>
        <v>1.1083155462829477</v>
      </c>
      <c r="E69" s="16">
        <f t="shared" ca="1" si="7"/>
        <v>1.0914376445629028</v>
      </c>
      <c r="F69" s="16">
        <f t="shared" ca="1" si="7"/>
        <v>1.0745597428428579</v>
      </c>
      <c r="G69" s="16">
        <f t="shared" ca="1" si="7"/>
        <v>1.057681841122813</v>
      </c>
      <c r="H69" s="16">
        <f t="shared" ca="1" si="7"/>
        <v>1.0408039394027682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1.0239260376827233</v>
      </c>
    </row>
    <row r="70" spans="1:9" x14ac:dyDescent="0.25">
      <c r="A70" t="s">
        <v>2</v>
      </c>
      <c r="B70">
        <f t="shared" si="6"/>
        <v>3</v>
      </c>
      <c r="C70" s="17">
        <f ca="1">INDEX(OFFSET(_summary!$AJ$24,0,MATCH(MID(CELL("filename",$A$1),FIND("]",CELL("filename",$A$1))+1,255),_summary!$AK$24:$AX$24,0),140,1),MATCH($A70,_summary!$B$24:$B$141,0))</f>
        <v>2.0102272459172945</v>
      </c>
      <c r="D70" s="16">
        <f t="shared" ca="1" si="7"/>
        <v>1.9800738372285351</v>
      </c>
      <c r="E70" s="16">
        <f t="shared" ca="1" si="7"/>
        <v>1.9499204285397758</v>
      </c>
      <c r="F70" s="16">
        <f t="shared" ca="1" si="7"/>
        <v>1.9197670198510164</v>
      </c>
      <c r="G70" s="16">
        <f t="shared" ca="1" si="7"/>
        <v>1.889613611162257</v>
      </c>
      <c r="H70" s="16">
        <f t="shared" ca="1" si="7"/>
        <v>1.8594602024734974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1.829306793784738</v>
      </c>
    </row>
    <row r="71" spans="1:9" x14ac:dyDescent="0.25">
      <c r="A71" t="s">
        <v>16</v>
      </c>
      <c r="B71">
        <f t="shared" si="6"/>
        <v>3</v>
      </c>
      <c r="C71" s="17">
        <f ca="1">INDEX(OFFSET(_summary!$AJ$24,0,MATCH(MID(CELL("filename",$A$1),FIND("]",CELL("filename",$A$1))+1,255),_summary!$AK$24:$AX$24,0),140,1),MATCH($A71,_summary!$B$24:$B$141,0))</f>
        <v>1.3230983699569523</v>
      </c>
      <c r="D71" s="16">
        <f t="shared" ca="1" si="7"/>
        <v>1.3032518944075979</v>
      </c>
      <c r="E71" s="16">
        <f t="shared" ca="1" si="7"/>
        <v>1.2834054188582436</v>
      </c>
      <c r="F71" s="16">
        <f t="shared" ca="1" si="7"/>
        <v>1.2635589433088894</v>
      </c>
      <c r="G71" s="16">
        <f t="shared" ca="1" si="7"/>
        <v>1.243712467759535</v>
      </c>
      <c r="H71" s="16">
        <f t="shared" ca="1" si="7"/>
        <v>1.2238659922101807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1.2040195166608265</v>
      </c>
    </row>
    <row r="72" spans="1:9" x14ac:dyDescent="0.25">
      <c r="A72" t="s">
        <v>15</v>
      </c>
      <c r="B72">
        <f t="shared" si="6"/>
        <v>3</v>
      </c>
      <c r="C72" s="17">
        <f ca="1">INDEX(OFFSET(_summary!$AJ$24,0,MATCH(MID(CELL("filename",$A$1),FIND("]",CELL("filename",$A$1))+1,255),_summary!$AK$24:$AX$24,0),140,1),MATCH($A72,_summary!$B$24:$B$141,0))</f>
        <v>1.7218372841035097</v>
      </c>
      <c r="D72" s="16">
        <f t="shared" ca="1" si="7"/>
        <v>1.696009724841957</v>
      </c>
      <c r="E72" s="16">
        <f t="shared" ca="1" si="7"/>
        <v>1.6701821655804043</v>
      </c>
      <c r="F72" s="16">
        <f t="shared" ca="1" si="7"/>
        <v>1.6443546063188517</v>
      </c>
      <c r="G72" s="16">
        <f t="shared" ca="1" si="7"/>
        <v>1.618527047057299</v>
      </c>
      <c r="H72" s="16">
        <f t="shared" ca="1" si="7"/>
        <v>1.5926994877957465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1.5668719285341939</v>
      </c>
    </row>
    <row r="73" spans="1:9" x14ac:dyDescent="0.25">
      <c r="A73" t="s">
        <v>18</v>
      </c>
      <c r="B73">
        <f t="shared" si="6"/>
        <v>3</v>
      </c>
      <c r="C73" s="17">
        <f ca="1">INDEX(OFFSET(_summary!$AJ$24,0,MATCH(MID(CELL("filename",$A$1),FIND("]",CELL("filename",$A$1))+1,255),_summary!$AK$24:$AX$24,0),140,1),MATCH($A73,_summary!$B$24:$B$141,0))</f>
        <v>1.436698138628447</v>
      </c>
      <c r="D73" s="16">
        <f t="shared" ca="1" si="7"/>
        <v>1.4151476665490204</v>
      </c>
      <c r="E73" s="16">
        <f t="shared" ca="1" si="7"/>
        <v>1.3935971944695937</v>
      </c>
      <c r="F73" s="16">
        <f t="shared" ca="1" si="7"/>
        <v>1.3720467223901669</v>
      </c>
      <c r="G73" s="16">
        <f t="shared" ca="1" si="7"/>
        <v>1.3504962503107403</v>
      </c>
      <c r="H73" s="16">
        <f t="shared" ca="1" si="7"/>
        <v>1.3289457782313137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1.3073953061518868</v>
      </c>
    </row>
    <row r="74" spans="1:9" x14ac:dyDescent="0.25">
      <c r="A74" t="s">
        <v>5</v>
      </c>
      <c r="B74">
        <f t="shared" si="6"/>
        <v>3</v>
      </c>
      <c r="C74" s="17">
        <f ca="1">INDEX(OFFSET(_summary!$AJ$24,0,MATCH(MID(CELL("filename",$A$1),FIND("]",CELL("filename",$A$1))+1,255),_summary!$AK$24:$AX$24,0),140,1),MATCH($A74,_summary!$B$24:$B$141,0))</f>
        <v>1.3230983699569523</v>
      </c>
      <c r="D74" s="16">
        <f t="shared" ca="1" si="7"/>
        <v>1.3032518944075979</v>
      </c>
      <c r="E74" s="16">
        <f t="shared" ca="1" si="7"/>
        <v>1.2834054188582436</v>
      </c>
      <c r="F74" s="16">
        <f t="shared" ca="1" si="7"/>
        <v>1.2635589433088894</v>
      </c>
      <c r="G74" s="16">
        <f t="shared" ca="1" si="7"/>
        <v>1.243712467759535</v>
      </c>
      <c r="H74" s="16">
        <f t="shared" ca="1" si="7"/>
        <v>1.2238659922101807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1.2040195166608265</v>
      </c>
    </row>
    <row r="75" spans="1:9" x14ac:dyDescent="0.25">
      <c r="A75" t="s">
        <v>23</v>
      </c>
      <c r="B75">
        <f t="shared" si="6"/>
        <v>3</v>
      </c>
      <c r="C75" s="17">
        <f ca="1">INDEX(OFFSET(_summary!$AJ$24,0,MATCH(MID(CELL("filename",$A$1),FIND("]",CELL("filename",$A$1))+1,255),_summary!$AK$24:$AX$24,0),140,1),MATCH($A75,_summary!$B$24:$B$141,0))</f>
        <v>1.3558104539582063</v>
      </c>
      <c r="D75" s="16">
        <f t="shared" ca="1" si="7"/>
        <v>1.3354732971488332</v>
      </c>
      <c r="E75" s="16">
        <f t="shared" ca="1" si="7"/>
        <v>1.3151361403394601</v>
      </c>
      <c r="F75" s="16">
        <f t="shared" ca="1" si="7"/>
        <v>1.294798983530087</v>
      </c>
      <c r="G75" s="16">
        <f t="shared" ca="1" si="7"/>
        <v>1.274461826720714</v>
      </c>
      <c r="H75" s="16">
        <f t="shared" ca="1" si="7"/>
        <v>1.2541246699113409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1.2337875131019678</v>
      </c>
    </row>
    <row r="76" spans="1:9" x14ac:dyDescent="0.25">
      <c r="A76" t="s">
        <v>24</v>
      </c>
      <c r="B76">
        <f t="shared" si="6"/>
        <v>3</v>
      </c>
      <c r="C76" s="17">
        <f ca="1">INDEX(OFFSET(_summary!$AJ$24,0,MATCH(MID(CELL("filename",$A$1),FIND("]",CELL("filename",$A$1))+1,255),_summary!$AK$24:$AX$24,0),140,1),MATCH($A76,_summary!$B$24:$B$141,0))</f>
        <v>1.4008299681580143</v>
      </c>
      <c r="D76" s="16">
        <f t="shared" ca="1" si="7"/>
        <v>1.3798175186356441</v>
      </c>
      <c r="E76" s="16">
        <f t="shared" ca="1" si="7"/>
        <v>1.3588050691132738</v>
      </c>
      <c r="F76" s="16">
        <f t="shared" ca="1" si="7"/>
        <v>1.3377926195909036</v>
      </c>
      <c r="G76" s="16">
        <f t="shared" ca="1" si="7"/>
        <v>1.3167801700685333</v>
      </c>
      <c r="H76" s="16">
        <f t="shared" ca="1" si="7"/>
        <v>1.2957677205461633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1.274755271023793</v>
      </c>
    </row>
    <row r="77" spans="1:9" x14ac:dyDescent="0.25">
      <c r="A77" t="s">
        <v>27</v>
      </c>
      <c r="B77">
        <f t="shared" si="6"/>
        <v>3</v>
      </c>
      <c r="C77" s="17">
        <f ca="1">INDEX(OFFSET(_summary!$AJ$24,0,MATCH(MID(CELL("filename",$A$1),FIND("]",CELL("filename",$A$1))+1,255),_summary!$AK$24:$AX$24,0),140,1),MATCH($A77,_summary!$B$24:$B$141,0))</f>
        <v>1.3230983699569523</v>
      </c>
      <c r="D77" s="16">
        <f t="shared" ca="1" si="7"/>
        <v>1.3032518944075979</v>
      </c>
      <c r="E77" s="16">
        <f t="shared" ca="1" si="7"/>
        <v>1.2834054188582436</v>
      </c>
      <c r="F77" s="16">
        <f t="shared" ca="1" si="7"/>
        <v>1.2635589433088894</v>
      </c>
      <c r="G77" s="16">
        <f t="shared" ca="1" si="7"/>
        <v>1.243712467759535</v>
      </c>
      <c r="H77" s="16">
        <f t="shared" ca="1" si="7"/>
        <v>1.2238659922101807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1.2040195166608265</v>
      </c>
    </row>
    <row r="78" spans="1:9" x14ac:dyDescent="0.25">
      <c r="A78" t="s">
        <v>29</v>
      </c>
      <c r="B78">
        <f t="shared" si="6"/>
        <v>3</v>
      </c>
      <c r="C78" s="17">
        <f ca="1">INDEX(OFFSET(_summary!$AJ$24,0,MATCH(MID(CELL("filename",$A$1),FIND("]",CELL("filename",$A$1))+1,255),_summary!$AK$24:$AX$24,0),140,1),MATCH($A78,_summary!$B$24:$B$141,0))</f>
        <v>1.1679670528721777</v>
      </c>
      <c r="D78" s="16">
        <f t="shared" ca="1" si="7"/>
        <v>1.1504475470790951</v>
      </c>
      <c r="E78" s="16">
        <f t="shared" ca="1" si="7"/>
        <v>1.1329280412860125</v>
      </c>
      <c r="F78" s="16">
        <f t="shared" ca="1" si="7"/>
        <v>1.11540853549293</v>
      </c>
      <c r="G78" s="16">
        <f t="shared" ca="1" si="7"/>
        <v>1.0978890296998471</v>
      </c>
      <c r="H78" s="16">
        <f t="shared" ca="1" si="7"/>
        <v>1.0803695239067643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1.0628500181136817</v>
      </c>
    </row>
    <row r="79" spans="1:9" x14ac:dyDescent="0.25">
      <c r="A79" t="s">
        <v>8</v>
      </c>
      <c r="B79">
        <f t="shared" si="6"/>
        <v>3</v>
      </c>
      <c r="C79" s="17">
        <f ca="1">INDEX(OFFSET(_summary!$AJ$24,0,MATCH(MID(CELL("filename",$A$1),FIND("]",CELL("filename",$A$1))+1,255),_summary!$AK$24:$AX$24,0),140,1),MATCH($A79,_summary!$B$24:$B$141,0))</f>
        <v>1.3230983699569523</v>
      </c>
      <c r="D79" s="16">
        <f t="shared" ca="1" si="7"/>
        <v>1.3032518944075979</v>
      </c>
      <c r="E79" s="16">
        <f t="shared" ca="1" si="7"/>
        <v>1.2834054188582436</v>
      </c>
      <c r="F79" s="16">
        <f t="shared" ca="1" si="7"/>
        <v>1.2635589433088894</v>
      </c>
      <c r="G79" s="16">
        <f t="shared" ca="1" si="7"/>
        <v>1.243712467759535</v>
      </c>
      <c r="H79" s="16">
        <f t="shared" ca="1" si="7"/>
        <v>1.2238659922101807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1.2040195166608265</v>
      </c>
    </row>
    <row r="80" spans="1:9" x14ac:dyDescent="0.25">
      <c r="A80" t="s">
        <v>6</v>
      </c>
      <c r="B80">
        <f t="shared" si="6"/>
        <v>3</v>
      </c>
      <c r="C80" s="17">
        <f ca="1">INDEX(OFFSET(_summary!$AJ$24,0,MATCH(MID(CELL("filename",$A$1),FIND("]",CELL("filename",$A$1))+1,255),_summary!$AK$24:$AX$24,0),140,1),MATCH($A80,_summary!$B$24:$B$141,0))</f>
        <v>1.534005022279352</v>
      </c>
      <c r="D80" s="16">
        <f t="shared" ca="1" si="7"/>
        <v>1.5109949469451618</v>
      </c>
      <c r="E80" s="16">
        <f t="shared" ca="1" si="7"/>
        <v>1.4879848716109716</v>
      </c>
      <c r="F80" s="16">
        <f t="shared" ca="1" si="7"/>
        <v>1.4649747962767812</v>
      </c>
      <c r="G80" s="16">
        <f t="shared" ca="1" si="7"/>
        <v>1.441964720942591</v>
      </c>
      <c r="H80" s="16">
        <f t="shared" ca="1" si="7"/>
        <v>1.4189546456084008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1.3959445702742104</v>
      </c>
    </row>
    <row r="81" spans="1:9" x14ac:dyDescent="0.25">
      <c r="A81" t="s">
        <v>21</v>
      </c>
      <c r="B81">
        <f t="shared" si="6"/>
        <v>3</v>
      </c>
      <c r="C81" s="17">
        <f ca="1">INDEX(OFFSET(_summary!$AJ$24,0,MATCH(MID(CELL("filename",$A$1),FIND("]",CELL("filename",$A$1))+1,255),_summary!$AK$24:$AX$24,0),140,1),MATCH($A81,_summary!$B$24:$B$141,0))</f>
        <v>1.0845642466102621</v>
      </c>
      <c r="D81" s="16">
        <f t="shared" ca="1" si="7"/>
        <v>1.0738035388418852</v>
      </c>
      <c r="E81" s="16">
        <f t="shared" ca="1" si="7"/>
        <v>1.0630428310735081</v>
      </c>
      <c r="F81" s="16">
        <f t="shared" ca="1" si="7"/>
        <v>1.0522821233051309</v>
      </c>
      <c r="G81" s="16">
        <f t="shared" ca="1" si="7"/>
        <v>1.041521415536754</v>
      </c>
      <c r="H81" s="16">
        <f t="shared" ca="1" si="7"/>
        <v>1.0307607077683771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1.02</v>
      </c>
    </row>
    <row r="82" spans="1:9" x14ac:dyDescent="0.25">
      <c r="A82" t="s">
        <v>10</v>
      </c>
      <c r="B82">
        <f t="shared" si="6"/>
        <v>3</v>
      </c>
      <c r="C82" s="17">
        <f ca="1">INDEX(OFFSET(_summary!$AJ$24,0,MATCH(MID(CELL("filename",$A$1),FIND("]",CELL("filename",$A$1))+1,255),_summary!$AK$24:$AX$24,0),140,1),MATCH($A82,_summary!$B$24:$B$141,0))</f>
        <v>1.9208999774221929</v>
      </c>
      <c r="D82" s="16">
        <f t="shared" ca="1" si="7"/>
        <v>1.8920864777608599</v>
      </c>
      <c r="E82" s="16">
        <f t="shared" ca="1" si="7"/>
        <v>1.863272978099527</v>
      </c>
      <c r="F82" s="16">
        <f t="shared" ca="1" si="7"/>
        <v>1.8344594784381942</v>
      </c>
      <c r="G82" s="16">
        <f t="shared" ca="1" si="7"/>
        <v>1.8056459787768613</v>
      </c>
      <c r="H82" s="16">
        <f t="shared" ca="1" si="7"/>
        <v>1.7768324791155283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1.7480189794541956</v>
      </c>
    </row>
    <row r="83" spans="1:9" x14ac:dyDescent="0.25">
      <c r="A83" t="s">
        <v>20</v>
      </c>
      <c r="B83">
        <f t="shared" si="6"/>
        <v>3</v>
      </c>
      <c r="C83" s="17">
        <f ca="1">INDEX(OFFSET(_summary!$AJ$24,0,MATCH(MID(CELL("filename",$A$1),FIND("]",CELL("filename",$A$1))+1,255),_summary!$AK$24:$AX$24,0),140,1),MATCH($A83,_summary!$B$24:$B$141,0))</f>
        <v>1.3530001663013882</v>
      </c>
      <c r="D83" s="16">
        <f t="shared" ref="D83:H98" ca="1" si="8">C83-5*(C83-$I83)/($I$1-C$1)</f>
        <v>1.3327051638068674</v>
      </c>
      <c r="E83" s="16">
        <f t="shared" ca="1" si="8"/>
        <v>1.3124101613123467</v>
      </c>
      <c r="F83" s="16">
        <f t="shared" ca="1" si="8"/>
        <v>1.2921151588178259</v>
      </c>
      <c r="G83" s="16">
        <f t="shared" ca="1" si="8"/>
        <v>1.2718201563233051</v>
      </c>
      <c r="H83" s="16">
        <f t="shared" ca="1" si="8"/>
        <v>1.2515251538287844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1.2312301513342634</v>
      </c>
    </row>
    <row r="84" spans="1:9" x14ac:dyDescent="0.25">
      <c r="A84" t="s">
        <v>26</v>
      </c>
      <c r="B84">
        <f t="shared" si="6"/>
        <v>3</v>
      </c>
      <c r="C84" s="17">
        <f ca="1">INDEX(OFFSET(_summary!$AJ$24,0,MATCH(MID(CELL("filename",$A$1),FIND("]",CELL("filename",$A$1))+1,255),_summary!$AK$24:$AX$24,0),140,1),MATCH($A84,_summary!$B$24:$B$141,0))</f>
        <v>1.2252415559307404</v>
      </c>
      <c r="D84" s="16">
        <f t="shared" ca="1" si="8"/>
        <v>1.2068629325917792</v>
      </c>
      <c r="E84" s="16">
        <f t="shared" ca="1" si="8"/>
        <v>1.1884843092528181</v>
      </c>
      <c r="F84" s="16">
        <f t="shared" ca="1" si="8"/>
        <v>1.170105685913857</v>
      </c>
      <c r="G84" s="16">
        <f t="shared" ca="1" si="8"/>
        <v>1.1517270625748959</v>
      </c>
      <c r="H84" s="16">
        <f t="shared" ca="1" si="8"/>
        <v>1.133348439235935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1.1149698158969739</v>
      </c>
    </row>
    <row r="85" spans="1:9" x14ac:dyDescent="0.25">
      <c r="A85" t="s">
        <v>7</v>
      </c>
      <c r="B85">
        <f t="shared" si="6"/>
        <v>3</v>
      </c>
      <c r="C85" s="17">
        <f ca="1">INDEX(OFFSET(_summary!$AJ$24,0,MATCH(MID(CELL("filename",$A$1),FIND("]",CELL("filename",$A$1))+1,255),_summary!$AK$24:$AX$24,0),140,1),MATCH($A85,_summary!$B$24:$B$141,0))</f>
        <v>1.3230983699569523</v>
      </c>
      <c r="D85" s="16">
        <f t="shared" ca="1" si="8"/>
        <v>1.3032518944075979</v>
      </c>
      <c r="E85" s="16">
        <f t="shared" ca="1" si="8"/>
        <v>1.2834054188582436</v>
      </c>
      <c r="F85" s="16">
        <f t="shared" ca="1" si="8"/>
        <v>1.2635589433088894</v>
      </c>
      <c r="G85" s="16">
        <f t="shared" ca="1" si="8"/>
        <v>1.243712467759535</v>
      </c>
      <c r="H85" s="16">
        <f t="shared" ca="1" si="8"/>
        <v>1.2238659922101807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1.2040195166608265</v>
      </c>
    </row>
    <row r="86" spans="1:9" x14ac:dyDescent="0.25">
      <c r="A86" t="s">
        <v>9</v>
      </c>
      <c r="B86">
        <f t="shared" si="6"/>
        <v>3</v>
      </c>
      <c r="C86" s="17">
        <f ca="1">INDEX(OFFSET(_summary!$AJ$24,0,MATCH(MID(CELL("filename",$A$1),FIND("]",CELL("filename",$A$1))+1,255),_summary!$AK$24:$AX$24,0),140,1),MATCH($A86,_summary!$B$24:$B$141,0))</f>
        <v>1.1954587977009583</v>
      </c>
      <c r="D86" s="16">
        <f t="shared" ca="1" si="8"/>
        <v>1.177526915735444</v>
      </c>
      <c r="E86" s="16">
        <f t="shared" ca="1" si="8"/>
        <v>1.1595950337699297</v>
      </c>
      <c r="F86" s="16">
        <f t="shared" ca="1" si="8"/>
        <v>1.1416631518044154</v>
      </c>
      <c r="G86" s="16">
        <f t="shared" ca="1" si="8"/>
        <v>1.123731269838901</v>
      </c>
      <c r="H86" s="16">
        <f t="shared" ca="1" si="8"/>
        <v>1.1057993878733865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1.0878675059078722</v>
      </c>
    </row>
    <row r="87" spans="1:9" x14ac:dyDescent="0.25">
      <c r="A87" t="s">
        <v>14</v>
      </c>
      <c r="B87">
        <f t="shared" si="6"/>
        <v>3</v>
      </c>
      <c r="C87" s="17">
        <f ca="1">INDEX(OFFSET(_summary!$AJ$24,0,MATCH(MID(CELL("filename",$A$1),FIND("]",CELL("filename",$A$1))+1,255),_summary!$AK$24:$AX$24,0),140,1),MATCH($A87,_summary!$B$24:$B$141,0))</f>
        <v>1.2551437329862374</v>
      </c>
      <c r="D87" s="16">
        <f t="shared" ca="1" si="8"/>
        <v>1.2363165769914439</v>
      </c>
      <c r="E87" s="16">
        <f t="shared" ca="1" si="8"/>
        <v>1.2174894209966503</v>
      </c>
      <c r="F87" s="16">
        <f t="shared" ca="1" si="8"/>
        <v>1.1986622650018566</v>
      </c>
      <c r="G87" s="16">
        <f t="shared" ca="1" si="8"/>
        <v>1.1798351090070631</v>
      </c>
      <c r="H87" s="16">
        <f t="shared" ca="1" si="8"/>
        <v>1.1610079530122697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1.142180797017476</v>
      </c>
    </row>
    <row r="88" spans="1:9" x14ac:dyDescent="0.25">
      <c r="A88" t="s">
        <v>4</v>
      </c>
      <c r="B88">
        <f t="shared" si="6"/>
        <v>3</v>
      </c>
      <c r="C88" s="17">
        <f ca="1">INDEX(OFFSET(_summary!$AJ$24,0,MATCH(MID(CELL("filename",$A$1),FIND("]",CELL("filename",$A$1))+1,255),_summary!$AK$24:$AX$24,0),140,1),MATCH($A88,_summary!$B$24:$B$141,0))</f>
        <v>1.2493499294942898</v>
      </c>
      <c r="D88" s="16">
        <f t="shared" ca="1" si="8"/>
        <v>1.2306096805518756</v>
      </c>
      <c r="E88" s="16">
        <f t="shared" ca="1" si="8"/>
        <v>1.2118694316094611</v>
      </c>
      <c r="F88" s="16">
        <f t="shared" ca="1" si="8"/>
        <v>1.1931291826670467</v>
      </c>
      <c r="G88" s="16">
        <f t="shared" ca="1" si="8"/>
        <v>1.1743889337246325</v>
      </c>
      <c r="H88" s="16">
        <f t="shared" ca="1" si="8"/>
        <v>1.1556486847822183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1.1369084358398038</v>
      </c>
    </row>
    <row r="89" spans="1:9" x14ac:dyDescent="0.25">
      <c r="A89" t="s">
        <v>12</v>
      </c>
      <c r="B89">
        <f t="shared" si="6"/>
        <v>4</v>
      </c>
      <c r="C89" s="17">
        <f ca="1">INDEX(OFFSET(_summary!$AJ$24,0,MATCH(MID(CELL("filename",$A$1),FIND("]",CELL("filename",$A$1))+1,255),_summary!$AK$24:$AX$24,0),140,1),MATCH($A89,_summary!$B$24:$B$141,0))</f>
        <v>1.8145000728221794</v>
      </c>
      <c r="D89" s="16">
        <f t="shared" ca="1" si="8"/>
        <v>1.7691375710016248</v>
      </c>
      <c r="E89" s="16">
        <f t="shared" ca="1" si="8"/>
        <v>1.7237750691810703</v>
      </c>
      <c r="F89" s="16">
        <f t="shared" ca="1" si="8"/>
        <v>1.6784125673605157</v>
      </c>
      <c r="G89" s="16">
        <f t="shared" ca="1" si="8"/>
        <v>1.6330500655399613</v>
      </c>
      <c r="H89" s="16">
        <f t="shared" ca="1" si="8"/>
        <v>1.587687563719407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1.5423250618988524</v>
      </c>
    </row>
    <row r="90" spans="1:9" x14ac:dyDescent="0.25">
      <c r="A90" t="s">
        <v>1</v>
      </c>
      <c r="B90">
        <f t="shared" si="6"/>
        <v>4</v>
      </c>
      <c r="C90" s="17">
        <f ca="1">INDEX(OFFSET(_summary!$AJ$24,0,MATCH(MID(CELL("filename",$A$1),FIND("]",CELL("filename",$A$1))+1,255),_summary!$AK$24:$AX$24,0),140,1),MATCH($A90,_summary!$B$24:$B$141,0))</f>
        <v>1.317616549762344</v>
      </c>
      <c r="D90" s="16">
        <f t="shared" ca="1" si="8"/>
        <v>1.2846761360182855</v>
      </c>
      <c r="E90" s="16">
        <f t="shared" ca="1" si="8"/>
        <v>1.2517357222742269</v>
      </c>
      <c r="F90" s="16">
        <f t="shared" ca="1" si="8"/>
        <v>1.2187953085301682</v>
      </c>
      <c r="G90" s="16">
        <f t="shared" ca="1" si="8"/>
        <v>1.1858548947861096</v>
      </c>
      <c r="H90" s="16">
        <f t="shared" ca="1" si="8"/>
        <v>1.1529144810420511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1.1199740672979923</v>
      </c>
    </row>
    <row r="91" spans="1:9" x14ac:dyDescent="0.25">
      <c r="A91" t="s">
        <v>19</v>
      </c>
      <c r="B91">
        <f t="shared" si="6"/>
        <v>4</v>
      </c>
      <c r="C91" s="17">
        <f ca="1">INDEX(OFFSET(_summary!$AJ$24,0,MATCH(MID(CELL("filename",$A$1),FIND("]",CELL("filename",$A$1))+1,255),_summary!$AK$24:$AX$24,0),140,1),MATCH($A91,_summary!$B$24:$B$141,0))</f>
        <v>1.0603380367706026</v>
      </c>
      <c r="D91" s="16">
        <f t="shared" ca="1" si="8"/>
        <v>1.0536150306421688</v>
      </c>
      <c r="E91" s="16">
        <f t="shared" ca="1" si="8"/>
        <v>1.046892024513735</v>
      </c>
      <c r="F91" s="16">
        <f t="shared" ca="1" si="8"/>
        <v>1.0401690183853012</v>
      </c>
      <c r="G91" s="16">
        <f t="shared" ca="1" si="8"/>
        <v>1.0334460122568674</v>
      </c>
      <c r="H91" s="16">
        <f t="shared" ca="1" si="8"/>
        <v>1.0267230061284338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1.02</v>
      </c>
    </row>
    <row r="92" spans="1:9" x14ac:dyDescent="0.25">
      <c r="A92" t="s">
        <v>22</v>
      </c>
      <c r="B92">
        <f t="shared" si="6"/>
        <v>4</v>
      </c>
      <c r="C92" s="17">
        <f ca="1">INDEX(OFFSET(_summary!$AJ$24,0,MATCH(MID(CELL("filename",$A$1),FIND("]",CELL("filename",$A$1))+1,255),_summary!$AK$24:$AX$24,0),140,1),MATCH($A92,_summary!$B$24:$B$141,0))</f>
        <v>1.1652096613850846</v>
      </c>
      <c r="D92" s="16">
        <f t="shared" ca="1" si="8"/>
        <v>1.1410080511542371</v>
      </c>
      <c r="E92" s="16">
        <f t="shared" ca="1" si="8"/>
        <v>1.1168064409233898</v>
      </c>
      <c r="F92" s="16">
        <f t="shared" ca="1" si="8"/>
        <v>1.0926048306925424</v>
      </c>
      <c r="G92" s="16">
        <f t="shared" ca="1" si="8"/>
        <v>1.0684032204616949</v>
      </c>
      <c r="H92" s="16">
        <f t="shared" ca="1" si="8"/>
        <v>1.0442016102308473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1.02</v>
      </c>
    </row>
    <row r="93" spans="1:9" x14ac:dyDescent="0.25">
      <c r="A93" t="s">
        <v>28</v>
      </c>
      <c r="B93">
        <f t="shared" si="6"/>
        <v>4</v>
      </c>
      <c r="C93" s="17">
        <f ca="1">INDEX(OFFSET(_summary!$AJ$24,0,MATCH(MID(CELL("filename",$A$1),FIND("]",CELL("filename",$A$1))+1,255),_summary!$AK$24:$AX$24,0),140,1),MATCH($A93,_summary!$B$24:$B$141,0))</f>
        <v>1.5284924807346554</v>
      </c>
      <c r="D93" s="16">
        <f t="shared" ca="1" si="8"/>
        <v>1.490280168716289</v>
      </c>
      <c r="E93" s="16">
        <f t="shared" ca="1" si="8"/>
        <v>1.4520678566979226</v>
      </c>
      <c r="F93" s="16">
        <f t="shared" ca="1" si="8"/>
        <v>1.4138555446795562</v>
      </c>
      <c r="G93" s="16">
        <f t="shared" ca="1" si="8"/>
        <v>1.3756432326611898</v>
      </c>
      <c r="H93" s="16">
        <f t="shared" ca="1" si="8"/>
        <v>1.3374309206428234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1.299218608624457</v>
      </c>
    </row>
    <row r="94" spans="1:9" x14ac:dyDescent="0.25">
      <c r="A94" t="s">
        <v>13</v>
      </c>
      <c r="B94">
        <f t="shared" si="6"/>
        <v>4</v>
      </c>
      <c r="C94" s="17">
        <f ca="1">INDEX(OFFSET(_summary!$AJ$24,0,MATCH(MID(CELL("filename",$A$1),FIND("]",CELL("filename",$A$1))+1,255),_summary!$AK$24:$AX$24,0),140,1),MATCH($A94,_summary!$B$24:$B$141,0))</f>
        <v>1.183109484562799</v>
      </c>
      <c r="D94" s="16">
        <f t="shared" ca="1" si="8"/>
        <v>1.1559245704689991</v>
      </c>
      <c r="E94" s="16">
        <f t="shared" ca="1" si="8"/>
        <v>1.1287396563751992</v>
      </c>
      <c r="F94" s="16">
        <f t="shared" ca="1" si="8"/>
        <v>1.1015547422813994</v>
      </c>
      <c r="G94" s="16">
        <f t="shared" ca="1" si="8"/>
        <v>1.0743698281875995</v>
      </c>
      <c r="H94" s="16">
        <f t="shared" ca="1" si="8"/>
        <v>1.0471849140937999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25">
      <c r="A95" t="s">
        <v>17</v>
      </c>
      <c r="B95">
        <f t="shared" ref="B95:B117" si="9">B66+1</f>
        <v>4</v>
      </c>
      <c r="C95" s="17">
        <f ca="1">INDEX(OFFSET(_summary!$AJ$24,0,MATCH(MID(CELL("filename",$A$1),FIND("]",CELL("filename",$A$1))+1,255),_summary!$AK$24:$AX$24,0),140,1),MATCH($A95,_summary!$B$24:$B$141,0))</f>
        <v>1.4024654862826818</v>
      </c>
      <c r="D95" s="16">
        <f t="shared" ca="1" si="8"/>
        <v>1.3674038491256146</v>
      </c>
      <c r="E95" s="16">
        <f t="shared" ca="1" si="8"/>
        <v>1.3323422119685475</v>
      </c>
      <c r="F95" s="16">
        <f t="shared" ca="1" si="8"/>
        <v>1.2972805748114804</v>
      </c>
      <c r="G95" s="16">
        <f t="shared" ca="1" si="8"/>
        <v>1.2622189376544135</v>
      </c>
      <c r="H95" s="16">
        <f t="shared" ca="1" si="8"/>
        <v>1.2271573004973466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1.1920956633402795</v>
      </c>
    </row>
    <row r="96" spans="1:9" x14ac:dyDescent="0.25">
      <c r="A96" t="s">
        <v>25</v>
      </c>
      <c r="B96">
        <f t="shared" si="9"/>
        <v>4</v>
      </c>
      <c r="C96" s="17">
        <f ca="1">INDEX(OFFSET(_summary!$AJ$24,0,MATCH(MID(CELL("filename",$A$1),FIND("]",CELL("filename",$A$1))+1,255),_summary!$AK$24:$AX$24,0),140,1),MATCH($A96,_summary!$B$24:$B$141,0))</f>
        <v>1.3230983699569523</v>
      </c>
      <c r="D96" s="16">
        <f t="shared" ca="1" si="8"/>
        <v>1.2900209107080285</v>
      </c>
      <c r="E96" s="16">
        <f t="shared" ca="1" si="8"/>
        <v>1.2569434514591047</v>
      </c>
      <c r="F96" s="16">
        <f t="shared" ca="1" si="8"/>
        <v>1.2238659922101809</v>
      </c>
      <c r="G96" s="16">
        <f t="shared" ca="1" si="8"/>
        <v>1.1907885329612571</v>
      </c>
      <c r="H96" s="16">
        <f t="shared" ca="1" si="8"/>
        <v>1.1577110737123333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1.1246336144634095</v>
      </c>
    </row>
    <row r="97" spans="1:9" x14ac:dyDescent="0.25">
      <c r="A97" t="s">
        <v>11</v>
      </c>
      <c r="B97">
        <f t="shared" si="9"/>
        <v>4</v>
      </c>
      <c r="C97" s="17">
        <f ca="1">INDEX(OFFSET(_summary!$AJ$24,0,MATCH(MID(CELL("filename",$A$1),FIND("]",CELL("filename",$A$1))+1,255),_summary!$AK$24:$AX$24,0),140,1),MATCH($A97,_summary!$B$24:$B$141,0))</f>
        <v>1.4143398016269737</v>
      </c>
      <c r="D97" s="16">
        <f t="shared" ca="1" si="8"/>
        <v>1.3789813065862995</v>
      </c>
      <c r="E97" s="16">
        <f t="shared" ca="1" si="8"/>
        <v>1.343622811545625</v>
      </c>
      <c r="F97" s="16">
        <f t="shared" ca="1" si="8"/>
        <v>1.3082643165049506</v>
      </c>
      <c r="G97" s="16">
        <f t="shared" ca="1" si="8"/>
        <v>1.2729058214642763</v>
      </c>
      <c r="H97" s="16">
        <f t="shared" ca="1" si="8"/>
        <v>1.2375473264236021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1.2021888313829276</v>
      </c>
    </row>
    <row r="98" spans="1:9" x14ac:dyDescent="0.25">
      <c r="A98" t="s">
        <v>3</v>
      </c>
      <c r="B98">
        <f t="shared" si="9"/>
        <v>4</v>
      </c>
      <c r="C98" s="17">
        <f ca="1">INDEX(OFFSET(_summary!$AJ$24,0,MATCH(MID(CELL("filename",$A$1),FIND("]",CELL("filename",$A$1))+1,255),_summary!$AK$24:$AX$24,0),140,1),MATCH($A98,_summary!$B$24:$B$141,0))</f>
        <v>1.1251934480029926</v>
      </c>
      <c r="D98" s="16">
        <f t="shared" ca="1" si="8"/>
        <v>1.1076612066691605</v>
      </c>
      <c r="E98" s="16">
        <f t="shared" ca="1" si="8"/>
        <v>1.0901289653353283</v>
      </c>
      <c r="F98" s="16">
        <f t="shared" ca="1" si="8"/>
        <v>1.0725967240014962</v>
      </c>
      <c r="G98" s="16">
        <f t="shared" ca="1" si="8"/>
        <v>1.0550644826676641</v>
      </c>
      <c r="H98" s="16">
        <f t="shared" ca="1" si="8"/>
        <v>1.0375322413338322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25">
      <c r="A99" t="s">
        <v>2</v>
      </c>
      <c r="B99">
        <f t="shared" si="9"/>
        <v>4</v>
      </c>
      <c r="C99" s="17">
        <f ca="1">INDEX(OFFSET(_summary!$AJ$24,0,MATCH(MID(CELL("filename",$A$1),FIND("]",CELL("filename",$A$1))+1,255),_summary!$AK$24:$AX$24,0),140,1),MATCH($A99,_summary!$B$24:$B$141,0))</f>
        <v>2.0102272459172945</v>
      </c>
      <c r="D99" s="16">
        <f t="shared" ref="D99:H114" ca="1" si="10">C99-5*(C99-$I99)/($I$1-C$1)</f>
        <v>1.9599715647693621</v>
      </c>
      <c r="E99" s="16">
        <f t="shared" ca="1" si="10"/>
        <v>1.9097158836214296</v>
      </c>
      <c r="F99" s="16">
        <f t="shared" ca="1" si="10"/>
        <v>1.8594602024734974</v>
      </c>
      <c r="G99" s="16">
        <f t="shared" ca="1" si="10"/>
        <v>1.809204521325565</v>
      </c>
      <c r="H99" s="16">
        <f t="shared" ca="1" si="10"/>
        <v>1.7589488401776325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1.7086931590297003</v>
      </c>
    </row>
    <row r="100" spans="1:9" x14ac:dyDescent="0.25">
      <c r="A100" t="s">
        <v>16</v>
      </c>
      <c r="B100">
        <f t="shared" si="9"/>
        <v>4</v>
      </c>
      <c r="C100" s="17">
        <f ca="1">INDEX(OFFSET(_summary!$AJ$24,0,MATCH(MID(CELL("filename",$A$1),FIND("]",CELL("filename",$A$1))+1,255),_summary!$AK$24:$AX$24,0),140,1),MATCH($A100,_summary!$B$24:$B$141,0))</f>
        <v>1.3230983699569523</v>
      </c>
      <c r="D100" s="16">
        <f t="shared" ca="1" si="10"/>
        <v>1.2900209107080285</v>
      </c>
      <c r="E100" s="16">
        <f t="shared" ca="1" si="10"/>
        <v>1.2569434514591047</v>
      </c>
      <c r="F100" s="16">
        <f t="shared" ca="1" si="10"/>
        <v>1.2238659922101809</v>
      </c>
      <c r="G100" s="16">
        <f t="shared" ca="1" si="10"/>
        <v>1.1907885329612571</v>
      </c>
      <c r="H100" s="16">
        <f t="shared" ca="1" si="10"/>
        <v>1.1577110737123333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1.1246336144634095</v>
      </c>
    </row>
    <row r="101" spans="1:9" x14ac:dyDescent="0.25">
      <c r="A101" t="s">
        <v>15</v>
      </c>
      <c r="B101">
        <f t="shared" si="9"/>
        <v>4</v>
      </c>
      <c r="C101" s="17">
        <f ca="1">INDEX(OFFSET(_summary!$AJ$24,0,MATCH(MID(CELL("filename",$A$1),FIND("]",CELL("filename",$A$1))+1,255),_summary!$AK$24:$AX$24,0),140,1),MATCH($A101,_summary!$B$24:$B$141,0))</f>
        <v>1.7218372841035097</v>
      </c>
      <c r="D101" s="16">
        <f t="shared" ca="1" si="10"/>
        <v>1.6787913520009219</v>
      </c>
      <c r="E101" s="16">
        <f t="shared" ca="1" si="10"/>
        <v>1.6357454198983341</v>
      </c>
      <c r="F101" s="16">
        <f t="shared" ca="1" si="10"/>
        <v>1.5926994877957463</v>
      </c>
      <c r="G101" s="16">
        <f t="shared" ca="1" si="10"/>
        <v>1.5496535556931585</v>
      </c>
      <c r="H101" s="16">
        <f t="shared" ca="1" si="10"/>
        <v>1.506607623590571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1.4635616914879832</v>
      </c>
    </row>
    <row r="102" spans="1:9" x14ac:dyDescent="0.25">
      <c r="A102" t="s">
        <v>18</v>
      </c>
      <c r="B102">
        <f t="shared" si="9"/>
        <v>4</v>
      </c>
      <c r="C102" s="17">
        <f ca="1">INDEX(OFFSET(_summary!$AJ$24,0,MATCH(MID(CELL("filename",$A$1),FIND("]",CELL("filename",$A$1))+1,255),_summary!$AK$24:$AX$24,0),140,1),MATCH($A102,_summary!$B$24:$B$141,0))</f>
        <v>1.436698138628447</v>
      </c>
      <c r="D102" s="16">
        <f t="shared" ca="1" si="10"/>
        <v>1.4007806851627358</v>
      </c>
      <c r="E102" s="16">
        <f t="shared" ca="1" si="10"/>
        <v>1.3648632316970246</v>
      </c>
      <c r="F102" s="16">
        <f t="shared" ca="1" si="10"/>
        <v>1.3289457782313134</v>
      </c>
      <c r="G102" s="16">
        <f t="shared" ca="1" si="10"/>
        <v>1.2930283247656023</v>
      </c>
      <c r="H102" s="16">
        <f t="shared" ca="1" si="10"/>
        <v>1.2571108712998911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1.2211934178341799</v>
      </c>
    </row>
    <row r="103" spans="1:9" x14ac:dyDescent="0.25">
      <c r="A103" t="s">
        <v>5</v>
      </c>
      <c r="B103">
        <f t="shared" si="9"/>
        <v>4</v>
      </c>
      <c r="C103" s="17">
        <f ca="1">INDEX(OFFSET(_summary!$AJ$24,0,MATCH(MID(CELL("filename",$A$1),FIND("]",CELL("filename",$A$1))+1,255),_summary!$AK$24:$AX$24,0),140,1),MATCH($A103,_summary!$B$24:$B$141,0))</f>
        <v>1.3230983699569523</v>
      </c>
      <c r="D103" s="16">
        <f t="shared" ca="1" si="10"/>
        <v>1.2900209107080285</v>
      </c>
      <c r="E103" s="16">
        <f t="shared" ca="1" si="10"/>
        <v>1.2569434514591047</v>
      </c>
      <c r="F103" s="16">
        <f t="shared" ca="1" si="10"/>
        <v>1.2238659922101809</v>
      </c>
      <c r="G103" s="16">
        <f t="shared" ca="1" si="10"/>
        <v>1.1907885329612571</v>
      </c>
      <c r="H103" s="16">
        <f t="shared" ca="1" si="10"/>
        <v>1.1577110737123333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1.1246336144634095</v>
      </c>
    </row>
    <row r="104" spans="1:9" x14ac:dyDescent="0.25">
      <c r="A104" t="s">
        <v>23</v>
      </c>
      <c r="B104">
        <f t="shared" si="9"/>
        <v>4</v>
      </c>
      <c r="C104" s="17">
        <f ca="1">INDEX(OFFSET(_summary!$AJ$24,0,MATCH(MID(CELL("filename",$A$1),FIND("]",CELL("filename",$A$1))+1,255),_summary!$AK$24:$AX$24,0),140,1),MATCH($A104,_summary!$B$24:$B$141,0))</f>
        <v>1.3558104539582063</v>
      </c>
      <c r="D104" s="16">
        <f t="shared" ca="1" si="10"/>
        <v>1.3219151926092512</v>
      </c>
      <c r="E104" s="16">
        <f t="shared" ca="1" si="10"/>
        <v>1.288019931260296</v>
      </c>
      <c r="F104" s="16">
        <f t="shared" ca="1" si="10"/>
        <v>1.2541246699113409</v>
      </c>
      <c r="G104" s="16">
        <f t="shared" ca="1" si="10"/>
        <v>1.2202294085623857</v>
      </c>
      <c r="H104" s="16">
        <f t="shared" ca="1" si="10"/>
        <v>1.1863341472134306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1.1524388858644754</v>
      </c>
    </row>
    <row r="105" spans="1:9" x14ac:dyDescent="0.25">
      <c r="A105" t="s">
        <v>24</v>
      </c>
      <c r="B105">
        <f t="shared" si="9"/>
        <v>4</v>
      </c>
      <c r="C105" s="17">
        <f ca="1">INDEX(OFFSET(_summary!$AJ$24,0,MATCH(MID(CELL("filename",$A$1),FIND("]",CELL("filename",$A$1))+1,255),_summary!$AK$24:$AX$24,0),140,1),MATCH($A105,_summary!$B$24:$B$141,0))</f>
        <v>1.4008299681580143</v>
      </c>
      <c r="D105" s="16">
        <f t="shared" ca="1" si="10"/>
        <v>1.3658092189540638</v>
      </c>
      <c r="E105" s="16">
        <f t="shared" ca="1" si="10"/>
        <v>1.3307884697501136</v>
      </c>
      <c r="F105" s="16">
        <f t="shared" ca="1" si="10"/>
        <v>1.2957677205461633</v>
      </c>
      <c r="G105" s="16">
        <f t="shared" ca="1" si="10"/>
        <v>1.2607469713422128</v>
      </c>
      <c r="H105" s="16">
        <f t="shared" ca="1" si="10"/>
        <v>1.2257262221382623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1.1907054729343121</v>
      </c>
    </row>
    <row r="106" spans="1:9" x14ac:dyDescent="0.25">
      <c r="A106" t="s">
        <v>27</v>
      </c>
      <c r="B106">
        <f t="shared" si="9"/>
        <v>4</v>
      </c>
      <c r="C106" s="17">
        <f ca="1">INDEX(OFFSET(_summary!$AJ$24,0,MATCH(MID(CELL("filename",$A$1),FIND("]",CELL("filename",$A$1))+1,255),_summary!$AK$24:$AX$24,0),140,1),MATCH($A106,_summary!$B$24:$B$141,0))</f>
        <v>1.3230983699569523</v>
      </c>
      <c r="D106" s="16">
        <f t="shared" ca="1" si="10"/>
        <v>1.2900209107080285</v>
      </c>
      <c r="E106" s="16">
        <f t="shared" ca="1" si="10"/>
        <v>1.2569434514591047</v>
      </c>
      <c r="F106" s="16">
        <f t="shared" ca="1" si="10"/>
        <v>1.2238659922101809</v>
      </c>
      <c r="G106" s="16">
        <f t="shared" ca="1" si="10"/>
        <v>1.1907885329612571</v>
      </c>
      <c r="H106" s="16">
        <f t="shared" ca="1" si="10"/>
        <v>1.1577110737123333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1.1246336144634095</v>
      </c>
    </row>
    <row r="107" spans="1:9" x14ac:dyDescent="0.25">
      <c r="A107" t="s">
        <v>29</v>
      </c>
      <c r="B107">
        <f t="shared" si="9"/>
        <v>4</v>
      </c>
      <c r="C107" s="17">
        <f ca="1">INDEX(OFFSET(_summary!$AJ$24,0,MATCH(MID(CELL("filename",$A$1),FIND("]",CELL("filename",$A$1))+1,255),_summary!$AK$24:$AX$24,0),140,1),MATCH($A107,_summary!$B$24:$B$141,0))</f>
        <v>1.1679670528721777</v>
      </c>
      <c r="D107" s="16">
        <f t="shared" ca="1" si="10"/>
        <v>1.1433058773934814</v>
      </c>
      <c r="E107" s="16">
        <f t="shared" ca="1" si="10"/>
        <v>1.1186447019147852</v>
      </c>
      <c r="F107" s="16">
        <f t="shared" ca="1" si="10"/>
        <v>1.0939835264360889</v>
      </c>
      <c r="G107" s="16">
        <f t="shared" ca="1" si="10"/>
        <v>1.0693223509573926</v>
      </c>
      <c r="H107" s="16">
        <f t="shared" ca="1" si="10"/>
        <v>1.0446611754786963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1.02</v>
      </c>
    </row>
    <row r="108" spans="1:9" x14ac:dyDescent="0.25">
      <c r="A108" t="s">
        <v>8</v>
      </c>
      <c r="B108">
        <f t="shared" si="9"/>
        <v>4</v>
      </c>
      <c r="C108" s="17">
        <f ca="1">INDEX(OFFSET(_summary!$AJ$24,0,MATCH(MID(CELL("filename",$A$1),FIND("]",CELL("filename",$A$1))+1,255),_summary!$AK$24:$AX$24,0),140,1),MATCH($A108,_summary!$B$24:$B$141,0))</f>
        <v>1.3230983699569523</v>
      </c>
      <c r="D108" s="16">
        <f t="shared" ca="1" si="10"/>
        <v>1.2900209107080285</v>
      </c>
      <c r="E108" s="16">
        <f t="shared" ca="1" si="10"/>
        <v>1.2569434514591047</v>
      </c>
      <c r="F108" s="16">
        <f t="shared" ca="1" si="10"/>
        <v>1.2238659922101809</v>
      </c>
      <c r="G108" s="16">
        <f t="shared" ca="1" si="10"/>
        <v>1.1907885329612571</v>
      </c>
      <c r="H108" s="16">
        <f t="shared" ca="1" si="10"/>
        <v>1.1577110737123333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1.1246336144634095</v>
      </c>
    </row>
    <row r="109" spans="1:9" x14ac:dyDescent="0.25">
      <c r="A109" t="s">
        <v>6</v>
      </c>
      <c r="B109">
        <f t="shared" si="9"/>
        <v>4</v>
      </c>
      <c r="C109" s="17">
        <f ca="1">INDEX(OFFSET(_summary!$AJ$24,0,MATCH(MID(CELL("filename",$A$1),FIND("]",CELL("filename",$A$1))+1,255),_summary!$AK$24:$AX$24,0),140,1),MATCH($A109,_summary!$B$24:$B$141,0))</f>
        <v>1.534005022279352</v>
      </c>
      <c r="D109" s="16">
        <f t="shared" ca="1" si="10"/>
        <v>1.4956548967223682</v>
      </c>
      <c r="E109" s="16">
        <f t="shared" ca="1" si="10"/>
        <v>1.4573047711653844</v>
      </c>
      <c r="F109" s="16">
        <f t="shared" ca="1" si="10"/>
        <v>1.4189546456084006</v>
      </c>
      <c r="G109" s="16">
        <f t="shared" ca="1" si="10"/>
        <v>1.3806045200514168</v>
      </c>
      <c r="H109" s="16">
        <f t="shared" ca="1" si="10"/>
        <v>1.342254394494433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1.3039042689374492</v>
      </c>
    </row>
    <row r="110" spans="1:9" x14ac:dyDescent="0.25">
      <c r="A110" t="s">
        <v>21</v>
      </c>
      <c r="B110">
        <f t="shared" si="9"/>
        <v>4</v>
      </c>
      <c r="C110" s="17">
        <f ca="1">INDEX(OFFSET(_summary!$AJ$24,0,MATCH(MID(CELL("filename",$A$1),FIND("]",CELL("filename",$A$1))+1,255),_summary!$AK$24:$AX$24,0),140,1),MATCH($A110,_summary!$B$24:$B$141,0))</f>
        <v>1.0845642466102621</v>
      </c>
      <c r="D110" s="16">
        <f t="shared" ca="1" si="10"/>
        <v>1.0738035388418852</v>
      </c>
      <c r="E110" s="16">
        <f t="shared" ca="1" si="10"/>
        <v>1.0630428310735081</v>
      </c>
      <c r="F110" s="16">
        <f t="shared" ca="1" si="10"/>
        <v>1.0522821233051309</v>
      </c>
      <c r="G110" s="16">
        <f t="shared" ca="1" si="10"/>
        <v>1.041521415536754</v>
      </c>
      <c r="H110" s="16">
        <f t="shared" ca="1" si="10"/>
        <v>1.0307607077683771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1.02</v>
      </c>
    </row>
    <row r="111" spans="1:9" x14ac:dyDescent="0.25">
      <c r="A111" t="s">
        <v>10</v>
      </c>
      <c r="B111">
        <f t="shared" si="9"/>
        <v>4</v>
      </c>
      <c r="C111" s="17">
        <f ca="1">INDEX(OFFSET(_summary!$AJ$24,0,MATCH(MID(CELL("filename",$A$1),FIND("]",CELL("filename",$A$1))+1,255),_summary!$AK$24:$AX$24,0),140,1),MATCH($A111,_summary!$B$24:$B$141,0))</f>
        <v>1.9208999774221929</v>
      </c>
      <c r="D111" s="16">
        <f t="shared" ca="1" si="10"/>
        <v>1.8728774779866382</v>
      </c>
      <c r="E111" s="16">
        <f t="shared" ca="1" si="10"/>
        <v>1.8248549785510833</v>
      </c>
      <c r="F111" s="16">
        <f t="shared" ca="1" si="10"/>
        <v>1.7768324791155283</v>
      </c>
      <c r="G111" s="16">
        <f t="shared" ca="1" si="10"/>
        <v>1.7288099796799736</v>
      </c>
      <c r="H111" s="16">
        <f t="shared" ca="1" si="10"/>
        <v>1.6807874802444189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1.632764980808864</v>
      </c>
    </row>
    <row r="112" spans="1:9" x14ac:dyDescent="0.25">
      <c r="A112" t="s">
        <v>20</v>
      </c>
      <c r="B112">
        <f t="shared" si="9"/>
        <v>4</v>
      </c>
      <c r="C112" s="17">
        <f ca="1">INDEX(OFFSET(_summary!$AJ$24,0,MATCH(MID(CELL("filename",$A$1),FIND("]",CELL("filename",$A$1))+1,255),_summary!$AK$24:$AX$24,0),140,1),MATCH($A112,_summary!$B$24:$B$141,0))</f>
        <v>1.3530001663013882</v>
      </c>
      <c r="D112" s="16">
        <f t="shared" ca="1" si="10"/>
        <v>1.3191751621438534</v>
      </c>
      <c r="E112" s="16">
        <f t="shared" ca="1" si="10"/>
        <v>1.2853501579863187</v>
      </c>
      <c r="F112" s="16">
        <f t="shared" ca="1" si="10"/>
        <v>1.2515251538287839</v>
      </c>
      <c r="G112" s="16">
        <f t="shared" ca="1" si="10"/>
        <v>1.2177001496712492</v>
      </c>
      <c r="H112" s="16">
        <f t="shared" ca="1" si="10"/>
        <v>1.1838751455137144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1.1500501413561799</v>
      </c>
    </row>
    <row r="113" spans="1:9" x14ac:dyDescent="0.25">
      <c r="A113" t="s">
        <v>26</v>
      </c>
      <c r="B113">
        <f t="shared" si="9"/>
        <v>4</v>
      </c>
      <c r="C113" s="17">
        <f ca="1">INDEX(OFFSET(_summary!$AJ$24,0,MATCH(MID(CELL("filename",$A$1),FIND("]",CELL("filename",$A$1))+1,255),_summary!$AK$24:$AX$24,0),140,1),MATCH($A113,_summary!$B$24:$B$141,0))</f>
        <v>1.2252415559307404</v>
      </c>
      <c r="D113" s="16">
        <f t="shared" ca="1" si="10"/>
        <v>1.1946105170324719</v>
      </c>
      <c r="E113" s="16">
        <f t="shared" ca="1" si="10"/>
        <v>1.1639794781342034</v>
      </c>
      <c r="F113" s="16">
        <f t="shared" ca="1" si="10"/>
        <v>1.133348439235935</v>
      </c>
      <c r="G113" s="16">
        <f t="shared" ca="1" si="10"/>
        <v>1.1027174003376665</v>
      </c>
      <c r="H113" s="16">
        <f t="shared" ca="1" si="10"/>
        <v>1.0720863614393981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1.0414553225411294</v>
      </c>
    </row>
    <row r="114" spans="1:9" x14ac:dyDescent="0.25">
      <c r="A114" t="s">
        <v>7</v>
      </c>
      <c r="B114">
        <f t="shared" si="9"/>
        <v>4</v>
      </c>
      <c r="C114" s="17">
        <f ca="1">INDEX(OFFSET(_summary!$AJ$24,0,MATCH(MID(CELL("filename",$A$1),FIND("]",CELL("filename",$A$1))+1,255),_summary!$AK$24:$AX$24,0),140,1),MATCH($A114,_summary!$B$24:$B$141,0))</f>
        <v>1.3230983699569523</v>
      </c>
      <c r="D114" s="16">
        <f t="shared" ca="1" si="10"/>
        <v>1.2900209107080285</v>
      </c>
      <c r="E114" s="16">
        <f t="shared" ca="1" si="10"/>
        <v>1.2569434514591047</v>
      </c>
      <c r="F114" s="16">
        <f t="shared" ca="1" si="10"/>
        <v>1.2238659922101809</v>
      </c>
      <c r="G114" s="16">
        <f t="shared" ca="1" si="10"/>
        <v>1.1907885329612571</v>
      </c>
      <c r="H114" s="16">
        <f t="shared" ca="1" si="10"/>
        <v>1.1577110737123333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1.1246336144634095</v>
      </c>
    </row>
    <row r="115" spans="1:9" x14ac:dyDescent="0.25">
      <c r="A115" t="s">
        <v>9</v>
      </c>
      <c r="B115">
        <f t="shared" si="9"/>
        <v>4</v>
      </c>
      <c r="C115" s="17">
        <f ca="1">INDEX(OFFSET(_summary!$AJ$24,0,MATCH(MID(CELL("filename",$A$1),FIND("]",CELL("filename",$A$1))+1,255),_summary!$AK$24:$AX$24,0),140,1),MATCH($A115,_summary!$B$24:$B$141,0))</f>
        <v>1.1954587977009583</v>
      </c>
      <c r="D115" s="16">
        <f t="shared" ref="D115:H117" ca="1" si="11">C115-5*(C115-$I115)/($I$1-C$1)</f>
        <v>1.1662156647507986</v>
      </c>
      <c r="E115" s="16">
        <f t="shared" ca="1" si="11"/>
        <v>1.136972531800639</v>
      </c>
      <c r="F115" s="16">
        <f t="shared" ca="1" si="11"/>
        <v>1.1077293988504793</v>
      </c>
      <c r="G115" s="16">
        <f t="shared" ca="1" si="11"/>
        <v>1.0784862659003196</v>
      </c>
      <c r="H115" s="16">
        <f t="shared" ca="1" si="11"/>
        <v>1.0492431329501599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25">
      <c r="A116" t="s">
        <v>14</v>
      </c>
      <c r="B116">
        <f t="shared" si="9"/>
        <v>4</v>
      </c>
      <c r="C116" s="17">
        <f ca="1">INDEX(OFFSET(_summary!$AJ$24,0,MATCH(MID(CELL("filename",$A$1),FIND("]",CELL("filename",$A$1))+1,255),_summary!$AK$24:$AX$24,0),140,1),MATCH($A116,_summary!$B$24:$B$141,0))</f>
        <v>1.2551437329862374</v>
      </c>
      <c r="D116" s="16">
        <f t="shared" ca="1" si="11"/>
        <v>1.2237651396615814</v>
      </c>
      <c r="E116" s="16">
        <f t="shared" ca="1" si="11"/>
        <v>1.1923865463369254</v>
      </c>
      <c r="F116" s="16">
        <f t="shared" ca="1" si="11"/>
        <v>1.1610079530122694</v>
      </c>
      <c r="G116" s="16">
        <f t="shared" ca="1" si="11"/>
        <v>1.1296293596876135</v>
      </c>
      <c r="H116" s="16">
        <f t="shared" ca="1" si="11"/>
        <v>1.0982507663629577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1.0668721730383017</v>
      </c>
    </row>
    <row r="117" spans="1:9" x14ac:dyDescent="0.25">
      <c r="A117" t="s">
        <v>4</v>
      </c>
      <c r="B117">
        <f t="shared" si="9"/>
        <v>4</v>
      </c>
      <c r="C117" s="17">
        <f ca="1">INDEX(OFFSET(_summary!$AJ$24,0,MATCH(MID(CELL("filename",$A$1),FIND("]",CELL("filename",$A$1))+1,255),_summary!$AK$24:$AX$24,0),140,1),MATCH($A117,_summary!$B$24:$B$141,0))</f>
        <v>1.2493499294942898</v>
      </c>
      <c r="D117" s="16">
        <f t="shared" ca="1" si="11"/>
        <v>1.2181161812569326</v>
      </c>
      <c r="E117" s="16">
        <f t="shared" ca="1" si="11"/>
        <v>1.1868824330195753</v>
      </c>
      <c r="F117" s="16">
        <f t="shared" ca="1" si="11"/>
        <v>1.155648684782218</v>
      </c>
      <c r="G117" s="16">
        <f t="shared" ca="1" si="11"/>
        <v>1.1244149365448608</v>
      </c>
      <c r="H117" s="16">
        <f t="shared" ca="1" si="11"/>
        <v>1.0931811883075035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1.0619474400701463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CB92-E059-47F3-8107-20CD817E4A48}">
  <sheetPr codeName="Sheet12"/>
  <dimension ref="A1:N117"/>
  <sheetViews>
    <sheetView workbookViewId="0">
      <selection activeCell="F5" sqref="F5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1.8145000728221794</v>
      </c>
      <c r="D2" s="16">
        <f ca="1">C2-5*(C2-$I2)/($I$1-C$1)</f>
        <v>1.8054275724580684</v>
      </c>
      <c r="E2" s="16">
        <f t="shared" ref="E2:H2" ca="1" si="0">D2-5*(D2-$I2)/($I$1-D$1)</f>
        <v>1.7963550720939576</v>
      </c>
      <c r="F2" s="16">
        <f t="shared" ca="1" si="0"/>
        <v>1.7872825717298468</v>
      </c>
      <c r="G2" s="16">
        <f t="shared" ca="1" si="0"/>
        <v>1.7782100713657358</v>
      </c>
      <c r="H2" s="16">
        <f t="shared" ca="1" si="0"/>
        <v>1.7691375710016248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1.7600650706375141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1.317616549762344</v>
      </c>
      <c r="D3" s="16">
        <f t="shared" ref="D3:H18" ca="1" si="1">C3-5*(C3-$I3)/($I$1-C$1)</f>
        <v>1.3110284670135322</v>
      </c>
      <c r="E3" s="16">
        <f t="shared" ca="1" si="1"/>
        <v>1.3044403842647205</v>
      </c>
      <c r="F3" s="16">
        <f t="shared" ca="1" si="1"/>
        <v>1.2978523015159089</v>
      </c>
      <c r="G3" s="16">
        <f t="shared" ca="1" si="1"/>
        <v>1.2912642187670971</v>
      </c>
      <c r="H3" s="16">
        <f t="shared" ca="1" si="1"/>
        <v>1.2846761360182852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1.2780880532694736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1.0603380367706026</v>
      </c>
      <c r="D4" s="16">
        <f t="shared" ca="1" si="1"/>
        <v>1.0550363465867496</v>
      </c>
      <c r="E4" s="16">
        <f t="shared" ca="1" si="1"/>
        <v>1.0497346564028966</v>
      </c>
      <c r="F4" s="16">
        <f t="shared" ca="1" si="1"/>
        <v>1.0444329662190435</v>
      </c>
      <c r="G4" s="16">
        <f t="shared" ca="1" si="1"/>
        <v>1.0391312760351905</v>
      </c>
      <c r="H4" s="16">
        <f t="shared" ca="1" si="1"/>
        <v>1.0338295858513376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1.0285278956674844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1.1652096613850846</v>
      </c>
      <c r="D5" s="16">
        <f t="shared" ca="1" si="1"/>
        <v>1.1593836130781592</v>
      </c>
      <c r="E5" s="16">
        <f t="shared" ca="1" si="1"/>
        <v>1.1535575647712337</v>
      </c>
      <c r="F5" s="16">
        <f t="shared" ca="1" si="1"/>
        <v>1.1477315164643083</v>
      </c>
      <c r="G5" s="16">
        <f t="shared" ca="1" si="1"/>
        <v>1.1419054681573828</v>
      </c>
      <c r="H5" s="16">
        <f t="shared" ca="1" si="1"/>
        <v>1.1360794198504576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1.1302533715435321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1.5284924807346554</v>
      </c>
      <c r="D6" s="16">
        <f t="shared" ca="1" si="1"/>
        <v>1.5208500183309821</v>
      </c>
      <c r="E6" s="16">
        <f t="shared" ca="1" si="1"/>
        <v>1.5132075559273088</v>
      </c>
      <c r="F6" s="16">
        <f t="shared" ca="1" si="1"/>
        <v>1.5055650935236355</v>
      </c>
      <c r="G6" s="16">
        <f t="shared" ca="1" si="1"/>
        <v>1.4979226311199623</v>
      </c>
      <c r="H6" s="16">
        <f t="shared" ca="1" si="1"/>
        <v>1.490280168716289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1.4826377063126157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1.183109484562799</v>
      </c>
      <c r="D7" s="16">
        <f t="shared" ca="1" si="1"/>
        <v>1.1771939371399849</v>
      </c>
      <c r="E7" s="16">
        <f t="shared" ca="1" si="1"/>
        <v>1.1712783897171708</v>
      </c>
      <c r="F7" s="16">
        <f t="shared" ca="1" si="1"/>
        <v>1.1653628422943569</v>
      </c>
      <c r="G7" s="16">
        <f t="shared" ca="1" si="1"/>
        <v>1.1594472948715429</v>
      </c>
      <c r="H7" s="16">
        <f t="shared" ca="1" si="1"/>
        <v>1.1535317474487288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1.1476162000259149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1.4024654862826818</v>
      </c>
      <c r="D8" s="16">
        <f t="shared" ca="1" si="1"/>
        <v>1.3954531588512684</v>
      </c>
      <c r="E8" s="16">
        <f t="shared" ca="1" si="1"/>
        <v>1.3884408314198551</v>
      </c>
      <c r="F8" s="16">
        <f t="shared" ca="1" si="1"/>
        <v>1.3814285039884417</v>
      </c>
      <c r="G8" s="16">
        <f t="shared" ca="1" si="1"/>
        <v>1.3744161765570282</v>
      </c>
      <c r="H8" s="16">
        <f t="shared" ca="1" si="1"/>
        <v>1.3674038491256146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1.3603915216942013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1.3230983699569523</v>
      </c>
      <c r="D9" s="16">
        <f t="shared" ca="1" si="1"/>
        <v>1.3164828781071676</v>
      </c>
      <c r="E9" s="16">
        <f t="shared" ca="1" si="1"/>
        <v>1.3098673862573829</v>
      </c>
      <c r="F9" s="16">
        <f t="shared" ca="1" si="1"/>
        <v>1.3032518944075981</v>
      </c>
      <c r="G9" s="16">
        <f t="shared" ca="1" si="1"/>
        <v>1.2966364025578134</v>
      </c>
      <c r="H9" s="16">
        <f t="shared" ca="1" si="1"/>
        <v>1.2900209107080287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1.2834054188582438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1.4143398016269737</v>
      </c>
      <c r="D10" s="16">
        <f t="shared" ca="1" si="1"/>
        <v>1.4072681026188389</v>
      </c>
      <c r="E10" s="16">
        <f t="shared" ca="1" si="1"/>
        <v>1.400196403610704</v>
      </c>
      <c r="F10" s="16">
        <f t="shared" ca="1" si="1"/>
        <v>1.393124704602569</v>
      </c>
      <c r="G10" s="16">
        <f t="shared" ca="1" si="1"/>
        <v>1.3860530055944342</v>
      </c>
      <c r="H10" s="16">
        <f t="shared" ca="1" si="1"/>
        <v>1.3789813065862995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1.3719096075781645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1.1251934480029926</v>
      </c>
      <c r="D11" s="16">
        <f t="shared" ca="1" si="1"/>
        <v>1.1195674807629776</v>
      </c>
      <c r="E11" s="16">
        <f t="shared" ca="1" si="1"/>
        <v>1.1139415135229627</v>
      </c>
      <c r="F11" s="16">
        <f t="shared" ca="1" si="1"/>
        <v>1.1083155462829477</v>
      </c>
      <c r="G11" s="16">
        <f t="shared" ca="1" si="1"/>
        <v>1.1026895790429327</v>
      </c>
      <c r="H11" s="16">
        <f t="shared" ca="1" si="1"/>
        <v>1.0970636118029178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1.0914376445629028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2.0102272459172945</v>
      </c>
      <c r="D12" s="16">
        <f t="shared" ca="1" si="1"/>
        <v>2.000176109687708</v>
      </c>
      <c r="E12" s="16">
        <f t="shared" ca="1" si="1"/>
        <v>1.9901249734581214</v>
      </c>
      <c r="F12" s="16">
        <f t="shared" ca="1" si="1"/>
        <v>1.9800738372285349</v>
      </c>
      <c r="G12" s="16">
        <f t="shared" ca="1" si="1"/>
        <v>1.9700227009989484</v>
      </c>
      <c r="H12" s="16">
        <f t="shared" ca="1" si="1"/>
        <v>1.9599715647693619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1.9499204285397755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1.3230983699569523</v>
      </c>
      <c r="D13" s="16">
        <f t="shared" ca="1" si="1"/>
        <v>1.3164828781071676</v>
      </c>
      <c r="E13" s="16">
        <f t="shared" ca="1" si="1"/>
        <v>1.3098673862573829</v>
      </c>
      <c r="F13" s="16">
        <f t="shared" ca="1" si="1"/>
        <v>1.3032518944075981</v>
      </c>
      <c r="G13" s="16">
        <f t="shared" ca="1" si="1"/>
        <v>1.2966364025578134</v>
      </c>
      <c r="H13" s="16">
        <f t="shared" ca="1" si="1"/>
        <v>1.2900209107080287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1.2834054188582438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1.7218372841035097</v>
      </c>
      <c r="D14" s="16">
        <f t="shared" ca="1" si="1"/>
        <v>1.7132280976829921</v>
      </c>
      <c r="E14" s="16">
        <f t="shared" ca="1" si="1"/>
        <v>1.7046189112624746</v>
      </c>
      <c r="F14" s="16">
        <f t="shared" ca="1" si="1"/>
        <v>1.696009724841957</v>
      </c>
      <c r="G14" s="16">
        <f t="shared" ca="1" si="1"/>
        <v>1.6874005384214394</v>
      </c>
      <c r="H14" s="16">
        <f t="shared" ca="1" si="1"/>
        <v>1.6787913520009219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1.6701821655804043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1.436698138628447</v>
      </c>
      <c r="D15" s="16">
        <f t="shared" ca="1" si="1"/>
        <v>1.4295146479353047</v>
      </c>
      <c r="E15" s="16">
        <f t="shared" ca="1" si="1"/>
        <v>1.4223311572421624</v>
      </c>
      <c r="F15" s="16">
        <f t="shared" ca="1" si="1"/>
        <v>1.4151476665490201</v>
      </c>
      <c r="G15" s="16">
        <f t="shared" ca="1" si="1"/>
        <v>1.4079641758558779</v>
      </c>
      <c r="H15" s="16">
        <f t="shared" ca="1" si="1"/>
        <v>1.4007806851627356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1.3935971944695935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1.3230983699569523</v>
      </c>
      <c r="D16" s="16">
        <f t="shared" ca="1" si="1"/>
        <v>1.3164828781071676</v>
      </c>
      <c r="E16" s="16">
        <f t="shared" ca="1" si="1"/>
        <v>1.3098673862573829</v>
      </c>
      <c r="F16" s="16">
        <f t="shared" ca="1" si="1"/>
        <v>1.3032518944075981</v>
      </c>
      <c r="G16" s="16">
        <f t="shared" ca="1" si="1"/>
        <v>1.2966364025578134</v>
      </c>
      <c r="H16" s="16">
        <f t="shared" ca="1" si="1"/>
        <v>1.2900209107080287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1.2834054188582438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1.3558104539582063</v>
      </c>
      <c r="D17" s="16">
        <f t="shared" ca="1" si="1"/>
        <v>1.3490314016884153</v>
      </c>
      <c r="E17" s="16">
        <f t="shared" ca="1" si="1"/>
        <v>1.3422523494186243</v>
      </c>
      <c r="F17" s="16">
        <f t="shared" ca="1" si="1"/>
        <v>1.3354732971488332</v>
      </c>
      <c r="G17" s="16">
        <f t="shared" ca="1" si="1"/>
        <v>1.3286942448790422</v>
      </c>
      <c r="H17" s="16">
        <f t="shared" ca="1" si="1"/>
        <v>1.3219151926092512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1.3151361403394601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1.4008299681580143</v>
      </c>
      <c r="D18" s="16">
        <f t="shared" ca="1" si="1"/>
        <v>1.3938258183172243</v>
      </c>
      <c r="E18" s="16">
        <f t="shared" ca="1" si="1"/>
        <v>1.3868216684764343</v>
      </c>
      <c r="F18" s="16">
        <f t="shared" ca="1" si="1"/>
        <v>1.3798175186356443</v>
      </c>
      <c r="G18" s="16">
        <f t="shared" ca="1" si="1"/>
        <v>1.372813368794854</v>
      </c>
      <c r="H18" s="16">
        <f t="shared" ca="1" si="1"/>
        <v>1.3658092189540638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1.3588050691132738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1.3230983699569523</v>
      </c>
      <c r="D19" s="16">
        <f t="shared" ref="D19:H34" ca="1" si="2">C19-5*(C19-$I19)/($I$1-C$1)</f>
        <v>1.3164828781071676</v>
      </c>
      <c r="E19" s="16">
        <f t="shared" ca="1" si="2"/>
        <v>1.3098673862573829</v>
      </c>
      <c r="F19" s="16">
        <f t="shared" ca="1" si="2"/>
        <v>1.3032518944075981</v>
      </c>
      <c r="G19" s="16">
        <f t="shared" ca="1" si="2"/>
        <v>1.2966364025578134</v>
      </c>
      <c r="H19" s="16">
        <f t="shared" ca="1" si="2"/>
        <v>1.2900209107080287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1.2834054188582438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1.1679670528721777</v>
      </c>
      <c r="D20" s="16">
        <f t="shared" ca="1" si="2"/>
        <v>1.1621272176078168</v>
      </c>
      <c r="E20" s="16">
        <f t="shared" ca="1" si="2"/>
        <v>1.1562873823434558</v>
      </c>
      <c r="F20" s="16">
        <f t="shared" ca="1" si="2"/>
        <v>1.1504475470790949</v>
      </c>
      <c r="G20" s="16">
        <f t="shared" ca="1" si="2"/>
        <v>1.144607711814734</v>
      </c>
      <c r="H20" s="16">
        <f t="shared" ca="1" si="2"/>
        <v>1.1387678765503733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1.1329280412860123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1.3230983699569523</v>
      </c>
      <c r="D21" s="16">
        <f t="shared" ca="1" si="2"/>
        <v>1.3164828781071676</v>
      </c>
      <c r="E21" s="16">
        <f t="shared" ca="1" si="2"/>
        <v>1.3098673862573829</v>
      </c>
      <c r="F21" s="16">
        <f t="shared" ca="1" si="2"/>
        <v>1.3032518944075981</v>
      </c>
      <c r="G21" s="16">
        <f t="shared" ca="1" si="2"/>
        <v>1.2966364025578134</v>
      </c>
      <c r="H21" s="16">
        <f t="shared" ca="1" si="2"/>
        <v>1.2900209107080287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1.2834054188582438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1.534005022279352</v>
      </c>
      <c r="D22" s="16">
        <f t="shared" ca="1" si="2"/>
        <v>1.5263349971679552</v>
      </c>
      <c r="E22" s="16">
        <f t="shared" ca="1" si="2"/>
        <v>1.5186649720565584</v>
      </c>
      <c r="F22" s="16">
        <f t="shared" ca="1" si="2"/>
        <v>1.5109949469451616</v>
      </c>
      <c r="G22" s="16">
        <f t="shared" ca="1" si="2"/>
        <v>1.5033249218337648</v>
      </c>
      <c r="H22" s="16">
        <f t="shared" ca="1" si="2"/>
        <v>1.495654896722368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1.4879848716109714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1.0845642466102621</v>
      </c>
      <c r="D23" s="16">
        <f t="shared" ca="1" si="2"/>
        <v>1.0791414253772107</v>
      </c>
      <c r="E23" s="16">
        <f t="shared" ca="1" si="2"/>
        <v>1.0737186041441593</v>
      </c>
      <c r="F23" s="16">
        <f t="shared" ca="1" si="2"/>
        <v>1.0682957829111079</v>
      </c>
      <c r="G23" s="16">
        <f t="shared" ca="1" si="2"/>
        <v>1.0628729616780568</v>
      </c>
      <c r="H23" s="16">
        <f t="shared" ca="1" si="2"/>
        <v>1.0574501404450056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1.0520273192119542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1.9208999774221929</v>
      </c>
      <c r="D24" s="16">
        <f t="shared" ca="1" si="2"/>
        <v>1.9112954775350819</v>
      </c>
      <c r="E24" s="16">
        <f t="shared" ca="1" si="2"/>
        <v>1.9016909776479709</v>
      </c>
      <c r="F24" s="16">
        <f t="shared" ca="1" si="2"/>
        <v>1.8920864777608599</v>
      </c>
      <c r="G24" s="16">
        <f t="shared" ca="1" si="2"/>
        <v>1.8824819778737489</v>
      </c>
      <c r="H24" s="16">
        <f t="shared" ca="1" si="2"/>
        <v>1.872877477986638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1.863272978099527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1.3530001663013882</v>
      </c>
      <c r="D25" s="16">
        <f t="shared" ca="1" si="2"/>
        <v>1.3462351654698812</v>
      </c>
      <c r="E25" s="16">
        <f t="shared" ca="1" si="2"/>
        <v>1.3394701646383742</v>
      </c>
      <c r="F25" s="16">
        <f t="shared" ca="1" si="2"/>
        <v>1.3327051638068672</v>
      </c>
      <c r="G25" s="16">
        <f t="shared" ca="1" si="2"/>
        <v>1.3259401629753602</v>
      </c>
      <c r="H25" s="16">
        <f t="shared" ca="1" si="2"/>
        <v>1.3191751621438534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1.3124101613123464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1.2252415559307404</v>
      </c>
      <c r="D26" s="16">
        <f t="shared" ca="1" si="2"/>
        <v>1.2191153481510866</v>
      </c>
      <c r="E26" s="16">
        <f t="shared" ca="1" si="2"/>
        <v>1.2129891403714328</v>
      </c>
      <c r="F26" s="16">
        <f t="shared" ca="1" si="2"/>
        <v>1.206862932591779</v>
      </c>
      <c r="G26" s="16">
        <f t="shared" ca="1" si="2"/>
        <v>1.2007367248121255</v>
      </c>
      <c r="H26" s="16">
        <f t="shared" ca="1" si="2"/>
        <v>1.1946105170324719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1.1884843092528181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1.3230983699569523</v>
      </c>
      <c r="D27" s="16">
        <f t="shared" ca="1" si="2"/>
        <v>1.3164828781071676</v>
      </c>
      <c r="E27" s="16">
        <f t="shared" ca="1" si="2"/>
        <v>1.3098673862573829</v>
      </c>
      <c r="F27" s="16">
        <f t="shared" ca="1" si="2"/>
        <v>1.3032518944075981</v>
      </c>
      <c r="G27" s="16">
        <f t="shared" ca="1" si="2"/>
        <v>1.2966364025578134</v>
      </c>
      <c r="H27" s="16">
        <f t="shared" ca="1" si="2"/>
        <v>1.2900209107080287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1.2834054188582438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1.1954587977009583</v>
      </c>
      <c r="D28" s="16">
        <f t="shared" ca="1" si="2"/>
        <v>1.1894815037124535</v>
      </c>
      <c r="E28" s="16">
        <f t="shared" ca="1" si="2"/>
        <v>1.1835042097239488</v>
      </c>
      <c r="F28" s="16">
        <f t="shared" ca="1" si="2"/>
        <v>1.177526915735444</v>
      </c>
      <c r="G28" s="16">
        <f t="shared" ca="1" si="2"/>
        <v>1.1715496217469392</v>
      </c>
      <c r="H28" s="16">
        <f t="shared" ca="1" si="2"/>
        <v>1.1655723277584342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1.1595950337699295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1.2551437329862374</v>
      </c>
      <c r="D29" s="16">
        <f t="shared" ca="1" si="2"/>
        <v>1.2488680143213062</v>
      </c>
      <c r="E29" s="16">
        <f t="shared" ca="1" si="2"/>
        <v>1.2425922956563751</v>
      </c>
      <c r="F29" s="16">
        <f t="shared" ca="1" si="2"/>
        <v>1.2363165769914439</v>
      </c>
      <c r="G29" s="16">
        <f t="shared" ca="1" si="2"/>
        <v>1.2300408583265128</v>
      </c>
      <c r="H29" s="16">
        <f t="shared" ca="1" si="2"/>
        <v>1.2237651396615816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1.2174894209966503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1.2493499294942898</v>
      </c>
      <c r="D30" s="16">
        <f t="shared" ca="1" si="2"/>
        <v>1.2431031798468184</v>
      </c>
      <c r="E30" s="16">
        <f t="shared" ca="1" si="2"/>
        <v>1.236856430199347</v>
      </c>
      <c r="F30" s="16">
        <f t="shared" ca="1" si="2"/>
        <v>1.2306096805518756</v>
      </c>
      <c r="G30" s="16">
        <f t="shared" ca="1" si="2"/>
        <v>1.2243629309044042</v>
      </c>
      <c r="H30" s="16">
        <f t="shared" ca="1" si="2"/>
        <v>1.2181161812569328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1.2118694316094611</v>
      </c>
    </row>
    <row r="31" spans="1:9" x14ac:dyDescent="0.25">
      <c r="A31" t="s">
        <v>12</v>
      </c>
      <c r="B31">
        <f t="shared" ref="B31:B62" si="3">B2+1</f>
        <v>2</v>
      </c>
      <c r="C31" s="17">
        <f ca="1">INDEX(OFFSET(_summary!$AJ$24,0,MATCH(MID(CELL("filename",$A$1),FIND("]",CELL("filename",$A$1))+1,255),_summary!$AK$24:$AX$24,0),140,1),MATCH($A31,_summary!$B$24:$B$141,0))</f>
        <v>1.8145000728221794</v>
      </c>
      <c r="D31" s="16">
        <f t="shared" ca="1" si="2"/>
        <v>1.7993792388819945</v>
      </c>
      <c r="E31" s="16">
        <f t="shared" ca="1" si="2"/>
        <v>1.7842584049418095</v>
      </c>
      <c r="F31" s="16">
        <f t="shared" ca="1" si="2"/>
        <v>1.7691375710016248</v>
      </c>
      <c r="G31" s="16">
        <f t="shared" ca="1" si="2"/>
        <v>1.7540167370614399</v>
      </c>
      <c r="H31" s="16">
        <f t="shared" ca="1" si="2"/>
        <v>1.738895903121255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1.7237750691810703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1.317616549762344</v>
      </c>
      <c r="D32" s="16">
        <f t="shared" ca="1" si="2"/>
        <v>1.3066364118476579</v>
      </c>
      <c r="E32" s="16">
        <f t="shared" ca="1" si="2"/>
        <v>1.2956562739329716</v>
      </c>
      <c r="F32" s="16">
        <f t="shared" ca="1" si="2"/>
        <v>1.2846761360182852</v>
      </c>
      <c r="G32" s="16">
        <f t="shared" ca="1" si="2"/>
        <v>1.2736959981035991</v>
      </c>
      <c r="H32" s="16">
        <f t="shared" ca="1" si="2"/>
        <v>1.262715860188913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1.2517357222742267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1.0603380367706026</v>
      </c>
      <c r="D33" s="16">
        <f t="shared" ca="1" si="2"/>
        <v>1.0536150306421688</v>
      </c>
      <c r="E33" s="16">
        <f t="shared" ca="1" si="2"/>
        <v>1.046892024513735</v>
      </c>
      <c r="F33" s="16">
        <f t="shared" ca="1" si="2"/>
        <v>1.0401690183853012</v>
      </c>
      <c r="G33" s="16">
        <f t="shared" ca="1" si="2"/>
        <v>1.0334460122568674</v>
      </c>
      <c r="H33" s="16">
        <f t="shared" ca="1" si="2"/>
        <v>1.0267230061284338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1.02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1.1652096613850846</v>
      </c>
      <c r="D34" s="16">
        <f t="shared" ca="1" si="2"/>
        <v>1.1554995808735422</v>
      </c>
      <c r="E34" s="16">
        <f t="shared" ca="1" si="2"/>
        <v>1.1457895003619998</v>
      </c>
      <c r="F34" s="16">
        <f t="shared" ca="1" si="2"/>
        <v>1.1360794198504574</v>
      </c>
      <c r="G34" s="16">
        <f t="shared" ca="1" si="2"/>
        <v>1.1263693393389149</v>
      </c>
      <c r="H34" s="16">
        <f t="shared" ca="1" si="2"/>
        <v>1.1166592588273727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1.1069491783158303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1.5284924807346554</v>
      </c>
      <c r="D35" s="16">
        <f t="shared" ref="D35:H50" ca="1" si="4">C35-5*(C35-$I35)/($I$1-C$1)</f>
        <v>1.5157550433951998</v>
      </c>
      <c r="E35" s="16">
        <f t="shared" ca="1" si="4"/>
        <v>1.5030176060557443</v>
      </c>
      <c r="F35" s="16">
        <f t="shared" ca="1" si="4"/>
        <v>1.4902801687162888</v>
      </c>
      <c r="G35" s="16">
        <f t="shared" ca="1" si="4"/>
        <v>1.4775427313768335</v>
      </c>
      <c r="H35" s="16">
        <f t="shared" ca="1" si="4"/>
        <v>1.4648052940373781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1.4520678566979226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1.183109484562799</v>
      </c>
      <c r="D36" s="16">
        <f t="shared" ca="1" si="4"/>
        <v>1.173250238858109</v>
      </c>
      <c r="E36" s="16">
        <f t="shared" ca="1" si="4"/>
        <v>1.163390993153419</v>
      </c>
      <c r="F36" s="16">
        <f t="shared" ca="1" si="4"/>
        <v>1.153531747448729</v>
      </c>
      <c r="G36" s="16">
        <f t="shared" ca="1" si="4"/>
        <v>1.143672501744039</v>
      </c>
      <c r="H36" s="16">
        <f t="shared" ca="1" si="4"/>
        <v>1.133813256039349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1.123954010334659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1.4024654862826818</v>
      </c>
      <c r="D37" s="16">
        <f t="shared" ca="1" si="4"/>
        <v>1.3907782738969927</v>
      </c>
      <c r="E37" s="16">
        <f t="shared" ca="1" si="4"/>
        <v>1.3790910615113037</v>
      </c>
      <c r="F37" s="16">
        <f t="shared" ca="1" si="4"/>
        <v>1.3674038491256146</v>
      </c>
      <c r="G37" s="16">
        <f t="shared" ca="1" si="4"/>
        <v>1.3557166367399256</v>
      </c>
      <c r="H37" s="16">
        <f t="shared" ca="1" si="4"/>
        <v>1.3440294243542366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1.3323422119685475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1.3230983699569523</v>
      </c>
      <c r="D38" s="16">
        <f t="shared" ca="1" si="4"/>
        <v>1.312072550207311</v>
      </c>
      <c r="E38" s="16">
        <f t="shared" ca="1" si="4"/>
        <v>1.3010467304576696</v>
      </c>
      <c r="F38" s="16">
        <f t="shared" ca="1" si="4"/>
        <v>1.2900209107080283</v>
      </c>
      <c r="G38" s="16">
        <f t="shared" ca="1" si="4"/>
        <v>1.2789950909583871</v>
      </c>
      <c r="H38" s="16">
        <f t="shared" ca="1" si="4"/>
        <v>1.267969271208746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1.2569434514591047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1.4143398016269737</v>
      </c>
      <c r="D39" s="16">
        <f t="shared" ca="1" si="4"/>
        <v>1.4025536366134155</v>
      </c>
      <c r="E39" s="16">
        <f t="shared" ca="1" si="4"/>
        <v>1.3907674715998575</v>
      </c>
      <c r="F39" s="16">
        <f t="shared" ca="1" si="4"/>
        <v>1.3789813065862995</v>
      </c>
      <c r="G39" s="16">
        <f t="shared" ca="1" si="4"/>
        <v>1.3671951415727412</v>
      </c>
      <c r="H39" s="16">
        <f t="shared" ca="1" si="4"/>
        <v>1.355408976559183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1.343622811545625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1.1251934480029926</v>
      </c>
      <c r="D40" s="16">
        <f t="shared" ca="1" si="4"/>
        <v>1.115816835936301</v>
      </c>
      <c r="E40" s="16">
        <f t="shared" ca="1" si="4"/>
        <v>1.1064402238696094</v>
      </c>
      <c r="F40" s="16">
        <f t="shared" ca="1" si="4"/>
        <v>1.0970636118029178</v>
      </c>
      <c r="G40" s="16">
        <f t="shared" ca="1" si="4"/>
        <v>1.0876869997362262</v>
      </c>
      <c r="H40" s="16">
        <f t="shared" ca="1" si="4"/>
        <v>1.0783103876695346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1.068933775602843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2.0102272459172945</v>
      </c>
      <c r="D41" s="16">
        <f t="shared" ca="1" si="4"/>
        <v>1.9934753522013171</v>
      </c>
      <c r="E41" s="16">
        <f t="shared" ca="1" si="4"/>
        <v>1.9767234584853397</v>
      </c>
      <c r="F41" s="16">
        <f t="shared" ca="1" si="4"/>
        <v>1.9599715647693623</v>
      </c>
      <c r="G41" s="16">
        <f t="shared" ca="1" si="4"/>
        <v>1.9432196710533847</v>
      </c>
      <c r="H41" s="16">
        <f t="shared" ca="1" si="4"/>
        <v>1.926467777337407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1.9097158836214296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1.3230983699569523</v>
      </c>
      <c r="D42" s="16">
        <f t="shared" ca="1" si="4"/>
        <v>1.312072550207311</v>
      </c>
      <c r="E42" s="16">
        <f t="shared" ca="1" si="4"/>
        <v>1.3010467304576696</v>
      </c>
      <c r="F42" s="16">
        <f t="shared" ca="1" si="4"/>
        <v>1.2900209107080283</v>
      </c>
      <c r="G42" s="16">
        <f t="shared" ca="1" si="4"/>
        <v>1.2789950909583871</v>
      </c>
      <c r="H42" s="16">
        <f t="shared" ca="1" si="4"/>
        <v>1.267969271208746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1.2569434514591047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1.7218372841035097</v>
      </c>
      <c r="D43" s="16">
        <f t="shared" ca="1" si="4"/>
        <v>1.7074886400693137</v>
      </c>
      <c r="E43" s="16">
        <f t="shared" ca="1" si="4"/>
        <v>1.6931399960351177</v>
      </c>
      <c r="F43" s="16">
        <f t="shared" ca="1" si="4"/>
        <v>1.6787913520009217</v>
      </c>
      <c r="G43" s="16">
        <f t="shared" ca="1" si="4"/>
        <v>1.6644427079667259</v>
      </c>
      <c r="H43" s="16">
        <f t="shared" ca="1" si="4"/>
        <v>1.6500940639325301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1.6357454198983341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1.436698138628447</v>
      </c>
      <c r="D44" s="16">
        <f t="shared" ca="1" si="4"/>
        <v>1.4247256541398765</v>
      </c>
      <c r="E44" s="16">
        <f t="shared" ca="1" si="4"/>
        <v>1.412753169651306</v>
      </c>
      <c r="F44" s="16">
        <f t="shared" ca="1" si="4"/>
        <v>1.4007806851627356</v>
      </c>
      <c r="G44" s="16">
        <f t="shared" ca="1" si="4"/>
        <v>1.3888082006741653</v>
      </c>
      <c r="H44" s="16">
        <f t="shared" ca="1" si="4"/>
        <v>1.3768357161855951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1.3648632316970246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1.3230983699569523</v>
      </c>
      <c r="D45" s="16">
        <f t="shared" ca="1" si="4"/>
        <v>1.312072550207311</v>
      </c>
      <c r="E45" s="16">
        <f t="shared" ca="1" si="4"/>
        <v>1.3010467304576696</v>
      </c>
      <c r="F45" s="16">
        <f t="shared" ca="1" si="4"/>
        <v>1.2900209107080283</v>
      </c>
      <c r="G45" s="16">
        <f t="shared" ca="1" si="4"/>
        <v>1.2789950909583871</v>
      </c>
      <c r="H45" s="16">
        <f t="shared" ca="1" si="4"/>
        <v>1.267969271208746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1.2569434514591047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1.3558104539582063</v>
      </c>
      <c r="D46" s="16">
        <f t="shared" ca="1" si="4"/>
        <v>1.3445120335085545</v>
      </c>
      <c r="E46" s="16">
        <f t="shared" ca="1" si="4"/>
        <v>1.3332136130589027</v>
      </c>
      <c r="F46" s="16">
        <f t="shared" ca="1" si="4"/>
        <v>1.3219151926092509</v>
      </c>
      <c r="G46" s="16">
        <f t="shared" ca="1" si="4"/>
        <v>1.3106167721595994</v>
      </c>
      <c r="H46" s="16">
        <f t="shared" ca="1" si="4"/>
        <v>1.2993183517099478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1.288019931260296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1.4008299681580143</v>
      </c>
      <c r="D47" s="16">
        <f t="shared" ca="1" si="4"/>
        <v>1.3891563850900308</v>
      </c>
      <c r="E47" s="16">
        <f t="shared" ca="1" si="4"/>
        <v>1.3774828020220473</v>
      </c>
      <c r="F47" s="16">
        <f t="shared" ca="1" si="4"/>
        <v>1.3658092189540638</v>
      </c>
      <c r="G47" s="16">
        <f t="shared" ca="1" si="4"/>
        <v>1.3541356358860803</v>
      </c>
      <c r="H47" s="16">
        <f t="shared" ca="1" si="4"/>
        <v>1.3424620528180968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1.3307884697501136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1.3230983699569523</v>
      </c>
      <c r="D48" s="16">
        <f t="shared" ca="1" si="4"/>
        <v>1.312072550207311</v>
      </c>
      <c r="E48" s="16">
        <f t="shared" ca="1" si="4"/>
        <v>1.3010467304576696</v>
      </c>
      <c r="F48" s="16">
        <f t="shared" ca="1" si="4"/>
        <v>1.2900209107080283</v>
      </c>
      <c r="G48" s="16">
        <f t="shared" ca="1" si="4"/>
        <v>1.2789950909583871</v>
      </c>
      <c r="H48" s="16">
        <f t="shared" ca="1" si="4"/>
        <v>1.267969271208746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1.2569434514591047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1.1679670528721777</v>
      </c>
      <c r="D49" s="16">
        <f t="shared" ca="1" si="4"/>
        <v>1.1582339940982429</v>
      </c>
      <c r="E49" s="16">
        <f t="shared" ca="1" si="4"/>
        <v>1.1485009353243081</v>
      </c>
      <c r="F49" s="16">
        <f t="shared" ca="1" si="4"/>
        <v>1.1387678765503733</v>
      </c>
      <c r="G49" s="16">
        <f t="shared" ca="1" si="4"/>
        <v>1.1290348177764384</v>
      </c>
      <c r="H49" s="16">
        <f t="shared" ca="1" si="4"/>
        <v>1.1193017590025036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1.1095687002285688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1.3230983699569523</v>
      </c>
      <c r="D50" s="16">
        <f t="shared" ca="1" si="4"/>
        <v>1.312072550207311</v>
      </c>
      <c r="E50" s="16">
        <f t="shared" ca="1" si="4"/>
        <v>1.3010467304576696</v>
      </c>
      <c r="F50" s="16">
        <f t="shared" ca="1" si="4"/>
        <v>1.2900209107080283</v>
      </c>
      <c r="G50" s="16">
        <f t="shared" ca="1" si="4"/>
        <v>1.2789950909583871</v>
      </c>
      <c r="H50" s="16">
        <f t="shared" ca="1" si="4"/>
        <v>1.267969271208746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1.2569434514591047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1.534005022279352</v>
      </c>
      <c r="D51" s="16">
        <f t="shared" ref="D51:H66" ca="1" si="5">C51-5*(C51-$I51)/($I$1-C$1)</f>
        <v>1.5212216470936908</v>
      </c>
      <c r="E51" s="16">
        <f t="shared" ca="1" si="5"/>
        <v>1.5084382719080296</v>
      </c>
      <c r="F51" s="16">
        <f t="shared" ca="1" si="5"/>
        <v>1.4956548967223684</v>
      </c>
      <c r="G51" s="16">
        <f t="shared" ca="1" si="5"/>
        <v>1.482871521536707</v>
      </c>
      <c r="H51" s="16">
        <f t="shared" ca="1" si="5"/>
        <v>1.4700881463510456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1.4573047711653844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1.0845642466102621</v>
      </c>
      <c r="D52" s="16">
        <f t="shared" ca="1" si="5"/>
        <v>1.0755262112218431</v>
      </c>
      <c r="E52" s="16">
        <f t="shared" ca="1" si="5"/>
        <v>1.0664881758334244</v>
      </c>
      <c r="F52" s="16">
        <f t="shared" ca="1" si="5"/>
        <v>1.0574501404450056</v>
      </c>
      <c r="G52" s="16">
        <f t="shared" ca="1" si="5"/>
        <v>1.0484121050565867</v>
      </c>
      <c r="H52" s="16">
        <f t="shared" ca="1" si="5"/>
        <v>1.0393740696681677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1.030336034279749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1.9208999774221929</v>
      </c>
      <c r="D53" s="16">
        <f t="shared" ca="1" si="5"/>
        <v>1.9048924776103413</v>
      </c>
      <c r="E53" s="16">
        <f t="shared" ca="1" si="5"/>
        <v>1.8888849777984897</v>
      </c>
      <c r="F53" s="16">
        <f t="shared" ca="1" si="5"/>
        <v>1.8728774779866382</v>
      </c>
      <c r="G53" s="16">
        <f t="shared" ca="1" si="5"/>
        <v>1.8568699781747866</v>
      </c>
      <c r="H53" s="16">
        <f t="shared" ca="1" si="5"/>
        <v>1.840862478362935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1.8248549785510833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1.3530001663013882</v>
      </c>
      <c r="D54" s="16">
        <f t="shared" ca="1" si="5"/>
        <v>1.3417251649155433</v>
      </c>
      <c r="E54" s="16">
        <f t="shared" ca="1" si="5"/>
        <v>1.3304501635296984</v>
      </c>
      <c r="F54" s="16">
        <f t="shared" ca="1" si="5"/>
        <v>1.3191751621438534</v>
      </c>
      <c r="G54" s="16">
        <f t="shared" ca="1" si="5"/>
        <v>1.3079001607580085</v>
      </c>
      <c r="H54" s="16">
        <f t="shared" ca="1" si="5"/>
        <v>1.2966251593721636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1.2853501579863187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1.2252415559307404</v>
      </c>
      <c r="D55" s="16">
        <f t="shared" ca="1" si="5"/>
        <v>1.2150312096313174</v>
      </c>
      <c r="E55" s="16">
        <f t="shared" ca="1" si="5"/>
        <v>1.2048208633318946</v>
      </c>
      <c r="F55" s="16">
        <f t="shared" ca="1" si="5"/>
        <v>1.1946105170324719</v>
      </c>
      <c r="G55" s="16">
        <f t="shared" ca="1" si="5"/>
        <v>1.1844001707330489</v>
      </c>
      <c r="H55" s="16">
        <f t="shared" ca="1" si="5"/>
        <v>1.174189824433626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1.1639794781342032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1.3230983699569523</v>
      </c>
      <c r="D56" s="16">
        <f t="shared" ca="1" si="5"/>
        <v>1.312072550207311</v>
      </c>
      <c r="E56" s="16">
        <f t="shared" ca="1" si="5"/>
        <v>1.3010467304576696</v>
      </c>
      <c r="F56" s="16">
        <f t="shared" ca="1" si="5"/>
        <v>1.2900209107080283</v>
      </c>
      <c r="G56" s="16">
        <f t="shared" ca="1" si="5"/>
        <v>1.2789950909583871</v>
      </c>
      <c r="H56" s="16">
        <f t="shared" ca="1" si="5"/>
        <v>1.267969271208746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1.2569434514591047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1.1954587977009583</v>
      </c>
      <c r="D57" s="16">
        <f t="shared" ca="1" si="5"/>
        <v>1.1854966410534504</v>
      </c>
      <c r="E57" s="16">
        <f t="shared" ca="1" si="5"/>
        <v>1.1755344844059423</v>
      </c>
      <c r="F57" s="16">
        <f t="shared" ca="1" si="5"/>
        <v>1.1655723277584342</v>
      </c>
      <c r="G57" s="16">
        <f t="shared" ca="1" si="5"/>
        <v>1.1556101711109263</v>
      </c>
      <c r="H57" s="16">
        <f t="shared" ca="1" si="5"/>
        <v>1.1456480144634185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1.1356858578159104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1.2551437329862374</v>
      </c>
      <c r="D58" s="16">
        <f t="shared" ca="1" si="5"/>
        <v>1.2446842018780186</v>
      </c>
      <c r="E58" s="16">
        <f t="shared" ca="1" si="5"/>
        <v>1.2342246707697999</v>
      </c>
      <c r="F58" s="16">
        <f t="shared" ca="1" si="5"/>
        <v>1.2237651396615812</v>
      </c>
      <c r="G58" s="16">
        <f t="shared" ca="1" si="5"/>
        <v>1.2133056085533627</v>
      </c>
      <c r="H58" s="16">
        <f t="shared" ca="1" si="5"/>
        <v>1.2028460774451442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1.1923865463369254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1.2493499294942898</v>
      </c>
      <c r="D59" s="16">
        <f t="shared" ca="1" si="5"/>
        <v>1.2389386800818374</v>
      </c>
      <c r="E59" s="16">
        <f t="shared" ca="1" si="5"/>
        <v>1.228527430669385</v>
      </c>
      <c r="F59" s="16">
        <f t="shared" ca="1" si="5"/>
        <v>1.2181161812569326</v>
      </c>
      <c r="G59" s="16">
        <f t="shared" ca="1" si="5"/>
        <v>1.2077049318444801</v>
      </c>
      <c r="H59" s="16">
        <f t="shared" ca="1" si="5"/>
        <v>1.1972936824320277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1.1868824330195753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1.8145000728221794</v>
      </c>
      <c r="D60" s="16">
        <f t="shared" ca="1" si="5"/>
        <v>1.7872825717298468</v>
      </c>
      <c r="E60" s="16">
        <f t="shared" ca="1" si="5"/>
        <v>1.7600650706375141</v>
      </c>
      <c r="F60" s="16">
        <f t="shared" ca="1" si="5"/>
        <v>1.7328475695451813</v>
      </c>
      <c r="G60" s="16">
        <f t="shared" ca="1" si="5"/>
        <v>1.7056300684528487</v>
      </c>
      <c r="H60" s="16">
        <f t="shared" ca="1" si="5"/>
        <v>1.6784125673605161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1.6511950662681834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1.317616549762344</v>
      </c>
      <c r="D61" s="16">
        <f t="shared" ca="1" si="5"/>
        <v>1.2978523015159089</v>
      </c>
      <c r="E61" s="16">
        <f t="shared" ca="1" si="5"/>
        <v>1.2780880532694738</v>
      </c>
      <c r="F61" s="16">
        <f t="shared" ca="1" si="5"/>
        <v>1.2583238050230388</v>
      </c>
      <c r="G61" s="16">
        <f t="shared" ca="1" si="5"/>
        <v>1.2385595567766035</v>
      </c>
      <c r="H61" s="16">
        <f t="shared" ca="1" si="5"/>
        <v>1.2187953085301682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1.1990310602837331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1.0603380367706026</v>
      </c>
      <c r="D62" s="16">
        <f t="shared" ca="1" si="5"/>
        <v>1.0536150306421688</v>
      </c>
      <c r="E62" s="16">
        <f t="shared" ca="1" si="5"/>
        <v>1.046892024513735</v>
      </c>
      <c r="F62" s="16">
        <f t="shared" ca="1" si="5"/>
        <v>1.0401690183853012</v>
      </c>
      <c r="G62" s="16">
        <f t="shared" ca="1" si="5"/>
        <v>1.0334460122568674</v>
      </c>
      <c r="H62" s="16">
        <f t="shared" ca="1" si="5"/>
        <v>1.0267230061284338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1.02</v>
      </c>
    </row>
    <row r="63" spans="1:9" x14ac:dyDescent="0.25">
      <c r="A63" t="s">
        <v>22</v>
      </c>
      <c r="B63">
        <f t="shared" ref="B63:B94" si="6">B34+1</f>
        <v>3</v>
      </c>
      <c r="C63" s="17">
        <f ca="1">INDEX(OFFSET(_summary!$AJ$24,0,MATCH(MID(CELL("filename",$A$1),FIND("]",CELL("filename",$A$1))+1,255),_summary!$AK$24:$AX$24,0),140,1),MATCH($A63,_summary!$B$24:$B$141,0))</f>
        <v>1.1652096613850846</v>
      </c>
      <c r="D63" s="16">
        <f t="shared" ca="1" si="5"/>
        <v>1.1477315164643085</v>
      </c>
      <c r="E63" s="16">
        <f t="shared" ca="1" si="5"/>
        <v>1.1302533715435321</v>
      </c>
      <c r="F63" s="16">
        <f t="shared" ca="1" si="5"/>
        <v>1.1127752266227557</v>
      </c>
      <c r="G63" s="16">
        <f t="shared" ca="1" si="5"/>
        <v>1.0952970817019796</v>
      </c>
      <c r="H63" s="16">
        <f t="shared" ca="1" si="5"/>
        <v>1.0778189367812034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1.0603407918604271</v>
      </c>
    </row>
    <row r="64" spans="1:9" x14ac:dyDescent="0.25">
      <c r="A64" t="s">
        <v>28</v>
      </c>
      <c r="B64">
        <f t="shared" si="6"/>
        <v>3</v>
      </c>
      <c r="C64" s="17">
        <f ca="1">INDEX(OFFSET(_summary!$AJ$24,0,MATCH(MID(CELL("filename",$A$1),FIND("]",CELL("filename",$A$1))+1,255),_summary!$AK$24:$AX$24,0),140,1),MATCH($A64,_summary!$B$24:$B$141,0))</f>
        <v>1.5284924807346554</v>
      </c>
      <c r="D64" s="16">
        <f t="shared" ca="1" si="5"/>
        <v>1.5055650935236355</v>
      </c>
      <c r="E64" s="16">
        <f t="shared" ca="1" si="5"/>
        <v>1.4826377063126157</v>
      </c>
      <c r="F64" s="16">
        <f t="shared" ca="1" si="5"/>
        <v>1.4597103191015959</v>
      </c>
      <c r="G64" s="16">
        <f t="shared" ca="1" si="5"/>
        <v>1.436782931890576</v>
      </c>
      <c r="H64" s="16">
        <f t="shared" ca="1" si="5"/>
        <v>1.4138555446795562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1.3909281574685364</v>
      </c>
    </row>
    <row r="65" spans="1:9" x14ac:dyDescent="0.25">
      <c r="A65" t="s">
        <v>13</v>
      </c>
      <c r="B65">
        <f t="shared" si="6"/>
        <v>3</v>
      </c>
      <c r="C65" s="17">
        <f ca="1">INDEX(OFFSET(_summary!$AJ$24,0,MATCH(MID(CELL("filename",$A$1),FIND("]",CELL("filename",$A$1))+1,255),_summary!$AK$24:$AX$24,0),140,1),MATCH($A65,_summary!$B$24:$B$141,0))</f>
        <v>1.183109484562799</v>
      </c>
      <c r="D65" s="16">
        <f t="shared" ca="1" si="5"/>
        <v>1.1653628422943569</v>
      </c>
      <c r="E65" s="16">
        <f t="shared" ca="1" si="5"/>
        <v>1.1476162000259149</v>
      </c>
      <c r="F65" s="16">
        <f t="shared" ca="1" si="5"/>
        <v>1.1298695577574729</v>
      </c>
      <c r="G65" s="16">
        <f t="shared" ca="1" si="5"/>
        <v>1.1121229154890309</v>
      </c>
      <c r="H65" s="16">
        <f t="shared" ca="1" si="5"/>
        <v>1.0943762732205888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1.076629630952147</v>
      </c>
    </row>
    <row r="66" spans="1:9" x14ac:dyDescent="0.25">
      <c r="A66" t="s">
        <v>17</v>
      </c>
      <c r="B66">
        <f t="shared" si="6"/>
        <v>3</v>
      </c>
      <c r="C66" s="17">
        <f ca="1">INDEX(OFFSET(_summary!$AJ$24,0,MATCH(MID(CELL("filename",$A$1),FIND("]",CELL("filename",$A$1))+1,255),_summary!$AK$24:$AX$24,0),140,1),MATCH($A66,_summary!$B$24:$B$141,0))</f>
        <v>1.4024654862826818</v>
      </c>
      <c r="D66" s="16">
        <f t="shared" ca="1" si="5"/>
        <v>1.3814285039884415</v>
      </c>
      <c r="E66" s="16">
        <f t="shared" ca="1" si="5"/>
        <v>1.3603915216942013</v>
      </c>
      <c r="F66" s="16">
        <f t="shared" ca="1" si="5"/>
        <v>1.3393545393999611</v>
      </c>
      <c r="G66" s="16">
        <f t="shared" ca="1" si="5"/>
        <v>1.3183175571057208</v>
      </c>
      <c r="H66" s="16">
        <f t="shared" ca="1" si="5"/>
        <v>1.2972805748114806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1.2762435925172404</v>
      </c>
    </row>
    <row r="67" spans="1:9" x14ac:dyDescent="0.25">
      <c r="A67" t="s">
        <v>25</v>
      </c>
      <c r="B67">
        <f t="shared" si="6"/>
        <v>3</v>
      </c>
      <c r="C67" s="17">
        <f ca="1">INDEX(OFFSET(_summary!$AJ$24,0,MATCH(MID(CELL("filename",$A$1),FIND("]",CELL("filename",$A$1))+1,255),_summary!$AK$24:$AX$24,0),140,1),MATCH($A67,_summary!$B$24:$B$141,0))</f>
        <v>1.3230983699569523</v>
      </c>
      <c r="D67" s="16">
        <f t="shared" ref="D67:H82" ca="1" si="7">C67-5*(C67-$I67)/($I$1-C$1)</f>
        <v>1.3032518944075979</v>
      </c>
      <c r="E67" s="16">
        <f t="shared" ca="1" si="7"/>
        <v>1.2834054188582436</v>
      </c>
      <c r="F67" s="16">
        <f t="shared" ca="1" si="7"/>
        <v>1.2635589433088894</v>
      </c>
      <c r="G67" s="16">
        <f t="shared" ca="1" si="7"/>
        <v>1.243712467759535</v>
      </c>
      <c r="H67" s="16">
        <f t="shared" ca="1" si="7"/>
        <v>1.2238659922101807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1.2040195166608265</v>
      </c>
    </row>
    <row r="68" spans="1:9" x14ac:dyDescent="0.25">
      <c r="A68" t="s">
        <v>11</v>
      </c>
      <c r="B68">
        <f t="shared" si="6"/>
        <v>3</v>
      </c>
      <c r="C68" s="17">
        <f ca="1">INDEX(OFFSET(_summary!$AJ$24,0,MATCH(MID(CELL("filename",$A$1),FIND("]",CELL("filename",$A$1))+1,255),_summary!$AK$24:$AX$24,0),140,1),MATCH($A68,_summary!$B$24:$B$141,0))</f>
        <v>1.4143398016269737</v>
      </c>
      <c r="D68" s="16">
        <f t="shared" ca="1" si="7"/>
        <v>1.393124704602569</v>
      </c>
      <c r="E68" s="16">
        <f t="shared" ca="1" si="7"/>
        <v>1.3719096075781645</v>
      </c>
      <c r="F68" s="16">
        <f t="shared" ca="1" si="7"/>
        <v>1.35069451055376</v>
      </c>
      <c r="G68" s="16">
        <f t="shared" ca="1" si="7"/>
        <v>1.3294794135293553</v>
      </c>
      <c r="H68" s="16">
        <f t="shared" ca="1" si="7"/>
        <v>1.3082643165049506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1.2870492194805461</v>
      </c>
    </row>
    <row r="69" spans="1:9" x14ac:dyDescent="0.25">
      <c r="A69" t="s">
        <v>3</v>
      </c>
      <c r="B69">
        <f t="shared" si="6"/>
        <v>3</v>
      </c>
      <c r="C69" s="17">
        <f ca="1">INDEX(OFFSET(_summary!$AJ$24,0,MATCH(MID(CELL("filename",$A$1),FIND("]",CELL("filename",$A$1))+1,255),_summary!$AK$24:$AX$24,0),140,1),MATCH($A69,_summary!$B$24:$B$141,0))</f>
        <v>1.1251934480029926</v>
      </c>
      <c r="D69" s="16">
        <f t="shared" ca="1" si="7"/>
        <v>1.1083155462829477</v>
      </c>
      <c r="E69" s="16">
        <f t="shared" ca="1" si="7"/>
        <v>1.0914376445629028</v>
      </c>
      <c r="F69" s="16">
        <f t="shared" ca="1" si="7"/>
        <v>1.0745597428428579</v>
      </c>
      <c r="G69" s="16">
        <f t="shared" ca="1" si="7"/>
        <v>1.057681841122813</v>
      </c>
      <c r="H69" s="16">
        <f t="shared" ca="1" si="7"/>
        <v>1.0408039394027682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1.0239260376827233</v>
      </c>
    </row>
    <row r="70" spans="1:9" x14ac:dyDescent="0.25">
      <c r="A70" t="s">
        <v>2</v>
      </c>
      <c r="B70">
        <f t="shared" si="6"/>
        <v>3</v>
      </c>
      <c r="C70" s="17">
        <f ca="1">INDEX(OFFSET(_summary!$AJ$24,0,MATCH(MID(CELL("filename",$A$1),FIND("]",CELL("filename",$A$1))+1,255),_summary!$AK$24:$AX$24,0),140,1),MATCH($A70,_summary!$B$24:$B$141,0))</f>
        <v>2.0102272459172945</v>
      </c>
      <c r="D70" s="16">
        <f t="shared" ca="1" si="7"/>
        <v>1.9800738372285351</v>
      </c>
      <c r="E70" s="16">
        <f t="shared" ca="1" si="7"/>
        <v>1.9499204285397758</v>
      </c>
      <c r="F70" s="16">
        <f t="shared" ca="1" si="7"/>
        <v>1.9197670198510164</v>
      </c>
      <c r="G70" s="16">
        <f t="shared" ca="1" si="7"/>
        <v>1.889613611162257</v>
      </c>
      <c r="H70" s="16">
        <f t="shared" ca="1" si="7"/>
        <v>1.8594602024734974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1.829306793784738</v>
      </c>
    </row>
    <row r="71" spans="1:9" x14ac:dyDescent="0.25">
      <c r="A71" t="s">
        <v>16</v>
      </c>
      <c r="B71">
        <f t="shared" si="6"/>
        <v>3</v>
      </c>
      <c r="C71" s="17">
        <f ca="1">INDEX(OFFSET(_summary!$AJ$24,0,MATCH(MID(CELL("filename",$A$1),FIND("]",CELL("filename",$A$1))+1,255),_summary!$AK$24:$AX$24,0),140,1),MATCH($A71,_summary!$B$24:$B$141,0))</f>
        <v>1.3230983699569523</v>
      </c>
      <c r="D71" s="16">
        <f t="shared" ca="1" si="7"/>
        <v>1.3032518944075979</v>
      </c>
      <c r="E71" s="16">
        <f t="shared" ca="1" si="7"/>
        <v>1.2834054188582436</v>
      </c>
      <c r="F71" s="16">
        <f t="shared" ca="1" si="7"/>
        <v>1.2635589433088894</v>
      </c>
      <c r="G71" s="16">
        <f t="shared" ca="1" si="7"/>
        <v>1.243712467759535</v>
      </c>
      <c r="H71" s="16">
        <f t="shared" ca="1" si="7"/>
        <v>1.2238659922101807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1.2040195166608265</v>
      </c>
    </row>
    <row r="72" spans="1:9" x14ac:dyDescent="0.25">
      <c r="A72" t="s">
        <v>15</v>
      </c>
      <c r="B72">
        <f t="shared" si="6"/>
        <v>3</v>
      </c>
      <c r="C72" s="17">
        <f ca="1">INDEX(OFFSET(_summary!$AJ$24,0,MATCH(MID(CELL("filename",$A$1),FIND("]",CELL("filename",$A$1))+1,255),_summary!$AK$24:$AX$24,0),140,1),MATCH($A72,_summary!$B$24:$B$141,0))</f>
        <v>1.7218372841035097</v>
      </c>
      <c r="D72" s="16">
        <f t="shared" ca="1" si="7"/>
        <v>1.696009724841957</v>
      </c>
      <c r="E72" s="16">
        <f t="shared" ca="1" si="7"/>
        <v>1.6701821655804043</v>
      </c>
      <c r="F72" s="16">
        <f t="shared" ca="1" si="7"/>
        <v>1.6443546063188517</v>
      </c>
      <c r="G72" s="16">
        <f t="shared" ca="1" si="7"/>
        <v>1.618527047057299</v>
      </c>
      <c r="H72" s="16">
        <f t="shared" ca="1" si="7"/>
        <v>1.5926994877957465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1.5668719285341939</v>
      </c>
    </row>
    <row r="73" spans="1:9" x14ac:dyDescent="0.25">
      <c r="A73" t="s">
        <v>18</v>
      </c>
      <c r="B73">
        <f t="shared" si="6"/>
        <v>3</v>
      </c>
      <c r="C73" s="17">
        <f ca="1">INDEX(OFFSET(_summary!$AJ$24,0,MATCH(MID(CELL("filename",$A$1),FIND("]",CELL("filename",$A$1))+1,255),_summary!$AK$24:$AX$24,0),140,1),MATCH($A73,_summary!$B$24:$B$141,0))</f>
        <v>1.436698138628447</v>
      </c>
      <c r="D73" s="16">
        <f t="shared" ca="1" si="7"/>
        <v>1.4151476665490204</v>
      </c>
      <c r="E73" s="16">
        <f t="shared" ca="1" si="7"/>
        <v>1.3935971944695937</v>
      </c>
      <c r="F73" s="16">
        <f t="shared" ca="1" si="7"/>
        <v>1.3720467223901669</v>
      </c>
      <c r="G73" s="16">
        <f t="shared" ca="1" si="7"/>
        <v>1.3504962503107403</v>
      </c>
      <c r="H73" s="16">
        <f t="shared" ca="1" si="7"/>
        <v>1.3289457782313137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1.3073953061518868</v>
      </c>
    </row>
    <row r="74" spans="1:9" x14ac:dyDescent="0.25">
      <c r="A74" t="s">
        <v>5</v>
      </c>
      <c r="B74">
        <f t="shared" si="6"/>
        <v>3</v>
      </c>
      <c r="C74" s="17">
        <f ca="1">INDEX(OFFSET(_summary!$AJ$24,0,MATCH(MID(CELL("filename",$A$1),FIND("]",CELL("filename",$A$1))+1,255),_summary!$AK$24:$AX$24,0),140,1),MATCH($A74,_summary!$B$24:$B$141,0))</f>
        <v>1.3230983699569523</v>
      </c>
      <c r="D74" s="16">
        <f t="shared" ca="1" si="7"/>
        <v>1.3032518944075979</v>
      </c>
      <c r="E74" s="16">
        <f t="shared" ca="1" si="7"/>
        <v>1.2834054188582436</v>
      </c>
      <c r="F74" s="16">
        <f t="shared" ca="1" si="7"/>
        <v>1.2635589433088894</v>
      </c>
      <c r="G74" s="16">
        <f t="shared" ca="1" si="7"/>
        <v>1.243712467759535</v>
      </c>
      <c r="H74" s="16">
        <f t="shared" ca="1" si="7"/>
        <v>1.2238659922101807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1.2040195166608265</v>
      </c>
    </row>
    <row r="75" spans="1:9" x14ac:dyDescent="0.25">
      <c r="A75" t="s">
        <v>23</v>
      </c>
      <c r="B75">
        <f t="shared" si="6"/>
        <v>3</v>
      </c>
      <c r="C75" s="17">
        <f ca="1">INDEX(OFFSET(_summary!$AJ$24,0,MATCH(MID(CELL("filename",$A$1),FIND("]",CELL("filename",$A$1))+1,255),_summary!$AK$24:$AX$24,0),140,1),MATCH($A75,_summary!$B$24:$B$141,0))</f>
        <v>1.3558104539582063</v>
      </c>
      <c r="D75" s="16">
        <f t="shared" ca="1" si="7"/>
        <v>1.3354732971488332</v>
      </c>
      <c r="E75" s="16">
        <f t="shared" ca="1" si="7"/>
        <v>1.3151361403394601</v>
      </c>
      <c r="F75" s="16">
        <f t="shared" ca="1" si="7"/>
        <v>1.294798983530087</v>
      </c>
      <c r="G75" s="16">
        <f t="shared" ca="1" si="7"/>
        <v>1.274461826720714</v>
      </c>
      <c r="H75" s="16">
        <f t="shared" ca="1" si="7"/>
        <v>1.2541246699113409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1.2337875131019678</v>
      </c>
    </row>
    <row r="76" spans="1:9" x14ac:dyDescent="0.25">
      <c r="A76" t="s">
        <v>24</v>
      </c>
      <c r="B76">
        <f t="shared" si="6"/>
        <v>3</v>
      </c>
      <c r="C76" s="17">
        <f ca="1">INDEX(OFFSET(_summary!$AJ$24,0,MATCH(MID(CELL("filename",$A$1),FIND("]",CELL("filename",$A$1))+1,255),_summary!$AK$24:$AX$24,0),140,1),MATCH($A76,_summary!$B$24:$B$141,0))</f>
        <v>1.4008299681580143</v>
      </c>
      <c r="D76" s="16">
        <f t="shared" ca="1" si="7"/>
        <v>1.3798175186356441</v>
      </c>
      <c r="E76" s="16">
        <f t="shared" ca="1" si="7"/>
        <v>1.3588050691132738</v>
      </c>
      <c r="F76" s="16">
        <f t="shared" ca="1" si="7"/>
        <v>1.3377926195909036</v>
      </c>
      <c r="G76" s="16">
        <f t="shared" ca="1" si="7"/>
        <v>1.3167801700685333</v>
      </c>
      <c r="H76" s="16">
        <f t="shared" ca="1" si="7"/>
        <v>1.2957677205461633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1.274755271023793</v>
      </c>
    </row>
    <row r="77" spans="1:9" x14ac:dyDescent="0.25">
      <c r="A77" t="s">
        <v>27</v>
      </c>
      <c r="B77">
        <f t="shared" si="6"/>
        <v>3</v>
      </c>
      <c r="C77" s="17">
        <f ca="1">INDEX(OFFSET(_summary!$AJ$24,0,MATCH(MID(CELL("filename",$A$1),FIND("]",CELL("filename",$A$1))+1,255),_summary!$AK$24:$AX$24,0),140,1),MATCH($A77,_summary!$B$24:$B$141,0))</f>
        <v>1.3230983699569523</v>
      </c>
      <c r="D77" s="16">
        <f t="shared" ca="1" si="7"/>
        <v>1.3032518944075979</v>
      </c>
      <c r="E77" s="16">
        <f t="shared" ca="1" si="7"/>
        <v>1.2834054188582436</v>
      </c>
      <c r="F77" s="16">
        <f t="shared" ca="1" si="7"/>
        <v>1.2635589433088894</v>
      </c>
      <c r="G77" s="16">
        <f t="shared" ca="1" si="7"/>
        <v>1.243712467759535</v>
      </c>
      <c r="H77" s="16">
        <f t="shared" ca="1" si="7"/>
        <v>1.2238659922101807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1.2040195166608265</v>
      </c>
    </row>
    <row r="78" spans="1:9" x14ac:dyDescent="0.25">
      <c r="A78" t="s">
        <v>29</v>
      </c>
      <c r="B78">
        <f t="shared" si="6"/>
        <v>3</v>
      </c>
      <c r="C78" s="17">
        <f ca="1">INDEX(OFFSET(_summary!$AJ$24,0,MATCH(MID(CELL("filename",$A$1),FIND("]",CELL("filename",$A$1))+1,255),_summary!$AK$24:$AX$24,0),140,1),MATCH($A78,_summary!$B$24:$B$141,0))</f>
        <v>1.1679670528721777</v>
      </c>
      <c r="D78" s="16">
        <f t="shared" ca="1" si="7"/>
        <v>1.1504475470790951</v>
      </c>
      <c r="E78" s="16">
        <f t="shared" ca="1" si="7"/>
        <v>1.1329280412860125</v>
      </c>
      <c r="F78" s="16">
        <f t="shared" ca="1" si="7"/>
        <v>1.11540853549293</v>
      </c>
      <c r="G78" s="16">
        <f t="shared" ca="1" si="7"/>
        <v>1.0978890296998471</v>
      </c>
      <c r="H78" s="16">
        <f t="shared" ca="1" si="7"/>
        <v>1.0803695239067643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1.0628500181136817</v>
      </c>
    </row>
    <row r="79" spans="1:9" x14ac:dyDescent="0.25">
      <c r="A79" t="s">
        <v>8</v>
      </c>
      <c r="B79">
        <f t="shared" si="6"/>
        <v>3</v>
      </c>
      <c r="C79" s="17">
        <f ca="1">INDEX(OFFSET(_summary!$AJ$24,0,MATCH(MID(CELL("filename",$A$1),FIND("]",CELL("filename",$A$1))+1,255),_summary!$AK$24:$AX$24,0),140,1),MATCH($A79,_summary!$B$24:$B$141,0))</f>
        <v>1.3230983699569523</v>
      </c>
      <c r="D79" s="16">
        <f t="shared" ca="1" si="7"/>
        <v>1.3032518944075979</v>
      </c>
      <c r="E79" s="16">
        <f t="shared" ca="1" si="7"/>
        <v>1.2834054188582436</v>
      </c>
      <c r="F79" s="16">
        <f t="shared" ca="1" si="7"/>
        <v>1.2635589433088894</v>
      </c>
      <c r="G79" s="16">
        <f t="shared" ca="1" si="7"/>
        <v>1.243712467759535</v>
      </c>
      <c r="H79" s="16">
        <f t="shared" ca="1" si="7"/>
        <v>1.2238659922101807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1.2040195166608265</v>
      </c>
    </row>
    <row r="80" spans="1:9" x14ac:dyDescent="0.25">
      <c r="A80" t="s">
        <v>6</v>
      </c>
      <c r="B80">
        <f t="shared" si="6"/>
        <v>3</v>
      </c>
      <c r="C80" s="17">
        <f ca="1">INDEX(OFFSET(_summary!$AJ$24,0,MATCH(MID(CELL("filename",$A$1),FIND("]",CELL("filename",$A$1))+1,255),_summary!$AK$24:$AX$24,0),140,1),MATCH($A80,_summary!$B$24:$B$141,0))</f>
        <v>1.534005022279352</v>
      </c>
      <c r="D80" s="16">
        <f t="shared" ca="1" si="7"/>
        <v>1.5109949469451618</v>
      </c>
      <c r="E80" s="16">
        <f t="shared" ca="1" si="7"/>
        <v>1.4879848716109716</v>
      </c>
      <c r="F80" s="16">
        <f t="shared" ca="1" si="7"/>
        <v>1.4649747962767812</v>
      </c>
      <c r="G80" s="16">
        <f t="shared" ca="1" si="7"/>
        <v>1.441964720942591</v>
      </c>
      <c r="H80" s="16">
        <f t="shared" ca="1" si="7"/>
        <v>1.4189546456084008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1.3959445702742104</v>
      </c>
    </row>
    <row r="81" spans="1:9" x14ac:dyDescent="0.25">
      <c r="A81" t="s">
        <v>21</v>
      </c>
      <c r="B81">
        <f t="shared" si="6"/>
        <v>3</v>
      </c>
      <c r="C81" s="17">
        <f ca="1">INDEX(OFFSET(_summary!$AJ$24,0,MATCH(MID(CELL("filename",$A$1),FIND("]",CELL("filename",$A$1))+1,255),_summary!$AK$24:$AX$24,0),140,1),MATCH($A81,_summary!$B$24:$B$141,0))</f>
        <v>1.0845642466102621</v>
      </c>
      <c r="D81" s="16">
        <f t="shared" ca="1" si="7"/>
        <v>1.0738035388418852</v>
      </c>
      <c r="E81" s="16">
        <f t="shared" ca="1" si="7"/>
        <v>1.0630428310735081</v>
      </c>
      <c r="F81" s="16">
        <f t="shared" ca="1" si="7"/>
        <v>1.0522821233051309</v>
      </c>
      <c r="G81" s="16">
        <f t="shared" ca="1" si="7"/>
        <v>1.041521415536754</v>
      </c>
      <c r="H81" s="16">
        <f t="shared" ca="1" si="7"/>
        <v>1.0307607077683771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1.02</v>
      </c>
    </row>
    <row r="82" spans="1:9" x14ac:dyDescent="0.25">
      <c r="A82" t="s">
        <v>10</v>
      </c>
      <c r="B82">
        <f t="shared" si="6"/>
        <v>3</v>
      </c>
      <c r="C82" s="17">
        <f ca="1">INDEX(OFFSET(_summary!$AJ$24,0,MATCH(MID(CELL("filename",$A$1),FIND("]",CELL("filename",$A$1))+1,255),_summary!$AK$24:$AX$24,0),140,1),MATCH($A82,_summary!$B$24:$B$141,0))</f>
        <v>1.9208999774221929</v>
      </c>
      <c r="D82" s="16">
        <f t="shared" ca="1" si="7"/>
        <v>1.8920864777608599</v>
      </c>
      <c r="E82" s="16">
        <f t="shared" ca="1" si="7"/>
        <v>1.863272978099527</v>
      </c>
      <c r="F82" s="16">
        <f t="shared" ca="1" si="7"/>
        <v>1.8344594784381942</v>
      </c>
      <c r="G82" s="16">
        <f t="shared" ca="1" si="7"/>
        <v>1.8056459787768613</v>
      </c>
      <c r="H82" s="16">
        <f t="shared" ca="1" si="7"/>
        <v>1.7768324791155283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1.7480189794541956</v>
      </c>
    </row>
    <row r="83" spans="1:9" x14ac:dyDescent="0.25">
      <c r="A83" t="s">
        <v>20</v>
      </c>
      <c r="B83">
        <f t="shared" si="6"/>
        <v>3</v>
      </c>
      <c r="C83" s="17">
        <f ca="1">INDEX(OFFSET(_summary!$AJ$24,0,MATCH(MID(CELL("filename",$A$1),FIND("]",CELL("filename",$A$1))+1,255),_summary!$AK$24:$AX$24,0),140,1),MATCH($A83,_summary!$B$24:$B$141,0))</f>
        <v>1.3530001663013882</v>
      </c>
      <c r="D83" s="16">
        <f t="shared" ref="D83:H98" ca="1" si="8">C83-5*(C83-$I83)/($I$1-C$1)</f>
        <v>1.3327051638068674</v>
      </c>
      <c r="E83" s="16">
        <f t="shared" ca="1" si="8"/>
        <v>1.3124101613123467</v>
      </c>
      <c r="F83" s="16">
        <f t="shared" ca="1" si="8"/>
        <v>1.2921151588178259</v>
      </c>
      <c r="G83" s="16">
        <f t="shared" ca="1" si="8"/>
        <v>1.2718201563233051</v>
      </c>
      <c r="H83" s="16">
        <f t="shared" ca="1" si="8"/>
        <v>1.2515251538287844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1.2312301513342634</v>
      </c>
    </row>
    <row r="84" spans="1:9" x14ac:dyDescent="0.25">
      <c r="A84" t="s">
        <v>26</v>
      </c>
      <c r="B84">
        <f t="shared" si="6"/>
        <v>3</v>
      </c>
      <c r="C84" s="17">
        <f ca="1">INDEX(OFFSET(_summary!$AJ$24,0,MATCH(MID(CELL("filename",$A$1),FIND("]",CELL("filename",$A$1))+1,255),_summary!$AK$24:$AX$24,0),140,1),MATCH($A84,_summary!$B$24:$B$141,0))</f>
        <v>1.2252415559307404</v>
      </c>
      <c r="D84" s="16">
        <f t="shared" ca="1" si="8"/>
        <v>1.2068629325917792</v>
      </c>
      <c r="E84" s="16">
        <f t="shared" ca="1" si="8"/>
        <v>1.1884843092528181</v>
      </c>
      <c r="F84" s="16">
        <f t="shared" ca="1" si="8"/>
        <v>1.170105685913857</v>
      </c>
      <c r="G84" s="16">
        <f t="shared" ca="1" si="8"/>
        <v>1.1517270625748959</v>
      </c>
      <c r="H84" s="16">
        <f t="shared" ca="1" si="8"/>
        <v>1.133348439235935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1.1149698158969739</v>
      </c>
    </row>
    <row r="85" spans="1:9" x14ac:dyDescent="0.25">
      <c r="A85" t="s">
        <v>7</v>
      </c>
      <c r="B85">
        <f t="shared" si="6"/>
        <v>3</v>
      </c>
      <c r="C85" s="17">
        <f ca="1">INDEX(OFFSET(_summary!$AJ$24,0,MATCH(MID(CELL("filename",$A$1),FIND("]",CELL("filename",$A$1))+1,255),_summary!$AK$24:$AX$24,0),140,1),MATCH($A85,_summary!$B$24:$B$141,0))</f>
        <v>1.3230983699569523</v>
      </c>
      <c r="D85" s="16">
        <f t="shared" ca="1" si="8"/>
        <v>1.3032518944075979</v>
      </c>
      <c r="E85" s="16">
        <f t="shared" ca="1" si="8"/>
        <v>1.2834054188582436</v>
      </c>
      <c r="F85" s="16">
        <f t="shared" ca="1" si="8"/>
        <v>1.2635589433088894</v>
      </c>
      <c r="G85" s="16">
        <f t="shared" ca="1" si="8"/>
        <v>1.243712467759535</v>
      </c>
      <c r="H85" s="16">
        <f t="shared" ca="1" si="8"/>
        <v>1.2238659922101807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1.2040195166608265</v>
      </c>
    </row>
    <row r="86" spans="1:9" x14ac:dyDescent="0.25">
      <c r="A86" t="s">
        <v>9</v>
      </c>
      <c r="B86">
        <f t="shared" si="6"/>
        <v>3</v>
      </c>
      <c r="C86" s="17">
        <f ca="1">INDEX(OFFSET(_summary!$AJ$24,0,MATCH(MID(CELL("filename",$A$1),FIND("]",CELL("filename",$A$1))+1,255),_summary!$AK$24:$AX$24,0),140,1),MATCH($A86,_summary!$B$24:$B$141,0))</f>
        <v>1.1954587977009583</v>
      </c>
      <c r="D86" s="16">
        <f t="shared" ca="1" si="8"/>
        <v>1.177526915735444</v>
      </c>
      <c r="E86" s="16">
        <f t="shared" ca="1" si="8"/>
        <v>1.1595950337699297</v>
      </c>
      <c r="F86" s="16">
        <f t="shared" ca="1" si="8"/>
        <v>1.1416631518044154</v>
      </c>
      <c r="G86" s="16">
        <f t="shared" ca="1" si="8"/>
        <v>1.123731269838901</v>
      </c>
      <c r="H86" s="16">
        <f t="shared" ca="1" si="8"/>
        <v>1.1057993878733865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1.0878675059078722</v>
      </c>
    </row>
    <row r="87" spans="1:9" x14ac:dyDescent="0.25">
      <c r="A87" t="s">
        <v>14</v>
      </c>
      <c r="B87">
        <f t="shared" si="6"/>
        <v>3</v>
      </c>
      <c r="C87" s="17">
        <f ca="1">INDEX(OFFSET(_summary!$AJ$24,0,MATCH(MID(CELL("filename",$A$1),FIND("]",CELL("filename",$A$1))+1,255),_summary!$AK$24:$AX$24,0),140,1),MATCH($A87,_summary!$B$24:$B$141,0))</f>
        <v>1.2551437329862374</v>
      </c>
      <c r="D87" s="16">
        <f t="shared" ca="1" si="8"/>
        <v>1.2363165769914439</v>
      </c>
      <c r="E87" s="16">
        <f t="shared" ca="1" si="8"/>
        <v>1.2174894209966503</v>
      </c>
      <c r="F87" s="16">
        <f t="shared" ca="1" si="8"/>
        <v>1.1986622650018566</v>
      </c>
      <c r="G87" s="16">
        <f t="shared" ca="1" si="8"/>
        <v>1.1798351090070631</v>
      </c>
      <c r="H87" s="16">
        <f t="shared" ca="1" si="8"/>
        <v>1.1610079530122697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1.142180797017476</v>
      </c>
    </row>
    <row r="88" spans="1:9" x14ac:dyDescent="0.25">
      <c r="A88" t="s">
        <v>4</v>
      </c>
      <c r="B88">
        <f t="shared" si="6"/>
        <v>3</v>
      </c>
      <c r="C88" s="17">
        <f ca="1">INDEX(OFFSET(_summary!$AJ$24,0,MATCH(MID(CELL("filename",$A$1),FIND("]",CELL("filename",$A$1))+1,255),_summary!$AK$24:$AX$24,0),140,1),MATCH($A88,_summary!$B$24:$B$141,0))</f>
        <v>1.2493499294942898</v>
      </c>
      <c r="D88" s="16">
        <f t="shared" ca="1" si="8"/>
        <v>1.2306096805518756</v>
      </c>
      <c r="E88" s="16">
        <f t="shared" ca="1" si="8"/>
        <v>1.2118694316094611</v>
      </c>
      <c r="F88" s="16">
        <f t="shared" ca="1" si="8"/>
        <v>1.1931291826670467</v>
      </c>
      <c r="G88" s="16">
        <f t="shared" ca="1" si="8"/>
        <v>1.1743889337246325</v>
      </c>
      <c r="H88" s="16">
        <f t="shared" ca="1" si="8"/>
        <v>1.1556486847822183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1.1369084358398038</v>
      </c>
    </row>
    <row r="89" spans="1:9" x14ac:dyDescent="0.25">
      <c r="A89" t="s">
        <v>12</v>
      </c>
      <c r="B89">
        <f t="shared" si="6"/>
        <v>4</v>
      </c>
      <c r="C89" s="17">
        <f ca="1">INDEX(OFFSET(_summary!$AJ$24,0,MATCH(MID(CELL("filename",$A$1),FIND("]",CELL("filename",$A$1))+1,255),_summary!$AK$24:$AX$24,0),140,1),MATCH($A89,_summary!$B$24:$B$141,0))</f>
        <v>1.8145000728221794</v>
      </c>
      <c r="D89" s="16">
        <f t="shared" ca="1" si="8"/>
        <v>1.7691375710016248</v>
      </c>
      <c r="E89" s="16">
        <f t="shared" ca="1" si="8"/>
        <v>1.7237750691810703</v>
      </c>
      <c r="F89" s="16">
        <f t="shared" ca="1" si="8"/>
        <v>1.6784125673605157</v>
      </c>
      <c r="G89" s="16">
        <f t="shared" ca="1" si="8"/>
        <v>1.6330500655399613</v>
      </c>
      <c r="H89" s="16">
        <f t="shared" ca="1" si="8"/>
        <v>1.587687563719407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1.5423250618988524</v>
      </c>
    </row>
    <row r="90" spans="1:9" x14ac:dyDescent="0.25">
      <c r="A90" t="s">
        <v>1</v>
      </c>
      <c r="B90">
        <f t="shared" si="6"/>
        <v>4</v>
      </c>
      <c r="C90" s="17">
        <f ca="1">INDEX(OFFSET(_summary!$AJ$24,0,MATCH(MID(CELL("filename",$A$1),FIND("]",CELL("filename",$A$1))+1,255),_summary!$AK$24:$AX$24,0),140,1),MATCH($A90,_summary!$B$24:$B$141,0))</f>
        <v>1.317616549762344</v>
      </c>
      <c r="D90" s="16">
        <f t="shared" ca="1" si="8"/>
        <v>1.2846761360182855</v>
      </c>
      <c r="E90" s="16">
        <f t="shared" ca="1" si="8"/>
        <v>1.2517357222742269</v>
      </c>
      <c r="F90" s="16">
        <f t="shared" ca="1" si="8"/>
        <v>1.2187953085301682</v>
      </c>
      <c r="G90" s="16">
        <f t="shared" ca="1" si="8"/>
        <v>1.1858548947861096</v>
      </c>
      <c r="H90" s="16">
        <f t="shared" ca="1" si="8"/>
        <v>1.1529144810420511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1.1199740672979923</v>
      </c>
    </row>
    <row r="91" spans="1:9" x14ac:dyDescent="0.25">
      <c r="A91" t="s">
        <v>19</v>
      </c>
      <c r="B91">
        <f t="shared" si="6"/>
        <v>4</v>
      </c>
      <c r="C91" s="17">
        <f ca="1">INDEX(OFFSET(_summary!$AJ$24,0,MATCH(MID(CELL("filename",$A$1),FIND("]",CELL("filename",$A$1))+1,255),_summary!$AK$24:$AX$24,0),140,1),MATCH($A91,_summary!$B$24:$B$141,0))</f>
        <v>1.0603380367706026</v>
      </c>
      <c r="D91" s="16">
        <f t="shared" ca="1" si="8"/>
        <v>1.0536150306421688</v>
      </c>
      <c r="E91" s="16">
        <f t="shared" ca="1" si="8"/>
        <v>1.046892024513735</v>
      </c>
      <c r="F91" s="16">
        <f t="shared" ca="1" si="8"/>
        <v>1.0401690183853012</v>
      </c>
      <c r="G91" s="16">
        <f t="shared" ca="1" si="8"/>
        <v>1.0334460122568674</v>
      </c>
      <c r="H91" s="16">
        <f t="shared" ca="1" si="8"/>
        <v>1.0267230061284338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1.02</v>
      </c>
    </row>
    <row r="92" spans="1:9" x14ac:dyDescent="0.25">
      <c r="A92" t="s">
        <v>22</v>
      </c>
      <c r="B92">
        <f t="shared" si="6"/>
        <v>4</v>
      </c>
      <c r="C92" s="17">
        <f ca="1">INDEX(OFFSET(_summary!$AJ$24,0,MATCH(MID(CELL("filename",$A$1),FIND("]",CELL("filename",$A$1))+1,255),_summary!$AK$24:$AX$24,0),140,1),MATCH($A92,_summary!$B$24:$B$141,0))</f>
        <v>1.1652096613850846</v>
      </c>
      <c r="D92" s="16">
        <f t="shared" ca="1" si="8"/>
        <v>1.1410080511542371</v>
      </c>
      <c r="E92" s="16">
        <f t="shared" ca="1" si="8"/>
        <v>1.1168064409233898</v>
      </c>
      <c r="F92" s="16">
        <f t="shared" ca="1" si="8"/>
        <v>1.0926048306925424</v>
      </c>
      <c r="G92" s="16">
        <f t="shared" ca="1" si="8"/>
        <v>1.0684032204616949</v>
      </c>
      <c r="H92" s="16">
        <f t="shared" ca="1" si="8"/>
        <v>1.0442016102308473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1.02</v>
      </c>
    </row>
    <row r="93" spans="1:9" x14ac:dyDescent="0.25">
      <c r="A93" t="s">
        <v>28</v>
      </c>
      <c r="B93">
        <f t="shared" si="6"/>
        <v>4</v>
      </c>
      <c r="C93" s="17">
        <f ca="1">INDEX(OFFSET(_summary!$AJ$24,0,MATCH(MID(CELL("filename",$A$1),FIND("]",CELL("filename",$A$1))+1,255),_summary!$AK$24:$AX$24,0),140,1),MATCH($A93,_summary!$B$24:$B$141,0))</f>
        <v>1.5284924807346554</v>
      </c>
      <c r="D93" s="16">
        <f t="shared" ca="1" si="8"/>
        <v>1.490280168716289</v>
      </c>
      <c r="E93" s="16">
        <f t="shared" ca="1" si="8"/>
        <v>1.4520678566979226</v>
      </c>
      <c r="F93" s="16">
        <f t="shared" ca="1" si="8"/>
        <v>1.4138555446795562</v>
      </c>
      <c r="G93" s="16">
        <f t="shared" ca="1" si="8"/>
        <v>1.3756432326611898</v>
      </c>
      <c r="H93" s="16">
        <f t="shared" ca="1" si="8"/>
        <v>1.3374309206428234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1.299218608624457</v>
      </c>
    </row>
    <row r="94" spans="1:9" x14ac:dyDescent="0.25">
      <c r="A94" t="s">
        <v>13</v>
      </c>
      <c r="B94">
        <f t="shared" si="6"/>
        <v>4</v>
      </c>
      <c r="C94" s="17">
        <f ca="1">INDEX(OFFSET(_summary!$AJ$24,0,MATCH(MID(CELL("filename",$A$1),FIND("]",CELL("filename",$A$1))+1,255),_summary!$AK$24:$AX$24,0),140,1),MATCH($A94,_summary!$B$24:$B$141,0))</f>
        <v>1.183109484562799</v>
      </c>
      <c r="D94" s="16">
        <f t="shared" ca="1" si="8"/>
        <v>1.1559245704689991</v>
      </c>
      <c r="E94" s="16">
        <f t="shared" ca="1" si="8"/>
        <v>1.1287396563751992</v>
      </c>
      <c r="F94" s="16">
        <f t="shared" ca="1" si="8"/>
        <v>1.1015547422813994</v>
      </c>
      <c r="G94" s="16">
        <f t="shared" ca="1" si="8"/>
        <v>1.0743698281875995</v>
      </c>
      <c r="H94" s="16">
        <f t="shared" ca="1" si="8"/>
        <v>1.0471849140937999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25">
      <c r="A95" t="s">
        <v>17</v>
      </c>
      <c r="B95">
        <f t="shared" ref="B95:B117" si="9">B66+1</f>
        <v>4</v>
      </c>
      <c r="C95" s="17">
        <f ca="1">INDEX(OFFSET(_summary!$AJ$24,0,MATCH(MID(CELL("filename",$A$1),FIND("]",CELL("filename",$A$1))+1,255),_summary!$AK$24:$AX$24,0),140,1),MATCH($A95,_summary!$B$24:$B$141,0))</f>
        <v>1.4024654862826818</v>
      </c>
      <c r="D95" s="16">
        <f t="shared" ca="1" si="8"/>
        <v>1.3674038491256146</v>
      </c>
      <c r="E95" s="16">
        <f t="shared" ca="1" si="8"/>
        <v>1.3323422119685475</v>
      </c>
      <c r="F95" s="16">
        <f t="shared" ca="1" si="8"/>
        <v>1.2972805748114804</v>
      </c>
      <c r="G95" s="16">
        <f t="shared" ca="1" si="8"/>
        <v>1.2622189376544135</v>
      </c>
      <c r="H95" s="16">
        <f t="shared" ca="1" si="8"/>
        <v>1.2271573004973466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1.1920956633402795</v>
      </c>
    </row>
    <row r="96" spans="1:9" x14ac:dyDescent="0.25">
      <c r="A96" t="s">
        <v>25</v>
      </c>
      <c r="B96">
        <f t="shared" si="9"/>
        <v>4</v>
      </c>
      <c r="C96" s="17">
        <f ca="1">INDEX(OFFSET(_summary!$AJ$24,0,MATCH(MID(CELL("filename",$A$1),FIND("]",CELL("filename",$A$1))+1,255),_summary!$AK$24:$AX$24,0),140,1),MATCH($A96,_summary!$B$24:$B$141,0))</f>
        <v>1.3230983699569523</v>
      </c>
      <c r="D96" s="16">
        <f t="shared" ca="1" si="8"/>
        <v>1.2900209107080285</v>
      </c>
      <c r="E96" s="16">
        <f t="shared" ca="1" si="8"/>
        <v>1.2569434514591047</v>
      </c>
      <c r="F96" s="16">
        <f t="shared" ca="1" si="8"/>
        <v>1.2238659922101809</v>
      </c>
      <c r="G96" s="16">
        <f t="shared" ca="1" si="8"/>
        <v>1.1907885329612571</v>
      </c>
      <c r="H96" s="16">
        <f t="shared" ca="1" si="8"/>
        <v>1.1577110737123333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1.1246336144634095</v>
      </c>
    </row>
    <row r="97" spans="1:9" x14ac:dyDescent="0.25">
      <c r="A97" t="s">
        <v>11</v>
      </c>
      <c r="B97">
        <f t="shared" si="9"/>
        <v>4</v>
      </c>
      <c r="C97" s="17">
        <f ca="1">INDEX(OFFSET(_summary!$AJ$24,0,MATCH(MID(CELL("filename",$A$1),FIND("]",CELL("filename",$A$1))+1,255),_summary!$AK$24:$AX$24,0),140,1),MATCH($A97,_summary!$B$24:$B$141,0))</f>
        <v>1.4143398016269737</v>
      </c>
      <c r="D97" s="16">
        <f t="shared" ca="1" si="8"/>
        <v>1.3789813065862995</v>
      </c>
      <c r="E97" s="16">
        <f t="shared" ca="1" si="8"/>
        <v>1.343622811545625</v>
      </c>
      <c r="F97" s="16">
        <f t="shared" ca="1" si="8"/>
        <v>1.3082643165049506</v>
      </c>
      <c r="G97" s="16">
        <f t="shared" ca="1" si="8"/>
        <v>1.2729058214642763</v>
      </c>
      <c r="H97" s="16">
        <f t="shared" ca="1" si="8"/>
        <v>1.2375473264236021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1.2021888313829276</v>
      </c>
    </row>
    <row r="98" spans="1:9" x14ac:dyDescent="0.25">
      <c r="A98" t="s">
        <v>3</v>
      </c>
      <c r="B98">
        <f t="shared" si="9"/>
        <v>4</v>
      </c>
      <c r="C98" s="17">
        <f ca="1">INDEX(OFFSET(_summary!$AJ$24,0,MATCH(MID(CELL("filename",$A$1),FIND("]",CELL("filename",$A$1))+1,255),_summary!$AK$24:$AX$24,0),140,1),MATCH($A98,_summary!$B$24:$B$141,0))</f>
        <v>1.1251934480029926</v>
      </c>
      <c r="D98" s="16">
        <f t="shared" ca="1" si="8"/>
        <v>1.1076612066691605</v>
      </c>
      <c r="E98" s="16">
        <f t="shared" ca="1" si="8"/>
        <v>1.0901289653353283</v>
      </c>
      <c r="F98" s="16">
        <f t="shared" ca="1" si="8"/>
        <v>1.0725967240014962</v>
      </c>
      <c r="G98" s="16">
        <f t="shared" ca="1" si="8"/>
        <v>1.0550644826676641</v>
      </c>
      <c r="H98" s="16">
        <f t="shared" ca="1" si="8"/>
        <v>1.0375322413338322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25">
      <c r="A99" t="s">
        <v>2</v>
      </c>
      <c r="B99">
        <f t="shared" si="9"/>
        <v>4</v>
      </c>
      <c r="C99" s="17">
        <f ca="1">INDEX(OFFSET(_summary!$AJ$24,0,MATCH(MID(CELL("filename",$A$1),FIND("]",CELL("filename",$A$1))+1,255),_summary!$AK$24:$AX$24,0),140,1),MATCH($A99,_summary!$B$24:$B$141,0))</f>
        <v>2.0102272459172945</v>
      </c>
      <c r="D99" s="16">
        <f t="shared" ref="D99:H114" ca="1" si="10">C99-5*(C99-$I99)/($I$1-C$1)</f>
        <v>1.9599715647693621</v>
      </c>
      <c r="E99" s="16">
        <f t="shared" ca="1" si="10"/>
        <v>1.9097158836214296</v>
      </c>
      <c r="F99" s="16">
        <f t="shared" ca="1" si="10"/>
        <v>1.8594602024734974</v>
      </c>
      <c r="G99" s="16">
        <f t="shared" ca="1" si="10"/>
        <v>1.809204521325565</v>
      </c>
      <c r="H99" s="16">
        <f t="shared" ca="1" si="10"/>
        <v>1.7589488401776325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1.7086931590297003</v>
      </c>
    </row>
    <row r="100" spans="1:9" x14ac:dyDescent="0.25">
      <c r="A100" t="s">
        <v>16</v>
      </c>
      <c r="B100">
        <f t="shared" si="9"/>
        <v>4</v>
      </c>
      <c r="C100" s="17">
        <f ca="1">INDEX(OFFSET(_summary!$AJ$24,0,MATCH(MID(CELL("filename",$A$1),FIND("]",CELL("filename",$A$1))+1,255),_summary!$AK$24:$AX$24,0),140,1),MATCH($A100,_summary!$B$24:$B$141,0))</f>
        <v>1.3230983699569523</v>
      </c>
      <c r="D100" s="16">
        <f t="shared" ca="1" si="10"/>
        <v>1.2900209107080285</v>
      </c>
      <c r="E100" s="16">
        <f t="shared" ca="1" si="10"/>
        <v>1.2569434514591047</v>
      </c>
      <c r="F100" s="16">
        <f t="shared" ca="1" si="10"/>
        <v>1.2238659922101809</v>
      </c>
      <c r="G100" s="16">
        <f t="shared" ca="1" si="10"/>
        <v>1.1907885329612571</v>
      </c>
      <c r="H100" s="16">
        <f t="shared" ca="1" si="10"/>
        <v>1.1577110737123333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1.1246336144634095</v>
      </c>
    </row>
    <row r="101" spans="1:9" x14ac:dyDescent="0.25">
      <c r="A101" t="s">
        <v>15</v>
      </c>
      <c r="B101">
        <f t="shared" si="9"/>
        <v>4</v>
      </c>
      <c r="C101" s="17">
        <f ca="1">INDEX(OFFSET(_summary!$AJ$24,0,MATCH(MID(CELL("filename",$A$1),FIND("]",CELL("filename",$A$1))+1,255),_summary!$AK$24:$AX$24,0),140,1),MATCH($A101,_summary!$B$24:$B$141,0))</f>
        <v>1.7218372841035097</v>
      </c>
      <c r="D101" s="16">
        <f t="shared" ca="1" si="10"/>
        <v>1.6787913520009219</v>
      </c>
      <c r="E101" s="16">
        <f t="shared" ca="1" si="10"/>
        <v>1.6357454198983341</v>
      </c>
      <c r="F101" s="16">
        <f t="shared" ca="1" si="10"/>
        <v>1.5926994877957463</v>
      </c>
      <c r="G101" s="16">
        <f t="shared" ca="1" si="10"/>
        <v>1.5496535556931585</v>
      </c>
      <c r="H101" s="16">
        <f t="shared" ca="1" si="10"/>
        <v>1.506607623590571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1.4635616914879832</v>
      </c>
    </row>
    <row r="102" spans="1:9" x14ac:dyDescent="0.25">
      <c r="A102" t="s">
        <v>18</v>
      </c>
      <c r="B102">
        <f t="shared" si="9"/>
        <v>4</v>
      </c>
      <c r="C102" s="17">
        <f ca="1">INDEX(OFFSET(_summary!$AJ$24,0,MATCH(MID(CELL("filename",$A$1),FIND("]",CELL("filename",$A$1))+1,255),_summary!$AK$24:$AX$24,0),140,1),MATCH($A102,_summary!$B$24:$B$141,0))</f>
        <v>1.436698138628447</v>
      </c>
      <c r="D102" s="16">
        <f t="shared" ca="1" si="10"/>
        <v>1.4007806851627358</v>
      </c>
      <c r="E102" s="16">
        <f t="shared" ca="1" si="10"/>
        <v>1.3648632316970246</v>
      </c>
      <c r="F102" s="16">
        <f t="shared" ca="1" si="10"/>
        <v>1.3289457782313134</v>
      </c>
      <c r="G102" s="16">
        <f t="shared" ca="1" si="10"/>
        <v>1.2930283247656023</v>
      </c>
      <c r="H102" s="16">
        <f t="shared" ca="1" si="10"/>
        <v>1.2571108712998911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1.2211934178341799</v>
      </c>
    </row>
    <row r="103" spans="1:9" x14ac:dyDescent="0.25">
      <c r="A103" t="s">
        <v>5</v>
      </c>
      <c r="B103">
        <f t="shared" si="9"/>
        <v>4</v>
      </c>
      <c r="C103" s="17">
        <f ca="1">INDEX(OFFSET(_summary!$AJ$24,0,MATCH(MID(CELL("filename",$A$1),FIND("]",CELL("filename",$A$1))+1,255),_summary!$AK$24:$AX$24,0),140,1),MATCH($A103,_summary!$B$24:$B$141,0))</f>
        <v>1.3230983699569523</v>
      </c>
      <c r="D103" s="16">
        <f t="shared" ca="1" si="10"/>
        <v>1.2900209107080285</v>
      </c>
      <c r="E103" s="16">
        <f t="shared" ca="1" si="10"/>
        <v>1.2569434514591047</v>
      </c>
      <c r="F103" s="16">
        <f t="shared" ca="1" si="10"/>
        <v>1.2238659922101809</v>
      </c>
      <c r="G103" s="16">
        <f t="shared" ca="1" si="10"/>
        <v>1.1907885329612571</v>
      </c>
      <c r="H103" s="16">
        <f t="shared" ca="1" si="10"/>
        <v>1.1577110737123333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1.1246336144634095</v>
      </c>
    </row>
    <row r="104" spans="1:9" x14ac:dyDescent="0.25">
      <c r="A104" t="s">
        <v>23</v>
      </c>
      <c r="B104">
        <f t="shared" si="9"/>
        <v>4</v>
      </c>
      <c r="C104" s="17">
        <f ca="1">INDEX(OFFSET(_summary!$AJ$24,0,MATCH(MID(CELL("filename",$A$1),FIND("]",CELL("filename",$A$1))+1,255),_summary!$AK$24:$AX$24,0),140,1),MATCH($A104,_summary!$B$24:$B$141,0))</f>
        <v>1.3558104539582063</v>
      </c>
      <c r="D104" s="16">
        <f t="shared" ca="1" si="10"/>
        <v>1.3219151926092512</v>
      </c>
      <c r="E104" s="16">
        <f t="shared" ca="1" si="10"/>
        <v>1.288019931260296</v>
      </c>
      <c r="F104" s="16">
        <f t="shared" ca="1" si="10"/>
        <v>1.2541246699113409</v>
      </c>
      <c r="G104" s="16">
        <f t="shared" ca="1" si="10"/>
        <v>1.2202294085623857</v>
      </c>
      <c r="H104" s="16">
        <f t="shared" ca="1" si="10"/>
        <v>1.1863341472134306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1.1524388858644754</v>
      </c>
    </row>
    <row r="105" spans="1:9" x14ac:dyDescent="0.25">
      <c r="A105" t="s">
        <v>24</v>
      </c>
      <c r="B105">
        <f t="shared" si="9"/>
        <v>4</v>
      </c>
      <c r="C105" s="17">
        <f ca="1">INDEX(OFFSET(_summary!$AJ$24,0,MATCH(MID(CELL("filename",$A$1),FIND("]",CELL("filename",$A$1))+1,255),_summary!$AK$24:$AX$24,0),140,1),MATCH($A105,_summary!$B$24:$B$141,0))</f>
        <v>1.4008299681580143</v>
      </c>
      <c r="D105" s="16">
        <f t="shared" ca="1" si="10"/>
        <v>1.3658092189540638</v>
      </c>
      <c r="E105" s="16">
        <f t="shared" ca="1" si="10"/>
        <v>1.3307884697501136</v>
      </c>
      <c r="F105" s="16">
        <f t="shared" ca="1" si="10"/>
        <v>1.2957677205461633</v>
      </c>
      <c r="G105" s="16">
        <f t="shared" ca="1" si="10"/>
        <v>1.2607469713422128</v>
      </c>
      <c r="H105" s="16">
        <f t="shared" ca="1" si="10"/>
        <v>1.2257262221382623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1.1907054729343121</v>
      </c>
    </row>
    <row r="106" spans="1:9" x14ac:dyDescent="0.25">
      <c r="A106" t="s">
        <v>27</v>
      </c>
      <c r="B106">
        <f t="shared" si="9"/>
        <v>4</v>
      </c>
      <c r="C106" s="17">
        <f ca="1">INDEX(OFFSET(_summary!$AJ$24,0,MATCH(MID(CELL("filename",$A$1),FIND("]",CELL("filename",$A$1))+1,255),_summary!$AK$24:$AX$24,0),140,1),MATCH($A106,_summary!$B$24:$B$141,0))</f>
        <v>1.3230983699569523</v>
      </c>
      <c r="D106" s="16">
        <f t="shared" ca="1" si="10"/>
        <v>1.2900209107080285</v>
      </c>
      <c r="E106" s="16">
        <f t="shared" ca="1" si="10"/>
        <v>1.2569434514591047</v>
      </c>
      <c r="F106" s="16">
        <f t="shared" ca="1" si="10"/>
        <v>1.2238659922101809</v>
      </c>
      <c r="G106" s="16">
        <f t="shared" ca="1" si="10"/>
        <v>1.1907885329612571</v>
      </c>
      <c r="H106" s="16">
        <f t="shared" ca="1" si="10"/>
        <v>1.1577110737123333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1.1246336144634095</v>
      </c>
    </row>
    <row r="107" spans="1:9" x14ac:dyDescent="0.25">
      <c r="A107" t="s">
        <v>29</v>
      </c>
      <c r="B107">
        <f t="shared" si="9"/>
        <v>4</v>
      </c>
      <c r="C107" s="17">
        <f ca="1">INDEX(OFFSET(_summary!$AJ$24,0,MATCH(MID(CELL("filename",$A$1),FIND("]",CELL("filename",$A$1))+1,255),_summary!$AK$24:$AX$24,0),140,1),MATCH($A107,_summary!$B$24:$B$141,0))</f>
        <v>1.1679670528721777</v>
      </c>
      <c r="D107" s="16">
        <f t="shared" ca="1" si="10"/>
        <v>1.1433058773934814</v>
      </c>
      <c r="E107" s="16">
        <f t="shared" ca="1" si="10"/>
        <v>1.1186447019147852</v>
      </c>
      <c r="F107" s="16">
        <f t="shared" ca="1" si="10"/>
        <v>1.0939835264360889</v>
      </c>
      <c r="G107" s="16">
        <f t="shared" ca="1" si="10"/>
        <v>1.0693223509573926</v>
      </c>
      <c r="H107" s="16">
        <f t="shared" ca="1" si="10"/>
        <v>1.0446611754786963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1.02</v>
      </c>
    </row>
    <row r="108" spans="1:9" x14ac:dyDescent="0.25">
      <c r="A108" t="s">
        <v>8</v>
      </c>
      <c r="B108">
        <f t="shared" si="9"/>
        <v>4</v>
      </c>
      <c r="C108" s="17">
        <f ca="1">INDEX(OFFSET(_summary!$AJ$24,0,MATCH(MID(CELL("filename",$A$1),FIND("]",CELL("filename",$A$1))+1,255),_summary!$AK$24:$AX$24,0),140,1),MATCH($A108,_summary!$B$24:$B$141,0))</f>
        <v>1.3230983699569523</v>
      </c>
      <c r="D108" s="16">
        <f t="shared" ca="1" si="10"/>
        <v>1.2900209107080285</v>
      </c>
      <c r="E108" s="16">
        <f t="shared" ca="1" si="10"/>
        <v>1.2569434514591047</v>
      </c>
      <c r="F108" s="16">
        <f t="shared" ca="1" si="10"/>
        <v>1.2238659922101809</v>
      </c>
      <c r="G108" s="16">
        <f t="shared" ca="1" si="10"/>
        <v>1.1907885329612571</v>
      </c>
      <c r="H108" s="16">
        <f t="shared" ca="1" si="10"/>
        <v>1.1577110737123333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1.1246336144634095</v>
      </c>
    </row>
    <row r="109" spans="1:9" x14ac:dyDescent="0.25">
      <c r="A109" t="s">
        <v>6</v>
      </c>
      <c r="B109">
        <f t="shared" si="9"/>
        <v>4</v>
      </c>
      <c r="C109" s="17">
        <f ca="1">INDEX(OFFSET(_summary!$AJ$24,0,MATCH(MID(CELL("filename",$A$1),FIND("]",CELL("filename",$A$1))+1,255),_summary!$AK$24:$AX$24,0),140,1),MATCH($A109,_summary!$B$24:$B$141,0))</f>
        <v>1.534005022279352</v>
      </c>
      <c r="D109" s="16">
        <f t="shared" ca="1" si="10"/>
        <v>1.4956548967223682</v>
      </c>
      <c r="E109" s="16">
        <f t="shared" ca="1" si="10"/>
        <v>1.4573047711653844</v>
      </c>
      <c r="F109" s="16">
        <f t="shared" ca="1" si="10"/>
        <v>1.4189546456084006</v>
      </c>
      <c r="G109" s="16">
        <f t="shared" ca="1" si="10"/>
        <v>1.3806045200514168</v>
      </c>
      <c r="H109" s="16">
        <f t="shared" ca="1" si="10"/>
        <v>1.342254394494433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1.3039042689374492</v>
      </c>
    </row>
    <row r="110" spans="1:9" x14ac:dyDescent="0.25">
      <c r="A110" t="s">
        <v>21</v>
      </c>
      <c r="B110">
        <f t="shared" si="9"/>
        <v>4</v>
      </c>
      <c r="C110" s="17">
        <f ca="1">INDEX(OFFSET(_summary!$AJ$24,0,MATCH(MID(CELL("filename",$A$1),FIND("]",CELL("filename",$A$1))+1,255),_summary!$AK$24:$AX$24,0),140,1),MATCH($A110,_summary!$B$24:$B$141,0))</f>
        <v>1.0845642466102621</v>
      </c>
      <c r="D110" s="16">
        <f t="shared" ca="1" si="10"/>
        <v>1.0738035388418852</v>
      </c>
      <c r="E110" s="16">
        <f t="shared" ca="1" si="10"/>
        <v>1.0630428310735081</v>
      </c>
      <c r="F110" s="16">
        <f t="shared" ca="1" si="10"/>
        <v>1.0522821233051309</v>
      </c>
      <c r="G110" s="16">
        <f t="shared" ca="1" si="10"/>
        <v>1.041521415536754</v>
      </c>
      <c r="H110" s="16">
        <f t="shared" ca="1" si="10"/>
        <v>1.0307607077683771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1.02</v>
      </c>
    </row>
    <row r="111" spans="1:9" x14ac:dyDescent="0.25">
      <c r="A111" t="s">
        <v>10</v>
      </c>
      <c r="B111">
        <f t="shared" si="9"/>
        <v>4</v>
      </c>
      <c r="C111" s="17">
        <f ca="1">INDEX(OFFSET(_summary!$AJ$24,0,MATCH(MID(CELL("filename",$A$1),FIND("]",CELL("filename",$A$1))+1,255),_summary!$AK$24:$AX$24,0),140,1),MATCH($A111,_summary!$B$24:$B$141,0))</f>
        <v>1.9208999774221929</v>
      </c>
      <c r="D111" s="16">
        <f t="shared" ca="1" si="10"/>
        <v>1.8728774779866382</v>
      </c>
      <c r="E111" s="16">
        <f t="shared" ca="1" si="10"/>
        <v>1.8248549785510833</v>
      </c>
      <c r="F111" s="16">
        <f t="shared" ca="1" si="10"/>
        <v>1.7768324791155283</v>
      </c>
      <c r="G111" s="16">
        <f t="shared" ca="1" si="10"/>
        <v>1.7288099796799736</v>
      </c>
      <c r="H111" s="16">
        <f t="shared" ca="1" si="10"/>
        <v>1.6807874802444189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1.632764980808864</v>
      </c>
    </row>
    <row r="112" spans="1:9" x14ac:dyDescent="0.25">
      <c r="A112" t="s">
        <v>20</v>
      </c>
      <c r="B112">
        <f t="shared" si="9"/>
        <v>4</v>
      </c>
      <c r="C112" s="17">
        <f ca="1">INDEX(OFFSET(_summary!$AJ$24,0,MATCH(MID(CELL("filename",$A$1),FIND("]",CELL("filename",$A$1))+1,255),_summary!$AK$24:$AX$24,0),140,1),MATCH($A112,_summary!$B$24:$B$141,0))</f>
        <v>1.3530001663013882</v>
      </c>
      <c r="D112" s="16">
        <f t="shared" ca="1" si="10"/>
        <v>1.3191751621438534</v>
      </c>
      <c r="E112" s="16">
        <f t="shared" ca="1" si="10"/>
        <v>1.2853501579863187</v>
      </c>
      <c r="F112" s="16">
        <f t="shared" ca="1" si="10"/>
        <v>1.2515251538287839</v>
      </c>
      <c r="G112" s="16">
        <f t="shared" ca="1" si="10"/>
        <v>1.2177001496712492</v>
      </c>
      <c r="H112" s="16">
        <f t="shared" ca="1" si="10"/>
        <v>1.1838751455137144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1.1500501413561799</v>
      </c>
    </row>
    <row r="113" spans="1:9" x14ac:dyDescent="0.25">
      <c r="A113" t="s">
        <v>26</v>
      </c>
      <c r="B113">
        <f t="shared" si="9"/>
        <v>4</v>
      </c>
      <c r="C113" s="17">
        <f ca="1">INDEX(OFFSET(_summary!$AJ$24,0,MATCH(MID(CELL("filename",$A$1),FIND("]",CELL("filename",$A$1))+1,255),_summary!$AK$24:$AX$24,0),140,1),MATCH($A113,_summary!$B$24:$B$141,0))</f>
        <v>1.2252415559307404</v>
      </c>
      <c r="D113" s="16">
        <f t="shared" ca="1" si="10"/>
        <v>1.1946105170324719</v>
      </c>
      <c r="E113" s="16">
        <f t="shared" ca="1" si="10"/>
        <v>1.1639794781342034</v>
      </c>
      <c r="F113" s="16">
        <f t="shared" ca="1" si="10"/>
        <v>1.133348439235935</v>
      </c>
      <c r="G113" s="16">
        <f t="shared" ca="1" si="10"/>
        <v>1.1027174003376665</v>
      </c>
      <c r="H113" s="16">
        <f t="shared" ca="1" si="10"/>
        <v>1.0720863614393981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1.0414553225411294</v>
      </c>
    </row>
    <row r="114" spans="1:9" x14ac:dyDescent="0.25">
      <c r="A114" t="s">
        <v>7</v>
      </c>
      <c r="B114">
        <f t="shared" si="9"/>
        <v>4</v>
      </c>
      <c r="C114" s="17">
        <f ca="1">INDEX(OFFSET(_summary!$AJ$24,0,MATCH(MID(CELL("filename",$A$1),FIND("]",CELL("filename",$A$1))+1,255),_summary!$AK$24:$AX$24,0),140,1),MATCH($A114,_summary!$B$24:$B$141,0))</f>
        <v>1.3230983699569523</v>
      </c>
      <c r="D114" s="16">
        <f t="shared" ca="1" si="10"/>
        <v>1.2900209107080285</v>
      </c>
      <c r="E114" s="16">
        <f t="shared" ca="1" si="10"/>
        <v>1.2569434514591047</v>
      </c>
      <c r="F114" s="16">
        <f t="shared" ca="1" si="10"/>
        <v>1.2238659922101809</v>
      </c>
      <c r="G114" s="16">
        <f t="shared" ca="1" si="10"/>
        <v>1.1907885329612571</v>
      </c>
      <c r="H114" s="16">
        <f t="shared" ca="1" si="10"/>
        <v>1.1577110737123333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1.1246336144634095</v>
      </c>
    </row>
    <row r="115" spans="1:9" x14ac:dyDescent="0.25">
      <c r="A115" t="s">
        <v>9</v>
      </c>
      <c r="B115">
        <f t="shared" si="9"/>
        <v>4</v>
      </c>
      <c r="C115" s="17">
        <f ca="1">INDEX(OFFSET(_summary!$AJ$24,0,MATCH(MID(CELL("filename",$A$1),FIND("]",CELL("filename",$A$1))+1,255),_summary!$AK$24:$AX$24,0),140,1),MATCH($A115,_summary!$B$24:$B$141,0))</f>
        <v>1.1954587977009583</v>
      </c>
      <c r="D115" s="16">
        <f t="shared" ref="D115:H117" ca="1" si="11">C115-5*(C115-$I115)/($I$1-C$1)</f>
        <v>1.1662156647507986</v>
      </c>
      <c r="E115" s="16">
        <f t="shared" ca="1" si="11"/>
        <v>1.136972531800639</v>
      </c>
      <c r="F115" s="16">
        <f t="shared" ca="1" si="11"/>
        <v>1.1077293988504793</v>
      </c>
      <c r="G115" s="16">
        <f t="shared" ca="1" si="11"/>
        <v>1.0784862659003196</v>
      </c>
      <c r="H115" s="16">
        <f t="shared" ca="1" si="11"/>
        <v>1.0492431329501599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25">
      <c r="A116" t="s">
        <v>14</v>
      </c>
      <c r="B116">
        <f t="shared" si="9"/>
        <v>4</v>
      </c>
      <c r="C116" s="17">
        <f ca="1">INDEX(OFFSET(_summary!$AJ$24,0,MATCH(MID(CELL("filename",$A$1),FIND("]",CELL("filename",$A$1))+1,255),_summary!$AK$24:$AX$24,0),140,1),MATCH($A116,_summary!$B$24:$B$141,0))</f>
        <v>1.2551437329862374</v>
      </c>
      <c r="D116" s="16">
        <f t="shared" ca="1" si="11"/>
        <v>1.2237651396615814</v>
      </c>
      <c r="E116" s="16">
        <f t="shared" ca="1" si="11"/>
        <v>1.1923865463369254</v>
      </c>
      <c r="F116" s="16">
        <f t="shared" ca="1" si="11"/>
        <v>1.1610079530122694</v>
      </c>
      <c r="G116" s="16">
        <f t="shared" ca="1" si="11"/>
        <v>1.1296293596876135</v>
      </c>
      <c r="H116" s="16">
        <f t="shared" ca="1" si="11"/>
        <v>1.0982507663629577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1.0668721730383017</v>
      </c>
    </row>
    <row r="117" spans="1:9" x14ac:dyDescent="0.25">
      <c r="A117" t="s">
        <v>4</v>
      </c>
      <c r="B117">
        <f t="shared" si="9"/>
        <v>4</v>
      </c>
      <c r="C117" s="17">
        <f ca="1">INDEX(OFFSET(_summary!$AJ$24,0,MATCH(MID(CELL("filename",$A$1),FIND("]",CELL("filename",$A$1))+1,255),_summary!$AK$24:$AX$24,0),140,1),MATCH($A117,_summary!$B$24:$B$141,0))</f>
        <v>1.2493499294942898</v>
      </c>
      <c r="D117" s="16">
        <f t="shared" ca="1" si="11"/>
        <v>1.2181161812569326</v>
      </c>
      <c r="E117" s="16">
        <f t="shared" ca="1" si="11"/>
        <v>1.1868824330195753</v>
      </c>
      <c r="F117" s="16">
        <f t="shared" ca="1" si="11"/>
        <v>1.155648684782218</v>
      </c>
      <c r="G117" s="16">
        <f t="shared" ca="1" si="11"/>
        <v>1.1244149365448608</v>
      </c>
      <c r="H117" s="16">
        <f t="shared" ca="1" si="11"/>
        <v>1.0931811883075035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1.0619474400701463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B958-FA02-4A09-AA98-F334702D630B}">
  <sheetPr codeName="Sheet17"/>
  <dimension ref="A1:N117"/>
  <sheetViews>
    <sheetView workbookViewId="0">
      <selection activeCell="C2" sqref="C2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1.8176362045154826</v>
      </c>
      <c r="D2" s="16">
        <f ca="1">C2-5*(C2-$I2)/($I$1-C$1)</f>
        <v>1.8056095116289383</v>
      </c>
      <c r="E2" s="16">
        <f t="shared" ref="E2:H2" ca="1" si="0">D2-5*(D2-$I2)/($I$1-D$1)</f>
        <v>1.7935828187423943</v>
      </c>
      <c r="F2" s="16">
        <f t="shared" ca="1" si="0"/>
        <v>1.7815561258558503</v>
      </c>
      <c r="G2" s="16">
        <f t="shared" ca="1" si="0"/>
        <v>1.7695294329693061</v>
      </c>
      <c r="H2" s="16">
        <f t="shared" ca="1" si="0"/>
        <v>1.7575027400827619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1.7454760471962179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1.5403657428750259</v>
      </c>
      <c r="D3" s="16">
        <f t="shared" ref="D3:H18" ca="1" si="1">C3-5*(C3-$I3)/($I$1-C$1)</f>
        <v>1.5301736562096695</v>
      </c>
      <c r="E3" s="16">
        <f t="shared" ca="1" si="1"/>
        <v>1.5199815695443131</v>
      </c>
      <c r="F3" s="16">
        <f t="shared" ca="1" si="1"/>
        <v>1.5097894828789566</v>
      </c>
      <c r="G3" s="16">
        <f t="shared" ca="1" si="1"/>
        <v>1.4995973962136002</v>
      </c>
      <c r="H3" s="16">
        <f t="shared" ca="1" si="1"/>
        <v>1.4894053095482438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1.4792132228828874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1.6882347767116597</v>
      </c>
      <c r="D4" s="16">
        <f t="shared" ca="1" si="1"/>
        <v>1.6770642899390842</v>
      </c>
      <c r="E4" s="16">
        <f t="shared" ca="1" si="1"/>
        <v>1.6658938031665087</v>
      </c>
      <c r="F4" s="16">
        <f t="shared" ca="1" si="1"/>
        <v>1.6547233163939332</v>
      </c>
      <c r="G4" s="16">
        <f t="shared" ca="1" si="1"/>
        <v>1.6435528296213577</v>
      </c>
      <c r="H4" s="16">
        <f t="shared" ca="1" si="1"/>
        <v>1.6323823428487823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1.6212118560762068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1.7273134955949128</v>
      </c>
      <c r="D5" s="16">
        <f t="shared" ca="1" si="1"/>
        <v>1.7158844379657263</v>
      </c>
      <c r="E5" s="16">
        <f t="shared" ca="1" si="1"/>
        <v>1.7044553803365399</v>
      </c>
      <c r="F5" s="16">
        <f t="shared" ca="1" si="1"/>
        <v>1.6930263227073534</v>
      </c>
      <c r="G5" s="16">
        <f t="shared" ca="1" si="1"/>
        <v>1.6815972650781672</v>
      </c>
      <c r="H5" s="16">
        <f t="shared" ca="1" si="1"/>
        <v>1.670168207448981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1.6587391498197945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1.7958053543744632</v>
      </c>
      <c r="D6" s="16">
        <f t="shared" ca="1" si="1"/>
        <v>1.7839231089463521</v>
      </c>
      <c r="E6" s="16">
        <f t="shared" ca="1" si="1"/>
        <v>1.772040863518241</v>
      </c>
      <c r="F6" s="16">
        <f t="shared" ca="1" si="1"/>
        <v>1.7601586180901299</v>
      </c>
      <c r="G6" s="16">
        <f t="shared" ca="1" si="1"/>
        <v>1.748276372662019</v>
      </c>
      <c r="H6" s="16">
        <f t="shared" ca="1" si="1"/>
        <v>1.7363941272339081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1.724511881805797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1.5586179635146631</v>
      </c>
      <c r="D7" s="16">
        <f t="shared" ca="1" si="1"/>
        <v>1.5483051079894077</v>
      </c>
      <c r="E7" s="16">
        <f t="shared" ca="1" si="1"/>
        <v>1.5379922524641523</v>
      </c>
      <c r="F7" s="16">
        <f t="shared" ca="1" si="1"/>
        <v>1.5276793969388969</v>
      </c>
      <c r="G7" s="16">
        <f t="shared" ca="1" si="1"/>
        <v>1.5173665414136415</v>
      </c>
      <c r="H7" s="16">
        <f t="shared" ca="1" si="1"/>
        <v>1.5070536858883861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1.4967408303631309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1.6385372225322219</v>
      </c>
      <c r="D8" s="16">
        <f t="shared" ca="1" si="1"/>
        <v>1.6276955679098004</v>
      </c>
      <c r="E8" s="16">
        <f t="shared" ca="1" si="1"/>
        <v>1.6168539132873789</v>
      </c>
      <c r="F8" s="16">
        <f t="shared" ca="1" si="1"/>
        <v>1.6060122586649572</v>
      </c>
      <c r="G8" s="16">
        <f t="shared" ca="1" si="1"/>
        <v>1.5951706040425357</v>
      </c>
      <c r="H8" s="16">
        <f t="shared" ca="1" si="1"/>
        <v>1.5843289494201143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1.5734872947976926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1.5614801335314441</v>
      </c>
      <c r="D9" s="16">
        <f t="shared" ca="1" si="1"/>
        <v>1.5511483399812445</v>
      </c>
      <c r="E9" s="16">
        <f t="shared" ca="1" si="1"/>
        <v>1.5408165464310446</v>
      </c>
      <c r="F9" s="16">
        <f t="shared" ca="1" si="1"/>
        <v>1.5304847528808447</v>
      </c>
      <c r="G9" s="16">
        <f t="shared" ca="1" si="1"/>
        <v>1.5201529593306451</v>
      </c>
      <c r="H9" s="16">
        <f t="shared" ca="1" si="1"/>
        <v>1.5098211657804455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1.4994893722302456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1.7858971990635175</v>
      </c>
      <c r="D10" s="16">
        <f t="shared" ca="1" si="1"/>
        <v>1.7740805125963806</v>
      </c>
      <c r="E10" s="16">
        <f t="shared" ca="1" si="1"/>
        <v>1.7622638261292436</v>
      </c>
      <c r="F10" s="16">
        <f t="shared" ca="1" si="1"/>
        <v>1.7504471396621066</v>
      </c>
      <c r="G10" s="16">
        <f t="shared" ca="1" si="1"/>
        <v>1.7386304531949697</v>
      </c>
      <c r="H10" s="16">
        <f t="shared" ca="1" si="1"/>
        <v>1.7268137667278327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1.7149970802606957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1.8173821329696407</v>
      </c>
      <c r="D11" s="16">
        <f t="shared" ca="1" si="1"/>
        <v>1.8053571211898249</v>
      </c>
      <c r="E11" s="16">
        <f t="shared" ca="1" si="1"/>
        <v>1.7933321094100092</v>
      </c>
      <c r="F11" s="16">
        <f t="shared" ca="1" si="1"/>
        <v>1.7813070976301932</v>
      </c>
      <c r="G11" s="16">
        <f t="shared" ca="1" si="1"/>
        <v>1.7692820858503775</v>
      </c>
      <c r="H11" s="16">
        <f t="shared" ca="1" si="1"/>
        <v>1.7572570740705618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1.7452320622907458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1.8163682203025056</v>
      </c>
      <c r="D12" s="16">
        <f t="shared" ca="1" si="1"/>
        <v>1.8043499172448372</v>
      </c>
      <c r="E12" s="16">
        <f t="shared" ca="1" si="1"/>
        <v>1.792331614187169</v>
      </c>
      <c r="F12" s="16">
        <f t="shared" ca="1" si="1"/>
        <v>1.7803133111295009</v>
      </c>
      <c r="G12" s="16">
        <f t="shared" ca="1" si="1"/>
        <v>1.7682950080718325</v>
      </c>
      <c r="H12" s="16">
        <f t="shared" ca="1" si="1"/>
        <v>1.7562767050141641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1.744258401956496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1.827009597073975</v>
      </c>
      <c r="D13" s="16">
        <f t="shared" ca="1" si="1"/>
        <v>1.8149208835733355</v>
      </c>
      <c r="E13" s="16">
        <f t="shared" ca="1" si="1"/>
        <v>1.8028321700726959</v>
      </c>
      <c r="F13" s="16">
        <f t="shared" ca="1" si="1"/>
        <v>1.7907434565720566</v>
      </c>
      <c r="G13" s="16">
        <f t="shared" ca="1" si="1"/>
        <v>1.778654743071417</v>
      </c>
      <c r="H13" s="16">
        <f t="shared" ca="1" si="1"/>
        <v>1.7665660295707775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1.7544773160701381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1.567586305522582</v>
      </c>
      <c r="D14" s="16">
        <f t="shared" ca="1" si="1"/>
        <v>1.5572141094677077</v>
      </c>
      <c r="E14" s="16">
        <f t="shared" ca="1" si="1"/>
        <v>1.5468419134128333</v>
      </c>
      <c r="F14" s="16">
        <f t="shared" ca="1" si="1"/>
        <v>1.5364697173579589</v>
      </c>
      <c r="G14" s="16">
        <f t="shared" ca="1" si="1"/>
        <v>1.5260975213030845</v>
      </c>
      <c r="H14" s="16">
        <f t="shared" ca="1" si="1"/>
        <v>1.5157253252482099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1.5053531291933355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1.8702377700339221</v>
      </c>
      <c r="D15" s="16">
        <f t="shared" ca="1" si="1"/>
        <v>1.8578630301221977</v>
      </c>
      <c r="E15" s="16">
        <f t="shared" ca="1" si="1"/>
        <v>1.8454882902104732</v>
      </c>
      <c r="F15" s="16">
        <f t="shared" ca="1" si="1"/>
        <v>1.8331135502987488</v>
      </c>
      <c r="G15" s="16">
        <f t="shared" ca="1" si="1"/>
        <v>1.8207388103870243</v>
      </c>
      <c r="H15" s="16">
        <f t="shared" ca="1" si="1"/>
        <v>1.8083640704752999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1.7959893305635752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1.7724932815548466</v>
      </c>
      <c r="D16" s="16">
        <f t="shared" ca="1" si="1"/>
        <v>1.7607652843418919</v>
      </c>
      <c r="E16" s="16">
        <f t="shared" ca="1" si="1"/>
        <v>1.7490372871289375</v>
      </c>
      <c r="F16" s="16">
        <f t="shared" ca="1" si="1"/>
        <v>1.737309289915983</v>
      </c>
      <c r="G16" s="16">
        <f t="shared" ca="1" si="1"/>
        <v>1.7255812927030283</v>
      </c>
      <c r="H16" s="16">
        <f t="shared" ca="1" si="1"/>
        <v>1.7138532954900736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1.7021252982771191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1.6246871325707677</v>
      </c>
      <c r="D17" s="16">
        <f t="shared" ca="1" si="1"/>
        <v>1.6139371193769243</v>
      </c>
      <c r="E17" s="16">
        <f t="shared" ca="1" si="1"/>
        <v>1.6031871061830811</v>
      </c>
      <c r="F17" s="16">
        <f t="shared" ca="1" si="1"/>
        <v>1.592437092989238</v>
      </c>
      <c r="G17" s="16">
        <f t="shared" ca="1" si="1"/>
        <v>1.5816870797953946</v>
      </c>
      <c r="H17" s="16">
        <f t="shared" ca="1" si="1"/>
        <v>1.5709370666015512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1.560187053407708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1.542902837175073</v>
      </c>
      <c r="D18" s="16">
        <f t="shared" ca="1" si="1"/>
        <v>1.5326939634024312</v>
      </c>
      <c r="E18" s="16">
        <f t="shared" ca="1" si="1"/>
        <v>1.5224850896297895</v>
      </c>
      <c r="F18" s="16">
        <f t="shared" ca="1" si="1"/>
        <v>1.5122762158571477</v>
      </c>
      <c r="G18" s="16">
        <f t="shared" ca="1" si="1"/>
        <v>1.5020673420845059</v>
      </c>
      <c r="H18" s="16">
        <f t="shared" ca="1" si="1"/>
        <v>1.4918584683118641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1.4816495945392225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1.479609350477376</v>
      </c>
      <c r="D19" s="16">
        <f t="shared" ref="D19:H34" ca="1" si="2">C19-5*(C19-$I19)/($I$1-C$1)</f>
        <v>1.469819268608384</v>
      </c>
      <c r="E19" s="16">
        <f t="shared" ca="1" si="2"/>
        <v>1.460029186739392</v>
      </c>
      <c r="F19" s="16">
        <f t="shared" ca="1" si="2"/>
        <v>1.4502391048704</v>
      </c>
      <c r="G19" s="16">
        <f t="shared" ca="1" si="2"/>
        <v>1.440449023001408</v>
      </c>
      <c r="H19" s="16">
        <f t="shared" ca="1" si="2"/>
        <v>1.430658941132416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1.420868859263424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1.4868463663309373</v>
      </c>
      <c r="D20" s="16">
        <f t="shared" ca="1" si="2"/>
        <v>1.4770083995403809</v>
      </c>
      <c r="E20" s="16">
        <f t="shared" ca="1" si="2"/>
        <v>1.4671704327498245</v>
      </c>
      <c r="F20" s="16">
        <f t="shared" ca="1" si="2"/>
        <v>1.4573324659592681</v>
      </c>
      <c r="G20" s="16">
        <f t="shared" ca="1" si="2"/>
        <v>1.4474944991687118</v>
      </c>
      <c r="H20" s="16">
        <f t="shared" ca="1" si="2"/>
        <v>1.4376565323781554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1.427818565587599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1.6752865365824927</v>
      </c>
      <c r="D21" s="16">
        <f t="shared" ca="1" si="2"/>
        <v>1.6642017239987719</v>
      </c>
      <c r="E21" s="16">
        <f t="shared" ca="1" si="2"/>
        <v>1.653116911415051</v>
      </c>
      <c r="F21" s="16">
        <f t="shared" ca="1" si="2"/>
        <v>1.6420320988313302</v>
      </c>
      <c r="G21" s="16">
        <f t="shared" ca="1" si="2"/>
        <v>1.6309472862476093</v>
      </c>
      <c r="H21" s="16">
        <f t="shared" ca="1" si="2"/>
        <v>1.6198624736638885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1.6087776610801676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1.4306892533086495</v>
      </c>
      <c r="D22" s="16">
        <f t="shared" ca="1" si="2"/>
        <v>1.421222859415924</v>
      </c>
      <c r="E22" s="16">
        <f t="shared" ca="1" si="2"/>
        <v>1.4117564655231984</v>
      </c>
      <c r="F22" s="16">
        <f t="shared" ca="1" si="2"/>
        <v>1.4022900716304729</v>
      </c>
      <c r="G22" s="16">
        <f t="shared" ca="1" si="2"/>
        <v>1.3928236777377472</v>
      </c>
      <c r="H22" s="16">
        <f t="shared" ca="1" si="2"/>
        <v>1.3833572838450214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1.3738908899522959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1.8240889449797211</v>
      </c>
      <c r="D23" s="16">
        <f t="shared" ca="1" si="2"/>
        <v>1.8120195564604384</v>
      </c>
      <c r="E23" s="16">
        <f t="shared" ca="1" si="2"/>
        <v>1.799950167941156</v>
      </c>
      <c r="F23" s="16">
        <f t="shared" ca="1" si="2"/>
        <v>1.7878807794218736</v>
      </c>
      <c r="G23" s="16">
        <f t="shared" ca="1" si="2"/>
        <v>1.775811390902591</v>
      </c>
      <c r="H23" s="16">
        <f t="shared" ca="1" si="2"/>
        <v>1.7637420023833084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1.751672613864026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1.8073683716177364</v>
      </c>
      <c r="D24" s="16">
        <f t="shared" ca="1" si="2"/>
        <v>1.7954096175588656</v>
      </c>
      <c r="E24" s="16">
        <f t="shared" ca="1" si="2"/>
        <v>1.783450863499995</v>
      </c>
      <c r="F24" s="16">
        <f t="shared" ca="1" si="2"/>
        <v>1.7714921094411245</v>
      </c>
      <c r="G24" s="16">
        <f t="shared" ca="1" si="2"/>
        <v>1.7595333553822536</v>
      </c>
      <c r="H24" s="16">
        <f t="shared" ca="1" si="2"/>
        <v>1.7475746013233828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1.7356158472645122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1.5070857199878274</v>
      </c>
      <c r="D25" s="16">
        <f t="shared" ca="1" si="2"/>
        <v>1.4971138361405745</v>
      </c>
      <c r="E25" s="16">
        <f t="shared" ca="1" si="2"/>
        <v>1.4871419522933216</v>
      </c>
      <c r="F25" s="16">
        <f t="shared" ca="1" si="2"/>
        <v>1.4771700684460689</v>
      </c>
      <c r="G25" s="16">
        <f t="shared" ca="1" si="2"/>
        <v>1.467198184598816</v>
      </c>
      <c r="H25" s="16">
        <f t="shared" ca="1" si="2"/>
        <v>1.4572263007515631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1.4472544169043104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1.577667153091924</v>
      </c>
      <c r="D26" s="16">
        <f t="shared" ca="1" si="2"/>
        <v>1.5672282554289656</v>
      </c>
      <c r="E26" s="16">
        <f t="shared" ca="1" si="2"/>
        <v>1.5567893577660075</v>
      </c>
      <c r="F26" s="16">
        <f t="shared" ca="1" si="2"/>
        <v>1.5463504601030493</v>
      </c>
      <c r="G26" s="16">
        <f t="shared" ca="1" si="2"/>
        <v>1.535911562440091</v>
      </c>
      <c r="H26" s="16">
        <f t="shared" ca="1" si="2"/>
        <v>1.5254726647771326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1.5150337671141745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1.7301965508358497</v>
      </c>
      <c r="D27" s="16">
        <f t="shared" ca="1" si="2"/>
        <v>1.7187484169911524</v>
      </c>
      <c r="E27" s="16">
        <f t="shared" ca="1" si="2"/>
        <v>1.7073002831464552</v>
      </c>
      <c r="F27" s="16">
        <f t="shared" ca="1" si="2"/>
        <v>1.695852149301758</v>
      </c>
      <c r="G27" s="16">
        <f t="shared" ca="1" si="2"/>
        <v>1.6844040154570608</v>
      </c>
      <c r="H27" s="16">
        <f t="shared" ca="1" si="2"/>
        <v>1.6729558816123635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1.6615077477676663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1.8000209459307828</v>
      </c>
      <c r="D28" s="16">
        <f t="shared" ca="1" si="2"/>
        <v>1.7881108073385408</v>
      </c>
      <c r="E28" s="16">
        <f t="shared" ca="1" si="2"/>
        <v>1.7762006687462988</v>
      </c>
      <c r="F28" s="16">
        <f t="shared" ca="1" si="2"/>
        <v>1.7642905301540568</v>
      </c>
      <c r="G28" s="16">
        <f t="shared" ca="1" si="2"/>
        <v>1.7523803915618148</v>
      </c>
      <c r="H28" s="16">
        <f t="shared" ca="1" si="2"/>
        <v>1.7404702529695726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1.7285601143773306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1.7983301635236226</v>
      </c>
      <c r="D29" s="16">
        <f t="shared" ca="1" si="2"/>
        <v>1.7864312122749746</v>
      </c>
      <c r="E29" s="16">
        <f t="shared" ca="1" si="2"/>
        <v>1.7745322610263266</v>
      </c>
      <c r="F29" s="16">
        <f t="shared" ca="1" si="2"/>
        <v>1.7626333097776785</v>
      </c>
      <c r="G29" s="16">
        <f t="shared" ca="1" si="2"/>
        <v>1.7507343585290305</v>
      </c>
      <c r="H29" s="16">
        <f t="shared" ca="1" si="2"/>
        <v>1.7388354072803827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1.7269364560317346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1.7649525175268794</v>
      </c>
      <c r="D30" s="16">
        <f t="shared" ca="1" si="2"/>
        <v>1.7532744150359099</v>
      </c>
      <c r="E30" s="16">
        <f t="shared" ca="1" si="2"/>
        <v>1.7415963125449403</v>
      </c>
      <c r="F30" s="16">
        <f t="shared" ca="1" si="2"/>
        <v>1.7299182100539707</v>
      </c>
      <c r="G30" s="16">
        <f t="shared" ca="1" si="2"/>
        <v>1.7182401075630012</v>
      </c>
      <c r="H30" s="16">
        <f t="shared" ca="1" si="2"/>
        <v>1.7065620050720316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1.6948839025810623</v>
      </c>
    </row>
    <row r="31" spans="1:9" x14ac:dyDescent="0.25">
      <c r="A31" t="s">
        <v>12</v>
      </c>
      <c r="B31">
        <f t="shared" ref="B31:B94" si="3">B2+1</f>
        <v>2</v>
      </c>
      <c r="C31" s="17">
        <f ca="1">INDEX(OFFSET(_summary!$AJ$24,0,MATCH(MID(CELL("filename",$A$1),FIND("]",CELL("filename",$A$1))+1,255),_summary!$AK$24:$AX$24,0),140,1),MATCH($A31,_summary!$B$24:$B$141,0))</f>
        <v>1.8176362045154826</v>
      </c>
      <c r="D31" s="16">
        <f t="shared" ca="1" si="2"/>
        <v>1.7996113121540374</v>
      </c>
      <c r="E31" s="16">
        <f t="shared" ca="1" si="2"/>
        <v>1.7815864197925921</v>
      </c>
      <c r="F31" s="16">
        <f t="shared" ca="1" si="2"/>
        <v>1.7635615274311469</v>
      </c>
      <c r="G31" s="16">
        <f t="shared" ca="1" si="2"/>
        <v>1.7455366350697017</v>
      </c>
      <c r="H31" s="16">
        <f t="shared" ca="1" si="2"/>
        <v>1.7275117427082565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1.7094868503468115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1.5403657428750259</v>
      </c>
      <c r="D32" s="16">
        <f t="shared" ca="1" si="2"/>
        <v>1.5250904492581818</v>
      </c>
      <c r="E32" s="16">
        <f t="shared" ca="1" si="2"/>
        <v>1.5098151556413379</v>
      </c>
      <c r="F32" s="16">
        <f t="shared" ca="1" si="2"/>
        <v>1.4945398620244941</v>
      </c>
      <c r="G32" s="16">
        <f t="shared" ca="1" si="2"/>
        <v>1.47926456840765</v>
      </c>
      <c r="H32" s="16">
        <f t="shared" ca="1" si="2"/>
        <v>1.4639892747908059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1.448713981173962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1.6882347767116597</v>
      </c>
      <c r="D33" s="16">
        <f t="shared" ca="1" si="2"/>
        <v>1.6714931151759358</v>
      </c>
      <c r="E33" s="16">
        <f t="shared" ca="1" si="2"/>
        <v>1.6547514536402119</v>
      </c>
      <c r="F33" s="16">
        <f t="shared" ca="1" si="2"/>
        <v>1.638009792104488</v>
      </c>
      <c r="G33" s="16">
        <f t="shared" ca="1" si="2"/>
        <v>1.621268130568764</v>
      </c>
      <c r="H33" s="16">
        <f t="shared" ca="1" si="2"/>
        <v>1.6045264690330399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1.587784807497316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1.7273134955949128</v>
      </c>
      <c r="D34" s="16">
        <f t="shared" ca="1" si="2"/>
        <v>1.7101843034302633</v>
      </c>
      <c r="E34" s="16">
        <f t="shared" ca="1" si="2"/>
        <v>1.6930551112656138</v>
      </c>
      <c r="F34" s="16">
        <f t="shared" ca="1" si="2"/>
        <v>1.6759259191009641</v>
      </c>
      <c r="G34" s="16">
        <f t="shared" ca="1" si="2"/>
        <v>1.6587967269363146</v>
      </c>
      <c r="H34" s="16">
        <f t="shared" ca="1" si="2"/>
        <v>1.6416675347716652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1.6245383426070155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1.7958053543744632</v>
      </c>
      <c r="D35" s="16">
        <f t="shared" ref="D35:H50" ca="1" si="4">C35-5*(C35-$I35)/($I$1-C$1)</f>
        <v>1.7779969512769165</v>
      </c>
      <c r="E35" s="16">
        <f t="shared" ca="1" si="4"/>
        <v>1.7601885481793698</v>
      </c>
      <c r="F35" s="16">
        <f t="shared" ca="1" si="4"/>
        <v>1.742380145081823</v>
      </c>
      <c r="G35" s="16">
        <f t="shared" ca="1" si="4"/>
        <v>1.7245717419842763</v>
      </c>
      <c r="H35" s="16">
        <f t="shared" ca="1" si="4"/>
        <v>1.7067633388867294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1.6889549357891827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1.5586179635146631</v>
      </c>
      <c r="D36" s="16">
        <f t="shared" ca="1" si="4"/>
        <v>1.5431616687098093</v>
      </c>
      <c r="E36" s="16">
        <f t="shared" ca="1" si="4"/>
        <v>1.5277053739049555</v>
      </c>
      <c r="F36" s="16">
        <f t="shared" ca="1" si="4"/>
        <v>1.5122490791001018</v>
      </c>
      <c r="G36" s="16">
        <f t="shared" ca="1" si="4"/>
        <v>1.496792784295248</v>
      </c>
      <c r="H36" s="16">
        <f t="shared" ca="1" si="4"/>
        <v>1.4813364894903942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1.4658801946855406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1.6385372225322219</v>
      </c>
      <c r="D37" s="16">
        <f t="shared" ca="1" si="4"/>
        <v>1.6222883950754441</v>
      </c>
      <c r="E37" s="16">
        <f t="shared" ca="1" si="4"/>
        <v>1.6060395676186663</v>
      </c>
      <c r="F37" s="16">
        <f t="shared" ca="1" si="4"/>
        <v>1.5897907401618885</v>
      </c>
      <c r="G37" s="16">
        <f t="shared" ca="1" si="4"/>
        <v>1.5735419127051105</v>
      </c>
      <c r="H37" s="16">
        <f t="shared" ca="1" si="4"/>
        <v>1.5572930852483324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1.5410442577915546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1.5614801335314441</v>
      </c>
      <c r="D38" s="16">
        <f t="shared" ca="1" si="4"/>
        <v>1.5459954555405906</v>
      </c>
      <c r="E38" s="16">
        <f t="shared" ca="1" si="4"/>
        <v>1.5305107775497371</v>
      </c>
      <c r="F38" s="16">
        <f t="shared" ca="1" si="4"/>
        <v>1.5150260995588836</v>
      </c>
      <c r="G38" s="16">
        <f t="shared" ca="1" si="4"/>
        <v>1.4995414215680301</v>
      </c>
      <c r="H38" s="16">
        <f t="shared" ca="1" si="4"/>
        <v>1.4840567435771765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1.4685720655863232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1.7858971990635175</v>
      </c>
      <c r="D39" s="16">
        <f t="shared" ca="1" si="4"/>
        <v>1.7681870518394709</v>
      </c>
      <c r="E39" s="16">
        <f t="shared" ca="1" si="4"/>
        <v>1.7504769046154243</v>
      </c>
      <c r="F39" s="16">
        <f t="shared" ca="1" si="4"/>
        <v>1.7327667573913779</v>
      </c>
      <c r="G39" s="16">
        <f t="shared" ca="1" si="4"/>
        <v>1.7150566101673312</v>
      </c>
      <c r="H39" s="16">
        <f t="shared" ca="1" si="4"/>
        <v>1.6973464629432846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1.6796363157192382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1.8173821329696407</v>
      </c>
      <c r="D40" s="16">
        <f t="shared" ca="1" si="4"/>
        <v>1.7993597601510252</v>
      </c>
      <c r="E40" s="16">
        <f t="shared" ca="1" si="4"/>
        <v>1.7813373873324096</v>
      </c>
      <c r="F40" s="16">
        <f t="shared" ca="1" si="4"/>
        <v>1.7633150145137941</v>
      </c>
      <c r="G40" s="16">
        <f t="shared" ca="1" si="4"/>
        <v>1.7452926416951784</v>
      </c>
      <c r="H40" s="16">
        <f t="shared" ca="1" si="4"/>
        <v>1.7272702688765627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1.7092478960579471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1.8163682203025056</v>
      </c>
      <c r="D41" s="16">
        <f t="shared" ca="1" si="4"/>
        <v>1.798355902117839</v>
      </c>
      <c r="E41" s="16">
        <f t="shared" ca="1" si="4"/>
        <v>1.7803435839331725</v>
      </c>
      <c r="F41" s="16">
        <f t="shared" ca="1" si="4"/>
        <v>1.762331265748506</v>
      </c>
      <c r="G41" s="16">
        <f t="shared" ca="1" si="4"/>
        <v>1.7443189475638394</v>
      </c>
      <c r="H41" s="16">
        <f t="shared" ca="1" si="4"/>
        <v>1.7263066293791729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1.7082943111945066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1.827009597073975</v>
      </c>
      <c r="D42" s="16">
        <f t="shared" ca="1" si="4"/>
        <v>1.8088917519029915</v>
      </c>
      <c r="E42" s="16">
        <f t="shared" ca="1" si="4"/>
        <v>1.7907739067320079</v>
      </c>
      <c r="F42" s="16">
        <f t="shared" ca="1" si="4"/>
        <v>1.7726560615610243</v>
      </c>
      <c r="G42" s="16">
        <f t="shared" ca="1" si="4"/>
        <v>1.7545382163900407</v>
      </c>
      <c r="H42" s="16">
        <f t="shared" ca="1" si="4"/>
        <v>1.7364203712190571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1.7183025260480735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1.567586305522582</v>
      </c>
      <c r="D43" s="16">
        <f t="shared" ca="1" si="4"/>
        <v>1.552041074659483</v>
      </c>
      <c r="E43" s="16">
        <f t="shared" ca="1" si="4"/>
        <v>1.536495843796384</v>
      </c>
      <c r="F43" s="16">
        <f t="shared" ca="1" si="4"/>
        <v>1.520950612933285</v>
      </c>
      <c r="G43" s="16">
        <f t="shared" ca="1" si="4"/>
        <v>1.5054053820701863</v>
      </c>
      <c r="H43" s="16">
        <f t="shared" ca="1" si="4"/>
        <v>1.4898601512070875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1.4743149203439885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1.8702377700339221</v>
      </c>
      <c r="D44" s="16">
        <f t="shared" ca="1" si="4"/>
        <v>1.8516912454810857</v>
      </c>
      <c r="E44" s="16">
        <f t="shared" ca="1" si="4"/>
        <v>1.8331447209282492</v>
      </c>
      <c r="F44" s="16">
        <f t="shared" ca="1" si="4"/>
        <v>1.814598196375413</v>
      </c>
      <c r="G44" s="16">
        <f t="shared" ca="1" si="4"/>
        <v>1.7960516718225765</v>
      </c>
      <c r="H44" s="16">
        <f t="shared" ca="1" si="4"/>
        <v>1.7775051472697401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1.7589586227169038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1.7724932815548466</v>
      </c>
      <c r="D45" s="16">
        <f t="shared" ca="1" si="4"/>
        <v>1.7549160565127611</v>
      </c>
      <c r="E45" s="16">
        <f t="shared" ca="1" si="4"/>
        <v>1.7373388314706755</v>
      </c>
      <c r="F45" s="16">
        <f t="shared" ca="1" si="4"/>
        <v>1.7197616064285899</v>
      </c>
      <c r="G45" s="16">
        <f t="shared" ca="1" si="4"/>
        <v>1.7021843813865043</v>
      </c>
      <c r="H45" s="16">
        <f t="shared" ca="1" si="4"/>
        <v>1.6846071563444189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1.6670299313023333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1.6246871325707677</v>
      </c>
      <c r="D46" s="16">
        <f t="shared" ca="1" si="4"/>
        <v>1.608575651839441</v>
      </c>
      <c r="E46" s="16">
        <f t="shared" ca="1" si="4"/>
        <v>1.5924641711081142</v>
      </c>
      <c r="F46" s="16">
        <f t="shared" ca="1" si="4"/>
        <v>1.5763526903767875</v>
      </c>
      <c r="G46" s="16">
        <f t="shared" ca="1" si="4"/>
        <v>1.5602412096454608</v>
      </c>
      <c r="H46" s="16">
        <f t="shared" ca="1" si="4"/>
        <v>1.5441297289141338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1.5280182481828071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1.542902837175073</v>
      </c>
      <c r="D47" s="16">
        <f t="shared" ca="1" si="4"/>
        <v>1.5276023840397537</v>
      </c>
      <c r="E47" s="16">
        <f t="shared" ca="1" si="4"/>
        <v>1.5123019309044341</v>
      </c>
      <c r="F47" s="16">
        <f t="shared" ca="1" si="4"/>
        <v>1.4970014777691145</v>
      </c>
      <c r="G47" s="16">
        <f t="shared" ca="1" si="4"/>
        <v>1.4817010246337952</v>
      </c>
      <c r="H47" s="16">
        <f t="shared" ca="1" si="4"/>
        <v>1.4664005714984758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1.4511001183631562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1.479609350477376</v>
      </c>
      <c r="D48" s="16">
        <f t="shared" ca="1" si="4"/>
        <v>1.4649365577518085</v>
      </c>
      <c r="E48" s="16">
        <f t="shared" ca="1" si="4"/>
        <v>1.4502637650262413</v>
      </c>
      <c r="F48" s="16">
        <f t="shared" ca="1" si="4"/>
        <v>1.4355909723006741</v>
      </c>
      <c r="G48" s="16">
        <f t="shared" ca="1" si="4"/>
        <v>1.4209181795751067</v>
      </c>
      <c r="H48" s="16">
        <f t="shared" ca="1" si="4"/>
        <v>1.4062453868495393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1.3915725941239721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1.4868463663309373</v>
      </c>
      <c r="D49" s="16">
        <f t="shared" ca="1" si="4"/>
        <v>1.4721018065314888</v>
      </c>
      <c r="E49" s="16">
        <f t="shared" ca="1" si="4"/>
        <v>1.4573572467320404</v>
      </c>
      <c r="F49" s="16">
        <f t="shared" ca="1" si="4"/>
        <v>1.4426126869325919</v>
      </c>
      <c r="G49" s="16">
        <f t="shared" ca="1" si="4"/>
        <v>1.4278681271331435</v>
      </c>
      <c r="H49" s="16">
        <f t="shared" ca="1" si="4"/>
        <v>1.413123567333695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1.3983790075342466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1.6752865365824927</v>
      </c>
      <c r="D50" s="16">
        <f t="shared" ca="1" si="4"/>
        <v>1.6586732784280498</v>
      </c>
      <c r="E50" s="16">
        <f t="shared" ca="1" si="4"/>
        <v>1.6420600202736066</v>
      </c>
      <c r="F50" s="16">
        <f t="shared" ca="1" si="4"/>
        <v>1.6254467621191635</v>
      </c>
      <c r="G50" s="16">
        <f t="shared" ca="1" si="4"/>
        <v>1.6088335039647206</v>
      </c>
      <c r="H50" s="16">
        <f t="shared" ca="1" si="4"/>
        <v>1.5922202458102777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1.5756069876558345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1.4306892533086495</v>
      </c>
      <c r="D51" s="16">
        <f t="shared" ref="D51:H66" ca="1" si="5">C51-5*(C51-$I51)/($I$1-C$1)</f>
        <v>1.4165015848800053</v>
      </c>
      <c r="E51" s="16">
        <f t="shared" ca="1" si="5"/>
        <v>1.4023139164513612</v>
      </c>
      <c r="F51" s="16">
        <f t="shared" ca="1" si="5"/>
        <v>1.3881262480227172</v>
      </c>
      <c r="G51" s="16">
        <f t="shared" ca="1" si="5"/>
        <v>1.3739385795940731</v>
      </c>
      <c r="H51" s="16">
        <f t="shared" ca="1" si="5"/>
        <v>1.3597509111654289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1.345563242736785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1.8240889449797211</v>
      </c>
      <c r="D52" s="16">
        <f t="shared" ca="1" si="5"/>
        <v>1.8060000629420054</v>
      </c>
      <c r="E52" s="16">
        <f t="shared" ca="1" si="5"/>
        <v>1.7879111809042898</v>
      </c>
      <c r="F52" s="16">
        <f t="shared" ca="1" si="5"/>
        <v>1.7698222988665742</v>
      </c>
      <c r="G52" s="16">
        <f t="shared" ca="1" si="5"/>
        <v>1.7517334168288587</v>
      </c>
      <c r="H52" s="16">
        <f t="shared" ca="1" si="5"/>
        <v>1.7336445347911433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1.7155556527534277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1.8073683716177364</v>
      </c>
      <c r="D53" s="16">
        <f t="shared" ca="1" si="5"/>
        <v>1.7894453019325272</v>
      </c>
      <c r="E53" s="16">
        <f t="shared" ca="1" si="5"/>
        <v>1.7715222322473179</v>
      </c>
      <c r="F53" s="16">
        <f t="shared" ca="1" si="5"/>
        <v>1.7535991625621086</v>
      </c>
      <c r="G53" s="16">
        <f t="shared" ca="1" si="5"/>
        <v>1.7356760928768995</v>
      </c>
      <c r="H53" s="16">
        <f t="shared" ca="1" si="5"/>
        <v>1.7177530231916904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1.6998299535064811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1.5070857199878274</v>
      </c>
      <c r="D54" s="16">
        <f t="shared" ca="1" si="5"/>
        <v>1.4921404532646148</v>
      </c>
      <c r="E54" s="16">
        <f t="shared" ca="1" si="5"/>
        <v>1.4771951865414021</v>
      </c>
      <c r="F54" s="16">
        <f t="shared" ca="1" si="5"/>
        <v>1.4622499198181895</v>
      </c>
      <c r="G54" s="16">
        <f t="shared" ca="1" si="5"/>
        <v>1.4473046530949769</v>
      </c>
      <c r="H54" s="16">
        <f t="shared" ca="1" si="5"/>
        <v>1.4323593863717643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1.4174141196485517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1.577667153091924</v>
      </c>
      <c r="D55" s="16">
        <f t="shared" ca="1" si="5"/>
        <v>1.5620219538237623</v>
      </c>
      <c r="E55" s="16">
        <f t="shared" ca="1" si="5"/>
        <v>1.5463767545556006</v>
      </c>
      <c r="F55" s="16">
        <f t="shared" ca="1" si="5"/>
        <v>1.530731555287439</v>
      </c>
      <c r="G55" s="16">
        <f t="shared" ca="1" si="5"/>
        <v>1.5150863560192775</v>
      </c>
      <c r="H55" s="16">
        <f t="shared" ca="1" si="5"/>
        <v>1.4994411567511161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1.4837959574829545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1.7301965508358497</v>
      </c>
      <c r="D56" s="16">
        <f t="shared" ca="1" si="5"/>
        <v>1.7130387683733941</v>
      </c>
      <c r="E56" s="16">
        <f t="shared" ca="1" si="5"/>
        <v>1.6958809859109385</v>
      </c>
      <c r="F56" s="16">
        <f t="shared" ca="1" si="5"/>
        <v>1.6787232034484831</v>
      </c>
      <c r="G56" s="16">
        <f t="shared" ca="1" si="5"/>
        <v>1.6615654209860276</v>
      </c>
      <c r="H56" s="16">
        <f t="shared" ca="1" si="5"/>
        <v>1.644407638523572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1.6272498560611166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1.8000209459307828</v>
      </c>
      <c r="D57" s="16">
        <f t="shared" ca="1" si="5"/>
        <v>1.7821707382169691</v>
      </c>
      <c r="E57" s="16">
        <f t="shared" ca="1" si="5"/>
        <v>1.7643205305031555</v>
      </c>
      <c r="F57" s="16">
        <f t="shared" ca="1" si="5"/>
        <v>1.7464703227893419</v>
      </c>
      <c r="G57" s="16">
        <f t="shared" ca="1" si="5"/>
        <v>1.7286201150755283</v>
      </c>
      <c r="H57" s="16">
        <f t="shared" ca="1" si="5"/>
        <v>1.7107699073617146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1.6929196996479012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1.7983301635236226</v>
      </c>
      <c r="D58" s="16">
        <f t="shared" ca="1" si="5"/>
        <v>1.7804967227353468</v>
      </c>
      <c r="E58" s="16">
        <f t="shared" ca="1" si="5"/>
        <v>1.7626632819470709</v>
      </c>
      <c r="F58" s="16">
        <f t="shared" ca="1" si="5"/>
        <v>1.7448298411587948</v>
      </c>
      <c r="G58" s="16">
        <f t="shared" ca="1" si="5"/>
        <v>1.7269964003705189</v>
      </c>
      <c r="H58" s="16">
        <f t="shared" ca="1" si="5"/>
        <v>1.7091629595822431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1.691329518793967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1.7649525175268794</v>
      </c>
      <c r="D59" s="16">
        <f t="shared" ca="1" si="5"/>
        <v>1.7474500717280712</v>
      </c>
      <c r="E59" s="16">
        <f t="shared" ca="1" si="5"/>
        <v>1.729947625929263</v>
      </c>
      <c r="F59" s="16">
        <f t="shared" ca="1" si="5"/>
        <v>1.7124451801304548</v>
      </c>
      <c r="G59" s="16">
        <f t="shared" ca="1" si="5"/>
        <v>1.6949427343316465</v>
      </c>
      <c r="H59" s="16">
        <f t="shared" ca="1" si="5"/>
        <v>1.6774402885328383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1.6599378427340301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1.8176362045154826</v>
      </c>
      <c r="D60" s="16">
        <f t="shared" ca="1" si="5"/>
        <v>1.7876149132042352</v>
      </c>
      <c r="E60" s="16">
        <f t="shared" ca="1" si="5"/>
        <v>1.7575936218929877</v>
      </c>
      <c r="F60" s="16">
        <f t="shared" ca="1" si="5"/>
        <v>1.7275723305817403</v>
      </c>
      <c r="G60" s="16">
        <f t="shared" ca="1" si="5"/>
        <v>1.6975510392704929</v>
      </c>
      <c r="H60" s="16">
        <f t="shared" ca="1" si="5"/>
        <v>1.6675297479592457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1.6375084566479983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1.5403657428750259</v>
      </c>
      <c r="D61" s="16">
        <f t="shared" ca="1" si="5"/>
        <v>1.5149240353552067</v>
      </c>
      <c r="E61" s="16">
        <f t="shared" ca="1" si="5"/>
        <v>1.4894823278353875</v>
      </c>
      <c r="F61" s="16">
        <f t="shared" ca="1" si="5"/>
        <v>1.4640406203155683</v>
      </c>
      <c r="G61" s="16">
        <f t="shared" ca="1" si="5"/>
        <v>1.438598912795749</v>
      </c>
      <c r="H61" s="16">
        <f t="shared" ca="1" si="5"/>
        <v>1.41315720527593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1.3877154977561108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1.6882347767116597</v>
      </c>
      <c r="D62" s="16">
        <f t="shared" ca="1" si="5"/>
        <v>1.6603507656496388</v>
      </c>
      <c r="E62" s="16">
        <f t="shared" ca="1" si="5"/>
        <v>1.6324667545876179</v>
      </c>
      <c r="F62" s="16">
        <f t="shared" ca="1" si="5"/>
        <v>1.604582743525597</v>
      </c>
      <c r="G62" s="16">
        <f t="shared" ca="1" si="5"/>
        <v>1.5766987324635762</v>
      </c>
      <c r="H62" s="16">
        <f t="shared" ca="1" si="5"/>
        <v>1.5488147214015551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1.5209307103395342</v>
      </c>
    </row>
    <row r="63" spans="1:9" x14ac:dyDescent="0.25">
      <c r="A63" t="s">
        <v>22</v>
      </c>
      <c r="B63">
        <f t="shared" si="3"/>
        <v>3</v>
      </c>
      <c r="C63" s="17">
        <f ca="1">INDEX(OFFSET(_summary!$AJ$24,0,MATCH(MID(CELL("filename",$A$1),FIND("]",CELL("filename",$A$1))+1,255),_summary!$AK$24:$AX$24,0),140,1),MATCH($A63,_summary!$B$24:$B$141,0))</f>
        <v>1.7273134955949128</v>
      </c>
      <c r="D63" s="16">
        <f t="shared" ca="1" si="5"/>
        <v>1.6987840343593368</v>
      </c>
      <c r="E63" s="16">
        <f t="shared" ca="1" si="5"/>
        <v>1.6702545731237608</v>
      </c>
      <c r="F63" s="16">
        <f t="shared" ca="1" si="5"/>
        <v>1.6417251118881848</v>
      </c>
      <c r="G63" s="16">
        <f t="shared" ca="1" si="5"/>
        <v>1.6131956506526088</v>
      </c>
      <c r="H63" s="16">
        <f t="shared" ca="1" si="5"/>
        <v>1.5846661894170329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1.5561367281814569</v>
      </c>
    </row>
    <row r="64" spans="1:9" x14ac:dyDescent="0.25">
      <c r="A64" t="s">
        <v>28</v>
      </c>
      <c r="B64">
        <f t="shared" si="3"/>
        <v>3</v>
      </c>
      <c r="C64" s="17">
        <f ca="1">INDEX(OFFSET(_summary!$AJ$24,0,MATCH(MID(CELL("filename",$A$1),FIND("]",CELL("filename",$A$1))+1,255),_summary!$AK$24:$AX$24,0),140,1),MATCH($A64,_summary!$B$24:$B$141,0))</f>
        <v>1.7958053543744632</v>
      </c>
      <c r="D64" s="16">
        <f t="shared" ca="1" si="5"/>
        <v>1.766144635938045</v>
      </c>
      <c r="E64" s="16">
        <f t="shared" ca="1" si="5"/>
        <v>1.7364839175016269</v>
      </c>
      <c r="F64" s="16">
        <f t="shared" ca="1" si="5"/>
        <v>1.7068231990652087</v>
      </c>
      <c r="G64" s="16">
        <f t="shared" ca="1" si="5"/>
        <v>1.6771624806287906</v>
      </c>
      <c r="H64" s="16">
        <f t="shared" ca="1" si="5"/>
        <v>1.6475017621923724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1.6178410437559541</v>
      </c>
    </row>
    <row r="65" spans="1:9" x14ac:dyDescent="0.25">
      <c r="A65" t="s">
        <v>13</v>
      </c>
      <c r="B65">
        <f t="shared" si="3"/>
        <v>3</v>
      </c>
      <c r="C65" s="17">
        <f ca="1">INDEX(OFFSET(_summary!$AJ$24,0,MATCH(MID(CELL("filename",$A$1),FIND("]",CELL("filename",$A$1))+1,255),_summary!$AK$24:$AX$24,0),140,1),MATCH($A65,_summary!$B$24:$B$141,0))</f>
        <v>1.5586179635146631</v>
      </c>
      <c r="D65" s="16">
        <f t="shared" ca="1" si="5"/>
        <v>1.5328747901506126</v>
      </c>
      <c r="E65" s="16">
        <f t="shared" ca="1" si="5"/>
        <v>1.507131616786562</v>
      </c>
      <c r="F65" s="16">
        <f t="shared" ca="1" si="5"/>
        <v>1.4813884434225115</v>
      </c>
      <c r="G65" s="16">
        <f t="shared" ca="1" si="5"/>
        <v>1.455645270058461</v>
      </c>
      <c r="H65" s="16">
        <f t="shared" ca="1" si="5"/>
        <v>1.4299020966944105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1.40415892333036</v>
      </c>
    </row>
    <row r="66" spans="1:9" x14ac:dyDescent="0.25">
      <c r="A66" t="s">
        <v>17</v>
      </c>
      <c r="B66">
        <f t="shared" si="3"/>
        <v>3</v>
      </c>
      <c r="C66" s="17">
        <f ca="1">INDEX(OFFSET(_summary!$AJ$24,0,MATCH(MID(CELL("filename",$A$1),FIND("]",CELL("filename",$A$1))+1,255),_summary!$AK$24:$AX$24,0),140,1),MATCH($A66,_summary!$B$24:$B$141,0))</f>
        <v>1.6385372225322219</v>
      </c>
      <c r="D66" s="16">
        <f t="shared" ca="1" si="5"/>
        <v>1.6114740494067314</v>
      </c>
      <c r="E66" s="16">
        <f t="shared" ca="1" si="5"/>
        <v>1.584410876281241</v>
      </c>
      <c r="F66" s="16">
        <f t="shared" ca="1" si="5"/>
        <v>1.5573477031557506</v>
      </c>
      <c r="G66" s="16">
        <f t="shared" ca="1" si="5"/>
        <v>1.5302845300302599</v>
      </c>
      <c r="H66" s="16">
        <f t="shared" ca="1" si="5"/>
        <v>1.5032213569047692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1.4761581837792788</v>
      </c>
    </row>
    <row r="67" spans="1:9" x14ac:dyDescent="0.25">
      <c r="A67" t="s">
        <v>25</v>
      </c>
      <c r="B67">
        <f t="shared" si="3"/>
        <v>3</v>
      </c>
      <c r="C67" s="17">
        <f ca="1">INDEX(OFFSET(_summary!$AJ$24,0,MATCH(MID(CELL("filename",$A$1),FIND("]",CELL("filename",$A$1))+1,255),_summary!$AK$24:$AX$24,0),140,1),MATCH($A67,_summary!$B$24:$B$141,0))</f>
        <v>1.5614801335314441</v>
      </c>
      <c r="D67" s="16">
        <f t="shared" ref="D67:H82" ca="1" si="6">C67-5*(C67-$I67)/($I$1-C$1)</f>
        <v>1.5356896866592831</v>
      </c>
      <c r="E67" s="16">
        <f t="shared" ca="1" si="6"/>
        <v>1.509899239787122</v>
      </c>
      <c r="F67" s="16">
        <f t="shared" ca="1" si="6"/>
        <v>1.484108792914961</v>
      </c>
      <c r="G67" s="16">
        <f t="shared" ca="1" si="6"/>
        <v>1.4583183460428</v>
      </c>
      <c r="H67" s="16">
        <f t="shared" ca="1" si="6"/>
        <v>1.4325278991706392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1.4067374522984781</v>
      </c>
    </row>
    <row r="68" spans="1:9" x14ac:dyDescent="0.25">
      <c r="A68" t="s">
        <v>11</v>
      </c>
      <c r="B68">
        <f t="shared" si="3"/>
        <v>3</v>
      </c>
      <c r="C68" s="17">
        <f ca="1">INDEX(OFFSET(_summary!$AJ$24,0,MATCH(MID(CELL("filename",$A$1),FIND("]",CELL("filename",$A$1))+1,255),_summary!$AK$24:$AX$24,0),140,1),MATCH($A68,_summary!$B$24:$B$141,0))</f>
        <v>1.7858971990635175</v>
      </c>
      <c r="D68" s="16">
        <f t="shared" ca="1" si="6"/>
        <v>1.7564001303256518</v>
      </c>
      <c r="E68" s="16">
        <f t="shared" ca="1" si="6"/>
        <v>1.7269030615877861</v>
      </c>
      <c r="F68" s="16">
        <f t="shared" ca="1" si="6"/>
        <v>1.6974059928499203</v>
      </c>
      <c r="G68" s="16">
        <f t="shared" ca="1" si="6"/>
        <v>1.6679089241120546</v>
      </c>
      <c r="H68" s="16">
        <f t="shared" ca="1" si="6"/>
        <v>1.6384118553741889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1.6089147866363229</v>
      </c>
    </row>
    <row r="69" spans="1:9" x14ac:dyDescent="0.25">
      <c r="A69" t="s">
        <v>3</v>
      </c>
      <c r="B69">
        <f t="shared" si="3"/>
        <v>3</v>
      </c>
      <c r="C69" s="17">
        <f ca="1">INDEX(OFFSET(_summary!$AJ$24,0,MATCH(MID(CELL("filename",$A$1),FIND("]",CELL("filename",$A$1))+1,255),_summary!$AK$24:$AX$24,0),140,1),MATCH($A69,_summary!$B$24:$B$141,0))</f>
        <v>1.8173821329696407</v>
      </c>
      <c r="D69" s="16">
        <f t="shared" ca="1" si="6"/>
        <v>1.7873650380734254</v>
      </c>
      <c r="E69" s="16">
        <f t="shared" ca="1" si="6"/>
        <v>1.7573479431772101</v>
      </c>
      <c r="F69" s="16">
        <f t="shared" ca="1" si="6"/>
        <v>1.727330848280995</v>
      </c>
      <c r="G69" s="16">
        <f t="shared" ca="1" si="6"/>
        <v>1.6973137533847797</v>
      </c>
      <c r="H69" s="16">
        <f t="shared" ca="1" si="6"/>
        <v>1.6672966584885645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1.6372795635923494</v>
      </c>
    </row>
    <row r="70" spans="1:9" x14ac:dyDescent="0.25">
      <c r="A70" t="s">
        <v>2</v>
      </c>
      <c r="B70">
        <f t="shared" si="3"/>
        <v>3</v>
      </c>
      <c r="C70" s="17">
        <f ca="1">INDEX(OFFSET(_summary!$AJ$24,0,MATCH(MID(CELL("filename",$A$1),FIND("]",CELL("filename",$A$1))+1,255),_summary!$AK$24:$AX$24,0),140,1),MATCH($A70,_summary!$B$24:$B$141,0))</f>
        <v>1.8163682203025056</v>
      </c>
      <c r="D70" s="16">
        <f t="shared" ca="1" si="6"/>
        <v>1.7863678718638425</v>
      </c>
      <c r="E70" s="16">
        <f t="shared" ca="1" si="6"/>
        <v>1.7563675234251794</v>
      </c>
      <c r="F70" s="16">
        <f t="shared" ca="1" si="6"/>
        <v>1.7263671749865164</v>
      </c>
      <c r="G70" s="16">
        <f t="shared" ca="1" si="6"/>
        <v>1.6963668265478533</v>
      </c>
      <c r="H70" s="16">
        <f t="shared" ca="1" si="6"/>
        <v>1.6663664781091905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1.6363661296705274</v>
      </c>
    </row>
    <row r="71" spans="1:9" x14ac:dyDescent="0.25">
      <c r="A71" t="s">
        <v>16</v>
      </c>
      <c r="B71">
        <f t="shared" si="3"/>
        <v>3</v>
      </c>
      <c r="C71" s="17">
        <f ca="1">INDEX(OFFSET(_summary!$AJ$24,0,MATCH(MID(CELL("filename",$A$1),FIND("]",CELL("filename",$A$1))+1,255),_summary!$AK$24:$AX$24,0),140,1),MATCH($A71,_summary!$B$24:$B$141,0))</f>
        <v>1.827009597073975</v>
      </c>
      <c r="D71" s="16">
        <f t="shared" ca="1" si="6"/>
        <v>1.7968334885623032</v>
      </c>
      <c r="E71" s="16">
        <f t="shared" ca="1" si="6"/>
        <v>1.7666573800506313</v>
      </c>
      <c r="F71" s="16">
        <f t="shared" ca="1" si="6"/>
        <v>1.7364812715389595</v>
      </c>
      <c r="G71" s="16">
        <f t="shared" ca="1" si="6"/>
        <v>1.7063051630272876</v>
      </c>
      <c r="H71" s="16">
        <f t="shared" ca="1" si="6"/>
        <v>1.676129054515616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1.6459529460039442</v>
      </c>
    </row>
    <row r="72" spans="1:9" x14ac:dyDescent="0.25">
      <c r="A72" t="s">
        <v>15</v>
      </c>
      <c r="B72">
        <f t="shared" si="3"/>
        <v>3</v>
      </c>
      <c r="C72" s="17">
        <f ca="1">INDEX(OFFSET(_summary!$AJ$24,0,MATCH(MID(CELL("filename",$A$1),FIND("]",CELL("filename",$A$1))+1,255),_summary!$AK$24:$AX$24,0),140,1),MATCH($A72,_summary!$B$24:$B$141,0))</f>
        <v>1.567586305522582</v>
      </c>
      <c r="D72" s="16">
        <f t="shared" ca="1" si="6"/>
        <v>1.541695005043034</v>
      </c>
      <c r="E72" s="16">
        <f t="shared" ca="1" si="6"/>
        <v>1.515803704563486</v>
      </c>
      <c r="F72" s="16">
        <f t="shared" ca="1" si="6"/>
        <v>1.489912404083938</v>
      </c>
      <c r="G72" s="16">
        <f t="shared" ca="1" si="6"/>
        <v>1.46402110360439</v>
      </c>
      <c r="H72" s="16">
        <f t="shared" ca="1" si="6"/>
        <v>1.4381298031248422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1.4122385026452942</v>
      </c>
    </row>
    <row r="73" spans="1:9" x14ac:dyDescent="0.25">
      <c r="A73" t="s">
        <v>18</v>
      </c>
      <c r="B73">
        <f t="shared" si="3"/>
        <v>3</v>
      </c>
      <c r="C73" s="17">
        <f ca="1">INDEX(OFFSET(_summary!$AJ$24,0,MATCH(MID(CELL("filename",$A$1),FIND("]",CELL("filename",$A$1))+1,255),_summary!$AK$24:$AX$24,0),140,1),MATCH($A73,_summary!$B$24:$B$141,0))</f>
        <v>1.8702377700339221</v>
      </c>
      <c r="D73" s="16">
        <f t="shared" ca="1" si="6"/>
        <v>1.8393476761988619</v>
      </c>
      <c r="E73" s="16">
        <f t="shared" ca="1" si="6"/>
        <v>1.8084575823638016</v>
      </c>
      <c r="F73" s="16">
        <f t="shared" ca="1" si="6"/>
        <v>1.7775674885287414</v>
      </c>
      <c r="G73" s="16">
        <f t="shared" ca="1" si="6"/>
        <v>1.7466773946936811</v>
      </c>
      <c r="H73" s="16">
        <f t="shared" ca="1" si="6"/>
        <v>1.7157873008586209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1.6848972070235604</v>
      </c>
    </row>
    <row r="74" spans="1:9" x14ac:dyDescent="0.25">
      <c r="A74" t="s">
        <v>5</v>
      </c>
      <c r="B74">
        <f t="shared" si="3"/>
        <v>3</v>
      </c>
      <c r="C74" s="17">
        <f ca="1">INDEX(OFFSET(_summary!$AJ$24,0,MATCH(MID(CELL("filename",$A$1),FIND("]",CELL("filename",$A$1))+1,255),_summary!$AK$24:$AX$24,0),140,1),MATCH($A74,_summary!$B$24:$B$141,0))</f>
        <v>1.7724932815548466</v>
      </c>
      <c r="D74" s="16">
        <f t="shared" ca="1" si="6"/>
        <v>1.7432176008544991</v>
      </c>
      <c r="E74" s="16">
        <f t="shared" ca="1" si="6"/>
        <v>1.7139419201541515</v>
      </c>
      <c r="F74" s="16">
        <f t="shared" ca="1" si="6"/>
        <v>1.6846662394538039</v>
      </c>
      <c r="G74" s="16">
        <f t="shared" ca="1" si="6"/>
        <v>1.6553905587534563</v>
      </c>
      <c r="H74" s="16">
        <f t="shared" ca="1" si="6"/>
        <v>1.6261148780531087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1.5968391973527614</v>
      </c>
    </row>
    <row r="75" spans="1:9" x14ac:dyDescent="0.25">
      <c r="A75" t="s">
        <v>23</v>
      </c>
      <c r="B75">
        <f t="shared" si="3"/>
        <v>3</v>
      </c>
      <c r="C75" s="17">
        <f ca="1">INDEX(OFFSET(_summary!$AJ$24,0,MATCH(MID(CELL("filename",$A$1),FIND("]",CELL("filename",$A$1))+1,255),_summary!$AK$24:$AX$24,0),140,1),MATCH($A75,_summary!$B$24:$B$141,0))</f>
        <v>1.6246871325707677</v>
      </c>
      <c r="D75" s="16">
        <f t="shared" ca="1" si="6"/>
        <v>1.5978527167644738</v>
      </c>
      <c r="E75" s="16">
        <f t="shared" ca="1" si="6"/>
        <v>1.57101830095818</v>
      </c>
      <c r="F75" s="16">
        <f t="shared" ca="1" si="6"/>
        <v>1.5441838851518861</v>
      </c>
      <c r="G75" s="16">
        <f t="shared" ca="1" si="6"/>
        <v>1.5173494693455922</v>
      </c>
      <c r="H75" s="16">
        <f t="shared" ca="1" si="6"/>
        <v>1.4905150535392986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1.4636806377330047</v>
      </c>
    </row>
    <row r="76" spans="1:9" x14ac:dyDescent="0.25">
      <c r="A76" t="s">
        <v>24</v>
      </c>
      <c r="B76">
        <f t="shared" si="3"/>
        <v>3</v>
      </c>
      <c r="C76" s="17">
        <f ca="1">INDEX(OFFSET(_summary!$AJ$24,0,MATCH(MID(CELL("filename",$A$1),FIND("]",CELL("filename",$A$1))+1,255),_summary!$AK$24:$AX$24,0),140,1),MATCH($A76,_summary!$B$24:$B$141,0))</f>
        <v>1.542902837175073</v>
      </c>
      <c r="D76" s="16">
        <f t="shared" ca="1" si="6"/>
        <v>1.5174192253143981</v>
      </c>
      <c r="E76" s="16">
        <f t="shared" ca="1" si="6"/>
        <v>1.4919356134537232</v>
      </c>
      <c r="F76" s="16">
        <f t="shared" ca="1" si="6"/>
        <v>1.4664520015930482</v>
      </c>
      <c r="G76" s="16">
        <f t="shared" ca="1" si="6"/>
        <v>1.4409683897323733</v>
      </c>
      <c r="H76" s="16">
        <f t="shared" ca="1" si="6"/>
        <v>1.4154847778716984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1.3900011660110234</v>
      </c>
    </row>
    <row r="77" spans="1:9" x14ac:dyDescent="0.25">
      <c r="A77" t="s">
        <v>27</v>
      </c>
      <c r="B77">
        <f t="shared" si="3"/>
        <v>3</v>
      </c>
      <c r="C77" s="17">
        <f ca="1">INDEX(OFFSET(_summary!$AJ$24,0,MATCH(MID(CELL("filename",$A$1),FIND("]",CELL("filename",$A$1))+1,255),_summary!$AK$24:$AX$24,0),140,1),MATCH($A77,_summary!$B$24:$B$141,0))</f>
        <v>1.479609350477376</v>
      </c>
      <c r="D77" s="16">
        <f t="shared" ca="1" si="6"/>
        <v>1.4551711360386579</v>
      </c>
      <c r="E77" s="16">
        <f t="shared" ca="1" si="6"/>
        <v>1.4307329215999398</v>
      </c>
      <c r="F77" s="16">
        <f t="shared" ca="1" si="6"/>
        <v>1.406294707161222</v>
      </c>
      <c r="G77" s="16">
        <f t="shared" ca="1" si="6"/>
        <v>1.3818564927225039</v>
      </c>
      <c r="H77" s="16">
        <f t="shared" ca="1" si="6"/>
        <v>1.3574182782837858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1.332980063845068</v>
      </c>
    </row>
    <row r="78" spans="1:9" x14ac:dyDescent="0.25">
      <c r="A78" t="s">
        <v>29</v>
      </c>
      <c r="B78">
        <f t="shared" si="3"/>
        <v>3</v>
      </c>
      <c r="C78" s="17">
        <f ca="1">INDEX(OFFSET(_summary!$AJ$24,0,MATCH(MID(CELL("filename",$A$1),FIND("]",CELL("filename",$A$1))+1,255),_summary!$AK$24:$AX$24,0),140,1),MATCH($A78,_summary!$B$24:$B$141,0))</f>
        <v>1.4868463663309373</v>
      </c>
      <c r="D78" s="16">
        <f t="shared" ca="1" si="6"/>
        <v>1.4622886205137047</v>
      </c>
      <c r="E78" s="16">
        <f t="shared" ca="1" si="6"/>
        <v>1.4377308746964721</v>
      </c>
      <c r="F78" s="16">
        <f t="shared" ca="1" si="6"/>
        <v>1.4131731288792393</v>
      </c>
      <c r="G78" s="16">
        <f t="shared" ca="1" si="6"/>
        <v>1.3886153830620067</v>
      </c>
      <c r="H78" s="16">
        <f t="shared" ca="1" si="6"/>
        <v>1.3640576372447741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1.3394998914275413</v>
      </c>
    </row>
    <row r="79" spans="1:9" x14ac:dyDescent="0.25">
      <c r="A79" t="s">
        <v>8</v>
      </c>
      <c r="B79">
        <f t="shared" si="3"/>
        <v>3</v>
      </c>
      <c r="C79" s="17">
        <f ca="1">INDEX(OFFSET(_summary!$AJ$24,0,MATCH(MID(CELL("filename",$A$1),FIND("]",CELL("filename",$A$1))+1,255),_summary!$AK$24:$AX$24,0),140,1),MATCH($A79,_summary!$B$24:$B$141,0))</f>
        <v>1.6752865365824927</v>
      </c>
      <c r="D79" s="16">
        <f t="shared" ca="1" si="6"/>
        <v>1.6476163872866052</v>
      </c>
      <c r="E79" s="16">
        <f t="shared" ca="1" si="6"/>
        <v>1.6199462379907177</v>
      </c>
      <c r="F79" s="16">
        <f t="shared" ca="1" si="6"/>
        <v>1.5922760886948302</v>
      </c>
      <c r="G79" s="16">
        <f t="shared" ca="1" si="6"/>
        <v>1.5646059393989427</v>
      </c>
      <c r="H79" s="16">
        <f t="shared" ca="1" si="6"/>
        <v>1.5369357901030551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1.5092656408071679</v>
      </c>
    </row>
    <row r="80" spans="1:9" x14ac:dyDescent="0.25">
      <c r="A80" t="s">
        <v>6</v>
      </c>
      <c r="B80">
        <f t="shared" si="3"/>
        <v>3</v>
      </c>
      <c r="C80" s="17">
        <f ca="1">INDEX(OFFSET(_summary!$AJ$24,0,MATCH(MID(CELL("filename",$A$1),FIND("]",CELL("filename",$A$1))+1,255),_summary!$AK$24:$AX$24,0),140,1),MATCH($A80,_summary!$B$24:$B$141,0))</f>
        <v>1.4306892533086495</v>
      </c>
      <c r="D80" s="16">
        <f t="shared" ca="1" si="6"/>
        <v>1.4070590358081683</v>
      </c>
      <c r="E80" s="16">
        <f t="shared" ca="1" si="6"/>
        <v>1.383428818307687</v>
      </c>
      <c r="F80" s="16">
        <f t="shared" ca="1" si="6"/>
        <v>1.3597986008072058</v>
      </c>
      <c r="G80" s="16">
        <f t="shared" ca="1" si="6"/>
        <v>1.3361683833067246</v>
      </c>
      <c r="H80" s="16">
        <f t="shared" ca="1" si="6"/>
        <v>1.3125381658062434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1.2889079483057624</v>
      </c>
    </row>
    <row r="81" spans="1:9" x14ac:dyDescent="0.25">
      <c r="A81" t="s">
        <v>21</v>
      </c>
      <c r="B81">
        <f t="shared" si="3"/>
        <v>3</v>
      </c>
      <c r="C81" s="17">
        <f ca="1">INDEX(OFFSET(_summary!$AJ$24,0,MATCH(MID(CELL("filename",$A$1),FIND("]",CELL("filename",$A$1))+1,255),_summary!$AK$24:$AX$24,0),140,1),MATCH($A81,_summary!$B$24:$B$141,0))</f>
        <v>1.8240889449797211</v>
      </c>
      <c r="D81" s="16">
        <f t="shared" ca="1" si="6"/>
        <v>1.7939610759051394</v>
      </c>
      <c r="E81" s="16">
        <f t="shared" ca="1" si="6"/>
        <v>1.7638332068305578</v>
      </c>
      <c r="F81" s="16">
        <f t="shared" ca="1" si="6"/>
        <v>1.7337053377559761</v>
      </c>
      <c r="G81" s="16">
        <f t="shared" ca="1" si="6"/>
        <v>1.7035774686813943</v>
      </c>
      <c r="H81" s="16">
        <f t="shared" ca="1" si="6"/>
        <v>1.6734495996068124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1.6433217305322307</v>
      </c>
    </row>
    <row r="82" spans="1:9" x14ac:dyDescent="0.25">
      <c r="A82" t="s">
        <v>10</v>
      </c>
      <c r="B82">
        <f t="shared" si="3"/>
        <v>3</v>
      </c>
      <c r="C82" s="17">
        <f ca="1">INDEX(OFFSET(_summary!$AJ$24,0,MATCH(MID(CELL("filename",$A$1),FIND("]",CELL("filename",$A$1))+1,255),_summary!$AK$24:$AX$24,0),140,1),MATCH($A82,_summary!$B$24:$B$141,0))</f>
        <v>1.8073683716177364</v>
      </c>
      <c r="D82" s="16">
        <f t="shared" ca="1" si="6"/>
        <v>1.7775166706798502</v>
      </c>
      <c r="E82" s="16">
        <f t="shared" ca="1" si="6"/>
        <v>1.7476649697419639</v>
      </c>
      <c r="F82" s="16">
        <f t="shared" ca="1" si="6"/>
        <v>1.7178132688040777</v>
      </c>
      <c r="G82" s="16">
        <f t="shared" ca="1" si="6"/>
        <v>1.6879615678661914</v>
      </c>
      <c r="H82" s="16">
        <f t="shared" ca="1" si="6"/>
        <v>1.6581098669283052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1.6282581659904187</v>
      </c>
    </row>
    <row r="83" spans="1:9" x14ac:dyDescent="0.25">
      <c r="A83" t="s">
        <v>20</v>
      </c>
      <c r="B83">
        <f t="shared" si="3"/>
        <v>3</v>
      </c>
      <c r="C83" s="17">
        <f ca="1">INDEX(OFFSET(_summary!$AJ$24,0,MATCH(MID(CELL("filename",$A$1),FIND("]",CELL("filename",$A$1))+1,255),_summary!$AK$24:$AX$24,0),140,1),MATCH($A83,_summary!$B$24:$B$141,0))</f>
        <v>1.5070857199878274</v>
      </c>
      <c r="D83" s="16">
        <f t="shared" ref="D83:H98" ca="1" si="7">C83-5*(C83-$I83)/($I$1-C$1)</f>
        <v>1.4821936875126951</v>
      </c>
      <c r="E83" s="16">
        <f t="shared" ca="1" si="7"/>
        <v>1.4573016550375628</v>
      </c>
      <c r="F83" s="16">
        <f t="shared" ca="1" si="7"/>
        <v>1.4324096225624305</v>
      </c>
      <c r="G83" s="16">
        <f t="shared" ca="1" si="7"/>
        <v>1.4075175900872983</v>
      </c>
      <c r="H83" s="16">
        <f t="shared" ca="1" si="7"/>
        <v>1.382625557612166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1.3577335251370337</v>
      </c>
    </row>
    <row r="84" spans="1:9" x14ac:dyDescent="0.25">
      <c r="A84" t="s">
        <v>26</v>
      </c>
      <c r="B84">
        <f t="shared" si="3"/>
        <v>3</v>
      </c>
      <c r="C84" s="17">
        <f ca="1">INDEX(OFFSET(_summary!$AJ$24,0,MATCH(MID(CELL("filename",$A$1),FIND("]",CELL("filename",$A$1))+1,255),_summary!$AK$24:$AX$24,0),140,1),MATCH($A84,_summary!$B$24:$B$141,0))</f>
        <v>1.577667153091924</v>
      </c>
      <c r="D84" s="16">
        <f t="shared" ca="1" si="7"/>
        <v>1.5516093506133557</v>
      </c>
      <c r="E84" s="16">
        <f t="shared" ca="1" si="7"/>
        <v>1.5255515481347874</v>
      </c>
      <c r="F84" s="16">
        <f t="shared" ca="1" si="7"/>
        <v>1.4994937456562192</v>
      </c>
      <c r="G84" s="16">
        <f t="shared" ca="1" si="7"/>
        <v>1.4734359431776509</v>
      </c>
      <c r="H84" s="16">
        <f t="shared" ca="1" si="7"/>
        <v>1.4473781406990827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1.4213203382205144</v>
      </c>
    </row>
    <row r="85" spans="1:9" x14ac:dyDescent="0.25">
      <c r="A85" t="s">
        <v>7</v>
      </c>
      <c r="B85">
        <f t="shared" si="3"/>
        <v>3</v>
      </c>
      <c r="C85" s="17">
        <f ca="1">INDEX(OFFSET(_summary!$AJ$24,0,MATCH(MID(CELL("filename",$A$1),FIND("]",CELL("filename",$A$1))+1,255),_summary!$AK$24:$AX$24,0),140,1),MATCH($A85,_summary!$B$24:$B$141,0))</f>
        <v>1.7301965508358497</v>
      </c>
      <c r="D85" s="16">
        <f t="shared" ca="1" si="7"/>
        <v>1.7016194711378776</v>
      </c>
      <c r="E85" s="16">
        <f t="shared" ca="1" si="7"/>
        <v>1.6730423914399055</v>
      </c>
      <c r="F85" s="16">
        <f t="shared" ca="1" si="7"/>
        <v>1.6444653117419334</v>
      </c>
      <c r="G85" s="16">
        <f t="shared" ca="1" si="7"/>
        <v>1.6158882320439614</v>
      </c>
      <c r="H85" s="16">
        <f t="shared" ca="1" si="7"/>
        <v>1.5873111523459893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1.558734072648017</v>
      </c>
    </row>
    <row r="86" spans="1:9" x14ac:dyDescent="0.25">
      <c r="A86" t="s">
        <v>9</v>
      </c>
      <c r="B86">
        <f t="shared" si="3"/>
        <v>3</v>
      </c>
      <c r="C86" s="17">
        <f ca="1">INDEX(OFFSET(_summary!$AJ$24,0,MATCH(MID(CELL("filename",$A$1),FIND("]",CELL("filename",$A$1))+1,255),_summary!$AK$24:$AX$24,0),140,1),MATCH($A86,_summary!$B$24:$B$141,0))</f>
        <v>1.8000209459307828</v>
      </c>
      <c r="D86" s="16">
        <f t="shared" ca="1" si="7"/>
        <v>1.7702905999738261</v>
      </c>
      <c r="E86" s="16">
        <f t="shared" ca="1" si="7"/>
        <v>1.7405602540168694</v>
      </c>
      <c r="F86" s="16">
        <f t="shared" ca="1" si="7"/>
        <v>1.7108299080599125</v>
      </c>
      <c r="G86" s="16">
        <f t="shared" ca="1" si="7"/>
        <v>1.6810995621029559</v>
      </c>
      <c r="H86" s="16">
        <f t="shared" ca="1" si="7"/>
        <v>1.6513692161459992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1.6216388701890423</v>
      </c>
    </row>
    <row r="87" spans="1:9" x14ac:dyDescent="0.25">
      <c r="A87" t="s">
        <v>14</v>
      </c>
      <c r="B87">
        <f t="shared" si="3"/>
        <v>3</v>
      </c>
      <c r="C87" s="17">
        <f ca="1">INDEX(OFFSET(_summary!$AJ$24,0,MATCH(MID(CELL("filename",$A$1),FIND("]",CELL("filename",$A$1))+1,255),_summary!$AK$24:$AX$24,0),140,1),MATCH($A87,_summary!$B$24:$B$141,0))</f>
        <v>1.7983301635236226</v>
      </c>
      <c r="D87" s="16">
        <f t="shared" ca="1" si="7"/>
        <v>1.7686277436560909</v>
      </c>
      <c r="E87" s="16">
        <f t="shared" ca="1" si="7"/>
        <v>1.7389253237885591</v>
      </c>
      <c r="F87" s="16">
        <f t="shared" ca="1" si="7"/>
        <v>1.7092229039210274</v>
      </c>
      <c r="G87" s="16">
        <f t="shared" ca="1" si="7"/>
        <v>1.6795204840534954</v>
      </c>
      <c r="H87" s="16">
        <f t="shared" ca="1" si="7"/>
        <v>1.6498180641859634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1.6201156443184317</v>
      </c>
    </row>
    <row r="88" spans="1:9" x14ac:dyDescent="0.25">
      <c r="A88" t="s">
        <v>4</v>
      </c>
      <c r="B88">
        <f t="shared" si="3"/>
        <v>3</v>
      </c>
      <c r="C88" s="17">
        <f ca="1">INDEX(OFFSET(_summary!$AJ$24,0,MATCH(MID(CELL("filename",$A$1),FIND("]",CELL("filename",$A$1))+1,255),_summary!$AK$24:$AX$24,0),140,1),MATCH($A88,_summary!$B$24:$B$141,0))</f>
        <v>1.7649525175268794</v>
      </c>
      <c r="D88" s="16">
        <f t="shared" ca="1" si="7"/>
        <v>1.7358013851123939</v>
      </c>
      <c r="E88" s="16">
        <f t="shared" ca="1" si="7"/>
        <v>1.7066502526979084</v>
      </c>
      <c r="F88" s="16">
        <f t="shared" ca="1" si="7"/>
        <v>1.6774991202834229</v>
      </c>
      <c r="G88" s="16">
        <f t="shared" ca="1" si="7"/>
        <v>1.6483479878689371</v>
      </c>
      <c r="H88" s="16">
        <f t="shared" ca="1" si="7"/>
        <v>1.6191968554544514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1.5900457230399658</v>
      </c>
    </row>
    <row r="89" spans="1:9" x14ac:dyDescent="0.25">
      <c r="A89" t="s">
        <v>12</v>
      </c>
      <c r="B89">
        <f t="shared" si="3"/>
        <v>4</v>
      </c>
      <c r="C89" s="17">
        <f ca="1">INDEX(OFFSET(_summary!$AJ$24,0,MATCH(MID(CELL("filename",$A$1),FIND("]",CELL("filename",$A$1))+1,255),_summary!$AK$24:$AX$24,0),140,1),MATCH($A89,_summary!$B$24:$B$141,0))</f>
        <v>1.8176362045154826</v>
      </c>
      <c r="D89" s="16">
        <f t="shared" ca="1" si="7"/>
        <v>1.769620314779532</v>
      </c>
      <c r="E89" s="16">
        <f t="shared" ca="1" si="7"/>
        <v>1.7216044250435814</v>
      </c>
      <c r="F89" s="16">
        <f t="shared" ca="1" si="7"/>
        <v>1.6735885353076307</v>
      </c>
      <c r="G89" s="16">
        <f t="shared" ca="1" si="7"/>
        <v>1.6255726455716801</v>
      </c>
      <c r="H89" s="16">
        <f t="shared" ca="1" si="7"/>
        <v>1.5775567558357295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1.5295408660997787</v>
      </c>
    </row>
    <row r="90" spans="1:9" x14ac:dyDescent="0.25">
      <c r="A90" t="s">
        <v>1</v>
      </c>
      <c r="B90">
        <f t="shared" si="3"/>
        <v>4</v>
      </c>
      <c r="C90" s="17">
        <f ca="1">INDEX(OFFSET(_summary!$AJ$24,0,MATCH(MID(CELL("filename",$A$1),FIND("]",CELL("filename",$A$1))+1,255),_summary!$AK$24:$AX$24,0),140,1),MATCH($A90,_summary!$B$24:$B$141,0))</f>
        <v>1.5403657428750259</v>
      </c>
      <c r="D90" s="16">
        <f t="shared" ca="1" si="7"/>
        <v>1.4996744145007441</v>
      </c>
      <c r="E90" s="16">
        <f t="shared" ca="1" si="7"/>
        <v>1.4589830861264621</v>
      </c>
      <c r="F90" s="16">
        <f t="shared" ca="1" si="7"/>
        <v>1.4182917577521801</v>
      </c>
      <c r="G90" s="16">
        <f t="shared" ca="1" si="7"/>
        <v>1.3776004293778983</v>
      </c>
      <c r="H90" s="16">
        <f t="shared" ca="1" si="7"/>
        <v>1.3369091010036165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1.2962177726293345</v>
      </c>
    </row>
    <row r="91" spans="1:9" x14ac:dyDescent="0.25">
      <c r="A91" t="s">
        <v>19</v>
      </c>
      <c r="B91">
        <f t="shared" si="3"/>
        <v>4</v>
      </c>
      <c r="C91" s="17">
        <f ca="1">INDEX(OFFSET(_summary!$AJ$24,0,MATCH(MID(CELL("filename",$A$1),FIND("]",CELL("filename",$A$1))+1,255),_summary!$AK$24:$AX$24,0),140,1),MATCH($A91,_summary!$B$24:$B$141,0))</f>
        <v>1.6882347767116597</v>
      </c>
      <c r="D91" s="16">
        <f t="shared" ca="1" si="7"/>
        <v>1.6436372413601934</v>
      </c>
      <c r="E91" s="16">
        <f t="shared" ca="1" si="7"/>
        <v>1.5990397060087271</v>
      </c>
      <c r="F91" s="16">
        <f t="shared" ca="1" si="7"/>
        <v>1.5544421706572606</v>
      </c>
      <c r="G91" s="16">
        <f t="shared" ca="1" si="7"/>
        <v>1.5098446353057944</v>
      </c>
      <c r="H91" s="16">
        <f t="shared" ca="1" si="7"/>
        <v>1.4652470999543281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1.4206495646028616</v>
      </c>
    </row>
    <row r="92" spans="1:9" x14ac:dyDescent="0.25">
      <c r="A92" t="s">
        <v>22</v>
      </c>
      <c r="B92">
        <f t="shared" si="3"/>
        <v>4</v>
      </c>
      <c r="C92" s="17">
        <f ca="1">INDEX(OFFSET(_summary!$AJ$24,0,MATCH(MID(CELL("filename",$A$1),FIND("]",CELL("filename",$A$1))+1,255),_summary!$AK$24:$AX$24,0),140,1),MATCH($A92,_summary!$B$24:$B$141,0))</f>
        <v>1.7273134955949128</v>
      </c>
      <c r="D92" s="16">
        <f t="shared" ca="1" si="7"/>
        <v>1.6816836307529472</v>
      </c>
      <c r="E92" s="16">
        <f t="shared" ca="1" si="7"/>
        <v>1.6360537659109817</v>
      </c>
      <c r="F92" s="16">
        <f t="shared" ca="1" si="7"/>
        <v>1.5904239010690162</v>
      </c>
      <c r="G92" s="16">
        <f t="shared" ca="1" si="7"/>
        <v>1.5447940362270505</v>
      </c>
      <c r="H92" s="16">
        <f t="shared" ca="1" si="7"/>
        <v>1.4991641713850847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1.4535343065431192</v>
      </c>
    </row>
    <row r="93" spans="1:9" x14ac:dyDescent="0.25">
      <c r="A93" t="s">
        <v>28</v>
      </c>
      <c r="B93">
        <f t="shared" si="3"/>
        <v>4</v>
      </c>
      <c r="C93" s="17">
        <f ca="1">INDEX(OFFSET(_summary!$AJ$24,0,MATCH(MID(CELL("filename",$A$1),FIND("]",CELL("filename",$A$1))+1,255),_summary!$AK$24:$AX$24,0),140,1),MATCH($A93,_summary!$B$24:$B$141,0))</f>
        <v>1.7958053543744632</v>
      </c>
      <c r="D93" s="16">
        <f t="shared" ca="1" si="7"/>
        <v>1.7483661629297378</v>
      </c>
      <c r="E93" s="16">
        <f t="shared" ca="1" si="7"/>
        <v>1.7009269714850124</v>
      </c>
      <c r="F93" s="16">
        <f t="shared" ca="1" si="7"/>
        <v>1.653487780040287</v>
      </c>
      <c r="G93" s="16">
        <f t="shared" ca="1" si="7"/>
        <v>1.6060485885955615</v>
      </c>
      <c r="H93" s="16">
        <f t="shared" ca="1" si="7"/>
        <v>1.5586093971508364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1.5111702057061109</v>
      </c>
    </row>
    <row r="94" spans="1:9" x14ac:dyDescent="0.25">
      <c r="A94" t="s">
        <v>13</v>
      </c>
      <c r="B94">
        <f t="shared" si="3"/>
        <v>4</v>
      </c>
      <c r="C94" s="17">
        <f ca="1">INDEX(OFFSET(_summary!$AJ$24,0,MATCH(MID(CELL("filename",$A$1),FIND("]",CELL("filename",$A$1))+1,255),_summary!$AK$24:$AX$24,0),140,1),MATCH($A94,_summary!$B$24:$B$141,0))</f>
        <v>1.5586179635146631</v>
      </c>
      <c r="D94" s="16">
        <f t="shared" ca="1" si="7"/>
        <v>1.5174444723118174</v>
      </c>
      <c r="E94" s="16">
        <f t="shared" ca="1" si="7"/>
        <v>1.4762709811089718</v>
      </c>
      <c r="F94" s="16">
        <f t="shared" ca="1" si="7"/>
        <v>1.4350974899061262</v>
      </c>
      <c r="G94" s="16">
        <f t="shared" ca="1" si="7"/>
        <v>1.3939239987032805</v>
      </c>
      <c r="H94" s="16">
        <f t="shared" ca="1" si="7"/>
        <v>1.3527505075004349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1.311577016297589</v>
      </c>
    </row>
    <row r="95" spans="1:9" x14ac:dyDescent="0.25">
      <c r="A95" t="s">
        <v>17</v>
      </c>
      <c r="B95">
        <f t="shared" ref="B95:B117" si="8">B66+1</f>
        <v>4</v>
      </c>
      <c r="C95" s="17">
        <f ca="1">INDEX(OFFSET(_summary!$AJ$24,0,MATCH(MID(CELL("filename",$A$1),FIND("]",CELL("filename",$A$1))+1,255),_summary!$AK$24:$AX$24,0),140,1),MATCH($A95,_summary!$B$24:$B$141,0))</f>
        <v>1.6385372225322219</v>
      </c>
      <c r="D95" s="16">
        <f t="shared" ca="1" si="7"/>
        <v>1.5952525309036623</v>
      </c>
      <c r="E95" s="16">
        <f t="shared" ca="1" si="7"/>
        <v>1.5519678392751028</v>
      </c>
      <c r="F95" s="16">
        <f t="shared" ca="1" si="7"/>
        <v>1.5086831476465434</v>
      </c>
      <c r="G95" s="16">
        <f t="shared" ca="1" si="7"/>
        <v>1.4653984560179838</v>
      </c>
      <c r="H95" s="16">
        <f t="shared" ca="1" si="7"/>
        <v>1.4221137643894242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1.3788290727608647</v>
      </c>
    </row>
    <row r="96" spans="1:9" x14ac:dyDescent="0.25">
      <c r="A96" t="s">
        <v>25</v>
      </c>
      <c r="B96">
        <f t="shared" si="8"/>
        <v>4</v>
      </c>
      <c r="C96" s="17">
        <f ca="1">INDEX(OFFSET(_summary!$AJ$24,0,MATCH(MID(CELL("filename",$A$1),FIND("]",CELL("filename",$A$1))+1,255),_summary!$AK$24:$AX$24,0),140,1),MATCH($A96,_summary!$B$24:$B$141,0))</f>
        <v>1.5614801335314441</v>
      </c>
      <c r="D96" s="16">
        <f t="shared" ca="1" si="7"/>
        <v>1.5202310333373217</v>
      </c>
      <c r="E96" s="16">
        <f t="shared" ca="1" si="7"/>
        <v>1.4789819331431995</v>
      </c>
      <c r="F96" s="16">
        <f t="shared" ca="1" si="7"/>
        <v>1.4377328329490773</v>
      </c>
      <c r="G96" s="16">
        <f t="shared" ca="1" si="7"/>
        <v>1.3964837327549549</v>
      </c>
      <c r="H96" s="16">
        <f t="shared" ca="1" si="7"/>
        <v>1.3552346325608324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1.3139855323667102</v>
      </c>
    </row>
    <row r="97" spans="1:9" x14ac:dyDescent="0.25">
      <c r="A97" t="s">
        <v>11</v>
      </c>
      <c r="B97">
        <f t="shared" si="8"/>
        <v>4</v>
      </c>
      <c r="C97" s="17">
        <f ca="1">INDEX(OFFSET(_summary!$AJ$24,0,MATCH(MID(CELL("filename",$A$1),FIND("]",CELL("filename",$A$1))+1,255),_summary!$AK$24:$AX$24,0),140,1),MATCH($A97,_summary!$B$24:$B$141,0))</f>
        <v>1.7858971990635175</v>
      </c>
      <c r="D97" s="16">
        <f t="shared" ca="1" si="7"/>
        <v>1.738719748054923</v>
      </c>
      <c r="E97" s="16">
        <f t="shared" ca="1" si="7"/>
        <v>1.6915422970463285</v>
      </c>
      <c r="F97" s="16">
        <f t="shared" ca="1" si="7"/>
        <v>1.644364846037734</v>
      </c>
      <c r="G97" s="16">
        <f t="shared" ca="1" si="7"/>
        <v>1.5971873950291393</v>
      </c>
      <c r="H97" s="16">
        <f t="shared" ca="1" si="7"/>
        <v>1.5500099440205446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1.5028324930119501</v>
      </c>
    </row>
    <row r="98" spans="1:9" x14ac:dyDescent="0.25">
      <c r="A98" t="s">
        <v>3</v>
      </c>
      <c r="B98">
        <f t="shared" si="8"/>
        <v>4</v>
      </c>
      <c r="C98" s="17">
        <f ca="1">INDEX(OFFSET(_summary!$AJ$24,0,MATCH(MID(CELL("filename",$A$1),FIND("]",CELL("filename",$A$1))+1,255),_summary!$AK$24:$AX$24,0),140,1),MATCH($A98,_summary!$B$24:$B$141,0))</f>
        <v>1.8173821329696407</v>
      </c>
      <c r="D98" s="16">
        <f t="shared" ca="1" si="7"/>
        <v>1.7693729549570261</v>
      </c>
      <c r="E98" s="16">
        <f t="shared" ca="1" si="7"/>
        <v>1.7213637769444115</v>
      </c>
      <c r="F98" s="16">
        <f t="shared" ca="1" si="7"/>
        <v>1.6733545989317968</v>
      </c>
      <c r="G98" s="16">
        <f t="shared" ca="1" si="7"/>
        <v>1.6253454209191822</v>
      </c>
      <c r="H98" s="16">
        <f t="shared" ca="1" si="7"/>
        <v>1.5773362429065676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1.5293270648939528</v>
      </c>
    </row>
    <row r="99" spans="1:9" x14ac:dyDescent="0.25">
      <c r="A99" t="s">
        <v>2</v>
      </c>
      <c r="B99">
        <f t="shared" si="8"/>
        <v>4</v>
      </c>
      <c r="C99" s="17">
        <f ca="1">INDEX(OFFSET(_summary!$AJ$24,0,MATCH(MID(CELL("filename",$A$1),FIND("]",CELL("filename",$A$1))+1,255),_summary!$AK$24:$AX$24,0),140,1),MATCH($A99,_summary!$B$24:$B$141,0))</f>
        <v>1.8163682203025056</v>
      </c>
      <c r="D99" s="16">
        <f t="shared" ref="D99:H114" ca="1" si="9">C99-5*(C99-$I99)/($I$1-C$1)</f>
        <v>1.7683858264828478</v>
      </c>
      <c r="E99" s="16">
        <f t="shared" ca="1" si="9"/>
        <v>1.7204034326631898</v>
      </c>
      <c r="F99" s="16">
        <f t="shared" ca="1" si="9"/>
        <v>1.6724210388435319</v>
      </c>
      <c r="G99" s="16">
        <f t="shared" ca="1" si="9"/>
        <v>1.6244386450238741</v>
      </c>
      <c r="H99" s="16">
        <f t="shared" ca="1" si="9"/>
        <v>1.5764562512042164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1.5284738573845584</v>
      </c>
    </row>
    <row r="100" spans="1:9" x14ac:dyDescent="0.25">
      <c r="A100" t="s">
        <v>16</v>
      </c>
      <c r="B100">
        <f t="shared" si="8"/>
        <v>4</v>
      </c>
      <c r="C100" s="17">
        <f ca="1">INDEX(OFFSET(_summary!$AJ$24,0,MATCH(MID(CELL("filename",$A$1),FIND("]",CELL("filename",$A$1))+1,255),_summary!$AK$24:$AX$24,0),140,1),MATCH($A100,_summary!$B$24:$B$141,0))</f>
        <v>1.827009597073975</v>
      </c>
      <c r="D100" s="16">
        <f t="shared" ca="1" si="9"/>
        <v>1.7787460935512709</v>
      </c>
      <c r="E100" s="16">
        <f t="shared" ca="1" si="9"/>
        <v>1.7304825900285667</v>
      </c>
      <c r="F100" s="16">
        <f t="shared" ca="1" si="9"/>
        <v>1.6822190865058626</v>
      </c>
      <c r="G100" s="16">
        <f t="shared" ca="1" si="9"/>
        <v>1.6339555829831585</v>
      </c>
      <c r="H100" s="16">
        <f t="shared" ca="1" si="9"/>
        <v>1.5856920794604541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1.53742857593775</v>
      </c>
    </row>
    <row r="101" spans="1:9" x14ac:dyDescent="0.25">
      <c r="A101" t="s">
        <v>15</v>
      </c>
      <c r="B101">
        <f t="shared" si="8"/>
        <v>4</v>
      </c>
      <c r="C101" s="17">
        <f ca="1">INDEX(OFFSET(_summary!$AJ$24,0,MATCH(MID(CELL("filename",$A$1),FIND("]",CELL("filename",$A$1))+1,255),_summary!$AK$24:$AX$24,0),140,1),MATCH($A101,_summary!$B$24:$B$141,0))</f>
        <v>1.567586305522582</v>
      </c>
      <c r="D101" s="16">
        <f t="shared" ca="1" si="9"/>
        <v>1.5261759006183606</v>
      </c>
      <c r="E101" s="16">
        <f t="shared" ca="1" si="9"/>
        <v>1.484765495714139</v>
      </c>
      <c r="F101" s="16">
        <f t="shared" ca="1" si="9"/>
        <v>1.4433550908099173</v>
      </c>
      <c r="G101" s="16">
        <f t="shared" ca="1" si="9"/>
        <v>1.4019446859056959</v>
      </c>
      <c r="H101" s="16">
        <f t="shared" ca="1" si="9"/>
        <v>1.3605342810014744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1.3191238760972528</v>
      </c>
    </row>
    <row r="102" spans="1:9" x14ac:dyDescent="0.25">
      <c r="A102" t="s">
        <v>18</v>
      </c>
      <c r="B102">
        <f t="shared" si="8"/>
        <v>4</v>
      </c>
      <c r="C102" s="17">
        <f ca="1">INDEX(OFFSET(_summary!$AJ$24,0,MATCH(MID(CELL("filename",$A$1),FIND("]",CELL("filename",$A$1))+1,255),_summary!$AK$24:$AX$24,0),140,1),MATCH($A102,_summary!$B$24:$B$141,0))</f>
        <v>1.8702377700339221</v>
      </c>
      <c r="D102" s="16">
        <f t="shared" ca="1" si="9"/>
        <v>1.820832322275526</v>
      </c>
      <c r="E102" s="16">
        <f t="shared" ca="1" si="9"/>
        <v>1.77142687451713</v>
      </c>
      <c r="F102" s="16">
        <f t="shared" ca="1" si="9"/>
        <v>1.7220214267587339</v>
      </c>
      <c r="G102" s="16">
        <f t="shared" ca="1" si="9"/>
        <v>1.6726159790003379</v>
      </c>
      <c r="H102" s="16">
        <f t="shared" ca="1" si="9"/>
        <v>1.6232105312419418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1.5738050834835455</v>
      </c>
    </row>
    <row r="103" spans="1:9" x14ac:dyDescent="0.25">
      <c r="A103" t="s">
        <v>5</v>
      </c>
      <c r="B103">
        <f t="shared" si="8"/>
        <v>4</v>
      </c>
      <c r="C103" s="17">
        <f ca="1">INDEX(OFFSET(_summary!$AJ$24,0,MATCH(MID(CELL("filename",$A$1),FIND("]",CELL("filename",$A$1))+1,255),_summary!$AK$24:$AX$24,0),140,1),MATCH($A103,_summary!$B$24:$B$141,0))</f>
        <v>1.7724932815548466</v>
      </c>
      <c r="D103" s="16">
        <f t="shared" ca="1" si="9"/>
        <v>1.7256699173671062</v>
      </c>
      <c r="E103" s="16">
        <f t="shared" ca="1" si="9"/>
        <v>1.6788465531793657</v>
      </c>
      <c r="F103" s="16">
        <f t="shared" ca="1" si="9"/>
        <v>1.6320231889916252</v>
      </c>
      <c r="G103" s="16">
        <f t="shared" ca="1" si="9"/>
        <v>1.5851998248038845</v>
      </c>
      <c r="H103" s="16">
        <f t="shared" ca="1" si="9"/>
        <v>1.5383764606161439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1.4915530964284034</v>
      </c>
    </row>
    <row r="104" spans="1:9" x14ac:dyDescent="0.25">
      <c r="A104" t="s">
        <v>23</v>
      </c>
      <c r="B104">
        <f t="shared" si="8"/>
        <v>4</v>
      </c>
      <c r="C104" s="17">
        <f ca="1">INDEX(OFFSET(_summary!$AJ$24,0,MATCH(MID(CELL("filename",$A$1),FIND("]",CELL("filename",$A$1))+1,255),_summary!$AK$24:$AX$24,0),140,1),MATCH($A104,_summary!$B$24:$B$141,0))</f>
        <v>1.6246871325707677</v>
      </c>
      <c r="D104" s="16">
        <f t="shared" ca="1" si="9"/>
        <v>1.5817683141520233</v>
      </c>
      <c r="E104" s="16">
        <f t="shared" ca="1" si="9"/>
        <v>1.5388494957332788</v>
      </c>
      <c r="F104" s="16">
        <f t="shared" ca="1" si="9"/>
        <v>1.4959306773145342</v>
      </c>
      <c r="G104" s="16">
        <f t="shared" ca="1" si="9"/>
        <v>1.4530118588957899</v>
      </c>
      <c r="H104" s="16">
        <f t="shared" ca="1" si="9"/>
        <v>1.4100930404770455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1.367174222058301</v>
      </c>
    </row>
    <row r="105" spans="1:9" x14ac:dyDescent="0.25">
      <c r="A105" t="s">
        <v>24</v>
      </c>
      <c r="B105">
        <f t="shared" si="8"/>
        <v>4</v>
      </c>
      <c r="C105" s="17">
        <f ca="1">INDEX(OFFSET(_summary!$AJ$24,0,MATCH(MID(CELL("filename",$A$1),FIND("]",CELL("filename",$A$1))+1,255),_summary!$AK$24:$AX$24,0),140,1),MATCH($A105,_summary!$B$24:$B$141,0))</f>
        <v>1.542902837175073</v>
      </c>
      <c r="D105" s="16">
        <f t="shared" ca="1" si="9"/>
        <v>1.502144487226365</v>
      </c>
      <c r="E105" s="16">
        <f t="shared" ca="1" si="9"/>
        <v>1.4613861372776569</v>
      </c>
      <c r="F105" s="16">
        <f t="shared" ca="1" si="9"/>
        <v>1.4206277873289488</v>
      </c>
      <c r="G105" s="16">
        <f t="shared" ca="1" si="9"/>
        <v>1.3798694373802405</v>
      </c>
      <c r="H105" s="16">
        <f t="shared" ca="1" si="9"/>
        <v>1.3391110874315322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1.2983527374828241</v>
      </c>
    </row>
    <row r="106" spans="1:9" x14ac:dyDescent="0.25">
      <c r="A106" t="s">
        <v>27</v>
      </c>
      <c r="B106">
        <f t="shared" si="8"/>
        <v>4</v>
      </c>
      <c r="C106" s="17">
        <f ca="1">INDEX(OFFSET(_summary!$AJ$24,0,MATCH(MID(CELL("filename",$A$1),FIND("]",CELL("filename",$A$1))+1,255),_summary!$AK$24:$AX$24,0),140,1),MATCH($A106,_summary!$B$24:$B$141,0))</f>
        <v>1.479609350477376</v>
      </c>
      <c r="D106" s="16">
        <f t="shared" ca="1" si="9"/>
        <v>1.440523003468932</v>
      </c>
      <c r="E106" s="16">
        <f t="shared" ca="1" si="9"/>
        <v>1.4014366564604881</v>
      </c>
      <c r="F106" s="16">
        <f t="shared" ca="1" si="9"/>
        <v>1.3623503094520442</v>
      </c>
      <c r="G106" s="16">
        <f t="shared" ca="1" si="9"/>
        <v>1.3232639624436</v>
      </c>
      <c r="H106" s="16">
        <f t="shared" ca="1" si="9"/>
        <v>1.2841776154351559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1.2450912684267119</v>
      </c>
    </row>
    <row r="107" spans="1:9" x14ac:dyDescent="0.25">
      <c r="A107" t="s">
        <v>29</v>
      </c>
      <c r="B107">
        <f t="shared" si="8"/>
        <v>4</v>
      </c>
      <c r="C107" s="17">
        <f ca="1">INDEX(OFFSET(_summary!$AJ$24,0,MATCH(MID(CELL("filename",$A$1),FIND("]",CELL("filename",$A$1))+1,255),_summary!$AK$24:$AX$24,0),140,1),MATCH($A107,_summary!$B$24:$B$141,0))</f>
        <v>1.4868463663309373</v>
      </c>
      <c r="D107" s="16">
        <f t="shared" ca="1" si="9"/>
        <v>1.4475688414870282</v>
      </c>
      <c r="E107" s="16">
        <f t="shared" ca="1" si="9"/>
        <v>1.4082913166431192</v>
      </c>
      <c r="F107" s="16">
        <f t="shared" ca="1" si="9"/>
        <v>1.3690137917992105</v>
      </c>
      <c r="G107" s="16">
        <f t="shared" ca="1" si="9"/>
        <v>1.3297362669553014</v>
      </c>
      <c r="H107" s="16">
        <f t="shared" ca="1" si="9"/>
        <v>1.2904587421113924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1.2511812172674837</v>
      </c>
    </row>
    <row r="108" spans="1:9" x14ac:dyDescent="0.25">
      <c r="A108" t="s">
        <v>8</v>
      </c>
      <c r="B108">
        <f t="shared" si="8"/>
        <v>4</v>
      </c>
      <c r="C108" s="17">
        <f ca="1">INDEX(OFFSET(_summary!$AJ$24,0,MATCH(MID(CELL("filename",$A$1),FIND("]",CELL("filename",$A$1))+1,255),_summary!$AK$24:$AX$24,0),140,1),MATCH($A108,_summary!$B$24:$B$141,0))</f>
        <v>1.6752865365824927</v>
      </c>
      <c r="D108" s="16">
        <f t="shared" ca="1" si="9"/>
        <v>1.6310310505744385</v>
      </c>
      <c r="E108" s="16">
        <f t="shared" ca="1" si="9"/>
        <v>1.5867755645663844</v>
      </c>
      <c r="F108" s="16">
        <f t="shared" ca="1" si="9"/>
        <v>1.5425200785583302</v>
      </c>
      <c r="G108" s="16">
        <f t="shared" ca="1" si="9"/>
        <v>1.498264592550276</v>
      </c>
      <c r="H108" s="16">
        <f t="shared" ca="1" si="9"/>
        <v>1.4540091065422218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1.4097536205341676</v>
      </c>
    </row>
    <row r="109" spans="1:9" x14ac:dyDescent="0.25">
      <c r="A109" t="s">
        <v>6</v>
      </c>
      <c r="B109">
        <f t="shared" si="8"/>
        <v>4</v>
      </c>
      <c r="C109" s="17">
        <f ca="1">INDEX(OFFSET(_summary!$AJ$24,0,MATCH(MID(CELL("filename",$A$1),FIND("]",CELL("filename",$A$1))+1,255),_summary!$AK$24:$AX$24,0),140,1),MATCH($A109,_summary!$B$24:$B$141,0))</f>
        <v>1.4306892533086495</v>
      </c>
      <c r="D109" s="16">
        <f t="shared" ca="1" si="9"/>
        <v>1.3928952122004126</v>
      </c>
      <c r="E109" s="16">
        <f t="shared" ca="1" si="9"/>
        <v>1.3551011710921759</v>
      </c>
      <c r="F109" s="16">
        <f t="shared" ca="1" si="9"/>
        <v>1.3173071299839392</v>
      </c>
      <c r="G109" s="16">
        <f t="shared" ca="1" si="9"/>
        <v>1.2795130888757023</v>
      </c>
      <c r="H109" s="16">
        <f t="shared" ca="1" si="9"/>
        <v>1.2417190477674653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1.2039250066592286</v>
      </c>
    </row>
    <row r="110" spans="1:9" x14ac:dyDescent="0.25">
      <c r="A110" t="s">
        <v>21</v>
      </c>
      <c r="B110">
        <f t="shared" si="8"/>
        <v>4</v>
      </c>
      <c r="C110" s="17">
        <f ca="1">INDEX(OFFSET(_summary!$AJ$24,0,MATCH(MID(CELL("filename",$A$1),FIND("]",CELL("filename",$A$1))+1,255),_summary!$AK$24:$AX$24,0),140,1),MATCH($A110,_summary!$B$24:$B$141,0))</f>
        <v>1.8240889449797211</v>
      </c>
      <c r="D110" s="16">
        <f t="shared" ca="1" si="9"/>
        <v>1.7759025953498402</v>
      </c>
      <c r="E110" s="16">
        <f t="shared" ca="1" si="9"/>
        <v>1.7277162457199593</v>
      </c>
      <c r="F110" s="16">
        <f t="shared" ca="1" si="9"/>
        <v>1.6795298960900782</v>
      </c>
      <c r="G110" s="16">
        <f t="shared" ca="1" si="9"/>
        <v>1.6313435464601973</v>
      </c>
      <c r="H110" s="16">
        <f t="shared" ca="1" si="9"/>
        <v>1.5831571968303164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1.5349708472004353</v>
      </c>
    </row>
    <row r="111" spans="1:9" x14ac:dyDescent="0.25">
      <c r="A111" t="s">
        <v>10</v>
      </c>
      <c r="B111">
        <f t="shared" si="8"/>
        <v>4</v>
      </c>
      <c r="C111" s="17">
        <f ca="1">INDEX(OFFSET(_summary!$AJ$24,0,MATCH(MID(CELL("filename",$A$1),FIND("]",CELL("filename",$A$1))+1,255),_summary!$AK$24:$AX$24,0),140,1),MATCH($A111,_summary!$B$24:$B$141,0))</f>
        <v>1.8073683716177364</v>
      </c>
      <c r="D111" s="16">
        <f t="shared" ca="1" si="9"/>
        <v>1.7596237238008345</v>
      </c>
      <c r="E111" s="16">
        <f t="shared" ca="1" si="9"/>
        <v>1.7118790759839326</v>
      </c>
      <c r="F111" s="16">
        <f t="shared" ca="1" si="9"/>
        <v>1.6641344281670307</v>
      </c>
      <c r="G111" s="16">
        <f t="shared" ca="1" si="9"/>
        <v>1.6163897803501288</v>
      </c>
      <c r="H111" s="16">
        <f t="shared" ca="1" si="9"/>
        <v>1.5686451325332271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1.5209004847163252</v>
      </c>
    </row>
    <row r="112" spans="1:9" x14ac:dyDescent="0.25">
      <c r="A112" t="s">
        <v>20</v>
      </c>
      <c r="B112">
        <f t="shared" si="8"/>
        <v>4</v>
      </c>
      <c r="C112" s="17">
        <f ca="1">INDEX(OFFSET(_summary!$AJ$24,0,MATCH(MID(CELL("filename",$A$1),FIND("]",CELL("filename",$A$1))+1,255),_summary!$AK$24:$AX$24,0),140,1),MATCH($A112,_summary!$B$24:$B$141,0))</f>
        <v>1.5070857199878274</v>
      </c>
      <c r="D112" s="16">
        <f t="shared" ca="1" si="9"/>
        <v>1.4672735388848155</v>
      </c>
      <c r="E112" s="16">
        <f t="shared" ca="1" si="9"/>
        <v>1.4274613577818038</v>
      </c>
      <c r="F112" s="16">
        <f t="shared" ca="1" si="9"/>
        <v>1.3876491766787922</v>
      </c>
      <c r="G112" s="16">
        <f t="shared" ca="1" si="9"/>
        <v>1.3478369955757803</v>
      </c>
      <c r="H112" s="16">
        <f t="shared" ca="1" si="9"/>
        <v>1.3080248144727684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1.2682126333697568</v>
      </c>
    </row>
    <row r="113" spans="1:9" x14ac:dyDescent="0.25">
      <c r="A113" t="s">
        <v>26</v>
      </c>
      <c r="B113">
        <f t="shared" si="8"/>
        <v>4</v>
      </c>
      <c r="C113" s="17">
        <f ca="1">INDEX(OFFSET(_summary!$AJ$24,0,MATCH(MID(CELL("filename",$A$1),FIND("]",CELL("filename",$A$1))+1,255),_summary!$AK$24:$AX$24,0),140,1),MATCH($A113,_summary!$B$24:$B$141,0))</f>
        <v>1.577667153091924</v>
      </c>
      <c r="D113" s="16">
        <f t="shared" ca="1" si="9"/>
        <v>1.5359904457977456</v>
      </c>
      <c r="E113" s="16">
        <f t="shared" ca="1" si="9"/>
        <v>1.4943137385035672</v>
      </c>
      <c r="F113" s="16">
        <f t="shared" ca="1" si="9"/>
        <v>1.452637031209389</v>
      </c>
      <c r="G113" s="16">
        <f t="shared" ca="1" si="9"/>
        <v>1.4109603239152106</v>
      </c>
      <c r="H113" s="16">
        <f t="shared" ca="1" si="9"/>
        <v>1.3692836166210323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1.3276069093268541</v>
      </c>
    </row>
    <row r="114" spans="1:9" x14ac:dyDescent="0.25">
      <c r="A114" t="s">
        <v>7</v>
      </c>
      <c r="B114">
        <f t="shared" si="8"/>
        <v>4</v>
      </c>
      <c r="C114" s="17">
        <f ca="1">INDEX(OFFSET(_summary!$AJ$24,0,MATCH(MID(CELL("filename",$A$1),FIND("]",CELL("filename",$A$1))+1,255),_summary!$AK$24:$AX$24,0),140,1),MATCH($A114,_summary!$B$24:$B$141,0))</f>
        <v>1.7301965508358497</v>
      </c>
      <c r="D114" s="16">
        <f t="shared" ca="1" si="9"/>
        <v>1.6844905252846027</v>
      </c>
      <c r="E114" s="16">
        <f t="shared" ca="1" si="9"/>
        <v>1.6387844997333556</v>
      </c>
      <c r="F114" s="16">
        <f t="shared" ca="1" si="9"/>
        <v>1.5930784741821085</v>
      </c>
      <c r="G114" s="16">
        <f t="shared" ca="1" si="9"/>
        <v>1.5473724486308615</v>
      </c>
      <c r="H114" s="16">
        <f t="shared" ca="1" si="9"/>
        <v>1.5016664230796146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1.4559603975283675</v>
      </c>
    </row>
    <row r="115" spans="1:9" x14ac:dyDescent="0.25">
      <c r="A115" t="s">
        <v>9</v>
      </c>
      <c r="B115">
        <f t="shared" si="8"/>
        <v>4</v>
      </c>
      <c r="C115" s="17">
        <f ca="1">INDEX(OFFSET(_summary!$AJ$24,0,MATCH(MID(CELL("filename",$A$1),FIND("]",CELL("filename",$A$1))+1,255),_summary!$AK$24:$AX$24,0),140,1),MATCH($A115,_summary!$B$24:$B$141,0))</f>
        <v>1.8000209459307828</v>
      </c>
      <c r="D115" s="16">
        <f t="shared" ref="D115:H117" ca="1" si="10">C115-5*(C115-$I115)/($I$1-C$1)</f>
        <v>1.7524703926091112</v>
      </c>
      <c r="E115" s="16">
        <f t="shared" ca="1" si="10"/>
        <v>1.7049198392874396</v>
      </c>
      <c r="F115" s="16">
        <f t="shared" ca="1" si="10"/>
        <v>1.657369285965768</v>
      </c>
      <c r="G115" s="16">
        <f t="shared" ca="1" si="10"/>
        <v>1.6098187326440967</v>
      </c>
      <c r="H115" s="16">
        <f t="shared" ca="1" si="10"/>
        <v>1.5622681793224253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1.5147176260007538</v>
      </c>
    </row>
    <row r="116" spans="1:9" x14ac:dyDescent="0.25">
      <c r="A116" t="s">
        <v>14</v>
      </c>
      <c r="B116">
        <f t="shared" si="8"/>
        <v>4</v>
      </c>
      <c r="C116" s="17">
        <f ca="1">INDEX(OFFSET(_summary!$AJ$24,0,MATCH(MID(CELL("filename",$A$1),FIND("]",CELL("filename",$A$1))+1,255),_summary!$AK$24:$AX$24,0),140,1),MATCH($A116,_summary!$B$24:$B$141,0))</f>
        <v>1.7983301635236226</v>
      </c>
      <c r="D116" s="16">
        <f t="shared" ca="1" si="10"/>
        <v>1.7508242750372069</v>
      </c>
      <c r="E116" s="16">
        <f t="shared" ca="1" si="10"/>
        <v>1.7033183865507913</v>
      </c>
      <c r="F116" s="16">
        <f t="shared" ca="1" si="10"/>
        <v>1.6558124980643756</v>
      </c>
      <c r="G116" s="16">
        <f t="shared" ca="1" si="10"/>
        <v>1.6083066095779599</v>
      </c>
      <c r="H116" s="16">
        <f t="shared" ca="1" si="10"/>
        <v>1.5608007210915442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1.5132948326051285</v>
      </c>
    </row>
    <row r="117" spans="1:9" x14ac:dyDescent="0.25">
      <c r="A117" t="s">
        <v>4</v>
      </c>
      <c r="B117">
        <f t="shared" si="8"/>
        <v>4</v>
      </c>
      <c r="C117" s="17">
        <f ca="1">INDEX(OFFSET(_summary!$AJ$24,0,MATCH(MID(CELL("filename",$A$1),FIND("]",CELL("filename",$A$1))+1,255),_summary!$AK$24:$AX$24,0),140,1),MATCH($A117,_summary!$B$24:$B$141,0))</f>
        <v>1.7649525175268794</v>
      </c>
      <c r="D117" s="16">
        <f t="shared" ca="1" si="10"/>
        <v>1.7183283551888777</v>
      </c>
      <c r="E117" s="16">
        <f t="shared" ca="1" si="10"/>
        <v>1.671704192850876</v>
      </c>
      <c r="F117" s="16">
        <f t="shared" ca="1" si="10"/>
        <v>1.6250800305128743</v>
      </c>
      <c r="G117" s="16">
        <f t="shared" ca="1" si="10"/>
        <v>1.5784558681748726</v>
      </c>
      <c r="H117" s="16">
        <f t="shared" ca="1" si="10"/>
        <v>1.5318317058368709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1.4852075434988692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17"/>
  <sheetViews>
    <sheetView workbookViewId="0">
      <selection activeCell="J8" sqref="J8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1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1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1.204566404440097</v>
      </c>
      <c r="D2" s="16">
        <f ca="1">C2-5*(C2-$I2)/($I$1-C$1)</f>
        <v>1.1985435724178966</v>
      </c>
      <c r="E2" s="16">
        <f t="shared" ref="E2:H2" ca="1" si="0">D2-5*(D2-$I2)/($I$1-D$1)</f>
        <v>1.1925207403956961</v>
      </c>
      <c r="F2" s="16">
        <f t="shared" ca="1" si="0"/>
        <v>1.1864979083734957</v>
      </c>
      <c r="G2" s="16">
        <f t="shared" ca="1" si="0"/>
        <v>1.1804750763512952</v>
      </c>
      <c r="H2" s="16">
        <f t="shared" ca="1" si="0"/>
        <v>1.1744522443290948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1.1684294123068941</v>
      </c>
      <c r="J2" s="1"/>
      <c r="K2" s="1"/>
    </row>
    <row r="3" spans="1:11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1.249306388074942</v>
      </c>
      <c r="D3" s="16">
        <f t="shared" ref="D3:H3" ca="1" si="1">C3-5*(C3-$I3)/($I$1-C$1)</f>
        <v>1.2430598561345674</v>
      </c>
      <c r="E3" s="16">
        <f t="shared" ca="1" si="1"/>
        <v>1.2368133241941925</v>
      </c>
      <c r="F3" s="16">
        <f t="shared" ca="1" si="1"/>
        <v>1.2305667922538177</v>
      </c>
      <c r="G3" s="16">
        <f t="shared" ca="1" si="1"/>
        <v>1.2243202603134431</v>
      </c>
      <c r="H3" s="16">
        <f t="shared" ca="1" si="1"/>
        <v>1.2180737283730685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1.2118271964326937</v>
      </c>
      <c r="J3" s="1"/>
      <c r="K3" s="1"/>
    </row>
    <row r="4" spans="1:11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1.207057820754005</v>
      </c>
      <c r="D4" s="16">
        <f t="shared" ref="D4:H4" ca="1" si="2">C4-5*(C4-$I4)/($I$1-C$1)</f>
        <v>1.201022531650235</v>
      </c>
      <c r="E4" s="16">
        <f t="shared" ca="1" si="2"/>
        <v>1.1949872425464649</v>
      </c>
      <c r="F4" s="16">
        <f t="shared" ca="1" si="2"/>
        <v>1.1889519534426949</v>
      </c>
      <c r="G4" s="16">
        <f t="shared" ca="1" si="2"/>
        <v>1.1829166643389248</v>
      </c>
      <c r="H4" s="16">
        <f t="shared" ca="1" si="2"/>
        <v>1.1768813752351548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1.1708460861313847</v>
      </c>
      <c r="J4" s="1"/>
      <c r="K4" s="1"/>
    </row>
    <row r="5" spans="1:11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1.2125160822505368</v>
      </c>
      <c r="D5" s="16">
        <f t="shared" ref="D5:H5" ca="1" si="3">C5-5*(C5-$I5)/($I$1-C$1)</f>
        <v>1.2064535018392841</v>
      </c>
      <c r="E5" s="16">
        <f t="shared" ca="1" si="3"/>
        <v>1.2003909214280315</v>
      </c>
      <c r="F5" s="16">
        <f t="shared" ca="1" si="3"/>
        <v>1.1943283410167789</v>
      </c>
      <c r="G5" s="16">
        <f t="shared" ca="1" si="3"/>
        <v>1.188265760605526</v>
      </c>
      <c r="H5" s="16">
        <f t="shared" ca="1" si="3"/>
        <v>1.1822031801942732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1.1761405997830205</v>
      </c>
      <c r="J5" s="1"/>
      <c r="K5" s="1"/>
    </row>
    <row r="6" spans="1:11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1.2125160822505368</v>
      </c>
      <c r="D6" s="16">
        <f t="shared" ref="D6:H6" ca="1" si="4">C6-5*(C6-$I6)/($I$1-C$1)</f>
        <v>1.2064535018392841</v>
      </c>
      <c r="E6" s="16">
        <f t="shared" ca="1" si="4"/>
        <v>1.2003909214280315</v>
      </c>
      <c r="F6" s="16">
        <f t="shared" ca="1" si="4"/>
        <v>1.1943283410167789</v>
      </c>
      <c r="G6" s="16">
        <f t="shared" ca="1" si="4"/>
        <v>1.188265760605526</v>
      </c>
      <c r="H6" s="16">
        <f t="shared" ca="1" si="4"/>
        <v>1.1822031801942732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1.1761405997830205</v>
      </c>
    </row>
    <row r="7" spans="1:11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1.1764271760050979</v>
      </c>
      <c r="D7" s="16">
        <f t="shared" ref="D7:H7" ca="1" si="5">C7-5*(C7-$I7)/($I$1-C$1)</f>
        <v>1.1705450401250723</v>
      </c>
      <c r="E7" s="16">
        <f t="shared" ca="1" si="5"/>
        <v>1.1646629042450469</v>
      </c>
      <c r="F7" s="16">
        <f t="shared" ca="1" si="5"/>
        <v>1.1587807683650215</v>
      </c>
      <c r="G7" s="16">
        <f t="shared" ca="1" si="5"/>
        <v>1.1528986324849959</v>
      </c>
      <c r="H7" s="16">
        <f t="shared" ca="1" si="5"/>
        <v>1.1470164966049703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1.1411343607249449</v>
      </c>
    </row>
    <row r="8" spans="1:11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1.2914777392471697</v>
      </c>
      <c r="D8" s="16">
        <f t="shared" ref="D8:H8" ca="1" si="6">C8-5*(C8-$I8)/($I$1-C$1)</f>
        <v>1.2850203505509339</v>
      </c>
      <c r="E8" s="16">
        <f t="shared" ca="1" si="6"/>
        <v>1.2785629618546981</v>
      </c>
      <c r="F8" s="16">
        <f t="shared" ca="1" si="6"/>
        <v>1.2721055731584623</v>
      </c>
      <c r="G8" s="16">
        <f t="shared" ca="1" si="6"/>
        <v>1.2656481844622265</v>
      </c>
      <c r="H8" s="16">
        <f t="shared" ca="1" si="6"/>
        <v>1.2591907957659907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1.2527334070697547</v>
      </c>
    </row>
    <row r="9" spans="1:11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1.1977055924688711</v>
      </c>
      <c r="D9" s="16">
        <f t="shared" ref="D9:H9" ca="1" si="7">C9-5*(C9-$I9)/($I$1-C$1)</f>
        <v>1.1917170645065267</v>
      </c>
      <c r="E9" s="16">
        <f t="shared" ca="1" si="7"/>
        <v>1.1857285365441823</v>
      </c>
      <c r="F9" s="16">
        <f t="shared" ca="1" si="7"/>
        <v>1.1797400085818379</v>
      </c>
      <c r="G9" s="16">
        <f t="shared" ca="1" si="7"/>
        <v>1.1737514806194935</v>
      </c>
      <c r="H9" s="16">
        <f t="shared" ca="1" si="7"/>
        <v>1.1677629526571494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1.161774424694805</v>
      </c>
    </row>
    <row r="10" spans="1:11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1.2125160822505368</v>
      </c>
      <c r="D10" s="16">
        <f t="shared" ref="D10:H10" ca="1" si="8">C10-5*(C10-$I10)/($I$1-C$1)</f>
        <v>1.2064535018392841</v>
      </c>
      <c r="E10" s="16">
        <f t="shared" ca="1" si="8"/>
        <v>1.2003909214280315</v>
      </c>
      <c r="F10" s="16">
        <f t="shared" ca="1" si="8"/>
        <v>1.1943283410167789</v>
      </c>
      <c r="G10" s="16">
        <f t="shared" ca="1" si="8"/>
        <v>1.188265760605526</v>
      </c>
      <c r="H10" s="16">
        <f t="shared" ca="1" si="8"/>
        <v>1.1822031801942732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1.1761405997830205</v>
      </c>
    </row>
    <row r="11" spans="1:11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1.2032459003891562</v>
      </c>
      <c r="D11" s="16">
        <f t="shared" ref="D11:H11" ca="1" si="9">C11-5*(C11-$I11)/($I$1-C$1)</f>
        <v>1.1972296708872103</v>
      </c>
      <c r="E11" s="16">
        <f t="shared" ca="1" si="9"/>
        <v>1.1912134413852646</v>
      </c>
      <c r="F11" s="16">
        <f t="shared" ca="1" si="9"/>
        <v>1.1851972118833189</v>
      </c>
      <c r="G11" s="16">
        <f t="shared" ca="1" si="9"/>
        <v>1.179180982381373</v>
      </c>
      <c r="H11" s="16">
        <f t="shared" ca="1" si="9"/>
        <v>1.1731647528794271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1.1671485233774814</v>
      </c>
    </row>
    <row r="12" spans="1:11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1.2032068782712744</v>
      </c>
      <c r="D12" s="16">
        <f t="shared" ref="D12:H12" ca="1" si="10">C12-5*(C12-$I12)/($I$1-C$1)</f>
        <v>1.1971908438799179</v>
      </c>
      <c r="E12" s="16">
        <f t="shared" ca="1" si="10"/>
        <v>1.1911748094885615</v>
      </c>
      <c r="F12" s="16">
        <f t="shared" ca="1" si="10"/>
        <v>1.185158775097205</v>
      </c>
      <c r="G12" s="16">
        <f t="shared" ca="1" si="10"/>
        <v>1.1791427407058488</v>
      </c>
      <c r="H12" s="16">
        <f t="shared" ca="1" si="10"/>
        <v>1.1731267063144926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1.1671106719231361</v>
      </c>
    </row>
    <row r="13" spans="1:11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1.2389733478293854</v>
      </c>
      <c r="D13" s="16">
        <f t="shared" ref="D13:H13" ca="1" si="11">C13-5*(C13-$I13)/($I$1-C$1)</f>
        <v>1.2327784810902385</v>
      </c>
      <c r="E13" s="16">
        <f t="shared" ca="1" si="11"/>
        <v>1.2265836143510915</v>
      </c>
      <c r="F13" s="16">
        <f t="shared" ca="1" si="11"/>
        <v>1.2203887476119446</v>
      </c>
      <c r="G13" s="16">
        <f t="shared" ca="1" si="11"/>
        <v>1.2141938808727977</v>
      </c>
      <c r="H13" s="16">
        <f t="shared" ca="1" si="11"/>
        <v>1.2079990141336507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1.2018041473945038</v>
      </c>
    </row>
    <row r="14" spans="1:11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1.1952030183479969</v>
      </c>
      <c r="D14" s="16">
        <f t="shared" ref="D14:H14" ca="1" si="12">C14-5*(C14-$I14)/($I$1-C$1)</f>
        <v>1.1892270032562569</v>
      </c>
      <c r="E14" s="16">
        <f t="shared" ca="1" si="12"/>
        <v>1.1832509881645168</v>
      </c>
      <c r="F14" s="16">
        <f t="shared" ca="1" si="12"/>
        <v>1.1772749730727767</v>
      </c>
      <c r="G14" s="16">
        <f t="shared" ca="1" si="12"/>
        <v>1.1712989579810369</v>
      </c>
      <c r="H14" s="16">
        <f t="shared" ca="1" si="12"/>
        <v>1.1653229428892971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1.159346927797557</v>
      </c>
    </row>
    <row r="15" spans="1:11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1.2185027791923737</v>
      </c>
      <c r="D15" s="16">
        <f t="shared" ref="D15:H15" ca="1" si="13">C15-5*(C15-$I15)/($I$1-C$1)</f>
        <v>1.2124102652964117</v>
      </c>
      <c r="E15" s="16">
        <f t="shared" ca="1" si="13"/>
        <v>1.2063177514004499</v>
      </c>
      <c r="F15" s="16">
        <f t="shared" ca="1" si="13"/>
        <v>1.2002252375044882</v>
      </c>
      <c r="G15" s="16">
        <f t="shared" ca="1" si="13"/>
        <v>1.1941327236085262</v>
      </c>
      <c r="H15" s="16">
        <f t="shared" ca="1" si="13"/>
        <v>1.1880402097125642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1.1819476958166024</v>
      </c>
    </row>
    <row r="16" spans="1:11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1.2695444308558772</v>
      </c>
      <c r="D16" s="16">
        <f t="shared" ref="D16:H16" ca="1" si="14">C16-5*(C16-$I16)/($I$1-C$1)</f>
        <v>1.2631967087015978</v>
      </c>
      <c r="E16" s="16">
        <f t="shared" ca="1" si="14"/>
        <v>1.2568489865473185</v>
      </c>
      <c r="F16" s="16">
        <f t="shared" ca="1" si="14"/>
        <v>1.2505012643930391</v>
      </c>
      <c r="G16" s="16">
        <f t="shared" ca="1" si="14"/>
        <v>1.2441535422387597</v>
      </c>
      <c r="H16" s="16">
        <f t="shared" ca="1" si="14"/>
        <v>1.2378058200844801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1.2314580979302008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1.2199961162183828</v>
      </c>
      <c r="D17" s="16">
        <f t="shared" ref="D17:H17" ca="1" si="15">C17-5*(C17-$I17)/($I$1-C$1)</f>
        <v>1.2138961356372908</v>
      </c>
      <c r="E17" s="16">
        <f t="shared" ca="1" si="15"/>
        <v>1.2077961550561989</v>
      </c>
      <c r="F17" s="16">
        <f t="shared" ca="1" si="15"/>
        <v>1.2016961744751069</v>
      </c>
      <c r="G17" s="16">
        <f t="shared" ca="1" si="15"/>
        <v>1.1955961938940149</v>
      </c>
      <c r="H17" s="16">
        <f t="shared" ca="1" si="15"/>
        <v>1.189496213312923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1.1833962327318313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1.1767089409093503</v>
      </c>
      <c r="D18" s="16">
        <f t="shared" ref="D18:H18" ca="1" si="16">C18-5*(C18-$I18)/($I$1-C$1)</f>
        <v>1.1708253962048034</v>
      </c>
      <c r="E18" s="16">
        <f t="shared" ca="1" si="16"/>
        <v>1.1649418515002568</v>
      </c>
      <c r="F18" s="16">
        <f t="shared" ca="1" si="16"/>
        <v>1.1590583067957101</v>
      </c>
      <c r="G18" s="16">
        <f t="shared" ca="1" si="16"/>
        <v>1.1531747620911632</v>
      </c>
      <c r="H18" s="16">
        <f t="shared" ca="1" si="16"/>
        <v>1.1472912173866163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1.1414076726820697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1.1969742778370003</v>
      </c>
      <c r="D19" s="16">
        <f t="shared" ref="D19:H19" ca="1" si="17">C19-5*(C19-$I19)/($I$1-C$1)</f>
        <v>1.1909894064478153</v>
      </c>
      <c r="E19" s="16">
        <f t="shared" ca="1" si="17"/>
        <v>1.1850045350586302</v>
      </c>
      <c r="F19" s="16">
        <f t="shared" ca="1" si="17"/>
        <v>1.1790196636694452</v>
      </c>
      <c r="G19" s="16">
        <f t="shared" ca="1" si="17"/>
        <v>1.1730347922802602</v>
      </c>
      <c r="H19" s="16">
        <f t="shared" ca="1" si="17"/>
        <v>1.1670499208910752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1.1610650495018902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1.2125160822505368</v>
      </c>
      <c r="D20" s="16">
        <f t="shared" ref="D20:H20" ca="1" si="18">C20-5*(C20-$I20)/($I$1-C$1)</f>
        <v>1.2064535018392841</v>
      </c>
      <c r="E20" s="16">
        <f t="shared" ca="1" si="18"/>
        <v>1.2003909214280315</v>
      </c>
      <c r="F20" s="16">
        <f t="shared" ca="1" si="18"/>
        <v>1.1943283410167789</v>
      </c>
      <c r="G20" s="16">
        <f t="shared" ca="1" si="18"/>
        <v>1.188265760605526</v>
      </c>
      <c r="H20" s="16">
        <f t="shared" ca="1" si="18"/>
        <v>1.1822031801942732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1.1761405997830205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1.2261541693609894</v>
      </c>
      <c r="D21" s="16">
        <f t="shared" ref="D21:H21" ca="1" si="19">C21-5*(C21-$I21)/($I$1-C$1)</f>
        <v>1.2200233985141844</v>
      </c>
      <c r="E21" s="16">
        <f t="shared" ca="1" si="19"/>
        <v>1.2138926276673794</v>
      </c>
      <c r="F21" s="16">
        <f t="shared" ca="1" si="19"/>
        <v>1.2077618568205746</v>
      </c>
      <c r="G21" s="16">
        <f t="shared" ca="1" si="19"/>
        <v>1.2016310859737696</v>
      </c>
      <c r="H21" s="16">
        <f t="shared" ca="1" si="19"/>
        <v>1.1955003151269645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1.1893695442801597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1.1641452833993062</v>
      </c>
      <c r="D22" s="16">
        <f t="shared" ref="D22:H22" ca="1" si="20">C22-5*(C22-$I22)/($I$1-C$1)</f>
        <v>1.1583245569823097</v>
      </c>
      <c r="E22" s="16">
        <f t="shared" ca="1" si="20"/>
        <v>1.1525038305653132</v>
      </c>
      <c r="F22" s="16">
        <f t="shared" ca="1" si="20"/>
        <v>1.1466831041483168</v>
      </c>
      <c r="G22" s="16">
        <f t="shared" ca="1" si="20"/>
        <v>1.1408623777313203</v>
      </c>
      <c r="H22" s="16">
        <f t="shared" ca="1" si="20"/>
        <v>1.1350416513143236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1.1292209248973271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1.2224278311454244</v>
      </c>
      <c r="D23" s="16">
        <f t="shared" ref="D23:H23" ca="1" si="21">C23-5*(C23-$I23)/($I$1-C$1)</f>
        <v>1.2163156919896974</v>
      </c>
      <c r="E23" s="16">
        <f t="shared" ca="1" si="21"/>
        <v>1.2102035528339703</v>
      </c>
      <c r="F23" s="16">
        <f t="shared" ca="1" si="21"/>
        <v>1.2040914136782432</v>
      </c>
      <c r="G23" s="16">
        <f t="shared" ca="1" si="21"/>
        <v>1.197979274522516</v>
      </c>
      <c r="H23" s="16">
        <f t="shared" ca="1" si="21"/>
        <v>1.1918671353667887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1.1857549962110616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1.2125160822505368</v>
      </c>
      <c r="D24" s="16">
        <f t="shared" ref="D24:H24" ca="1" si="22">C24-5*(C24-$I24)/($I$1-C$1)</f>
        <v>1.2064535018392841</v>
      </c>
      <c r="E24" s="16">
        <f t="shared" ca="1" si="22"/>
        <v>1.2003909214280315</v>
      </c>
      <c r="F24" s="16">
        <f t="shared" ca="1" si="22"/>
        <v>1.1943283410167789</v>
      </c>
      <c r="G24" s="16">
        <f t="shared" ca="1" si="22"/>
        <v>1.188265760605526</v>
      </c>
      <c r="H24" s="16">
        <f t="shared" ca="1" si="22"/>
        <v>1.1822031801942732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1.1761405997830205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1.191323284819451</v>
      </c>
      <c r="D25" s="16">
        <f t="shared" ref="D25:H25" ca="1" si="23">C25-5*(C25-$I25)/($I$1-C$1)</f>
        <v>1.1853666683953539</v>
      </c>
      <c r="E25" s="16">
        <f t="shared" ca="1" si="23"/>
        <v>1.1794100519712567</v>
      </c>
      <c r="F25" s="16">
        <f t="shared" ca="1" si="23"/>
        <v>1.1734534355471595</v>
      </c>
      <c r="G25" s="16">
        <f t="shared" ca="1" si="23"/>
        <v>1.1674968191230621</v>
      </c>
      <c r="H25" s="16">
        <f t="shared" ca="1" si="23"/>
        <v>1.1615402026989647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1.1555835862748676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1.1970154773339052</v>
      </c>
      <c r="D26" s="16">
        <f t="shared" ref="D26:H26" ca="1" si="24">C26-5*(C26-$I26)/($I$1-C$1)</f>
        <v>1.1910303999472358</v>
      </c>
      <c r="E26" s="16">
        <f t="shared" ca="1" si="24"/>
        <v>1.1850453225605662</v>
      </c>
      <c r="F26" s="16">
        <f t="shared" ca="1" si="24"/>
        <v>1.1790602451738965</v>
      </c>
      <c r="G26" s="16">
        <f t="shared" ca="1" si="24"/>
        <v>1.1730751677872271</v>
      </c>
      <c r="H26" s="16">
        <f t="shared" ca="1" si="24"/>
        <v>1.1670900904005577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1.161105013013888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1.203095640375673</v>
      </c>
      <c r="D27" s="16">
        <f t="shared" ref="D27:H27" ca="1" si="25">C27-5*(C27-$I27)/($I$1-C$1)</f>
        <v>1.1970801621737945</v>
      </c>
      <c r="E27" s="16">
        <f t="shared" ca="1" si="25"/>
        <v>1.1910646839719161</v>
      </c>
      <c r="F27" s="16">
        <f t="shared" ca="1" si="25"/>
        <v>1.1850492057700377</v>
      </c>
      <c r="G27" s="16">
        <f t="shared" ca="1" si="25"/>
        <v>1.1790337275681593</v>
      </c>
      <c r="H27" s="16">
        <f t="shared" ca="1" si="25"/>
        <v>1.1730182493662809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1.1670027711644027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1.1826849565192203</v>
      </c>
      <c r="D28" s="16">
        <f t="shared" ref="D28:H28" ca="1" si="26">C28-5*(C28-$I28)/($I$1-C$1)</f>
        <v>1.1767715317366243</v>
      </c>
      <c r="E28" s="16">
        <f t="shared" ca="1" si="26"/>
        <v>1.1708581069540283</v>
      </c>
      <c r="F28" s="16">
        <f t="shared" ca="1" si="26"/>
        <v>1.164944682171432</v>
      </c>
      <c r="G28" s="16">
        <f t="shared" ca="1" si="26"/>
        <v>1.1590312573888359</v>
      </c>
      <c r="H28" s="16">
        <f t="shared" ca="1" si="26"/>
        <v>1.1531178326062399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1.1472044078236436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1.2125160822505368</v>
      </c>
      <c r="D29" s="16">
        <f t="shared" ref="D29:H29" ca="1" si="27">C29-5*(C29-$I29)/($I$1-C$1)</f>
        <v>1.2064535018392841</v>
      </c>
      <c r="E29" s="16">
        <f t="shared" ca="1" si="27"/>
        <v>1.2003909214280315</v>
      </c>
      <c r="F29" s="16">
        <f t="shared" ca="1" si="27"/>
        <v>1.1943283410167789</v>
      </c>
      <c r="G29" s="16">
        <f t="shared" ca="1" si="27"/>
        <v>1.188265760605526</v>
      </c>
      <c r="H29" s="16">
        <f t="shared" ca="1" si="27"/>
        <v>1.1822031801942732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1.1761405997830205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1.2179743437470671</v>
      </c>
      <c r="D30" s="16">
        <f t="shared" ref="D30:H30" ca="1" si="28">C30-5*(C30-$I30)/($I$1-C$1)</f>
        <v>1.2118844720283317</v>
      </c>
      <c r="E30" s="16">
        <f t="shared" ca="1" si="28"/>
        <v>1.2057946003095963</v>
      </c>
      <c r="F30" s="16">
        <f t="shared" ca="1" si="28"/>
        <v>1.1997047285908611</v>
      </c>
      <c r="G30" s="16">
        <f t="shared" ca="1" si="28"/>
        <v>1.1936148568721257</v>
      </c>
      <c r="H30" s="16">
        <f t="shared" ca="1" si="28"/>
        <v>1.1875249851533902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1.181435113434655</v>
      </c>
    </row>
    <row r="31" spans="1:9" x14ac:dyDescent="0.25">
      <c r="A31" t="s">
        <v>12</v>
      </c>
      <c r="B31">
        <f t="shared" ref="B31:B62" si="29">B2+1</f>
        <v>2</v>
      </c>
      <c r="C31" s="17">
        <f ca="1">INDEX(OFFSET(_summary!$AJ$24,0,MATCH(MID(CELL("filename",$A$1),FIND("]",CELL("filename",$A$1))+1,255),_summary!$AK$24:$AX$24,0),140,1),MATCH($A31,_summary!$B$24:$B$141,0))</f>
        <v>1.204566404440097</v>
      </c>
      <c r="D31" s="16">
        <f t="shared" ref="D31:H31" ca="1" si="30">C31-5*(C31-$I31)/($I$1-C$1)</f>
        <v>1.1945283510697629</v>
      </c>
      <c r="E31" s="16">
        <f t="shared" ca="1" si="30"/>
        <v>1.1844902976994287</v>
      </c>
      <c r="F31" s="16">
        <f t="shared" ca="1" si="30"/>
        <v>1.1744522443290946</v>
      </c>
      <c r="G31" s="16">
        <f t="shared" ca="1" si="30"/>
        <v>1.1644141909587604</v>
      </c>
      <c r="H31" s="16">
        <f t="shared" ca="1" si="30"/>
        <v>1.1543761375884263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1.1443380842180921</v>
      </c>
    </row>
    <row r="32" spans="1:9" x14ac:dyDescent="0.25">
      <c r="A32" t="s">
        <v>1</v>
      </c>
      <c r="B32">
        <f t="shared" si="29"/>
        <v>2</v>
      </c>
      <c r="C32" s="17">
        <f ca="1">INDEX(OFFSET(_summary!$AJ$24,0,MATCH(MID(CELL("filename",$A$1),FIND("]",CELL("filename",$A$1))+1,255),_summary!$AK$24:$AX$24,0),140,1),MATCH($A32,_summary!$B$24:$B$141,0))</f>
        <v>1.249306388074942</v>
      </c>
      <c r="D32" s="16">
        <f t="shared" ref="D32:H32" ca="1" si="31">C32-5*(C32-$I32)/($I$1-C$1)</f>
        <v>1.2388955015076508</v>
      </c>
      <c r="E32" s="16">
        <f t="shared" ca="1" si="31"/>
        <v>1.2284846149403597</v>
      </c>
      <c r="F32" s="16">
        <f t="shared" ca="1" si="31"/>
        <v>1.2180737283730685</v>
      </c>
      <c r="G32" s="16">
        <f t="shared" ca="1" si="31"/>
        <v>1.2076628418057773</v>
      </c>
      <c r="H32" s="16">
        <f t="shared" ca="1" si="31"/>
        <v>1.1972519552384862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1.1868410686711948</v>
      </c>
    </row>
    <row r="33" spans="1:9" x14ac:dyDescent="0.25">
      <c r="A33" t="s">
        <v>19</v>
      </c>
      <c r="B33">
        <f t="shared" si="29"/>
        <v>2</v>
      </c>
      <c r="C33" s="17">
        <f ca="1">INDEX(OFFSET(_summary!$AJ$24,0,MATCH(MID(CELL("filename",$A$1),FIND("]",CELL("filename",$A$1))+1,255),_summary!$AK$24:$AX$24,0),140,1),MATCH($A33,_summary!$B$24:$B$141,0))</f>
        <v>1.207057820754005</v>
      </c>
      <c r="D33" s="16">
        <f t="shared" ref="D33:H33" ca="1" si="32">C33-5*(C33-$I33)/($I$1-C$1)</f>
        <v>1.1969990055810551</v>
      </c>
      <c r="E33" s="16">
        <f t="shared" ca="1" si="32"/>
        <v>1.1869401904081049</v>
      </c>
      <c r="F33" s="16">
        <f t="shared" ca="1" si="32"/>
        <v>1.1768813752351548</v>
      </c>
      <c r="G33" s="16">
        <f t="shared" ca="1" si="32"/>
        <v>1.1668225600622049</v>
      </c>
      <c r="H33" s="16">
        <f t="shared" ca="1" si="32"/>
        <v>1.1567637448892549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1.1467049297163048</v>
      </c>
    </row>
    <row r="34" spans="1:9" x14ac:dyDescent="0.25">
      <c r="A34" t="s">
        <v>22</v>
      </c>
      <c r="B34">
        <f t="shared" si="29"/>
        <v>2</v>
      </c>
      <c r="C34" s="17">
        <f ca="1">INDEX(OFFSET(_summary!$AJ$24,0,MATCH(MID(CELL("filename",$A$1),FIND("]",CELL("filename",$A$1))+1,255),_summary!$AK$24:$AX$24,0),140,1),MATCH($A34,_summary!$B$24:$B$141,0))</f>
        <v>1.2125160822505368</v>
      </c>
      <c r="D34" s="16">
        <f t="shared" ref="D34:H34" ca="1" si="33">C34-5*(C34-$I34)/($I$1-C$1)</f>
        <v>1.2024117815651156</v>
      </c>
      <c r="E34" s="16">
        <f t="shared" ca="1" si="33"/>
        <v>1.1923074808796945</v>
      </c>
      <c r="F34" s="16">
        <f t="shared" ca="1" si="33"/>
        <v>1.1822031801942734</v>
      </c>
      <c r="G34" s="16">
        <f t="shared" ca="1" si="33"/>
        <v>1.1720988795088523</v>
      </c>
      <c r="H34" s="16">
        <f t="shared" ca="1" si="33"/>
        <v>1.1619945788234309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1.1518902781380098</v>
      </c>
    </row>
    <row r="35" spans="1:9" x14ac:dyDescent="0.25">
      <c r="A35" t="s">
        <v>28</v>
      </c>
      <c r="B35">
        <f t="shared" si="29"/>
        <v>2</v>
      </c>
      <c r="C35" s="17">
        <f ca="1">INDEX(OFFSET(_summary!$AJ$24,0,MATCH(MID(CELL("filename",$A$1),FIND("]",CELL("filename",$A$1))+1,255),_summary!$AK$24:$AX$24,0),140,1),MATCH($A35,_summary!$B$24:$B$141,0))</f>
        <v>1.2125160822505368</v>
      </c>
      <c r="D35" s="16">
        <f t="shared" ref="D35:H35" ca="1" si="34">C35-5*(C35-$I35)/($I$1-C$1)</f>
        <v>1.2024117815651156</v>
      </c>
      <c r="E35" s="16">
        <f t="shared" ca="1" si="34"/>
        <v>1.1923074808796945</v>
      </c>
      <c r="F35" s="16">
        <f t="shared" ca="1" si="34"/>
        <v>1.1822031801942734</v>
      </c>
      <c r="G35" s="16">
        <f t="shared" ca="1" si="34"/>
        <v>1.1720988795088523</v>
      </c>
      <c r="H35" s="16">
        <f t="shared" ca="1" si="34"/>
        <v>1.1619945788234309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1.1518902781380098</v>
      </c>
    </row>
    <row r="36" spans="1:9" x14ac:dyDescent="0.25">
      <c r="A36" t="s">
        <v>13</v>
      </c>
      <c r="B36">
        <f t="shared" si="29"/>
        <v>2</v>
      </c>
      <c r="C36" s="17">
        <f ca="1">INDEX(OFFSET(_summary!$AJ$24,0,MATCH(MID(CELL("filename",$A$1),FIND("]",CELL("filename",$A$1))+1,255),_summary!$AK$24:$AX$24,0),140,1),MATCH($A36,_summary!$B$24:$B$141,0))</f>
        <v>1.1764271760050979</v>
      </c>
      <c r="D36" s="16">
        <f t="shared" ref="D36:H36" ca="1" si="35">C36-5*(C36-$I36)/($I$1-C$1)</f>
        <v>1.1666236162050554</v>
      </c>
      <c r="E36" s="16">
        <f t="shared" ca="1" si="35"/>
        <v>1.1568200564050128</v>
      </c>
      <c r="F36" s="16">
        <f t="shared" ca="1" si="35"/>
        <v>1.1470164966049703</v>
      </c>
      <c r="G36" s="16">
        <f t="shared" ca="1" si="35"/>
        <v>1.137212936804928</v>
      </c>
      <c r="H36" s="16">
        <f t="shared" ca="1" si="35"/>
        <v>1.1274093770048856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1.1176058172048431</v>
      </c>
    </row>
    <row r="37" spans="1:9" x14ac:dyDescent="0.25">
      <c r="A37" t="s">
        <v>17</v>
      </c>
      <c r="B37">
        <f t="shared" si="29"/>
        <v>2</v>
      </c>
      <c r="C37" s="17">
        <f ca="1">INDEX(OFFSET(_summary!$AJ$24,0,MATCH(MID(CELL("filename",$A$1),FIND("]",CELL("filename",$A$1))+1,255),_summary!$AK$24:$AX$24,0),140,1),MATCH($A37,_summary!$B$24:$B$141,0))</f>
        <v>1.2914777392471697</v>
      </c>
      <c r="D37" s="16">
        <f t="shared" ref="D37:H37" ca="1" si="36">C37-5*(C37-$I37)/($I$1-C$1)</f>
        <v>1.2807154247534434</v>
      </c>
      <c r="E37" s="16">
        <f t="shared" ca="1" si="36"/>
        <v>1.269953110259717</v>
      </c>
      <c r="F37" s="16">
        <f t="shared" ca="1" si="36"/>
        <v>1.2591907957659907</v>
      </c>
      <c r="G37" s="16">
        <f t="shared" ca="1" si="36"/>
        <v>1.2484284812722641</v>
      </c>
      <c r="H37" s="16">
        <f t="shared" ca="1" si="36"/>
        <v>1.2376661667785376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1.2269038522848112</v>
      </c>
    </row>
    <row r="38" spans="1:9" x14ac:dyDescent="0.25">
      <c r="A38" t="s">
        <v>25</v>
      </c>
      <c r="B38">
        <f t="shared" si="29"/>
        <v>2</v>
      </c>
      <c r="C38" s="17">
        <f ca="1">INDEX(OFFSET(_summary!$AJ$24,0,MATCH(MID(CELL("filename",$A$1),FIND("]",CELL("filename",$A$1))+1,255),_summary!$AK$24:$AX$24,0),140,1),MATCH($A38,_summary!$B$24:$B$141,0))</f>
        <v>1.1977055924688711</v>
      </c>
      <c r="D38" s="16">
        <f t="shared" ref="D38:H38" ca="1" si="37">C38-5*(C38-$I38)/($I$1-C$1)</f>
        <v>1.1877247125316304</v>
      </c>
      <c r="E38" s="16">
        <f t="shared" ca="1" si="37"/>
        <v>1.1777438325943899</v>
      </c>
      <c r="F38" s="16">
        <f t="shared" ca="1" si="37"/>
        <v>1.1677629526571494</v>
      </c>
      <c r="G38" s="16">
        <f t="shared" ca="1" si="37"/>
        <v>1.1577820727199086</v>
      </c>
      <c r="H38" s="16">
        <f t="shared" ca="1" si="37"/>
        <v>1.1478011927826679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1.1378203128454274</v>
      </c>
    </row>
    <row r="39" spans="1:9" x14ac:dyDescent="0.25">
      <c r="A39" t="s">
        <v>11</v>
      </c>
      <c r="B39">
        <f t="shared" si="29"/>
        <v>2</v>
      </c>
      <c r="C39" s="17">
        <f ca="1">INDEX(OFFSET(_summary!$AJ$24,0,MATCH(MID(CELL("filename",$A$1),FIND("]",CELL("filename",$A$1))+1,255),_summary!$AK$24:$AX$24,0),140,1),MATCH($A39,_summary!$B$24:$B$141,0))</f>
        <v>1.2125160822505368</v>
      </c>
      <c r="D39" s="16">
        <f t="shared" ref="D39:H39" ca="1" si="38">C39-5*(C39-$I39)/($I$1-C$1)</f>
        <v>1.2024117815651156</v>
      </c>
      <c r="E39" s="16">
        <f t="shared" ca="1" si="38"/>
        <v>1.1923074808796945</v>
      </c>
      <c r="F39" s="16">
        <f t="shared" ca="1" si="38"/>
        <v>1.1822031801942734</v>
      </c>
      <c r="G39" s="16">
        <f t="shared" ca="1" si="38"/>
        <v>1.1720988795088523</v>
      </c>
      <c r="H39" s="16">
        <f t="shared" ca="1" si="38"/>
        <v>1.1619945788234309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1.1518902781380098</v>
      </c>
    </row>
    <row r="40" spans="1:9" x14ac:dyDescent="0.25">
      <c r="A40" t="s">
        <v>3</v>
      </c>
      <c r="B40">
        <f t="shared" si="29"/>
        <v>2</v>
      </c>
      <c r="C40" s="17">
        <f ca="1">INDEX(OFFSET(_summary!$AJ$24,0,MATCH(MID(CELL("filename",$A$1),FIND("]",CELL("filename",$A$1))+1,255),_summary!$AK$24:$AX$24,0),140,1),MATCH($A40,_summary!$B$24:$B$141,0))</f>
        <v>1.2032459003891562</v>
      </c>
      <c r="D40" s="16">
        <f t="shared" ref="D40:H40" ca="1" si="39">C40-5*(C40-$I40)/($I$1-C$1)</f>
        <v>1.1932188512192465</v>
      </c>
      <c r="E40" s="16">
        <f t="shared" ca="1" si="39"/>
        <v>1.1831918020493368</v>
      </c>
      <c r="F40" s="16">
        <f t="shared" ca="1" si="39"/>
        <v>1.1731647528794271</v>
      </c>
      <c r="G40" s="16">
        <f t="shared" ca="1" si="39"/>
        <v>1.1631377037095176</v>
      </c>
      <c r="H40" s="16">
        <f t="shared" ca="1" si="39"/>
        <v>1.1531106545396081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1.1430836053696984</v>
      </c>
    </row>
    <row r="41" spans="1:9" x14ac:dyDescent="0.25">
      <c r="A41" t="s">
        <v>2</v>
      </c>
      <c r="B41">
        <f t="shared" si="29"/>
        <v>2</v>
      </c>
      <c r="C41" s="17">
        <f ca="1">INDEX(OFFSET(_summary!$AJ$24,0,MATCH(MID(CELL("filename",$A$1),FIND("]",CELL("filename",$A$1))+1,255),_summary!$AK$24:$AX$24,0),140,1),MATCH($A41,_summary!$B$24:$B$141,0))</f>
        <v>1.2032068782712744</v>
      </c>
      <c r="D41" s="16">
        <f t="shared" ref="D41:H41" ca="1" si="40">C41-5*(C41-$I41)/($I$1-C$1)</f>
        <v>1.1931801542856804</v>
      </c>
      <c r="E41" s="16">
        <f t="shared" ca="1" si="40"/>
        <v>1.1831534303000864</v>
      </c>
      <c r="F41" s="16">
        <f t="shared" ca="1" si="40"/>
        <v>1.1731267063144923</v>
      </c>
      <c r="G41" s="16">
        <f t="shared" ca="1" si="40"/>
        <v>1.1630999823288983</v>
      </c>
      <c r="H41" s="16">
        <f t="shared" ca="1" si="40"/>
        <v>1.1530732583433045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1.1430465343577105</v>
      </c>
    </row>
    <row r="42" spans="1:9" x14ac:dyDescent="0.25">
      <c r="A42" t="s">
        <v>16</v>
      </c>
      <c r="B42">
        <f t="shared" si="29"/>
        <v>2</v>
      </c>
      <c r="C42" s="17">
        <f ca="1">INDEX(OFFSET(_summary!$AJ$24,0,MATCH(MID(CELL("filename",$A$1),FIND("]",CELL("filename",$A$1))+1,255),_summary!$AK$24:$AX$24,0),140,1),MATCH($A42,_summary!$B$24:$B$141,0))</f>
        <v>1.2389733478293854</v>
      </c>
      <c r="D42" s="16">
        <f t="shared" ref="D42:H42" ca="1" si="41">C42-5*(C42-$I42)/($I$1-C$1)</f>
        <v>1.2286485699308072</v>
      </c>
      <c r="E42" s="16">
        <f t="shared" ca="1" si="41"/>
        <v>1.218323792032229</v>
      </c>
      <c r="F42" s="16">
        <f t="shared" ca="1" si="41"/>
        <v>1.2079990141336507</v>
      </c>
      <c r="G42" s="16">
        <f t="shared" ca="1" si="41"/>
        <v>1.1976742362350725</v>
      </c>
      <c r="H42" s="16">
        <f t="shared" ca="1" si="41"/>
        <v>1.1873494583364943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1.1770246804379161</v>
      </c>
    </row>
    <row r="43" spans="1:9" x14ac:dyDescent="0.25">
      <c r="A43" t="s">
        <v>15</v>
      </c>
      <c r="B43">
        <f t="shared" si="29"/>
        <v>2</v>
      </c>
      <c r="C43" s="17">
        <f ca="1">INDEX(OFFSET(_summary!$AJ$24,0,MATCH(MID(CELL("filename",$A$1),FIND("]",CELL("filename",$A$1))+1,255),_summary!$AK$24:$AX$24,0),140,1),MATCH($A43,_summary!$B$24:$B$141,0))</f>
        <v>1.1952030183479969</v>
      </c>
      <c r="D43" s="16">
        <f t="shared" ref="D43:H43" ca="1" si="42">C43-5*(C43-$I43)/($I$1-C$1)</f>
        <v>1.185242993195097</v>
      </c>
      <c r="E43" s="16">
        <f t="shared" ca="1" si="42"/>
        <v>1.175282968042197</v>
      </c>
      <c r="F43" s="16">
        <f t="shared" ca="1" si="42"/>
        <v>1.1653229428892971</v>
      </c>
      <c r="G43" s="16">
        <f t="shared" ca="1" si="42"/>
        <v>1.1553629177363971</v>
      </c>
      <c r="H43" s="16">
        <f t="shared" ca="1" si="42"/>
        <v>1.1454028925834971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1.135442867430597</v>
      </c>
    </row>
    <row r="44" spans="1:9" x14ac:dyDescent="0.25">
      <c r="A44" t="s">
        <v>18</v>
      </c>
      <c r="B44">
        <f t="shared" si="29"/>
        <v>2</v>
      </c>
      <c r="C44" s="17">
        <f ca="1">INDEX(OFFSET(_summary!$AJ$24,0,MATCH(MID(CELL("filename",$A$1),FIND("]",CELL("filename",$A$1))+1,255),_summary!$AK$24:$AX$24,0),140,1),MATCH($A44,_summary!$B$24:$B$141,0))</f>
        <v>1.2185027791923737</v>
      </c>
      <c r="D44" s="16">
        <f t="shared" ref="D44:H44" ca="1" si="43">C44-5*(C44-$I44)/($I$1-C$1)</f>
        <v>1.2083485893657706</v>
      </c>
      <c r="E44" s="16">
        <f t="shared" ca="1" si="43"/>
        <v>1.1981943995391675</v>
      </c>
      <c r="F44" s="16">
        <f t="shared" ca="1" si="43"/>
        <v>1.1880402097125644</v>
      </c>
      <c r="G44" s="16">
        <f t="shared" ca="1" si="43"/>
        <v>1.1778860198859613</v>
      </c>
      <c r="H44" s="16">
        <f t="shared" ca="1" si="43"/>
        <v>1.167731830059358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1.1575776402327549</v>
      </c>
    </row>
    <row r="45" spans="1:9" x14ac:dyDescent="0.25">
      <c r="A45" t="s">
        <v>5</v>
      </c>
      <c r="B45">
        <f t="shared" si="29"/>
        <v>2</v>
      </c>
      <c r="C45" s="17">
        <f ca="1">INDEX(OFFSET(_summary!$AJ$24,0,MATCH(MID(CELL("filename",$A$1),FIND("]",CELL("filename",$A$1))+1,255),_summary!$AK$24:$AX$24,0),140,1),MATCH($A45,_summary!$B$24:$B$141,0))</f>
        <v>1.2695444308558772</v>
      </c>
      <c r="D45" s="16">
        <f t="shared" ref="D45:H45" ca="1" si="44">C45-5*(C45-$I45)/($I$1-C$1)</f>
        <v>1.2589648939320783</v>
      </c>
      <c r="E45" s="16">
        <f t="shared" ca="1" si="44"/>
        <v>1.2483853570082792</v>
      </c>
      <c r="F45" s="16">
        <f t="shared" ca="1" si="44"/>
        <v>1.2378058200844801</v>
      </c>
      <c r="G45" s="16">
        <f t="shared" ca="1" si="44"/>
        <v>1.2272262831606813</v>
      </c>
      <c r="H45" s="16">
        <f t="shared" ca="1" si="44"/>
        <v>1.2166467462368824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1.2060672093130833</v>
      </c>
    </row>
    <row r="46" spans="1:9" x14ac:dyDescent="0.25">
      <c r="A46" t="s">
        <v>23</v>
      </c>
      <c r="B46">
        <f t="shared" si="29"/>
        <v>2</v>
      </c>
      <c r="C46" s="17">
        <f ca="1">INDEX(OFFSET(_summary!$AJ$24,0,MATCH(MID(CELL("filename",$A$1),FIND("]",CELL("filename",$A$1))+1,255),_summary!$AK$24:$AX$24,0),140,1),MATCH($A46,_summary!$B$24:$B$141,0))</f>
        <v>1.2199961162183828</v>
      </c>
      <c r="D46" s="16">
        <f t="shared" ref="D46:H46" ca="1" si="45">C46-5*(C46-$I46)/($I$1-C$1)</f>
        <v>1.2098294819165629</v>
      </c>
      <c r="E46" s="16">
        <f t="shared" ca="1" si="45"/>
        <v>1.1996628476147431</v>
      </c>
      <c r="F46" s="16">
        <f t="shared" ca="1" si="45"/>
        <v>1.1894962133129232</v>
      </c>
      <c r="G46" s="16">
        <f t="shared" ca="1" si="45"/>
        <v>1.1793295790111034</v>
      </c>
      <c r="H46" s="16">
        <f t="shared" ca="1" si="45"/>
        <v>1.1691629447092835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1.1589963104074636</v>
      </c>
    </row>
    <row r="47" spans="1:9" x14ac:dyDescent="0.25">
      <c r="A47" t="s">
        <v>24</v>
      </c>
      <c r="B47">
        <f t="shared" si="29"/>
        <v>2</v>
      </c>
      <c r="C47" s="17">
        <f ca="1">INDEX(OFFSET(_summary!$AJ$24,0,MATCH(MID(CELL("filename",$A$1),FIND("]",CELL("filename",$A$1))+1,255),_summary!$AK$24:$AX$24,0),140,1),MATCH($A47,_summary!$B$24:$B$141,0))</f>
        <v>1.1767089409093503</v>
      </c>
      <c r="D47" s="16">
        <f t="shared" ref="D47:H47" ca="1" si="46">C47-5*(C47-$I47)/($I$1-C$1)</f>
        <v>1.1669030330684391</v>
      </c>
      <c r="E47" s="16">
        <f t="shared" ca="1" si="46"/>
        <v>1.1570971252275279</v>
      </c>
      <c r="F47" s="16">
        <f t="shared" ca="1" si="46"/>
        <v>1.1472912173866168</v>
      </c>
      <c r="G47" s="16">
        <f t="shared" ca="1" si="46"/>
        <v>1.1374853095457054</v>
      </c>
      <c r="H47" s="16">
        <f t="shared" ca="1" si="46"/>
        <v>1.127679401704794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1.1178734938638828</v>
      </c>
    </row>
    <row r="48" spans="1:9" x14ac:dyDescent="0.25">
      <c r="A48" t="s">
        <v>27</v>
      </c>
      <c r="B48">
        <f t="shared" si="29"/>
        <v>2</v>
      </c>
      <c r="C48" s="17">
        <f ca="1">INDEX(OFFSET(_summary!$AJ$24,0,MATCH(MID(CELL("filename",$A$1),FIND("]",CELL("filename",$A$1))+1,255),_summary!$AK$24:$AX$24,0),140,1),MATCH($A48,_summary!$B$24:$B$141,0))</f>
        <v>1.1969742778370003</v>
      </c>
      <c r="D48" s="16">
        <f t="shared" ref="D48:H48" ca="1" si="47">C48-5*(C48-$I48)/($I$1-C$1)</f>
        <v>1.1869994921883587</v>
      </c>
      <c r="E48" s="16">
        <f t="shared" ca="1" si="47"/>
        <v>1.177024706539717</v>
      </c>
      <c r="F48" s="16">
        <f t="shared" ca="1" si="47"/>
        <v>1.1670499208910754</v>
      </c>
      <c r="G48" s="16">
        <f t="shared" ca="1" si="47"/>
        <v>1.1570751352424338</v>
      </c>
      <c r="H48" s="16">
        <f t="shared" ca="1" si="47"/>
        <v>1.1471003495937921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1.1371255639451503</v>
      </c>
    </row>
    <row r="49" spans="1:9" x14ac:dyDescent="0.25">
      <c r="A49" t="s">
        <v>29</v>
      </c>
      <c r="B49">
        <f t="shared" si="29"/>
        <v>2</v>
      </c>
      <c r="C49" s="17">
        <f ca="1">INDEX(OFFSET(_summary!$AJ$24,0,MATCH(MID(CELL("filename",$A$1),FIND("]",CELL("filename",$A$1))+1,255),_summary!$AK$24:$AX$24,0),140,1),MATCH($A49,_summary!$B$24:$B$141,0))</f>
        <v>1.2125160822505368</v>
      </c>
      <c r="D49" s="16">
        <f t="shared" ref="D49:H49" ca="1" si="48">C49-5*(C49-$I49)/($I$1-C$1)</f>
        <v>1.2024117815651156</v>
      </c>
      <c r="E49" s="16">
        <f t="shared" ca="1" si="48"/>
        <v>1.1923074808796945</v>
      </c>
      <c r="F49" s="16">
        <f t="shared" ca="1" si="48"/>
        <v>1.1822031801942734</v>
      </c>
      <c r="G49" s="16">
        <f t="shared" ca="1" si="48"/>
        <v>1.1720988795088523</v>
      </c>
      <c r="H49" s="16">
        <f t="shared" ca="1" si="48"/>
        <v>1.1619945788234309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1.1518902781380098</v>
      </c>
    </row>
    <row r="50" spans="1:9" x14ac:dyDescent="0.25">
      <c r="A50" t="s">
        <v>8</v>
      </c>
      <c r="B50">
        <f t="shared" si="29"/>
        <v>2</v>
      </c>
      <c r="C50" s="17">
        <f ca="1">INDEX(OFFSET(_summary!$AJ$24,0,MATCH(MID(CELL("filename",$A$1),FIND("]",CELL("filename",$A$1))+1,255),_summary!$AK$24:$AX$24,0),140,1),MATCH($A50,_summary!$B$24:$B$141,0))</f>
        <v>1.2261541693609894</v>
      </c>
      <c r="D50" s="16">
        <f t="shared" ref="D50:H50" ca="1" si="49">C50-5*(C50-$I50)/($I$1-C$1)</f>
        <v>1.2159362179496478</v>
      </c>
      <c r="E50" s="16">
        <f t="shared" ca="1" si="49"/>
        <v>1.2057182665383062</v>
      </c>
      <c r="F50" s="16">
        <f t="shared" ca="1" si="49"/>
        <v>1.1955003151269645</v>
      </c>
      <c r="G50" s="16">
        <f t="shared" ca="1" si="49"/>
        <v>1.1852823637156229</v>
      </c>
      <c r="H50" s="16">
        <f t="shared" ca="1" si="49"/>
        <v>1.1750644123042813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1.1648464608929399</v>
      </c>
    </row>
    <row r="51" spans="1:9" x14ac:dyDescent="0.25">
      <c r="A51" t="s">
        <v>6</v>
      </c>
      <c r="B51">
        <f t="shared" si="29"/>
        <v>2</v>
      </c>
      <c r="C51" s="17">
        <f ca="1">INDEX(OFFSET(_summary!$AJ$24,0,MATCH(MID(CELL("filename",$A$1),FIND("]",CELL("filename",$A$1))+1,255),_summary!$AK$24:$AX$24,0),140,1),MATCH($A51,_summary!$B$24:$B$141,0))</f>
        <v>1.1641452833993062</v>
      </c>
      <c r="D51" s="16">
        <f t="shared" ref="D51:H51" ca="1" si="50">C51-5*(C51-$I51)/($I$1-C$1)</f>
        <v>1.1544440727043119</v>
      </c>
      <c r="E51" s="16">
        <f t="shared" ca="1" si="50"/>
        <v>1.1447428620093176</v>
      </c>
      <c r="F51" s="16">
        <f t="shared" ca="1" si="50"/>
        <v>1.1350416513143236</v>
      </c>
      <c r="G51" s="16">
        <f t="shared" ca="1" si="50"/>
        <v>1.1253404406193293</v>
      </c>
      <c r="H51" s="16">
        <f t="shared" ca="1" si="50"/>
        <v>1.115639229924335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1.1059380192293409</v>
      </c>
    </row>
    <row r="52" spans="1:9" x14ac:dyDescent="0.25">
      <c r="A52" t="s">
        <v>21</v>
      </c>
      <c r="B52">
        <f t="shared" si="29"/>
        <v>2</v>
      </c>
      <c r="C52" s="17">
        <f ca="1">INDEX(OFFSET(_summary!$AJ$24,0,MATCH(MID(CELL("filename",$A$1),FIND("]",CELL("filename",$A$1))+1,255),_summary!$AK$24:$AX$24,0),140,1),MATCH($A52,_summary!$B$24:$B$141,0))</f>
        <v>1.2224278311454244</v>
      </c>
      <c r="D52" s="16">
        <f t="shared" ref="D52:H52" ca="1" si="51">C52-5*(C52-$I52)/($I$1-C$1)</f>
        <v>1.2122409325525458</v>
      </c>
      <c r="E52" s="16">
        <f t="shared" ca="1" si="51"/>
        <v>1.2020540339596673</v>
      </c>
      <c r="F52" s="16">
        <f t="shared" ca="1" si="51"/>
        <v>1.1918671353667887</v>
      </c>
      <c r="G52" s="16">
        <f t="shared" ca="1" si="51"/>
        <v>1.1816802367739101</v>
      </c>
      <c r="H52" s="16">
        <f t="shared" ca="1" si="51"/>
        <v>1.1714933381810315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1.1613064395881532</v>
      </c>
    </row>
    <row r="53" spans="1:9" x14ac:dyDescent="0.25">
      <c r="A53" t="s">
        <v>10</v>
      </c>
      <c r="B53">
        <f t="shared" si="29"/>
        <v>2</v>
      </c>
      <c r="C53" s="17">
        <f ca="1">INDEX(OFFSET(_summary!$AJ$24,0,MATCH(MID(CELL("filename",$A$1),FIND("]",CELL("filename",$A$1))+1,255),_summary!$AK$24:$AX$24,0),140,1),MATCH($A53,_summary!$B$24:$B$141,0))</f>
        <v>1.2125160822505368</v>
      </c>
      <c r="D53" s="16">
        <f t="shared" ref="D53:H53" ca="1" si="52">C53-5*(C53-$I53)/($I$1-C$1)</f>
        <v>1.2024117815651156</v>
      </c>
      <c r="E53" s="16">
        <f t="shared" ca="1" si="52"/>
        <v>1.1923074808796945</v>
      </c>
      <c r="F53" s="16">
        <f t="shared" ca="1" si="52"/>
        <v>1.1822031801942734</v>
      </c>
      <c r="G53" s="16">
        <f t="shared" ca="1" si="52"/>
        <v>1.1720988795088523</v>
      </c>
      <c r="H53" s="16">
        <f t="shared" ca="1" si="52"/>
        <v>1.1619945788234309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1.1518902781380098</v>
      </c>
    </row>
    <row r="54" spans="1:9" x14ac:dyDescent="0.25">
      <c r="A54" t="s">
        <v>20</v>
      </c>
      <c r="B54">
        <f t="shared" si="29"/>
        <v>2</v>
      </c>
      <c r="C54" s="17">
        <f ca="1">INDEX(OFFSET(_summary!$AJ$24,0,MATCH(MID(CELL("filename",$A$1),FIND("]",CELL("filename",$A$1))+1,255),_summary!$AK$24:$AX$24,0),140,1),MATCH($A54,_summary!$B$24:$B$141,0))</f>
        <v>1.191323284819451</v>
      </c>
      <c r="D54" s="16">
        <f t="shared" ref="D54:H54" ca="1" si="53">C54-5*(C54-$I54)/($I$1-C$1)</f>
        <v>1.181395590779289</v>
      </c>
      <c r="E54" s="16">
        <f t="shared" ca="1" si="53"/>
        <v>1.171467896739127</v>
      </c>
      <c r="F54" s="16">
        <f t="shared" ca="1" si="53"/>
        <v>1.1615402026989647</v>
      </c>
      <c r="G54" s="16">
        <f t="shared" ca="1" si="53"/>
        <v>1.1516125086588027</v>
      </c>
      <c r="H54" s="16">
        <f t="shared" ca="1" si="53"/>
        <v>1.1416848146186407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1.1317571205784784</v>
      </c>
    </row>
    <row r="55" spans="1:9" x14ac:dyDescent="0.25">
      <c r="A55" t="s">
        <v>26</v>
      </c>
      <c r="B55">
        <f t="shared" si="29"/>
        <v>2</v>
      </c>
      <c r="C55" s="17">
        <f ca="1">INDEX(OFFSET(_summary!$AJ$24,0,MATCH(MID(CELL("filename",$A$1),FIND("]",CELL("filename",$A$1))+1,255),_summary!$AK$24:$AX$24,0),140,1),MATCH($A55,_summary!$B$24:$B$141,0))</f>
        <v>1.1970154773339052</v>
      </c>
      <c r="D55" s="16">
        <f t="shared" ref="D55:H55" ca="1" si="54">C55-5*(C55-$I55)/($I$1-C$1)</f>
        <v>1.1870403483561227</v>
      </c>
      <c r="E55" s="16">
        <f t="shared" ca="1" si="54"/>
        <v>1.1770652193783402</v>
      </c>
      <c r="F55" s="16">
        <f t="shared" ca="1" si="54"/>
        <v>1.1670900904005577</v>
      </c>
      <c r="G55" s="16">
        <f t="shared" ca="1" si="54"/>
        <v>1.1571149614227751</v>
      </c>
      <c r="H55" s="16">
        <f t="shared" ca="1" si="54"/>
        <v>1.1471398324449926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1.1371647034672099</v>
      </c>
    </row>
    <row r="56" spans="1:9" x14ac:dyDescent="0.25">
      <c r="A56" t="s">
        <v>7</v>
      </c>
      <c r="B56">
        <f t="shared" si="29"/>
        <v>2</v>
      </c>
      <c r="C56" s="17">
        <f ca="1">INDEX(OFFSET(_summary!$AJ$24,0,MATCH(MID(CELL("filename",$A$1),FIND("]",CELL("filename",$A$1))+1,255),_summary!$AK$24:$AX$24,0),140,1),MATCH($A56,_summary!$B$24:$B$141,0))</f>
        <v>1.203095640375673</v>
      </c>
      <c r="D56" s="16">
        <f t="shared" ref="D56:H56" ca="1" si="55">C56-5*(C56-$I56)/($I$1-C$1)</f>
        <v>1.1930698433725424</v>
      </c>
      <c r="E56" s="16">
        <f t="shared" ca="1" si="55"/>
        <v>1.1830440463694119</v>
      </c>
      <c r="F56" s="16">
        <f t="shared" ca="1" si="55"/>
        <v>1.1730182493662813</v>
      </c>
      <c r="G56" s="16">
        <f t="shared" ca="1" si="55"/>
        <v>1.1629924523631505</v>
      </c>
      <c r="H56" s="16">
        <f t="shared" ca="1" si="55"/>
        <v>1.1529666553600197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1.1429408583568892</v>
      </c>
    </row>
    <row r="57" spans="1:9" x14ac:dyDescent="0.25">
      <c r="A57" t="s">
        <v>9</v>
      </c>
      <c r="B57">
        <f t="shared" si="29"/>
        <v>2</v>
      </c>
      <c r="C57" s="17">
        <f ca="1">INDEX(OFFSET(_summary!$AJ$24,0,MATCH(MID(CELL("filename",$A$1),FIND("]",CELL("filename",$A$1))+1,255),_summary!$AK$24:$AX$24,0),140,1),MATCH($A57,_summary!$B$24:$B$141,0))</f>
        <v>1.1826849565192203</v>
      </c>
      <c r="D57" s="16">
        <f t="shared" ref="D57:H57" ca="1" si="56">C57-5*(C57-$I57)/($I$1-C$1)</f>
        <v>1.1728292485482268</v>
      </c>
      <c r="E57" s="16">
        <f t="shared" ca="1" si="56"/>
        <v>1.1629735405772332</v>
      </c>
      <c r="F57" s="16">
        <f t="shared" ca="1" si="56"/>
        <v>1.1531178326062397</v>
      </c>
      <c r="G57" s="16">
        <f t="shared" ca="1" si="56"/>
        <v>1.1432621246352461</v>
      </c>
      <c r="H57" s="16">
        <f t="shared" ca="1" si="56"/>
        <v>1.1334064166642528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1.1235507086932592</v>
      </c>
    </row>
    <row r="58" spans="1:9" x14ac:dyDescent="0.25">
      <c r="A58" t="s">
        <v>14</v>
      </c>
      <c r="B58">
        <f t="shared" si="29"/>
        <v>2</v>
      </c>
      <c r="C58" s="17">
        <f ca="1">INDEX(OFFSET(_summary!$AJ$24,0,MATCH(MID(CELL("filename",$A$1),FIND("]",CELL("filename",$A$1))+1,255),_summary!$AK$24:$AX$24,0),140,1),MATCH($A58,_summary!$B$24:$B$141,0))</f>
        <v>1.2125160822505368</v>
      </c>
      <c r="D58" s="16">
        <f t="shared" ref="D58:H58" ca="1" si="57">C58-5*(C58-$I58)/($I$1-C$1)</f>
        <v>1.2024117815651156</v>
      </c>
      <c r="E58" s="16">
        <f t="shared" ca="1" si="57"/>
        <v>1.1923074808796945</v>
      </c>
      <c r="F58" s="16">
        <f t="shared" ca="1" si="57"/>
        <v>1.1822031801942734</v>
      </c>
      <c r="G58" s="16">
        <f t="shared" ca="1" si="57"/>
        <v>1.1720988795088523</v>
      </c>
      <c r="H58" s="16">
        <f t="shared" ca="1" si="57"/>
        <v>1.1619945788234309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1.1518902781380098</v>
      </c>
    </row>
    <row r="59" spans="1:9" x14ac:dyDescent="0.25">
      <c r="A59" t="s">
        <v>4</v>
      </c>
      <c r="B59">
        <f t="shared" si="29"/>
        <v>2</v>
      </c>
      <c r="C59" s="17">
        <f ca="1">INDEX(OFFSET(_summary!$AJ$24,0,MATCH(MID(CELL("filename",$A$1),FIND("]",CELL("filename",$A$1))+1,255),_summary!$AK$24:$AX$24,0),140,1),MATCH($A59,_summary!$B$24:$B$141,0))</f>
        <v>1.2179743437470671</v>
      </c>
      <c r="D59" s="16">
        <f t="shared" ref="D59:H59" ca="1" si="58">C59-5*(C59-$I59)/($I$1-C$1)</f>
        <v>1.2078245575491748</v>
      </c>
      <c r="E59" s="16">
        <f t="shared" ca="1" si="58"/>
        <v>1.1976747713512825</v>
      </c>
      <c r="F59" s="16">
        <f t="shared" ca="1" si="58"/>
        <v>1.1875249851533902</v>
      </c>
      <c r="G59" s="16">
        <f t="shared" ca="1" si="58"/>
        <v>1.1773751989554981</v>
      </c>
      <c r="H59" s="16">
        <f t="shared" ca="1" si="58"/>
        <v>1.1672254127576061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1.1570756265597137</v>
      </c>
    </row>
    <row r="60" spans="1:9" x14ac:dyDescent="0.25">
      <c r="A60" t="s">
        <v>12</v>
      </c>
      <c r="B60">
        <f t="shared" si="29"/>
        <v>3</v>
      </c>
      <c r="C60" s="17">
        <f ca="1">INDEX(OFFSET(_summary!$AJ$24,0,MATCH(MID(CELL("filename",$A$1),FIND("]",CELL("filename",$A$1))+1,255),_summary!$AK$24:$AX$24,0),140,1),MATCH($A60,_summary!$B$24:$B$141,0))</f>
        <v>1.204566404440097</v>
      </c>
      <c r="D60" s="16">
        <f t="shared" ref="D60:H60" ca="1" si="59">C60-5*(C60-$I60)/($I$1-C$1)</f>
        <v>1.1864979083734957</v>
      </c>
      <c r="E60" s="16">
        <f t="shared" ca="1" si="59"/>
        <v>1.1684294123068941</v>
      </c>
      <c r="F60" s="16">
        <f t="shared" ca="1" si="59"/>
        <v>1.1503609162402926</v>
      </c>
      <c r="G60" s="16">
        <f t="shared" ca="1" si="59"/>
        <v>1.1322924201736912</v>
      </c>
      <c r="H60" s="16">
        <f t="shared" ca="1" si="59"/>
        <v>1.1142239241070899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1.0961554280404884</v>
      </c>
    </row>
    <row r="61" spans="1:9" x14ac:dyDescent="0.25">
      <c r="A61" t="s">
        <v>1</v>
      </c>
      <c r="B61">
        <f t="shared" si="29"/>
        <v>3</v>
      </c>
      <c r="C61" s="17">
        <f ca="1">INDEX(OFFSET(_summary!$AJ$24,0,MATCH(MID(CELL("filename",$A$1),FIND("]",CELL("filename",$A$1))+1,255),_summary!$AK$24:$AX$24,0),140,1),MATCH($A61,_summary!$B$24:$B$141,0))</f>
        <v>1.249306388074942</v>
      </c>
      <c r="D61" s="16">
        <f t="shared" ref="D61:H61" ca="1" si="60">C61-5*(C61-$I61)/($I$1-C$1)</f>
        <v>1.2305667922538179</v>
      </c>
      <c r="E61" s="16">
        <f t="shared" ca="1" si="60"/>
        <v>1.2118271964326939</v>
      </c>
      <c r="F61" s="16">
        <f t="shared" ca="1" si="60"/>
        <v>1.1930876006115696</v>
      </c>
      <c r="G61" s="16">
        <f t="shared" ca="1" si="60"/>
        <v>1.1743480047904455</v>
      </c>
      <c r="H61" s="16">
        <f t="shared" ca="1" si="60"/>
        <v>1.1556084089693215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1.1368688131481972</v>
      </c>
    </row>
    <row r="62" spans="1:9" x14ac:dyDescent="0.25">
      <c r="A62" t="s">
        <v>19</v>
      </c>
      <c r="B62">
        <f t="shared" si="29"/>
        <v>3</v>
      </c>
      <c r="C62" s="17">
        <f ca="1">INDEX(OFFSET(_summary!$AJ$24,0,MATCH(MID(CELL("filename",$A$1),FIND("]",CELL("filename",$A$1))+1,255),_summary!$AK$24:$AX$24,0),140,1),MATCH($A62,_summary!$B$24:$B$141,0))</f>
        <v>1.207057820754005</v>
      </c>
      <c r="D62" s="16">
        <f t="shared" ref="D62:H62" ca="1" si="61">C62-5*(C62-$I62)/($I$1-C$1)</f>
        <v>1.1889519534426949</v>
      </c>
      <c r="E62" s="16">
        <f t="shared" ca="1" si="61"/>
        <v>1.1708460861313847</v>
      </c>
      <c r="F62" s="16">
        <f t="shared" ca="1" si="61"/>
        <v>1.1527402188200746</v>
      </c>
      <c r="G62" s="16">
        <f t="shared" ca="1" si="61"/>
        <v>1.1346343515087647</v>
      </c>
      <c r="H62" s="16">
        <f t="shared" ca="1" si="61"/>
        <v>1.1165284841974548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1.0984226168861446</v>
      </c>
    </row>
    <row r="63" spans="1:9" x14ac:dyDescent="0.25">
      <c r="A63" t="s">
        <v>22</v>
      </c>
      <c r="B63">
        <f t="shared" ref="B63:B94" si="62">B34+1</f>
        <v>3</v>
      </c>
      <c r="C63" s="17">
        <f ca="1">INDEX(OFFSET(_summary!$AJ$24,0,MATCH(MID(CELL("filename",$A$1),FIND("]",CELL("filename",$A$1))+1,255),_summary!$AK$24:$AX$24,0),140,1),MATCH($A63,_summary!$B$24:$B$141,0))</f>
        <v>1.2125160822505368</v>
      </c>
      <c r="D63" s="16">
        <f t="shared" ref="D63:H63" ca="1" si="63">C63-5*(C63-$I63)/($I$1-C$1)</f>
        <v>1.1943283410167786</v>
      </c>
      <c r="E63" s="16">
        <f t="shared" ca="1" si="63"/>
        <v>1.1761405997830205</v>
      </c>
      <c r="F63" s="16">
        <f t="shared" ca="1" si="63"/>
        <v>1.1579528585492627</v>
      </c>
      <c r="G63" s="16">
        <f t="shared" ca="1" si="63"/>
        <v>1.1397651173155046</v>
      </c>
      <c r="H63" s="16">
        <f t="shared" ca="1" si="63"/>
        <v>1.1215773760817465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1.1033896348479886</v>
      </c>
    </row>
    <row r="64" spans="1:9" x14ac:dyDescent="0.25">
      <c r="A64" t="s">
        <v>28</v>
      </c>
      <c r="B64">
        <f t="shared" si="62"/>
        <v>3</v>
      </c>
      <c r="C64" s="17">
        <f ca="1">INDEX(OFFSET(_summary!$AJ$24,0,MATCH(MID(CELL("filename",$A$1),FIND("]",CELL("filename",$A$1))+1,255),_summary!$AK$24:$AX$24,0),140,1),MATCH($A64,_summary!$B$24:$B$141,0))</f>
        <v>1.2125160822505368</v>
      </c>
      <c r="D64" s="16">
        <f t="shared" ref="D64:H64" ca="1" si="64">C64-5*(C64-$I64)/($I$1-C$1)</f>
        <v>1.1943283410167786</v>
      </c>
      <c r="E64" s="16">
        <f t="shared" ca="1" si="64"/>
        <v>1.1761405997830205</v>
      </c>
      <c r="F64" s="16">
        <f t="shared" ca="1" si="64"/>
        <v>1.1579528585492627</v>
      </c>
      <c r="G64" s="16">
        <f t="shared" ca="1" si="64"/>
        <v>1.1397651173155046</v>
      </c>
      <c r="H64" s="16">
        <f t="shared" ca="1" si="64"/>
        <v>1.1215773760817465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1.1033896348479886</v>
      </c>
    </row>
    <row r="65" spans="1:9" x14ac:dyDescent="0.25">
      <c r="A65" t="s">
        <v>13</v>
      </c>
      <c r="B65">
        <f t="shared" si="62"/>
        <v>3</v>
      </c>
      <c r="C65" s="17">
        <f ca="1">INDEX(OFFSET(_summary!$AJ$24,0,MATCH(MID(CELL("filename",$A$1),FIND("]",CELL("filename",$A$1))+1,255),_summary!$AK$24:$AX$24,0),140,1),MATCH($A65,_summary!$B$24:$B$141,0))</f>
        <v>1.1764271760050979</v>
      </c>
      <c r="D65" s="16">
        <f t="shared" ref="D65:H65" ca="1" si="65">C65-5*(C65-$I65)/($I$1-C$1)</f>
        <v>1.1587807683650215</v>
      </c>
      <c r="E65" s="16">
        <f t="shared" ca="1" si="65"/>
        <v>1.1411343607249451</v>
      </c>
      <c r="F65" s="16">
        <f t="shared" ca="1" si="65"/>
        <v>1.1234879530848687</v>
      </c>
      <c r="G65" s="16">
        <f t="shared" ca="1" si="65"/>
        <v>1.1058415454447923</v>
      </c>
      <c r="H65" s="16">
        <f t="shared" ca="1" si="65"/>
        <v>1.0881951378047159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1.0705487301646393</v>
      </c>
    </row>
    <row r="66" spans="1:9" x14ac:dyDescent="0.25">
      <c r="A66" t="s">
        <v>17</v>
      </c>
      <c r="B66">
        <f t="shared" si="62"/>
        <v>3</v>
      </c>
      <c r="C66" s="17">
        <f ca="1">INDEX(OFFSET(_summary!$AJ$24,0,MATCH(MID(CELL("filename",$A$1),FIND("]",CELL("filename",$A$1))+1,255),_summary!$AK$24:$AX$24,0),140,1),MATCH($A66,_summary!$B$24:$B$141,0))</f>
        <v>1.2914777392471697</v>
      </c>
      <c r="D66" s="16">
        <f t="shared" ref="D66:H66" ca="1" si="66">C66-5*(C66-$I66)/($I$1-C$1)</f>
        <v>1.2721055731584621</v>
      </c>
      <c r="E66" s="16">
        <f t="shared" ca="1" si="66"/>
        <v>1.2527334070697544</v>
      </c>
      <c r="F66" s="16">
        <f t="shared" ca="1" si="66"/>
        <v>1.233361240981047</v>
      </c>
      <c r="G66" s="16">
        <f t="shared" ca="1" si="66"/>
        <v>1.2139890748923394</v>
      </c>
      <c r="H66" s="16">
        <f t="shared" ca="1" si="66"/>
        <v>1.1946169088036318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1.1752447427149244</v>
      </c>
    </row>
    <row r="67" spans="1:9" x14ac:dyDescent="0.25">
      <c r="A67" t="s">
        <v>25</v>
      </c>
      <c r="B67">
        <f t="shared" si="62"/>
        <v>3</v>
      </c>
      <c r="C67" s="17">
        <f ca="1">INDEX(OFFSET(_summary!$AJ$24,0,MATCH(MID(CELL("filename",$A$1),FIND("]",CELL("filename",$A$1))+1,255),_summary!$AK$24:$AX$24,0),140,1),MATCH($A67,_summary!$B$24:$B$141,0))</f>
        <v>1.1977055924688711</v>
      </c>
      <c r="D67" s="16">
        <f t="shared" ref="D67:H67" ca="1" si="67">C67-5*(C67-$I67)/($I$1-C$1)</f>
        <v>1.1797400085818381</v>
      </c>
      <c r="E67" s="16">
        <f t="shared" ca="1" si="67"/>
        <v>1.161774424694805</v>
      </c>
      <c r="F67" s="16">
        <f t="shared" ca="1" si="67"/>
        <v>1.1438088408077718</v>
      </c>
      <c r="G67" s="16">
        <f t="shared" ca="1" si="67"/>
        <v>1.1258432569207388</v>
      </c>
      <c r="H67" s="16">
        <f t="shared" ca="1" si="67"/>
        <v>1.1078776730337059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1.0899120891466727</v>
      </c>
    </row>
    <row r="68" spans="1:9" x14ac:dyDescent="0.25">
      <c r="A68" t="s">
        <v>11</v>
      </c>
      <c r="B68">
        <f t="shared" si="62"/>
        <v>3</v>
      </c>
      <c r="C68" s="17">
        <f ca="1">INDEX(OFFSET(_summary!$AJ$24,0,MATCH(MID(CELL("filename",$A$1),FIND("]",CELL("filename",$A$1))+1,255),_summary!$AK$24:$AX$24,0),140,1),MATCH($A68,_summary!$B$24:$B$141,0))</f>
        <v>1.2125160822505368</v>
      </c>
      <c r="D68" s="16">
        <f t="shared" ref="D68:H68" ca="1" si="68">C68-5*(C68-$I68)/($I$1-C$1)</f>
        <v>1.1943283410167786</v>
      </c>
      <c r="E68" s="16">
        <f t="shared" ca="1" si="68"/>
        <v>1.1761405997830205</v>
      </c>
      <c r="F68" s="16">
        <f t="shared" ca="1" si="68"/>
        <v>1.1579528585492627</v>
      </c>
      <c r="G68" s="16">
        <f t="shared" ca="1" si="68"/>
        <v>1.1397651173155046</v>
      </c>
      <c r="H68" s="16">
        <f t="shared" ca="1" si="68"/>
        <v>1.1215773760817465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1.1033896348479886</v>
      </c>
    </row>
    <row r="69" spans="1:9" x14ac:dyDescent="0.25">
      <c r="A69" t="s">
        <v>3</v>
      </c>
      <c r="B69">
        <f t="shared" si="62"/>
        <v>3</v>
      </c>
      <c r="C69" s="17">
        <f ca="1">INDEX(OFFSET(_summary!$AJ$24,0,MATCH(MID(CELL("filename",$A$1),FIND("]",CELL("filename",$A$1))+1,255),_summary!$AK$24:$AX$24,0),140,1),MATCH($A69,_summary!$B$24:$B$141,0))</f>
        <v>1.2032459003891562</v>
      </c>
      <c r="D69" s="16">
        <f t="shared" ref="D69:H69" ca="1" si="69">C69-5*(C69-$I69)/($I$1-C$1)</f>
        <v>1.1851972118833189</v>
      </c>
      <c r="E69" s="16">
        <f t="shared" ca="1" si="69"/>
        <v>1.1671485233774817</v>
      </c>
      <c r="F69" s="16">
        <f t="shared" ca="1" si="69"/>
        <v>1.1490998348716444</v>
      </c>
      <c r="G69" s="16">
        <f t="shared" ca="1" si="69"/>
        <v>1.1310511463658071</v>
      </c>
      <c r="H69" s="16">
        <f t="shared" ca="1" si="69"/>
        <v>1.1130024578599698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1.0949537693541322</v>
      </c>
    </row>
    <row r="70" spans="1:9" x14ac:dyDescent="0.25">
      <c r="A70" t="s">
        <v>2</v>
      </c>
      <c r="B70">
        <f t="shared" si="62"/>
        <v>3</v>
      </c>
      <c r="C70" s="17">
        <f ca="1">INDEX(OFFSET(_summary!$AJ$24,0,MATCH(MID(CELL("filename",$A$1),FIND("]",CELL("filename",$A$1))+1,255),_summary!$AK$24:$AX$24,0),140,1),MATCH($A70,_summary!$B$24:$B$141,0))</f>
        <v>1.2032068782712744</v>
      </c>
      <c r="D70" s="16">
        <f t="shared" ref="D70:H70" ca="1" si="70">C70-5*(C70-$I70)/($I$1-C$1)</f>
        <v>1.1851587750972052</v>
      </c>
      <c r="E70" s="16">
        <f t="shared" ca="1" si="70"/>
        <v>1.1671106719231361</v>
      </c>
      <c r="F70" s="16">
        <f t="shared" ca="1" si="70"/>
        <v>1.149062568749067</v>
      </c>
      <c r="G70" s="16">
        <f t="shared" ca="1" si="70"/>
        <v>1.1310144655749979</v>
      </c>
      <c r="H70" s="16">
        <f t="shared" ca="1" si="70"/>
        <v>1.1129663624009289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1.0949182592268598</v>
      </c>
    </row>
    <row r="71" spans="1:9" x14ac:dyDescent="0.25">
      <c r="A71" t="s">
        <v>16</v>
      </c>
      <c r="B71">
        <f t="shared" si="62"/>
        <v>3</v>
      </c>
      <c r="C71" s="17">
        <f ca="1">INDEX(OFFSET(_summary!$AJ$24,0,MATCH(MID(CELL("filename",$A$1),FIND("]",CELL("filename",$A$1))+1,255),_summary!$AK$24:$AX$24,0),140,1),MATCH($A71,_summary!$B$24:$B$141,0))</f>
        <v>1.2389733478293854</v>
      </c>
      <c r="D71" s="16">
        <f t="shared" ref="D71:H71" ca="1" si="71">C71-5*(C71-$I71)/($I$1-C$1)</f>
        <v>1.2203887476119446</v>
      </c>
      <c r="E71" s="16">
        <f t="shared" ca="1" si="71"/>
        <v>1.2018041473945038</v>
      </c>
      <c r="F71" s="16">
        <f t="shared" ca="1" si="71"/>
        <v>1.183219547177063</v>
      </c>
      <c r="G71" s="16">
        <f t="shared" ca="1" si="71"/>
        <v>1.1646349469596222</v>
      </c>
      <c r="H71" s="16">
        <f t="shared" ca="1" si="71"/>
        <v>1.1460503467421814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1.1274657465247409</v>
      </c>
    </row>
    <row r="72" spans="1:9" x14ac:dyDescent="0.25">
      <c r="A72" t="s">
        <v>15</v>
      </c>
      <c r="B72">
        <f t="shared" si="62"/>
        <v>3</v>
      </c>
      <c r="C72" s="17">
        <f ca="1">INDEX(OFFSET(_summary!$AJ$24,0,MATCH(MID(CELL("filename",$A$1),FIND("]",CELL("filename",$A$1))+1,255),_summary!$AK$24:$AX$24,0),140,1),MATCH($A72,_summary!$B$24:$B$141,0))</f>
        <v>1.1952030183479969</v>
      </c>
      <c r="D72" s="16">
        <f t="shared" ref="D72:H72" ca="1" si="72">C72-5*(C72-$I72)/($I$1-C$1)</f>
        <v>1.177274973072777</v>
      </c>
      <c r="E72" s="16">
        <f t="shared" ca="1" si="72"/>
        <v>1.159346927797557</v>
      </c>
      <c r="F72" s="16">
        <f t="shared" ca="1" si="72"/>
        <v>1.141418882522337</v>
      </c>
      <c r="G72" s="16">
        <f t="shared" ca="1" si="72"/>
        <v>1.1234908372471171</v>
      </c>
      <c r="H72" s="16">
        <f t="shared" ca="1" si="72"/>
        <v>1.1055627919718971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1.0876347466966771</v>
      </c>
    </row>
    <row r="73" spans="1:9" x14ac:dyDescent="0.25">
      <c r="A73" t="s">
        <v>18</v>
      </c>
      <c r="B73">
        <f t="shared" si="62"/>
        <v>3</v>
      </c>
      <c r="C73" s="17">
        <f ca="1">INDEX(OFFSET(_summary!$AJ$24,0,MATCH(MID(CELL("filename",$A$1),FIND("]",CELL("filename",$A$1))+1,255),_summary!$AK$24:$AX$24,0),140,1),MATCH($A73,_summary!$B$24:$B$141,0))</f>
        <v>1.2185027791923737</v>
      </c>
      <c r="D73" s="16">
        <f t="shared" ref="D73:H73" ca="1" si="73">C73-5*(C73-$I73)/($I$1-C$1)</f>
        <v>1.2002252375044882</v>
      </c>
      <c r="E73" s="16">
        <f t="shared" ca="1" si="73"/>
        <v>1.1819476958166026</v>
      </c>
      <c r="F73" s="16">
        <f t="shared" ca="1" si="73"/>
        <v>1.1636701541287171</v>
      </c>
      <c r="G73" s="16">
        <f t="shared" ca="1" si="73"/>
        <v>1.1453926124408313</v>
      </c>
      <c r="H73" s="16">
        <f t="shared" ca="1" si="73"/>
        <v>1.1271150707529456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1.1088375290650601</v>
      </c>
    </row>
    <row r="74" spans="1:9" x14ac:dyDescent="0.25">
      <c r="A74" t="s">
        <v>5</v>
      </c>
      <c r="B74">
        <f t="shared" si="62"/>
        <v>3</v>
      </c>
      <c r="C74" s="17">
        <f ca="1">INDEX(OFFSET(_summary!$AJ$24,0,MATCH(MID(CELL("filename",$A$1),FIND("]",CELL("filename",$A$1))+1,255),_summary!$AK$24:$AX$24,0),140,1),MATCH($A74,_summary!$B$24:$B$141,0))</f>
        <v>1.2695444308558772</v>
      </c>
      <c r="D74" s="16">
        <f t="shared" ref="D74:H74" ca="1" si="74">C74-5*(C74-$I74)/($I$1-C$1)</f>
        <v>1.2505012643930391</v>
      </c>
      <c r="E74" s="16">
        <f t="shared" ca="1" si="74"/>
        <v>1.231458097930201</v>
      </c>
      <c r="F74" s="16">
        <f t="shared" ca="1" si="74"/>
        <v>1.2124149314673629</v>
      </c>
      <c r="G74" s="16">
        <f t="shared" ca="1" si="74"/>
        <v>1.1933717650045248</v>
      </c>
      <c r="H74" s="16">
        <f t="shared" ca="1" si="74"/>
        <v>1.1743285985416865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1.1552854320788484</v>
      </c>
    </row>
    <row r="75" spans="1:9" x14ac:dyDescent="0.25">
      <c r="A75" t="s">
        <v>23</v>
      </c>
      <c r="B75">
        <f t="shared" si="62"/>
        <v>3</v>
      </c>
      <c r="C75" s="17">
        <f ca="1">INDEX(OFFSET(_summary!$AJ$24,0,MATCH(MID(CELL("filename",$A$1),FIND("]",CELL("filename",$A$1))+1,255),_summary!$AK$24:$AX$24,0),140,1),MATCH($A75,_summary!$B$24:$B$141,0))</f>
        <v>1.2199961162183828</v>
      </c>
      <c r="D75" s="16">
        <f t="shared" ref="D75:H75" ca="1" si="75">C75-5*(C75-$I75)/($I$1-C$1)</f>
        <v>1.2016961744751071</v>
      </c>
      <c r="E75" s="16">
        <f t="shared" ca="1" si="75"/>
        <v>1.1833962327318315</v>
      </c>
      <c r="F75" s="16">
        <f t="shared" ca="1" si="75"/>
        <v>1.1650962909885556</v>
      </c>
      <c r="G75" s="16">
        <f t="shared" ca="1" si="75"/>
        <v>1.14679634924528</v>
      </c>
      <c r="H75" s="16">
        <f t="shared" ca="1" si="75"/>
        <v>1.1284964075020043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1.1101964657587284</v>
      </c>
    </row>
    <row r="76" spans="1:9" x14ac:dyDescent="0.25">
      <c r="A76" t="s">
        <v>24</v>
      </c>
      <c r="B76">
        <f t="shared" si="62"/>
        <v>3</v>
      </c>
      <c r="C76" s="17">
        <f ca="1">INDEX(OFFSET(_summary!$AJ$24,0,MATCH(MID(CELL("filename",$A$1),FIND("]",CELL("filename",$A$1))+1,255),_summary!$AK$24:$AX$24,0),140,1),MATCH($A76,_summary!$B$24:$B$141,0))</f>
        <v>1.1767089409093503</v>
      </c>
      <c r="D76" s="16">
        <f t="shared" ref="D76:H76" ca="1" si="76">C76-5*(C76-$I76)/($I$1-C$1)</f>
        <v>1.1590583067957101</v>
      </c>
      <c r="E76" s="16">
        <f t="shared" ca="1" si="76"/>
        <v>1.1414076726820699</v>
      </c>
      <c r="F76" s="16">
        <f t="shared" ca="1" si="76"/>
        <v>1.1237570385684297</v>
      </c>
      <c r="G76" s="16">
        <f t="shared" ca="1" si="76"/>
        <v>1.1061064044547895</v>
      </c>
      <c r="H76" s="16">
        <f t="shared" ca="1" si="76"/>
        <v>1.0884557703411493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1.0708051362275088</v>
      </c>
    </row>
    <row r="77" spans="1:9" x14ac:dyDescent="0.25">
      <c r="A77" t="s">
        <v>27</v>
      </c>
      <c r="B77">
        <f t="shared" si="62"/>
        <v>3</v>
      </c>
      <c r="C77" s="17">
        <f ca="1">INDEX(OFFSET(_summary!$AJ$24,0,MATCH(MID(CELL("filename",$A$1),FIND("]",CELL("filename",$A$1))+1,255),_summary!$AK$24:$AX$24,0),140,1),MATCH($A77,_summary!$B$24:$B$141,0))</f>
        <v>1.1969742778370003</v>
      </c>
      <c r="D77" s="16">
        <f t="shared" ref="D77:H77" ca="1" si="77">C77-5*(C77-$I77)/($I$1-C$1)</f>
        <v>1.1790196636694452</v>
      </c>
      <c r="E77" s="16">
        <f t="shared" ca="1" si="77"/>
        <v>1.1610650495018902</v>
      </c>
      <c r="F77" s="16">
        <f t="shared" ca="1" si="77"/>
        <v>1.1431104353343353</v>
      </c>
      <c r="G77" s="16">
        <f t="shared" ca="1" si="77"/>
        <v>1.1251558211667803</v>
      </c>
      <c r="H77" s="16">
        <f t="shared" ca="1" si="77"/>
        <v>1.1072012069992252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1.0892465928316704</v>
      </c>
    </row>
    <row r="78" spans="1:9" x14ac:dyDescent="0.25">
      <c r="A78" t="s">
        <v>29</v>
      </c>
      <c r="B78">
        <f t="shared" si="62"/>
        <v>3</v>
      </c>
      <c r="C78" s="17">
        <f ca="1">INDEX(OFFSET(_summary!$AJ$24,0,MATCH(MID(CELL("filename",$A$1),FIND("]",CELL("filename",$A$1))+1,255),_summary!$AK$24:$AX$24,0),140,1),MATCH($A78,_summary!$B$24:$B$141,0))</f>
        <v>1.2125160822505368</v>
      </c>
      <c r="D78" s="16">
        <f t="shared" ref="D78:H78" ca="1" si="78">C78-5*(C78-$I78)/($I$1-C$1)</f>
        <v>1.1943283410167786</v>
      </c>
      <c r="E78" s="16">
        <f t="shared" ca="1" si="78"/>
        <v>1.1761405997830205</v>
      </c>
      <c r="F78" s="16">
        <f t="shared" ca="1" si="78"/>
        <v>1.1579528585492627</v>
      </c>
      <c r="G78" s="16">
        <f t="shared" ca="1" si="78"/>
        <v>1.1397651173155046</v>
      </c>
      <c r="H78" s="16">
        <f t="shared" ca="1" si="78"/>
        <v>1.1215773760817465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1.1033896348479886</v>
      </c>
    </row>
    <row r="79" spans="1:9" x14ac:dyDescent="0.25">
      <c r="A79" t="s">
        <v>8</v>
      </c>
      <c r="B79">
        <f t="shared" si="62"/>
        <v>3</v>
      </c>
      <c r="C79" s="17">
        <f ca="1">INDEX(OFFSET(_summary!$AJ$24,0,MATCH(MID(CELL("filename",$A$1),FIND("]",CELL("filename",$A$1))+1,255),_summary!$AK$24:$AX$24,0),140,1),MATCH($A79,_summary!$B$24:$B$141,0))</f>
        <v>1.2261541693609894</v>
      </c>
      <c r="D79" s="16">
        <f t="shared" ref="D79:H79" ca="1" si="79">C79-5*(C79-$I79)/($I$1-C$1)</f>
        <v>1.2077618568205746</v>
      </c>
      <c r="E79" s="16">
        <f t="shared" ca="1" si="79"/>
        <v>1.1893695442801597</v>
      </c>
      <c r="F79" s="16">
        <f t="shared" ca="1" si="79"/>
        <v>1.1709772317397449</v>
      </c>
      <c r="G79" s="16">
        <f t="shared" ca="1" si="79"/>
        <v>1.15258491919933</v>
      </c>
      <c r="H79" s="16">
        <f t="shared" ca="1" si="79"/>
        <v>1.1341926066589152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1.1158002941185003</v>
      </c>
    </row>
    <row r="80" spans="1:9" x14ac:dyDescent="0.25">
      <c r="A80" t="s">
        <v>6</v>
      </c>
      <c r="B80">
        <f t="shared" si="62"/>
        <v>3</v>
      </c>
      <c r="C80" s="17">
        <f ca="1">INDEX(OFFSET(_summary!$AJ$24,0,MATCH(MID(CELL("filename",$A$1),FIND("]",CELL("filename",$A$1))+1,255),_summary!$AK$24:$AX$24,0),140,1),MATCH($A80,_summary!$B$24:$B$141,0))</f>
        <v>1.1641452833993062</v>
      </c>
      <c r="D80" s="16">
        <f t="shared" ref="D80:H80" ca="1" si="80">C80-5*(C80-$I80)/($I$1-C$1)</f>
        <v>1.1466831041483165</v>
      </c>
      <c r="E80" s="16">
        <f t="shared" ca="1" si="80"/>
        <v>1.1292209248973271</v>
      </c>
      <c r="F80" s="16">
        <f t="shared" ca="1" si="80"/>
        <v>1.1117587456463376</v>
      </c>
      <c r="G80" s="16">
        <f t="shared" ca="1" si="80"/>
        <v>1.0942965663953479</v>
      </c>
      <c r="H80" s="16">
        <f t="shared" ca="1" si="80"/>
        <v>1.0768343871443582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1.0593722078933687</v>
      </c>
    </row>
    <row r="81" spans="1:9" x14ac:dyDescent="0.25">
      <c r="A81" t="s">
        <v>21</v>
      </c>
      <c r="B81">
        <f t="shared" si="62"/>
        <v>3</v>
      </c>
      <c r="C81" s="17">
        <f ca="1">INDEX(OFFSET(_summary!$AJ$24,0,MATCH(MID(CELL("filename",$A$1),FIND("]",CELL("filename",$A$1))+1,255),_summary!$AK$24:$AX$24,0),140,1),MATCH($A81,_summary!$B$24:$B$141,0))</f>
        <v>1.2224278311454244</v>
      </c>
      <c r="D81" s="16">
        <f t="shared" ref="D81:H81" ca="1" si="81">C81-5*(C81-$I81)/($I$1-C$1)</f>
        <v>1.204091413678243</v>
      </c>
      <c r="E81" s="16">
        <f t="shared" ca="1" si="81"/>
        <v>1.1857549962110616</v>
      </c>
      <c r="F81" s="16">
        <f t="shared" ca="1" si="81"/>
        <v>1.1674185787438802</v>
      </c>
      <c r="G81" s="16">
        <f t="shared" ca="1" si="81"/>
        <v>1.1490821612766988</v>
      </c>
      <c r="H81" s="16">
        <f t="shared" ca="1" si="81"/>
        <v>1.1307457438095176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1.1124093263423362</v>
      </c>
    </row>
    <row r="82" spans="1:9" x14ac:dyDescent="0.25">
      <c r="A82" t="s">
        <v>10</v>
      </c>
      <c r="B82">
        <f t="shared" si="62"/>
        <v>3</v>
      </c>
      <c r="C82" s="17">
        <f ca="1">INDEX(OFFSET(_summary!$AJ$24,0,MATCH(MID(CELL("filename",$A$1),FIND("]",CELL("filename",$A$1))+1,255),_summary!$AK$24:$AX$24,0),140,1),MATCH($A82,_summary!$B$24:$B$141,0))</f>
        <v>1.2125160822505368</v>
      </c>
      <c r="D82" s="16">
        <f t="shared" ref="D82:H82" ca="1" si="82">C82-5*(C82-$I82)/($I$1-C$1)</f>
        <v>1.1943283410167786</v>
      </c>
      <c r="E82" s="16">
        <f t="shared" ca="1" si="82"/>
        <v>1.1761405997830205</v>
      </c>
      <c r="F82" s="16">
        <f t="shared" ca="1" si="82"/>
        <v>1.1579528585492627</v>
      </c>
      <c r="G82" s="16">
        <f t="shared" ca="1" si="82"/>
        <v>1.1397651173155046</v>
      </c>
      <c r="H82" s="16">
        <f t="shared" ca="1" si="82"/>
        <v>1.1215773760817465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1.1033896348479886</v>
      </c>
    </row>
    <row r="83" spans="1:9" x14ac:dyDescent="0.25">
      <c r="A83" t="s">
        <v>20</v>
      </c>
      <c r="B83">
        <f t="shared" si="62"/>
        <v>3</v>
      </c>
      <c r="C83" s="17">
        <f ca="1">INDEX(OFFSET(_summary!$AJ$24,0,MATCH(MID(CELL("filename",$A$1),FIND("]",CELL("filename",$A$1))+1,255),_summary!$AK$24:$AX$24,0),140,1),MATCH($A83,_summary!$B$24:$B$141,0))</f>
        <v>1.191323284819451</v>
      </c>
      <c r="D83" s="16">
        <f t="shared" ref="D83:H83" ca="1" si="83">C83-5*(C83-$I83)/($I$1-C$1)</f>
        <v>1.1734534355471593</v>
      </c>
      <c r="E83" s="16">
        <f t="shared" ca="1" si="83"/>
        <v>1.1555835862748676</v>
      </c>
      <c r="F83" s="16">
        <f t="shared" ca="1" si="83"/>
        <v>1.1377137370025758</v>
      </c>
      <c r="G83" s="16">
        <f t="shared" ca="1" si="83"/>
        <v>1.1198438877302841</v>
      </c>
      <c r="H83" s="16">
        <f t="shared" ca="1" si="83"/>
        <v>1.1019740384579921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1.0841041891857004</v>
      </c>
    </row>
    <row r="84" spans="1:9" x14ac:dyDescent="0.25">
      <c r="A84" t="s">
        <v>26</v>
      </c>
      <c r="B84">
        <f t="shared" si="62"/>
        <v>3</v>
      </c>
      <c r="C84" s="17">
        <f ca="1">INDEX(OFFSET(_summary!$AJ$24,0,MATCH(MID(CELL("filename",$A$1),FIND("]",CELL("filename",$A$1))+1,255),_summary!$AK$24:$AX$24,0),140,1),MATCH($A84,_summary!$B$24:$B$141,0))</f>
        <v>1.1970154773339052</v>
      </c>
      <c r="D84" s="16">
        <f t="shared" ref="D84:H84" ca="1" si="84">C84-5*(C84-$I84)/($I$1-C$1)</f>
        <v>1.1790602451738967</v>
      </c>
      <c r="E84" s="16">
        <f t="shared" ca="1" si="84"/>
        <v>1.1611050130138882</v>
      </c>
      <c r="F84" s="16">
        <f t="shared" ca="1" si="84"/>
        <v>1.1431497808538795</v>
      </c>
      <c r="G84" s="16">
        <f t="shared" ca="1" si="84"/>
        <v>1.125194548693871</v>
      </c>
      <c r="H84" s="16">
        <f t="shared" ca="1" si="84"/>
        <v>1.1072393165338625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1.0892840843738538</v>
      </c>
    </row>
    <row r="85" spans="1:9" x14ac:dyDescent="0.25">
      <c r="A85" t="s">
        <v>7</v>
      </c>
      <c r="B85">
        <f t="shared" si="62"/>
        <v>3</v>
      </c>
      <c r="C85" s="17">
        <f ca="1">INDEX(OFFSET(_summary!$AJ$24,0,MATCH(MID(CELL("filename",$A$1),FIND("]",CELL("filename",$A$1))+1,255),_summary!$AK$24:$AX$24,0),140,1),MATCH($A85,_summary!$B$24:$B$141,0))</f>
        <v>1.203095640375673</v>
      </c>
      <c r="D85" s="16">
        <f t="shared" ref="D85:H85" ca="1" si="85">C85-5*(C85-$I85)/($I$1-C$1)</f>
        <v>1.1850492057700379</v>
      </c>
      <c r="E85" s="16">
        <f t="shared" ca="1" si="85"/>
        <v>1.1670027711644029</v>
      </c>
      <c r="F85" s="16">
        <f t="shared" ca="1" si="85"/>
        <v>1.1489563365587678</v>
      </c>
      <c r="G85" s="16">
        <f t="shared" ca="1" si="85"/>
        <v>1.1309099019531328</v>
      </c>
      <c r="H85" s="16">
        <f t="shared" ca="1" si="85"/>
        <v>1.1128634673474975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1.0948170327418625</v>
      </c>
    </row>
    <row r="86" spans="1:9" x14ac:dyDescent="0.25">
      <c r="A86" t="s">
        <v>9</v>
      </c>
      <c r="B86">
        <f t="shared" si="62"/>
        <v>3</v>
      </c>
      <c r="C86" s="17">
        <f ca="1">INDEX(OFFSET(_summary!$AJ$24,0,MATCH(MID(CELL("filename",$A$1),FIND("]",CELL("filename",$A$1))+1,255),_summary!$AK$24:$AX$24,0),140,1),MATCH($A86,_summary!$B$24:$B$141,0))</f>
        <v>1.1826849565192203</v>
      </c>
      <c r="D86" s="16">
        <f t="shared" ref="D86:H86" ca="1" si="86">C86-5*(C86-$I86)/($I$1-C$1)</f>
        <v>1.164944682171432</v>
      </c>
      <c r="E86" s="16">
        <f t="shared" ca="1" si="86"/>
        <v>1.1472044078236436</v>
      </c>
      <c r="F86" s="16">
        <f t="shared" ca="1" si="86"/>
        <v>1.1294641334758553</v>
      </c>
      <c r="G86" s="16">
        <f t="shared" ca="1" si="86"/>
        <v>1.1117238591280669</v>
      </c>
      <c r="H86" s="16">
        <f t="shared" ca="1" si="86"/>
        <v>1.0939835847802786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1.0762433104324904</v>
      </c>
    </row>
    <row r="87" spans="1:9" x14ac:dyDescent="0.25">
      <c r="A87" t="s">
        <v>14</v>
      </c>
      <c r="B87">
        <f t="shared" si="62"/>
        <v>3</v>
      </c>
      <c r="C87" s="17">
        <f ca="1">INDEX(OFFSET(_summary!$AJ$24,0,MATCH(MID(CELL("filename",$A$1),FIND("]",CELL("filename",$A$1))+1,255),_summary!$AK$24:$AX$24,0),140,1),MATCH($A87,_summary!$B$24:$B$141,0))</f>
        <v>1.2125160822505368</v>
      </c>
      <c r="D87" s="16">
        <f t="shared" ref="D87:H87" ca="1" si="87">C87-5*(C87-$I87)/($I$1-C$1)</f>
        <v>1.1943283410167786</v>
      </c>
      <c r="E87" s="16">
        <f t="shared" ca="1" si="87"/>
        <v>1.1761405997830205</v>
      </c>
      <c r="F87" s="16">
        <f t="shared" ca="1" si="87"/>
        <v>1.1579528585492627</v>
      </c>
      <c r="G87" s="16">
        <f t="shared" ca="1" si="87"/>
        <v>1.1397651173155046</v>
      </c>
      <c r="H87" s="16">
        <f t="shared" ca="1" si="87"/>
        <v>1.1215773760817465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1.1033896348479886</v>
      </c>
    </row>
    <row r="88" spans="1:9" x14ac:dyDescent="0.25">
      <c r="A88" t="s">
        <v>4</v>
      </c>
      <c r="B88">
        <f t="shared" si="62"/>
        <v>3</v>
      </c>
      <c r="C88" s="17">
        <f ca="1">INDEX(OFFSET(_summary!$AJ$24,0,MATCH(MID(CELL("filename",$A$1),FIND("]",CELL("filename",$A$1))+1,255),_summary!$AK$24:$AX$24,0),140,1),MATCH($A88,_summary!$B$24:$B$141,0))</f>
        <v>1.2179743437470671</v>
      </c>
      <c r="D88" s="16">
        <f t="shared" ref="D88:H88" ca="1" si="88">C88-5*(C88-$I88)/($I$1-C$1)</f>
        <v>1.1997047285908611</v>
      </c>
      <c r="E88" s="16">
        <f t="shared" ca="1" si="88"/>
        <v>1.181435113434655</v>
      </c>
      <c r="F88" s="16">
        <f t="shared" ca="1" si="88"/>
        <v>1.163165498278449</v>
      </c>
      <c r="G88" s="16">
        <f t="shared" ca="1" si="88"/>
        <v>1.1448958831222431</v>
      </c>
      <c r="H88" s="16">
        <f t="shared" ca="1" si="88"/>
        <v>1.1266262679660373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1.1083566528098312</v>
      </c>
    </row>
    <row r="89" spans="1:9" x14ac:dyDescent="0.25">
      <c r="A89" t="s">
        <v>12</v>
      </c>
      <c r="B89">
        <f t="shared" si="62"/>
        <v>4</v>
      </c>
      <c r="C89" s="17">
        <f ca="1">INDEX(OFFSET(_summary!$AJ$24,0,MATCH(MID(CELL("filename",$A$1),FIND("]",CELL("filename",$A$1))+1,255),_summary!$AK$24:$AX$24,0),140,1),MATCH($A89,_summary!$B$24:$B$141,0))</f>
        <v>1.204566404440097</v>
      </c>
      <c r="D89" s="16">
        <f t="shared" ref="D89:H89" ca="1" si="89">C89-5*(C89-$I89)/($I$1-C$1)</f>
        <v>1.1744522443290946</v>
      </c>
      <c r="E89" s="16">
        <f t="shared" ca="1" si="89"/>
        <v>1.1443380842180921</v>
      </c>
      <c r="F89" s="16">
        <f t="shared" ca="1" si="89"/>
        <v>1.1142239241070897</v>
      </c>
      <c r="G89" s="16">
        <f t="shared" ca="1" si="89"/>
        <v>1.0841097639960873</v>
      </c>
      <c r="H89" s="16">
        <f t="shared" ca="1" si="89"/>
        <v>1.0539956038850848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1.0238814437740824</v>
      </c>
    </row>
    <row r="90" spans="1:9" x14ac:dyDescent="0.25">
      <c r="A90" t="s">
        <v>1</v>
      </c>
      <c r="B90">
        <f t="shared" si="62"/>
        <v>4</v>
      </c>
      <c r="C90" s="17">
        <f ca="1">INDEX(OFFSET(_summary!$AJ$24,0,MATCH(MID(CELL("filename",$A$1),FIND("]",CELL("filename",$A$1))+1,255),_summary!$AK$24:$AX$24,0),140,1),MATCH($A90,_summary!$B$24:$B$141,0))</f>
        <v>1.249306388074942</v>
      </c>
      <c r="D90" s="16">
        <f t="shared" ref="D90:H90" ca="1" si="90">C90-5*(C90-$I90)/($I$1-C$1)</f>
        <v>1.2180737283730685</v>
      </c>
      <c r="E90" s="16">
        <f t="shared" ca="1" si="90"/>
        <v>1.186841068671195</v>
      </c>
      <c r="F90" s="16">
        <f t="shared" ca="1" si="90"/>
        <v>1.1556084089693215</v>
      </c>
      <c r="G90" s="16">
        <f t="shared" ca="1" si="90"/>
        <v>1.124375749267448</v>
      </c>
      <c r="H90" s="16">
        <f t="shared" ca="1" si="90"/>
        <v>1.0931430895655745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1.0619104298637008</v>
      </c>
    </row>
    <row r="91" spans="1:9" x14ac:dyDescent="0.25">
      <c r="A91" t="s">
        <v>19</v>
      </c>
      <c r="B91">
        <f t="shared" si="62"/>
        <v>4</v>
      </c>
      <c r="C91" s="17">
        <f ca="1">INDEX(OFFSET(_summary!$AJ$24,0,MATCH(MID(CELL("filename",$A$1),FIND("]",CELL("filename",$A$1))+1,255),_summary!$AK$24:$AX$24,0),140,1),MATCH($A91,_summary!$B$24:$B$141,0))</f>
        <v>1.207057820754005</v>
      </c>
      <c r="D91" s="16">
        <f t="shared" ref="D91:H91" ca="1" si="91">C91-5*(C91-$I91)/($I$1-C$1)</f>
        <v>1.1768813752351548</v>
      </c>
      <c r="E91" s="16">
        <f t="shared" ca="1" si="91"/>
        <v>1.1467049297163048</v>
      </c>
      <c r="F91" s="16">
        <f t="shared" ca="1" si="91"/>
        <v>1.1165284841974548</v>
      </c>
      <c r="G91" s="16">
        <f t="shared" ca="1" si="91"/>
        <v>1.0863520386786045</v>
      </c>
      <c r="H91" s="16">
        <f t="shared" ca="1" si="91"/>
        <v>1.0561755931597543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1.0259991476409043</v>
      </c>
    </row>
    <row r="92" spans="1:9" x14ac:dyDescent="0.25">
      <c r="A92" t="s">
        <v>22</v>
      </c>
      <c r="B92">
        <f t="shared" si="62"/>
        <v>4</v>
      </c>
      <c r="C92" s="17">
        <f ca="1">INDEX(OFFSET(_summary!$AJ$24,0,MATCH(MID(CELL("filename",$A$1),FIND("]",CELL("filename",$A$1))+1,255),_summary!$AK$24:$AX$24,0),140,1),MATCH($A92,_summary!$B$24:$B$141,0))</f>
        <v>1.2125160822505368</v>
      </c>
      <c r="D92" s="16">
        <f t="shared" ref="D92:H92" ca="1" si="92">C92-5*(C92-$I92)/($I$1-C$1)</f>
        <v>1.1822031801942734</v>
      </c>
      <c r="E92" s="16">
        <f t="shared" ca="1" si="92"/>
        <v>1.15189027813801</v>
      </c>
      <c r="F92" s="16">
        <f t="shared" ca="1" si="92"/>
        <v>1.1215773760817465</v>
      </c>
      <c r="G92" s="16">
        <f t="shared" ca="1" si="92"/>
        <v>1.0912644740254831</v>
      </c>
      <c r="H92" s="16">
        <f t="shared" ca="1" si="92"/>
        <v>1.0609515719692197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1.0306386699129562</v>
      </c>
    </row>
    <row r="93" spans="1:9" x14ac:dyDescent="0.25">
      <c r="A93" t="s">
        <v>28</v>
      </c>
      <c r="B93">
        <f t="shared" si="62"/>
        <v>4</v>
      </c>
      <c r="C93" s="17">
        <f ca="1">INDEX(OFFSET(_summary!$AJ$24,0,MATCH(MID(CELL("filename",$A$1),FIND("]",CELL("filename",$A$1))+1,255),_summary!$AK$24:$AX$24,0),140,1),MATCH($A93,_summary!$B$24:$B$141,0))</f>
        <v>1.2125160822505368</v>
      </c>
      <c r="D93" s="16">
        <f t="shared" ref="D93:H93" ca="1" si="93">C93-5*(C93-$I93)/($I$1-C$1)</f>
        <v>1.1822031801942734</v>
      </c>
      <c r="E93" s="16">
        <f t="shared" ca="1" si="93"/>
        <v>1.15189027813801</v>
      </c>
      <c r="F93" s="16">
        <f t="shared" ca="1" si="93"/>
        <v>1.1215773760817465</v>
      </c>
      <c r="G93" s="16">
        <f t="shared" ca="1" si="93"/>
        <v>1.0912644740254831</v>
      </c>
      <c r="H93" s="16">
        <f t="shared" ca="1" si="93"/>
        <v>1.0609515719692197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1.0306386699129562</v>
      </c>
    </row>
    <row r="94" spans="1:9" x14ac:dyDescent="0.25">
      <c r="A94" t="s">
        <v>13</v>
      </c>
      <c r="B94">
        <f t="shared" si="62"/>
        <v>4</v>
      </c>
      <c r="C94" s="17">
        <f ca="1">INDEX(OFFSET(_summary!$AJ$24,0,MATCH(MID(CELL("filename",$A$1),FIND("]",CELL("filename",$A$1))+1,255),_summary!$AK$24:$AX$24,0),140,1),MATCH($A94,_summary!$B$24:$B$141,0))</f>
        <v>1.1764271760050979</v>
      </c>
      <c r="D94" s="16">
        <f t="shared" ref="D94:H94" ca="1" si="94">C94-5*(C94-$I94)/($I$1-C$1)</f>
        <v>1.1503559800042482</v>
      </c>
      <c r="E94" s="16">
        <f t="shared" ca="1" si="94"/>
        <v>1.1242847840033985</v>
      </c>
      <c r="F94" s="16">
        <f t="shared" ca="1" si="94"/>
        <v>1.0982135880025488</v>
      </c>
      <c r="G94" s="16">
        <f t="shared" ca="1" si="94"/>
        <v>1.0721423920016993</v>
      </c>
      <c r="H94" s="16">
        <f t="shared" ca="1" si="94"/>
        <v>1.0460711960008497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25">
      <c r="A95" t="s">
        <v>17</v>
      </c>
      <c r="B95">
        <f t="shared" ref="B95:B117" si="95">B66+1</f>
        <v>4</v>
      </c>
      <c r="C95" s="17">
        <f ca="1">INDEX(OFFSET(_summary!$AJ$24,0,MATCH(MID(CELL("filename",$A$1),FIND("]",CELL("filename",$A$1))+1,255),_summary!$AK$24:$AX$24,0),140,1),MATCH($A95,_summary!$B$24:$B$141,0))</f>
        <v>1.2914777392471697</v>
      </c>
      <c r="D95" s="16">
        <f t="shared" ref="D95:H95" ca="1" si="96">C95-5*(C95-$I95)/($I$1-C$1)</f>
        <v>1.2591907957659905</v>
      </c>
      <c r="E95" s="16">
        <f t="shared" ca="1" si="96"/>
        <v>1.2269038522848112</v>
      </c>
      <c r="F95" s="16">
        <f t="shared" ca="1" si="96"/>
        <v>1.194616908803632</v>
      </c>
      <c r="G95" s="16">
        <f t="shared" ca="1" si="96"/>
        <v>1.1623299653224528</v>
      </c>
      <c r="H95" s="16">
        <f t="shared" ca="1" si="96"/>
        <v>1.1300430218412734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1.0977560783600941</v>
      </c>
    </row>
    <row r="96" spans="1:9" x14ac:dyDescent="0.25">
      <c r="A96" t="s">
        <v>25</v>
      </c>
      <c r="B96">
        <f t="shared" si="95"/>
        <v>4</v>
      </c>
      <c r="C96" s="17">
        <f ca="1">INDEX(OFFSET(_summary!$AJ$24,0,MATCH(MID(CELL("filename",$A$1),FIND("]",CELL("filename",$A$1))+1,255),_summary!$AK$24:$AX$24,0),140,1),MATCH($A96,_summary!$B$24:$B$141,0))</f>
        <v>1.1977055924688711</v>
      </c>
      <c r="D96" s="16">
        <f t="shared" ref="D96:H96" ca="1" si="97">C96-5*(C96-$I96)/($I$1-C$1)</f>
        <v>1.1680879937240594</v>
      </c>
      <c r="E96" s="16">
        <f t="shared" ca="1" si="97"/>
        <v>1.1384703949792474</v>
      </c>
      <c r="F96" s="16">
        <f t="shared" ca="1" si="97"/>
        <v>1.1088527962344354</v>
      </c>
      <c r="G96" s="16">
        <f t="shared" ca="1" si="97"/>
        <v>1.0792351974896237</v>
      </c>
      <c r="H96" s="16">
        <f t="shared" ca="1" si="97"/>
        <v>1.049617598744812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1.02</v>
      </c>
    </row>
    <row r="97" spans="1:9" x14ac:dyDescent="0.25">
      <c r="A97" t="s">
        <v>11</v>
      </c>
      <c r="B97">
        <f t="shared" si="95"/>
        <v>4</v>
      </c>
      <c r="C97" s="17">
        <f ca="1">INDEX(OFFSET(_summary!$AJ$24,0,MATCH(MID(CELL("filename",$A$1),FIND("]",CELL("filename",$A$1))+1,255),_summary!$AK$24:$AX$24,0),140,1),MATCH($A97,_summary!$B$24:$B$141,0))</f>
        <v>1.2125160822505368</v>
      </c>
      <c r="D97" s="16">
        <f t="shared" ref="D97:H97" ca="1" si="98">C97-5*(C97-$I97)/($I$1-C$1)</f>
        <v>1.1822031801942734</v>
      </c>
      <c r="E97" s="16">
        <f t="shared" ca="1" si="98"/>
        <v>1.15189027813801</v>
      </c>
      <c r="F97" s="16">
        <f t="shared" ca="1" si="98"/>
        <v>1.1215773760817465</v>
      </c>
      <c r="G97" s="16">
        <f t="shared" ca="1" si="98"/>
        <v>1.0912644740254831</v>
      </c>
      <c r="H97" s="16">
        <f t="shared" ca="1" si="98"/>
        <v>1.0609515719692197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1.0306386699129562</v>
      </c>
    </row>
    <row r="98" spans="1:9" x14ac:dyDescent="0.25">
      <c r="A98" t="s">
        <v>3</v>
      </c>
      <c r="B98">
        <f t="shared" si="95"/>
        <v>4</v>
      </c>
      <c r="C98" s="17">
        <f ca="1">INDEX(OFFSET(_summary!$AJ$24,0,MATCH(MID(CELL("filename",$A$1),FIND("]",CELL("filename",$A$1))+1,255),_summary!$AK$24:$AX$24,0),140,1),MATCH($A98,_summary!$B$24:$B$141,0))</f>
        <v>1.2032459003891562</v>
      </c>
      <c r="D98" s="16">
        <f t="shared" ref="D98:H98" ca="1" si="99">C98-5*(C98-$I98)/($I$1-C$1)</f>
        <v>1.1731647528794273</v>
      </c>
      <c r="E98" s="16">
        <f t="shared" ca="1" si="99"/>
        <v>1.1430836053696984</v>
      </c>
      <c r="F98" s="16">
        <f t="shared" ca="1" si="99"/>
        <v>1.1130024578599695</v>
      </c>
      <c r="G98" s="16">
        <f t="shared" ca="1" si="99"/>
        <v>1.0829213103502406</v>
      </c>
      <c r="H98" s="16">
        <f t="shared" ca="1" si="99"/>
        <v>1.0528401628405117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1.0227590153307828</v>
      </c>
    </row>
    <row r="99" spans="1:9" x14ac:dyDescent="0.25">
      <c r="A99" t="s">
        <v>2</v>
      </c>
      <c r="B99">
        <f t="shared" si="95"/>
        <v>4</v>
      </c>
      <c r="C99" s="17">
        <f ca="1">INDEX(OFFSET(_summary!$AJ$24,0,MATCH(MID(CELL("filename",$A$1),FIND("]",CELL("filename",$A$1))+1,255),_summary!$AK$24:$AX$24,0),140,1),MATCH($A99,_summary!$B$24:$B$141,0))</f>
        <v>1.2032068782712744</v>
      </c>
      <c r="D99" s="16">
        <f t="shared" ref="D99:H99" ca="1" si="100">C99-5*(C99-$I99)/($I$1-C$1)</f>
        <v>1.1731267063144926</v>
      </c>
      <c r="E99" s="16">
        <f t="shared" ca="1" si="100"/>
        <v>1.1430465343577108</v>
      </c>
      <c r="F99" s="16">
        <f t="shared" ca="1" si="100"/>
        <v>1.1129663624009289</v>
      </c>
      <c r="G99" s="16">
        <f t="shared" ca="1" si="100"/>
        <v>1.0828861904441471</v>
      </c>
      <c r="H99" s="16">
        <f t="shared" ca="1" si="100"/>
        <v>1.0528060184873653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1.0227258465305833</v>
      </c>
    </row>
    <row r="100" spans="1:9" x14ac:dyDescent="0.25">
      <c r="A100" t="s">
        <v>16</v>
      </c>
      <c r="B100">
        <f t="shared" si="95"/>
        <v>4</v>
      </c>
      <c r="C100" s="17">
        <f ca="1">INDEX(OFFSET(_summary!$AJ$24,0,MATCH(MID(CELL("filename",$A$1),FIND("]",CELL("filename",$A$1))+1,255),_summary!$AK$24:$AX$24,0),140,1),MATCH($A100,_summary!$B$24:$B$141,0))</f>
        <v>1.2389733478293854</v>
      </c>
      <c r="D100" s="16">
        <f t="shared" ref="D100:H100" ca="1" si="101">C100-5*(C100-$I100)/($I$1-C$1)</f>
        <v>1.2079990141336507</v>
      </c>
      <c r="E100" s="16">
        <f t="shared" ca="1" si="101"/>
        <v>1.1770246804379161</v>
      </c>
      <c r="F100" s="16">
        <f t="shared" ca="1" si="101"/>
        <v>1.1460503467421814</v>
      </c>
      <c r="G100" s="16">
        <f t="shared" ca="1" si="101"/>
        <v>1.1150760130464468</v>
      </c>
      <c r="H100" s="16">
        <f t="shared" ca="1" si="101"/>
        <v>1.0841016793507121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1.0531273456549775</v>
      </c>
    </row>
    <row r="101" spans="1:9" x14ac:dyDescent="0.25">
      <c r="A101" t="s">
        <v>15</v>
      </c>
      <c r="B101">
        <f t="shared" si="95"/>
        <v>4</v>
      </c>
      <c r="C101" s="17">
        <f ca="1">INDEX(OFFSET(_summary!$AJ$24,0,MATCH(MID(CELL("filename",$A$1),FIND("]",CELL("filename",$A$1))+1,255),_summary!$AK$24:$AX$24,0),140,1),MATCH($A101,_summary!$B$24:$B$141,0))</f>
        <v>1.1952030183479969</v>
      </c>
      <c r="D101" s="16">
        <f t="shared" ref="D101:H101" ca="1" si="102">C101-5*(C101-$I101)/($I$1-C$1)</f>
        <v>1.1660025152899975</v>
      </c>
      <c r="E101" s="16">
        <f t="shared" ca="1" si="102"/>
        <v>1.1368020122319979</v>
      </c>
      <c r="F101" s="16">
        <f t="shared" ca="1" si="102"/>
        <v>1.1076015091739984</v>
      </c>
      <c r="G101" s="16">
        <f t="shared" ca="1" si="102"/>
        <v>1.078401006115999</v>
      </c>
      <c r="H101" s="16">
        <f t="shared" ca="1" si="102"/>
        <v>1.0492005030579996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1.02</v>
      </c>
    </row>
    <row r="102" spans="1:9" x14ac:dyDescent="0.25">
      <c r="A102" t="s">
        <v>18</v>
      </c>
      <c r="B102">
        <f t="shared" si="95"/>
        <v>4</v>
      </c>
      <c r="C102" s="17">
        <f ca="1">INDEX(OFFSET(_summary!$AJ$24,0,MATCH(MID(CELL("filename",$A$1),FIND("]",CELL("filename",$A$1))+1,255),_summary!$AK$24:$AX$24,0),140,1),MATCH($A102,_summary!$B$24:$B$141,0))</f>
        <v>1.2185027791923737</v>
      </c>
      <c r="D102" s="16">
        <f t="shared" ref="D102:H102" ca="1" si="103">C102-5*(C102-$I102)/($I$1-C$1)</f>
        <v>1.1880402097125644</v>
      </c>
      <c r="E102" s="16">
        <f t="shared" ca="1" si="103"/>
        <v>1.1575776402327551</v>
      </c>
      <c r="F102" s="16">
        <f t="shared" ca="1" si="103"/>
        <v>1.1271150707529458</v>
      </c>
      <c r="G102" s="16">
        <f t="shared" ca="1" si="103"/>
        <v>1.0966525012731365</v>
      </c>
      <c r="H102" s="16">
        <f t="shared" ca="1" si="103"/>
        <v>1.066189931793327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1.0357273623135177</v>
      </c>
    </row>
    <row r="103" spans="1:9" x14ac:dyDescent="0.25">
      <c r="A103" t="s">
        <v>5</v>
      </c>
      <c r="B103">
        <f t="shared" si="95"/>
        <v>4</v>
      </c>
      <c r="C103" s="17">
        <f ca="1">INDEX(OFFSET(_summary!$AJ$24,0,MATCH(MID(CELL("filename",$A$1),FIND("]",CELL("filename",$A$1))+1,255),_summary!$AK$24:$AX$24,0),140,1),MATCH($A103,_summary!$B$24:$B$141,0))</f>
        <v>1.2695444308558772</v>
      </c>
      <c r="D103" s="16">
        <f t="shared" ref="D103:H103" ca="1" si="104">C103-5*(C103-$I103)/($I$1-C$1)</f>
        <v>1.2378058200844801</v>
      </c>
      <c r="E103" s="16">
        <f t="shared" ca="1" si="104"/>
        <v>1.2060672093130833</v>
      </c>
      <c r="F103" s="16">
        <f t="shared" ca="1" si="104"/>
        <v>1.1743285985416865</v>
      </c>
      <c r="G103" s="16">
        <f t="shared" ca="1" si="104"/>
        <v>1.1425899877702894</v>
      </c>
      <c r="H103" s="16">
        <f t="shared" ca="1" si="104"/>
        <v>1.1108513769988924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1.0791127662274955</v>
      </c>
    </row>
    <row r="104" spans="1:9" x14ac:dyDescent="0.25">
      <c r="A104" t="s">
        <v>23</v>
      </c>
      <c r="B104">
        <f t="shared" si="95"/>
        <v>4</v>
      </c>
      <c r="C104" s="17">
        <f ca="1">INDEX(OFFSET(_summary!$AJ$24,0,MATCH(MID(CELL("filename",$A$1),FIND("]",CELL("filename",$A$1))+1,255),_summary!$AK$24:$AX$24,0),140,1),MATCH($A104,_summary!$B$24:$B$141,0))</f>
        <v>1.2199961162183828</v>
      </c>
      <c r="D104" s="16">
        <f t="shared" ref="D104:H104" ca="1" si="105">C104-5*(C104-$I104)/($I$1-C$1)</f>
        <v>1.1894962133129232</v>
      </c>
      <c r="E104" s="16">
        <f t="shared" ca="1" si="105"/>
        <v>1.1589963104074636</v>
      </c>
      <c r="F104" s="16">
        <f t="shared" ca="1" si="105"/>
        <v>1.1284964075020041</v>
      </c>
      <c r="G104" s="16">
        <f t="shared" ca="1" si="105"/>
        <v>1.0979965045965445</v>
      </c>
      <c r="H104" s="16">
        <f t="shared" ca="1" si="105"/>
        <v>1.067496601691085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1.0369966987856254</v>
      </c>
    </row>
    <row r="105" spans="1:9" x14ac:dyDescent="0.25">
      <c r="A105" t="s">
        <v>24</v>
      </c>
      <c r="B105">
        <f t="shared" si="95"/>
        <v>4</v>
      </c>
      <c r="C105" s="17">
        <f ca="1">INDEX(OFFSET(_summary!$AJ$24,0,MATCH(MID(CELL("filename",$A$1),FIND("]",CELL("filename",$A$1))+1,255),_summary!$AK$24:$AX$24,0),140,1),MATCH($A105,_summary!$B$24:$B$141,0))</f>
        <v>1.1767089409093503</v>
      </c>
      <c r="D105" s="16">
        <f t="shared" ref="D105:H105" ca="1" si="106">C105-5*(C105-$I105)/($I$1-C$1)</f>
        <v>1.1505907840911251</v>
      </c>
      <c r="E105" s="16">
        <f t="shared" ca="1" si="106"/>
        <v>1.1244726272729002</v>
      </c>
      <c r="F105" s="16">
        <f t="shared" ca="1" si="106"/>
        <v>1.0983544704546753</v>
      </c>
      <c r="G105" s="16">
        <f t="shared" ca="1" si="106"/>
        <v>1.0722363136364501</v>
      </c>
      <c r="H105" s="16">
        <f t="shared" ca="1" si="106"/>
        <v>1.046118156818225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1.02</v>
      </c>
    </row>
    <row r="106" spans="1:9" x14ac:dyDescent="0.25">
      <c r="A106" t="s">
        <v>27</v>
      </c>
      <c r="B106">
        <f t="shared" si="95"/>
        <v>4</v>
      </c>
      <c r="C106" s="17">
        <f ca="1">INDEX(OFFSET(_summary!$AJ$24,0,MATCH(MID(CELL("filename",$A$1),FIND("]",CELL("filename",$A$1))+1,255),_summary!$AK$24:$AX$24,0),140,1),MATCH($A106,_summary!$B$24:$B$141,0))</f>
        <v>1.1969742778370003</v>
      </c>
      <c r="D106" s="16">
        <f t="shared" ref="D106:H106" ca="1" si="107">C106-5*(C106-$I106)/($I$1-C$1)</f>
        <v>1.167478564864167</v>
      </c>
      <c r="E106" s="16">
        <f t="shared" ca="1" si="107"/>
        <v>1.1379828518913335</v>
      </c>
      <c r="F106" s="16">
        <f t="shared" ca="1" si="107"/>
        <v>1.1084871389185</v>
      </c>
      <c r="G106" s="16">
        <f t="shared" ca="1" si="107"/>
        <v>1.0789914259456668</v>
      </c>
      <c r="H106" s="16">
        <f t="shared" ca="1" si="107"/>
        <v>1.0494957129728335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1.02</v>
      </c>
    </row>
    <row r="107" spans="1:9" x14ac:dyDescent="0.25">
      <c r="A107" t="s">
        <v>29</v>
      </c>
      <c r="B107">
        <f t="shared" si="95"/>
        <v>4</v>
      </c>
      <c r="C107" s="17">
        <f ca="1">INDEX(OFFSET(_summary!$AJ$24,0,MATCH(MID(CELL("filename",$A$1),FIND("]",CELL("filename",$A$1))+1,255),_summary!$AK$24:$AX$24,0),140,1),MATCH($A107,_summary!$B$24:$B$141,0))</f>
        <v>1.2125160822505368</v>
      </c>
      <c r="D107" s="16">
        <f t="shared" ref="D107:H107" ca="1" si="108">C107-5*(C107-$I107)/($I$1-C$1)</f>
        <v>1.1822031801942734</v>
      </c>
      <c r="E107" s="16">
        <f t="shared" ca="1" si="108"/>
        <v>1.15189027813801</v>
      </c>
      <c r="F107" s="16">
        <f t="shared" ca="1" si="108"/>
        <v>1.1215773760817465</v>
      </c>
      <c r="G107" s="16">
        <f t="shared" ca="1" si="108"/>
        <v>1.0912644740254831</v>
      </c>
      <c r="H107" s="16">
        <f t="shared" ca="1" si="108"/>
        <v>1.0609515719692197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1.0306386699129562</v>
      </c>
    </row>
    <row r="108" spans="1:9" x14ac:dyDescent="0.25">
      <c r="A108" t="s">
        <v>8</v>
      </c>
      <c r="B108">
        <f t="shared" si="95"/>
        <v>4</v>
      </c>
      <c r="C108" s="17">
        <f ca="1">INDEX(OFFSET(_summary!$AJ$24,0,MATCH(MID(CELL("filename",$A$1),FIND("]",CELL("filename",$A$1))+1,255),_summary!$AK$24:$AX$24,0),140,1),MATCH($A108,_summary!$B$24:$B$141,0))</f>
        <v>1.2261541693609894</v>
      </c>
      <c r="D108" s="16">
        <f t="shared" ref="D108:H108" ca="1" si="109">C108-5*(C108-$I108)/($I$1-C$1)</f>
        <v>1.1955003151269648</v>
      </c>
      <c r="E108" s="16">
        <f t="shared" ca="1" si="109"/>
        <v>1.1648464608929401</v>
      </c>
      <c r="F108" s="16">
        <f t="shared" ca="1" si="109"/>
        <v>1.1341926066589152</v>
      </c>
      <c r="G108" s="16">
        <f t="shared" ca="1" si="109"/>
        <v>1.1035387524248905</v>
      </c>
      <c r="H108" s="16">
        <f t="shared" ca="1" si="109"/>
        <v>1.0728848981908659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1.042231043956841</v>
      </c>
    </row>
    <row r="109" spans="1:9" x14ac:dyDescent="0.25">
      <c r="A109" t="s">
        <v>6</v>
      </c>
      <c r="B109">
        <f t="shared" si="95"/>
        <v>4</v>
      </c>
      <c r="C109" s="17">
        <f ca="1">INDEX(OFFSET(_summary!$AJ$24,0,MATCH(MID(CELL("filename",$A$1),FIND("]",CELL("filename",$A$1))+1,255),_summary!$AK$24:$AX$24,0),140,1),MATCH($A109,_summary!$B$24:$B$141,0))</f>
        <v>1.1641452833993062</v>
      </c>
      <c r="D109" s="16">
        <f t="shared" ref="D109:H109" ca="1" si="110">C109-5*(C109-$I109)/($I$1-C$1)</f>
        <v>1.1401210694994219</v>
      </c>
      <c r="E109" s="16">
        <f t="shared" ca="1" si="110"/>
        <v>1.1160968555995376</v>
      </c>
      <c r="F109" s="16">
        <f t="shared" ca="1" si="110"/>
        <v>1.0920726416996533</v>
      </c>
      <c r="G109" s="16">
        <f t="shared" ca="1" si="110"/>
        <v>1.0680484277997688</v>
      </c>
      <c r="H109" s="16">
        <f t="shared" ca="1" si="110"/>
        <v>1.0440242138998843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1.02</v>
      </c>
    </row>
    <row r="110" spans="1:9" x14ac:dyDescent="0.25">
      <c r="A110" t="s">
        <v>21</v>
      </c>
      <c r="B110">
        <f t="shared" si="95"/>
        <v>4</v>
      </c>
      <c r="C110" s="17">
        <f ca="1">INDEX(OFFSET(_summary!$AJ$24,0,MATCH(MID(CELL("filename",$A$1),FIND("]",CELL("filename",$A$1))+1,255),_summary!$AK$24:$AX$24,0),140,1),MATCH($A110,_summary!$B$24:$B$141,0))</f>
        <v>1.2224278311454244</v>
      </c>
      <c r="D110" s="16">
        <f t="shared" ref="D110:H110" ca="1" si="111">C110-5*(C110-$I110)/($I$1-C$1)</f>
        <v>1.1918671353667887</v>
      </c>
      <c r="E110" s="16">
        <f t="shared" ca="1" si="111"/>
        <v>1.1613064395881532</v>
      </c>
      <c r="F110" s="16">
        <f t="shared" ca="1" si="111"/>
        <v>1.1307457438095176</v>
      </c>
      <c r="G110" s="16">
        <f t="shared" ca="1" si="111"/>
        <v>1.1001850480308819</v>
      </c>
      <c r="H110" s="16">
        <f t="shared" ca="1" si="111"/>
        <v>1.0696243522522462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1.0390636564736107</v>
      </c>
    </row>
    <row r="111" spans="1:9" x14ac:dyDescent="0.25">
      <c r="A111" t="s">
        <v>10</v>
      </c>
      <c r="B111">
        <f t="shared" si="95"/>
        <v>4</v>
      </c>
      <c r="C111" s="17">
        <f ca="1">INDEX(OFFSET(_summary!$AJ$24,0,MATCH(MID(CELL("filename",$A$1),FIND("]",CELL("filename",$A$1))+1,255),_summary!$AK$24:$AX$24,0),140,1),MATCH($A111,_summary!$B$24:$B$141,0))</f>
        <v>1.2125160822505368</v>
      </c>
      <c r="D111" s="16">
        <f t="shared" ref="D111:H111" ca="1" si="112">C111-5*(C111-$I111)/($I$1-C$1)</f>
        <v>1.1822031801942734</v>
      </c>
      <c r="E111" s="16">
        <f t="shared" ca="1" si="112"/>
        <v>1.15189027813801</v>
      </c>
      <c r="F111" s="16">
        <f t="shared" ca="1" si="112"/>
        <v>1.1215773760817465</v>
      </c>
      <c r="G111" s="16">
        <f t="shared" ca="1" si="112"/>
        <v>1.0912644740254831</v>
      </c>
      <c r="H111" s="16">
        <f t="shared" ca="1" si="112"/>
        <v>1.0609515719692197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1.0306386699129562</v>
      </c>
    </row>
    <row r="112" spans="1:9" x14ac:dyDescent="0.25">
      <c r="A112" t="s">
        <v>20</v>
      </c>
      <c r="B112">
        <f t="shared" si="95"/>
        <v>4</v>
      </c>
      <c r="C112" s="17">
        <f ca="1">INDEX(OFFSET(_summary!$AJ$24,0,MATCH(MID(CELL("filename",$A$1),FIND("]",CELL("filename",$A$1))+1,255),_summary!$AK$24:$AX$24,0),140,1),MATCH($A112,_summary!$B$24:$B$141,0))</f>
        <v>1.191323284819451</v>
      </c>
      <c r="D112" s="16">
        <f t="shared" ref="D112:H112" ca="1" si="113">C112-5*(C112-$I112)/($I$1-C$1)</f>
        <v>1.1627694040162093</v>
      </c>
      <c r="E112" s="16">
        <f t="shared" ca="1" si="113"/>
        <v>1.1342155232129674</v>
      </c>
      <c r="F112" s="16">
        <f t="shared" ca="1" si="113"/>
        <v>1.1056616424097254</v>
      </c>
      <c r="G112" s="16">
        <f t="shared" ca="1" si="113"/>
        <v>1.0771077616064837</v>
      </c>
      <c r="H112" s="16">
        <f t="shared" ca="1" si="113"/>
        <v>1.048553880803242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1.02</v>
      </c>
    </row>
    <row r="113" spans="1:9" x14ac:dyDescent="0.25">
      <c r="A113" t="s">
        <v>26</v>
      </c>
      <c r="B113">
        <f t="shared" si="95"/>
        <v>4</v>
      </c>
      <c r="C113" s="17">
        <f ca="1">INDEX(OFFSET(_summary!$AJ$24,0,MATCH(MID(CELL("filename",$A$1),FIND("]",CELL("filename",$A$1))+1,255),_summary!$AK$24:$AX$24,0),140,1),MATCH($A113,_summary!$B$24:$B$141,0))</f>
        <v>1.1970154773339052</v>
      </c>
      <c r="D113" s="16">
        <f t="shared" ref="D113:H113" ca="1" si="114">C113-5*(C113-$I113)/($I$1-C$1)</f>
        <v>1.1675128977782543</v>
      </c>
      <c r="E113" s="16">
        <f t="shared" ca="1" si="114"/>
        <v>1.1380103182226033</v>
      </c>
      <c r="F113" s="16">
        <f t="shared" ca="1" si="114"/>
        <v>1.1085077386669524</v>
      </c>
      <c r="G113" s="16">
        <f t="shared" ca="1" si="114"/>
        <v>1.0790051591113017</v>
      </c>
      <c r="H113" s="16">
        <f t="shared" ca="1" si="114"/>
        <v>1.049502579555651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1.02</v>
      </c>
    </row>
    <row r="114" spans="1:9" x14ac:dyDescent="0.25">
      <c r="A114" t="s">
        <v>7</v>
      </c>
      <c r="B114">
        <f t="shared" si="95"/>
        <v>4</v>
      </c>
      <c r="C114" s="17">
        <f ca="1">INDEX(OFFSET(_summary!$AJ$24,0,MATCH(MID(CELL("filename",$A$1),FIND("]",CELL("filename",$A$1))+1,255),_summary!$AK$24:$AX$24,0),140,1),MATCH($A114,_summary!$B$24:$B$141,0))</f>
        <v>1.203095640375673</v>
      </c>
      <c r="D114" s="16">
        <f t="shared" ref="D114:H114" ca="1" si="115">C114-5*(C114-$I114)/($I$1-C$1)</f>
        <v>1.1730182493662811</v>
      </c>
      <c r="E114" s="16">
        <f t="shared" ca="1" si="115"/>
        <v>1.1429408583568892</v>
      </c>
      <c r="F114" s="16">
        <f t="shared" ca="1" si="115"/>
        <v>1.1128634673474975</v>
      </c>
      <c r="G114" s="16">
        <f t="shared" ca="1" si="115"/>
        <v>1.0827860763381056</v>
      </c>
      <c r="H114" s="16">
        <f t="shared" ca="1" si="115"/>
        <v>1.0527086853287138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1.0226312943193221</v>
      </c>
    </row>
    <row r="115" spans="1:9" x14ac:dyDescent="0.25">
      <c r="A115" t="s">
        <v>9</v>
      </c>
      <c r="B115">
        <f t="shared" si="95"/>
        <v>4</v>
      </c>
      <c r="C115" s="17">
        <f ca="1">INDEX(OFFSET(_summary!$AJ$24,0,MATCH(MID(CELL("filename",$A$1),FIND("]",CELL("filename",$A$1))+1,255),_summary!$AK$24:$AX$24,0),140,1),MATCH($A115,_summary!$B$24:$B$141,0))</f>
        <v>1.1826849565192203</v>
      </c>
      <c r="D115" s="16">
        <f t="shared" ref="D115:H115" ca="1" si="116">C115-5*(C115-$I115)/($I$1-C$1)</f>
        <v>1.1555707970993503</v>
      </c>
      <c r="E115" s="16">
        <f t="shared" ca="1" si="116"/>
        <v>1.1284566376794802</v>
      </c>
      <c r="F115" s="16">
        <f t="shared" ca="1" si="116"/>
        <v>1.1013424782596102</v>
      </c>
      <c r="G115" s="16">
        <f t="shared" ca="1" si="116"/>
        <v>1.0742283188397401</v>
      </c>
      <c r="H115" s="16">
        <f t="shared" ca="1" si="116"/>
        <v>1.0471141594198701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25">
      <c r="A116" t="s">
        <v>14</v>
      </c>
      <c r="B116">
        <f t="shared" si="95"/>
        <v>4</v>
      </c>
      <c r="C116" s="17">
        <f ca="1">INDEX(OFFSET(_summary!$AJ$24,0,MATCH(MID(CELL("filename",$A$1),FIND("]",CELL("filename",$A$1))+1,255),_summary!$AK$24:$AX$24,0),140,1),MATCH($A116,_summary!$B$24:$B$141,0))</f>
        <v>1.2125160822505368</v>
      </c>
      <c r="D116" s="16">
        <f t="shared" ref="D116:H116" ca="1" si="117">C116-5*(C116-$I116)/($I$1-C$1)</f>
        <v>1.1822031801942734</v>
      </c>
      <c r="E116" s="16">
        <f t="shared" ca="1" si="117"/>
        <v>1.15189027813801</v>
      </c>
      <c r="F116" s="16">
        <f t="shared" ca="1" si="117"/>
        <v>1.1215773760817465</v>
      </c>
      <c r="G116" s="16">
        <f t="shared" ca="1" si="117"/>
        <v>1.0912644740254831</v>
      </c>
      <c r="H116" s="16">
        <f t="shared" ca="1" si="117"/>
        <v>1.0609515719692197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1.0306386699129562</v>
      </c>
    </row>
    <row r="117" spans="1:9" x14ac:dyDescent="0.25">
      <c r="A117" t="s">
        <v>4</v>
      </c>
      <c r="B117">
        <f t="shared" si="95"/>
        <v>4</v>
      </c>
      <c r="C117" s="17">
        <f ca="1">INDEX(OFFSET(_summary!$AJ$24,0,MATCH(MID(CELL("filename",$A$1),FIND("]",CELL("filename",$A$1))+1,255),_summary!$AK$24:$AX$24,0),140,1),MATCH($A117,_summary!$B$24:$B$141,0))</f>
        <v>1.2179743437470671</v>
      </c>
      <c r="D117" s="16">
        <f t="shared" ref="D117:H117" ca="1" si="118">C117-5*(C117-$I117)/($I$1-C$1)</f>
        <v>1.1875249851533904</v>
      </c>
      <c r="E117" s="16">
        <f t="shared" ca="1" si="118"/>
        <v>1.1570756265597137</v>
      </c>
      <c r="F117" s="16">
        <f t="shared" ca="1" si="118"/>
        <v>1.126626267966037</v>
      </c>
      <c r="G117" s="16">
        <f t="shared" ca="1" si="118"/>
        <v>1.0961769093723603</v>
      </c>
      <c r="H117" s="16">
        <f t="shared" ca="1" si="118"/>
        <v>1.0657275507786836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1.0352781921850069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sheetPr codeName="Sheet6"/>
  <dimension ref="A1:N117"/>
  <sheetViews>
    <sheetView workbookViewId="0"/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</v>
      </c>
      <c r="D2" s="16">
        <f ca="1">C2-5*(C2-$I2)/($I$1-C$1)</f>
        <v>1.0033333333333334</v>
      </c>
      <c r="E2" s="16">
        <f t="shared" ref="E2:H2" ca="1" si="0">D2-5*(D2-$I2)/($I$1-D$1)</f>
        <v>1.0066666666666668</v>
      </c>
      <c r="F2" s="16">
        <f t="shared" ca="1" si="0"/>
        <v>1.0100000000000002</v>
      </c>
      <c r="G2" s="16">
        <f t="shared" ca="1" si="0"/>
        <v>1.0133333333333334</v>
      </c>
      <c r="H2" s="16">
        <f t="shared" ca="1" si="0"/>
        <v>1.0166666666666666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1.02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</v>
      </c>
      <c r="D3" s="16">
        <f t="shared" ref="D3:H18" ca="1" si="1">C3-5*(C3-$I3)/($I$1-C$1)</f>
        <v>1.0033333333333334</v>
      </c>
      <c r="E3" s="16">
        <f t="shared" ca="1" si="1"/>
        <v>1.0066666666666668</v>
      </c>
      <c r="F3" s="16">
        <f t="shared" ca="1" si="1"/>
        <v>1.0100000000000002</v>
      </c>
      <c r="G3" s="16">
        <f t="shared" ca="1" si="1"/>
        <v>1.0133333333333334</v>
      </c>
      <c r="H3" s="16">
        <f t="shared" ca="1" si="1"/>
        <v>1.0166666666666666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1.02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</v>
      </c>
      <c r="D4" s="16">
        <f t="shared" ca="1" si="1"/>
        <v>1.0033333333333334</v>
      </c>
      <c r="E4" s="16">
        <f t="shared" ca="1" si="1"/>
        <v>1.0066666666666668</v>
      </c>
      <c r="F4" s="16">
        <f t="shared" ca="1" si="1"/>
        <v>1.0100000000000002</v>
      </c>
      <c r="G4" s="16">
        <f t="shared" ca="1" si="1"/>
        <v>1.0133333333333334</v>
      </c>
      <c r="H4" s="16">
        <f t="shared" ca="1" si="1"/>
        <v>1.0166666666666666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1.02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</v>
      </c>
      <c r="D5" s="16">
        <f t="shared" ca="1" si="1"/>
        <v>1.0033333333333334</v>
      </c>
      <c r="E5" s="16">
        <f t="shared" ca="1" si="1"/>
        <v>1.0066666666666668</v>
      </c>
      <c r="F5" s="16">
        <f t="shared" ca="1" si="1"/>
        <v>1.0100000000000002</v>
      </c>
      <c r="G5" s="16">
        <f t="shared" ca="1" si="1"/>
        <v>1.0133333333333334</v>
      </c>
      <c r="H5" s="16">
        <f t="shared" ca="1" si="1"/>
        <v>1.0166666666666666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1.02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</v>
      </c>
      <c r="D6" s="16">
        <f t="shared" ca="1" si="1"/>
        <v>1.0033333333333334</v>
      </c>
      <c r="E6" s="16">
        <f t="shared" ca="1" si="1"/>
        <v>1.0066666666666668</v>
      </c>
      <c r="F6" s="16">
        <f t="shared" ca="1" si="1"/>
        <v>1.0100000000000002</v>
      </c>
      <c r="G6" s="16">
        <f t="shared" ca="1" si="1"/>
        <v>1.0133333333333334</v>
      </c>
      <c r="H6" s="16">
        <f t="shared" ca="1" si="1"/>
        <v>1.0166666666666666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1.02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</v>
      </c>
      <c r="D7" s="16">
        <f t="shared" ca="1" si="1"/>
        <v>1.0033333333333334</v>
      </c>
      <c r="E7" s="16">
        <f t="shared" ca="1" si="1"/>
        <v>1.0066666666666668</v>
      </c>
      <c r="F7" s="16">
        <f t="shared" ca="1" si="1"/>
        <v>1.0100000000000002</v>
      </c>
      <c r="G7" s="16">
        <f t="shared" ca="1" si="1"/>
        <v>1.0133333333333334</v>
      </c>
      <c r="H7" s="16">
        <f t="shared" ca="1" si="1"/>
        <v>1.0166666666666666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1.02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</v>
      </c>
      <c r="D8" s="16">
        <f t="shared" ca="1" si="1"/>
        <v>1.0033333333333334</v>
      </c>
      <c r="E8" s="16">
        <f t="shared" ca="1" si="1"/>
        <v>1.0066666666666668</v>
      </c>
      <c r="F8" s="16">
        <f t="shared" ca="1" si="1"/>
        <v>1.0100000000000002</v>
      </c>
      <c r="G8" s="16">
        <f t="shared" ca="1" si="1"/>
        <v>1.0133333333333334</v>
      </c>
      <c r="H8" s="16">
        <f t="shared" ca="1" si="1"/>
        <v>1.0166666666666666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1.02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</v>
      </c>
      <c r="D9" s="16">
        <f t="shared" ca="1" si="1"/>
        <v>1.0033333333333334</v>
      </c>
      <c r="E9" s="16">
        <f t="shared" ca="1" si="1"/>
        <v>1.0066666666666668</v>
      </c>
      <c r="F9" s="16">
        <f t="shared" ca="1" si="1"/>
        <v>1.0100000000000002</v>
      </c>
      <c r="G9" s="16">
        <f t="shared" ca="1" si="1"/>
        <v>1.0133333333333334</v>
      </c>
      <c r="H9" s="16">
        <f t="shared" ca="1" si="1"/>
        <v>1.0166666666666666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1.02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</v>
      </c>
      <c r="D10" s="16">
        <f t="shared" ca="1" si="1"/>
        <v>1.0033333333333334</v>
      </c>
      <c r="E10" s="16">
        <f t="shared" ca="1" si="1"/>
        <v>1.0066666666666668</v>
      </c>
      <c r="F10" s="16">
        <f t="shared" ca="1" si="1"/>
        <v>1.0100000000000002</v>
      </c>
      <c r="G10" s="16">
        <f t="shared" ca="1" si="1"/>
        <v>1.0133333333333334</v>
      </c>
      <c r="H10" s="16">
        <f t="shared" ca="1" si="1"/>
        <v>1.0166666666666666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1.02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</v>
      </c>
      <c r="D11" s="16">
        <f t="shared" ca="1" si="1"/>
        <v>1.0033333333333334</v>
      </c>
      <c r="E11" s="16">
        <f t="shared" ca="1" si="1"/>
        <v>1.0066666666666668</v>
      </c>
      <c r="F11" s="16">
        <f t="shared" ca="1" si="1"/>
        <v>1.0100000000000002</v>
      </c>
      <c r="G11" s="16">
        <f t="shared" ca="1" si="1"/>
        <v>1.0133333333333334</v>
      </c>
      <c r="H11" s="16">
        <f t="shared" ca="1" si="1"/>
        <v>1.0166666666666666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1.02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</v>
      </c>
      <c r="D12" s="16">
        <f t="shared" ca="1" si="1"/>
        <v>1.0033333333333334</v>
      </c>
      <c r="E12" s="16">
        <f t="shared" ca="1" si="1"/>
        <v>1.0066666666666668</v>
      </c>
      <c r="F12" s="16">
        <f t="shared" ca="1" si="1"/>
        <v>1.0100000000000002</v>
      </c>
      <c r="G12" s="16">
        <f t="shared" ca="1" si="1"/>
        <v>1.0133333333333334</v>
      </c>
      <c r="H12" s="16">
        <f t="shared" ca="1" si="1"/>
        <v>1.0166666666666666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1.02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</v>
      </c>
      <c r="D13" s="16">
        <f t="shared" ca="1" si="1"/>
        <v>1.0033333333333334</v>
      </c>
      <c r="E13" s="16">
        <f t="shared" ca="1" si="1"/>
        <v>1.0066666666666668</v>
      </c>
      <c r="F13" s="16">
        <f t="shared" ca="1" si="1"/>
        <v>1.0100000000000002</v>
      </c>
      <c r="G13" s="16">
        <f t="shared" ca="1" si="1"/>
        <v>1.0133333333333334</v>
      </c>
      <c r="H13" s="16">
        <f t="shared" ca="1" si="1"/>
        <v>1.0166666666666666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1.02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</v>
      </c>
      <c r="D14" s="16">
        <f t="shared" ca="1" si="1"/>
        <v>1.0033333333333334</v>
      </c>
      <c r="E14" s="16">
        <f t="shared" ca="1" si="1"/>
        <v>1.0066666666666668</v>
      </c>
      <c r="F14" s="16">
        <f t="shared" ca="1" si="1"/>
        <v>1.0100000000000002</v>
      </c>
      <c r="G14" s="16">
        <f t="shared" ca="1" si="1"/>
        <v>1.0133333333333334</v>
      </c>
      <c r="H14" s="16">
        <f t="shared" ca="1" si="1"/>
        <v>1.0166666666666666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1.02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</v>
      </c>
      <c r="D15" s="16">
        <f t="shared" ca="1" si="1"/>
        <v>1.0033333333333334</v>
      </c>
      <c r="E15" s="16">
        <f t="shared" ca="1" si="1"/>
        <v>1.0066666666666668</v>
      </c>
      <c r="F15" s="16">
        <f t="shared" ca="1" si="1"/>
        <v>1.0100000000000002</v>
      </c>
      <c r="G15" s="16">
        <f t="shared" ca="1" si="1"/>
        <v>1.0133333333333334</v>
      </c>
      <c r="H15" s="16">
        <f t="shared" ca="1" si="1"/>
        <v>1.0166666666666666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1.02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</v>
      </c>
      <c r="D16" s="16">
        <f t="shared" ca="1" si="1"/>
        <v>1.0033333333333334</v>
      </c>
      <c r="E16" s="16">
        <f t="shared" ca="1" si="1"/>
        <v>1.0066666666666668</v>
      </c>
      <c r="F16" s="16">
        <f t="shared" ca="1" si="1"/>
        <v>1.0100000000000002</v>
      </c>
      <c r="G16" s="16">
        <f t="shared" ca="1" si="1"/>
        <v>1.0133333333333334</v>
      </c>
      <c r="H16" s="16">
        <f t="shared" ca="1" si="1"/>
        <v>1.0166666666666666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1.02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</v>
      </c>
      <c r="D17" s="16">
        <f t="shared" ca="1" si="1"/>
        <v>1.0033333333333334</v>
      </c>
      <c r="E17" s="16">
        <f t="shared" ca="1" si="1"/>
        <v>1.0066666666666668</v>
      </c>
      <c r="F17" s="16">
        <f t="shared" ca="1" si="1"/>
        <v>1.0100000000000002</v>
      </c>
      <c r="G17" s="16">
        <f t="shared" ca="1" si="1"/>
        <v>1.0133333333333334</v>
      </c>
      <c r="H17" s="16">
        <f t="shared" ca="1" si="1"/>
        <v>1.0166666666666666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1.02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</v>
      </c>
      <c r="D18" s="16">
        <f t="shared" ca="1" si="1"/>
        <v>1.0033333333333334</v>
      </c>
      <c r="E18" s="16">
        <f t="shared" ca="1" si="1"/>
        <v>1.0066666666666668</v>
      </c>
      <c r="F18" s="16">
        <f t="shared" ca="1" si="1"/>
        <v>1.0100000000000002</v>
      </c>
      <c r="G18" s="16">
        <f t="shared" ca="1" si="1"/>
        <v>1.0133333333333334</v>
      </c>
      <c r="H18" s="16">
        <f t="shared" ca="1" si="1"/>
        <v>1.0166666666666666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1.02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</v>
      </c>
      <c r="D19" s="16">
        <f t="shared" ref="D19:H34" ca="1" si="2">C19-5*(C19-$I19)/($I$1-C$1)</f>
        <v>1.0033333333333334</v>
      </c>
      <c r="E19" s="16">
        <f t="shared" ca="1" si="2"/>
        <v>1.0066666666666668</v>
      </c>
      <c r="F19" s="16">
        <f t="shared" ca="1" si="2"/>
        <v>1.0100000000000002</v>
      </c>
      <c r="G19" s="16">
        <f t="shared" ca="1" si="2"/>
        <v>1.0133333333333334</v>
      </c>
      <c r="H19" s="16">
        <f t="shared" ca="1" si="2"/>
        <v>1.0166666666666666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1.02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</v>
      </c>
      <c r="D20" s="16">
        <f t="shared" ca="1" si="2"/>
        <v>1.0033333333333334</v>
      </c>
      <c r="E20" s="16">
        <f t="shared" ca="1" si="2"/>
        <v>1.0066666666666668</v>
      </c>
      <c r="F20" s="16">
        <f t="shared" ca="1" si="2"/>
        <v>1.0100000000000002</v>
      </c>
      <c r="G20" s="16">
        <f t="shared" ca="1" si="2"/>
        <v>1.0133333333333334</v>
      </c>
      <c r="H20" s="16">
        <f t="shared" ca="1" si="2"/>
        <v>1.0166666666666666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1.02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</v>
      </c>
      <c r="D21" s="16">
        <f t="shared" ca="1" si="2"/>
        <v>1.0033333333333334</v>
      </c>
      <c r="E21" s="16">
        <f t="shared" ca="1" si="2"/>
        <v>1.0066666666666668</v>
      </c>
      <c r="F21" s="16">
        <f t="shared" ca="1" si="2"/>
        <v>1.0100000000000002</v>
      </c>
      <c r="G21" s="16">
        <f t="shared" ca="1" si="2"/>
        <v>1.0133333333333334</v>
      </c>
      <c r="H21" s="16">
        <f t="shared" ca="1" si="2"/>
        <v>1.0166666666666666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1.02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</v>
      </c>
      <c r="D22" s="16">
        <f t="shared" ca="1" si="2"/>
        <v>1.0033333333333334</v>
      </c>
      <c r="E22" s="16">
        <f t="shared" ca="1" si="2"/>
        <v>1.0066666666666668</v>
      </c>
      <c r="F22" s="16">
        <f t="shared" ca="1" si="2"/>
        <v>1.0100000000000002</v>
      </c>
      <c r="G22" s="16">
        <f t="shared" ca="1" si="2"/>
        <v>1.0133333333333334</v>
      </c>
      <c r="H22" s="16">
        <f t="shared" ca="1" si="2"/>
        <v>1.0166666666666666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1.02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</v>
      </c>
      <c r="D23" s="16">
        <f t="shared" ca="1" si="2"/>
        <v>1.0033333333333334</v>
      </c>
      <c r="E23" s="16">
        <f t="shared" ca="1" si="2"/>
        <v>1.0066666666666668</v>
      </c>
      <c r="F23" s="16">
        <f t="shared" ca="1" si="2"/>
        <v>1.0100000000000002</v>
      </c>
      <c r="G23" s="16">
        <f t="shared" ca="1" si="2"/>
        <v>1.0133333333333334</v>
      </c>
      <c r="H23" s="16">
        <f t="shared" ca="1" si="2"/>
        <v>1.0166666666666666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1.02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</v>
      </c>
      <c r="D24" s="16">
        <f t="shared" ca="1" si="2"/>
        <v>1.0033333333333334</v>
      </c>
      <c r="E24" s="16">
        <f t="shared" ca="1" si="2"/>
        <v>1.0066666666666668</v>
      </c>
      <c r="F24" s="16">
        <f t="shared" ca="1" si="2"/>
        <v>1.0100000000000002</v>
      </c>
      <c r="G24" s="16">
        <f t="shared" ca="1" si="2"/>
        <v>1.0133333333333334</v>
      </c>
      <c r="H24" s="16">
        <f t="shared" ca="1" si="2"/>
        <v>1.0166666666666666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1.02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</v>
      </c>
      <c r="D25" s="16">
        <f t="shared" ca="1" si="2"/>
        <v>1.0033333333333334</v>
      </c>
      <c r="E25" s="16">
        <f t="shared" ca="1" si="2"/>
        <v>1.0066666666666668</v>
      </c>
      <c r="F25" s="16">
        <f t="shared" ca="1" si="2"/>
        <v>1.0100000000000002</v>
      </c>
      <c r="G25" s="16">
        <f t="shared" ca="1" si="2"/>
        <v>1.0133333333333334</v>
      </c>
      <c r="H25" s="16">
        <f t="shared" ca="1" si="2"/>
        <v>1.0166666666666666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1.02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</v>
      </c>
      <c r="D26" s="16">
        <f t="shared" ca="1" si="2"/>
        <v>1.0033333333333334</v>
      </c>
      <c r="E26" s="16">
        <f t="shared" ca="1" si="2"/>
        <v>1.0066666666666668</v>
      </c>
      <c r="F26" s="16">
        <f t="shared" ca="1" si="2"/>
        <v>1.0100000000000002</v>
      </c>
      <c r="G26" s="16">
        <f t="shared" ca="1" si="2"/>
        <v>1.0133333333333334</v>
      </c>
      <c r="H26" s="16">
        <f t="shared" ca="1" si="2"/>
        <v>1.0166666666666666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1.02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</v>
      </c>
      <c r="D27" s="16">
        <f t="shared" ca="1" si="2"/>
        <v>1.0033333333333334</v>
      </c>
      <c r="E27" s="16">
        <f t="shared" ca="1" si="2"/>
        <v>1.0066666666666668</v>
      </c>
      <c r="F27" s="16">
        <f t="shared" ca="1" si="2"/>
        <v>1.0100000000000002</v>
      </c>
      <c r="G27" s="16">
        <f t="shared" ca="1" si="2"/>
        <v>1.0133333333333334</v>
      </c>
      <c r="H27" s="16">
        <f t="shared" ca="1" si="2"/>
        <v>1.0166666666666666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1.02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</v>
      </c>
      <c r="D28" s="16">
        <f t="shared" ca="1" si="2"/>
        <v>1.0033333333333334</v>
      </c>
      <c r="E28" s="16">
        <f t="shared" ca="1" si="2"/>
        <v>1.0066666666666668</v>
      </c>
      <c r="F28" s="16">
        <f t="shared" ca="1" si="2"/>
        <v>1.0100000000000002</v>
      </c>
      <c r="G28" s="16">
        <f t="shared" ca="1" si="2"/>
        <v>1.0133333333333334</v>
      </c>
      <c r="H28" s="16">
        <f t="shared" ca="1" si="2"/>
        <v>1.0166666666666666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1.02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</v>
      </c>
      <c r="D29" s="16">
        <f t="shared" ca="1" si="2"/>
        <v>1.0033333333333334</v>
      </c>
      <c r="E29" s="16">
        <f t="shared" ca="1" si="2"/>
        <v>1.0066666666666668</v>
      </c>
      <c r="F29" s="16">
        <f t="shared" ca="1" si="2"/>
        <v>1.0100000000000002</v>
      </c>
      <c r="G29" s="16">
        <f t="shared" ca="1" si="2"/>
        <v>1.0133333333333334</v>
      </c>
      <c r="H29" s="16">
        <f t="shared" ca="1" si="2"/>
        <v>1.0166666666666666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1.02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</v>
      </c>
      <c r="D30" s="16">
        <f t="shared" ca="1" si="2"/>
        <v>1.0033333333333334</v>
      </c>
      <c r="E30" s="16">
        <f t="shared" ca="1" si="2"/>
        <v>1.0066666666666668</v>
      </c>
      <c r="F30" s="16">
        <f t="shared" ca="1" si="2"/>
        <v>1.0100000000000002</v>
      </c>
      <c r="G30" s="16">
        <f t="shared" ca="1" si="2"/>
        <v>1.0133333333333334</v>
      </c>
      <c r="H30" s="16">
        <f t="shared" ca="1" si="2"/>
        <v>1.0166666666666666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1.02</v>
      </c>
    </row>
    <row r="31" spans="1:9" x14ac:dyDescent="0.25">
      <c r="A31" t="s">
        <v>12</v>
      </c>
      <c r="B31">
        <f t="shared" ref="B31:B62" si="3">B2+1</f>
        <v>2</v>
      </c>
      <c r="C31" s="17">
        <f ca="1">INDEX(OFFSET(_summary!$AJ$24,0,MATCH(MID(CELL("filename",$A$1),FIND("]",CELL("filename",$A$1))+1,255),_summary!$AK$24:$AX$24,0),140,1),MATCH($A31,_summary!$B$24:$B$141,0))</f>
        <v>1</v>
      </c>
      <c r="D31" s="16">
        <f t="shared" ca="1" si="2"/>
        <v>1.0033333333333334</v>
      </c>
      <c r="E31" s="16">
        <f t="shared" ca="1" si="2"/>
        <v>1.0066666666666668</v>
      </c>
      <c r="F31" s="16">
        <f t="shared" ca="1" si="2"/>
        <v>1.0100000000000002</v>
      </c>
      <c r="G31" s="16">
        <f t="shared" ca="1" si="2"/>
        <v>1.0133333333333334</v>
      </c>
      <c r="H31" s="16">
        <f t="shared" ca="1" si="2"/>
        <v>1.0166666666666666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1.02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</v>
      </c>
      <c r="D32" s="16">
        <f t="shared" ca="1" si="2"/>
        <v>1.0033333333333334</v>
      </c>
      <c r="E32" s="16">
        <f t="shared" ca="1" si="2"/>
        <v>1.0066666666666668</v>
      </c>
      <c r="F32" s="16">
        <f t="shared" ca="1" si="2"/>
        <v>1.0100000000000002</v>
      </c>
      <c r="G32" s="16">
        <f t="shared" ca="1" si="2"/>
        <v>1.0133333333333334</v>
      </c>
      <c r="H32" s="16">
        <f t="shared" ca="1" si="2"/>
        <v>1.0166666666666666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1.02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</v>
      </c>
      <c r="D33" s="16">
        <f t="shared" ca="1" si="2"/>
        <v>1.0033333333333334</v>
      </c>
      <c r="E33" s="16">
        <f t="shared" ca="1" si="2"/>
        <v>1.0066666666666668</v>
      </c>
      <c r="F33" s="16">
        <f t="shared" ca="1" si="2"/>
        <v>1.0100000000000002</v>
      </c>
      <c r="G33" s="16">
        <f t="shared" ca="1" si="2"/>
        <v>1.0133333333333334</v>
      </c>
      <c r="H33" s="16">
        <f t="shared" ca="1" si="2"/>
        <v>1.0166666666666666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1.02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</v>
      </c>
      <c r="D34" s="16">
        <f t="shared" ca="1" si="2"/>
        <v>1.0033333333333334</v>
      </c>
      <c r="E34" s="16">
        <f t="shared" ca="1" si="2"/>
        <v>1.0066666666666668</v>
      </c>
      <c r="F34" s="16">
        <f t="shared" ca="1" si="2"/>
        <v>1.0100000000000002</v>
      </c>
      <c r="G34" s="16">
        <f t="shared" ca="1" si="2"/>
        <v>1.0133333333333334</v>
      </c>
      <c r="H34" s="16">
        <f t="shared" ca="1" si="2"/>
        <v>1.0166666666666666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1.02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</v>
      </c>
      <c r="D35" s="16">
        <f t="shared" ref="D35:H50" ca="1" si="4">C35-5*(C35-$I35)/($I$1-C$1)</f>
        <v>1.0033333333333334</v>
      </c>
      <c r="E35" s="16">
        <f t="shared" ca="1" si="4"/>
        <v>1.0066666666666668</v>
      </c>
      <c r="F35" s="16">
        <f t="shared" ca="1" si="4"/>
        <v>1.0100000000000002</v>
      </c>
      <c r="G35" s="16">
        <f t="shared" ca="1" si="4"/>
        <v>1.0133333333333334</v>
      </c>
      <c r="H35" s="16">
        <f t="shared" ca="1" si="4"/>
        <v>1.0166666666666666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1.02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</v>
      </c>
      <c r="D36" s="16">
        <f t="shared" ca="1" si="4"/>
        <v>1.0033333333333334</v>
      </c>
      <c r="E36" s="16">
        <f t="shared" ca="1" si="4"/>
        <v>1.0066666666666668</v>
      </c>
      <c r="F36" s="16">
        <f t="shared" ca="1" si="4"/>
        <v>1.0100000000000002</v>
      </c>
      <c r="G36" s="16">
        <f t="shared" ca="1" si="4"/>
        <v>1.0133333333333334</v>
      </c>
      <c r="H36" s="16">
        <f t="shared" ca="1" si="4"/>
        <v>1.0166666666666666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1.02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</v>
      </c>
      <c r="D37" s="16">
        <f t="shared" ca="1" si="4"/>
        <v>1.0033333333333334</v>
      </c>
      <c r="E37" s="16">
        <f t="shared" ca="1" si="4"/>
        <v>1.0066666666666668</v>
      </c>
      <c r="F37" s="16">
        <f t="shared" ca="1" si="4"/>
        <v>1.0100000000000002</v>
      </c>
      <c r="G37" s="16">
        <f t="shared" ca="1" si="4"/>
        <v>1.0133333333333334</v>
      </c>
      <c r="H37" s="16">
        <f t="shared" ca="1" si="4"/>
        <v>1.0166666666666666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1.02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</v>
      </c>
      <c r="D38" s="16">
        <f t="shared" ca="1" si="4"/>
        <v>1.0033333333333334</v>
      </c>
      <c r="E38" s="16">
        <f t="shared" ca="1" si="4"/>
        <v>1.0066666666666668</v>
      </c>
      <c r="F38" s="16">
        <f t="shared" ca="1" si="4"/>
        <v>1.0100000000000002</v>
      </c>
      <c r="G38" s="16">
        <f t="shared" ca="1" si="4"/>
        <v>1.0133333333333334</v>
      </c>
      <c r="H38" s="16">
        <f t="shared" ca="1" si="4"/>
        <v>1.0166666666666666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1.02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</v>
      </c>
      <c r="D39" s="16">
        <f t="shared" ca="1" si="4"/>
        <v>1.0033333333333334</v>
      </c>
      <c r="E39" s="16">
        <f t="shared" ca="1" si="4"/>
        <v>1.0066666666666668</v>
      </c>
      <c r="F39" s="16">
        <f t="shared" ca="1" si="4"/>
        <v>1.0100000000000002</v>
      </c>
      <c r="G39" s="16">
        <f t="shared" ca="1" si="4"/>
        <v>1.0133333333333334</v>
      </c>
      <c r="H39" s="16">
        <f t="shared" ca="1" si="4"/>
        <v>1.0166666666666666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1.02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</v>
      </c>
      <c r="D40" s="16">
        <f t="shared" ca="1" si="4"/>
        <v>1.0033333333333334</v>
      </c>
      <c r="E40" s="16">
        <f t="shared" ca="1" si="4"/>
        <v>1.0066666666666668</v>
      </c>
      <c r="F40" s="16">
        <f t="shared" ca="1" si="4"/>
        <v>1.0100000000000002</v>
      </c>
      <c r="G40" s="16">
        <f t="shared" ca="1" si="4"/>
        <v>1.0133333333333334</v>
      </c>
      <c r="H40" s="16">
        <f t="shared" ca="1" si="4"/>
        <v>1.0166666666666666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1.02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</v>
      </c>
      <c r="D41" s="16">
        <f t="shared" ca="1" si="4"/>
        <v>1.0033333333333334</v>
      </c>
      <c r="E41" s="16">
        <f t="shared" ca="1" si="4"/>
        <v>1.0066666666666668</v>
      </c>
      <c r="F41" s="16">
        <f t="shared" ca="1" si="4"/>
        <v>1.0100000000000002</v>
      </c>
      <c r="G41" s="16">
        <f t="shared" ca="1" si="4"/>
        <v>1.0133333333333334</v>
      </c>
      <c r="H41" s="16">
        <f t="shared" ca="1" si="4"/>
        <v>1.0166666666666666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1.02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</v>
      </c>
      <c r="D42" s="16">
        <f t="shared" ca="1" si="4"/>
        <v>1.0033333333333334</v>
      </c>
      <c r="E42" s="16">
        <f t="shared" ca="1" si="4"/>
        <v>1.0066666666666668</v>
      </c>
      <c r="F42" s="16">
        <f t="shared" ca="1" si="4"/>
        <v>1.0100000000000002</v>
      </c>
      <c r="G42" s="16">
        <f t="shared" ca="1" si="4"/>
        <v>1.0133333333333334</v>
      </c>
      <c r="H42" s="16">
        <f t="shared" ca="1" si="4"/>
        <v>1.0166666666666666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1.02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</v>
      </c>
      <c r="D43" s="16">
        <f t="shared" ca="1" si="4"/>
        <v>1.0033333333333334</v>
      </c>
      <c r="E43" s="16">
        <f t="shared" ca="1" si="4"/>
        <v>1.0066666666666668</v>
      </c>
      <c r="F43" s="16">
        <f t="shared" ca="1" si="4"/>
        <v>1.0100000000000002</v>
      </c>
      <c r="G43" s="16">
        <f t="shared" ca="1" si="4"/>
        <v>1.0133333333333334</v>
      </c>
      <c r="H43" s="16">
        <f t="shared" ca="1" si="4"/>
        <v>1.0166666666666666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1.02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</v>
      </c>
      <c r="D44" s="16">
        <f t="shared" ca="1" si="4"/>
        <v>1.0033333333333334</v>
      </c>
      <c r="E44" s="16">
        <f t="shared" ca="1" si="4"/>
        <v>1.0066666666666668</v>
      </c>
      <c r="F44" s="16">
        <f t="shared" ca="1" si="4"/>
        <v>1.0100000000000002</v>
      </c>
      <c r="G44" s="16">
        <f t="shared" ca="1" si="4"/>
        <v>1.0133333333333334</v>
      </c>
      <c r="H44" s="16">
        <f t="shared" ca="1" si="4"/>
        <v>1.0166666666666666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1.02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</v>
      </c>
      <c r="D45" s="16">
        <f t="shared" ca="1" si="4"/>
        <v>1.0033333333333334</v>
      </c>
      <c r="E45" s="16">
        <f t="shared" ca="1" si="4"/>
        <v>1.0066666666666668</v>
      </c>
      <c r="F45" s="16">
        <f t="shared" ca="1" si="4"/>
        <v>1.0100000000000002</v>
      </c>
      <c r="G45" s="16">
        <f t="shared" ca="1" si="4"/>
        <v>1.0133333333333334</v>
      </c>
      <c r="H45" s="16">
        <f t="shared" ca="1" si="4"/>
        <v>1.0166666666666666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1.02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</v>
      </c>
      <c r="D46" s="16">
        <f t="shared" ca="1" si="4"/>
        <v>1.0033333333333334</v>
      </c>
      <c r="E46" s="16">
        <f t="shared" ca="1" si="4"/>
        <v>1.0066666666666668</v>
      </c>
      <c r="F46" s="16">
        <f t="shared" ca="1" si="4"/>
        <v>1.0100000000000002</v>
      </c>
      <c r="G46" s="16">
        <f t="shared" ca="1" si="4"/>
        <v>1.0133333333333334</v>
      </c>
      <c r="H46" s="16">
        <f t="shared" ca="1" si="4"/>
        <v>1.0166666666666666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1.02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</v>
      </c>
      <c r="D47" s="16">
        <f t="shared" ca="1" si="4"/>
        <v>1.0033333333333334</v>
      </c>
      <c r="E47" s="16">
        <f t="shared" ca="1" si="4"/>
        <v>1.0066666666666668</v>
      </c>
      <c r="F47" s="16">
        <f t="shared" ca="1" si="4"/>
        <v>1.0100000000000002</v>
      </c>
      <c r="G47" s="16">
        <f t="shared" ca="1" si="4"/>
        <v>1.0133333333333334</v>
      </c>
      <c r="H47" s="16">
        <f t="shared" ca="1" si="4"/>
        <v>1.0166666666666666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1.02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</v>
      </c>
      <c r="D48" s="16">
        <f t="shared" ca="1" si="4"/>
        <v>1.0033333333333334</v>
      </c>
      <c r="E48" s="16">
        <f t="shared" ca="1" si="4"/>
        <v>1.0066666666666668</v>
      </c>
      <c r="F48" s="16">
        <f t="shared" ca="1" si="4"/>
        <v>1.0100000000000002</v>
      </c>
      <c r="G48" s="16">
        <f t="shared" ca="1" si="4"/>
        <v>1.0133333333333334</v>
      </c>
      <c r="H48" s="16">
        <f t="shared" ca="1" si="4"/>
        <v>1.0166666666666666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1.02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</v>
      </c>
      <c r="D49" s="16">
        <f t="shared" ca="1" si="4"/>
        <v>1.0033333333333334</v>
      </c>
      <c r="E49" s="16">
        <f t="shared" ca="1" si="4"/>
        <v>1.0066666666666668</v>
      </c>
      <c r="F49" s="16">
        <f t="shared" ca="1" si="4"/>
        <v>1.0100000000000002</v>
      </c>
      <c r="G49" s="16">
        <f t="shared" ca="1" si="4"/>
        <v>1.0133333333333334</v>
      </c>
      <c r="H49" s="16">
        <f t="shared" ca="1" si="4"/>
        <v>1.0166666666666666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1.02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</v>
      </c>
      <c r="D50" s="16">
        <f t="shared" ca="1" si="4"/>
        <v>1.0033333333333334</v>
      </c>
      <c r="E50" s="16">
        <f t="shared" ca="1" si="4"/>
        <v>1.0066666666666668</v>
      </c>
      <c r="F50" s="16">
        <f t="shared" ca="1" si="4"/>
        <v>1.0100000000000002</v>
      </c>
      <c r="G50" s="16">
        <f t="shared" ca="1" si="4"/>
        <v>1.0133333333333334</v>
      </c>
      <c r="H50" s="16">
        <f t="shared" ca="1" si="4"/>
        <v>1.0166666666666666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1.02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</v>
      </c>
      <c r="D51" s="16">
        <f t="shared" ref="D51:H66" ca="1" si="5">C51-5*(C51-$I51)/($I$1-C$1)</f>
        <v>1.0033333333333334</v>
      </c>
      <c r="E51" s="16">
        <f t="shared" ca="1" si="5"/>
        <v>1.0066666666666668</v>
      </c>
      <c r="F51" s="16">
        <f t="shared" ca="1" si="5"/>
        <v>1.0100000000000002</v>
      </c>
      <c r="G51" s="16">
        <f t="shared" ca="1" si="5"/>
        <v>1.0133333333333334</v>
      </c>
      <c r="H51" s="16">
        <f t="shared" ca="1" si="5"/>
        <v>1.0166666666666666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1.02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</v>
      </c>
      <c r="D52" s="16">
        <f t="shared" ca="1" si="5"/>
        <v>1.0033333333333334</v>
      </c>
      <c r="E52" s="16">
        <f t="shared" ca="1" si="5"/>
        <v>1.0066666666666668</v>
      </c>
      <c r="F52" s="16">
        <f t="shared" ca="1" si="5"/>
        <v>1.0100000000000002</v>
      </c>
      <c r="G52" s="16">
        <f t="shared" ca="1" si="5"/>
        <v>1.0133333333333334</v>
      </c>
      <c r="H52" s="16">
        <f t="shared" ca="1" si="5"/>
        <v>1.0166666666666666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1.02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</v>
      </c>
      <c r="D53" s="16">
        <f t="shared" ca="1" si="5"/>
        <v>1.0033333333333334</v>
      </c>
      <c r="E53" s="16">
        <f t="shared" ca="1" si="5"/>
        <v>1.0066666666666668</v>
      </c>
      <c r="F53" s="16">
        <f t="shared" ca="1" si="5"/>
        <v>1.0100000000000002</v>
      </c>
      <c r="G53" s="16">
        <f t="shared" ca="1" si="5"/>
        <v>1.0133333333333334</v>
      </c>
      <c r="H53" s="16">
        <f t="shared" ca="1" si="5"/>
        <v>1.0166666666666666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1.02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</v>
      </c>
      <c r="D54" s="16">
        <f t="shared" ca="1" si="5"/>
        <v>1.0033333333333334</v>
      </c>
      <c r="E54" s="16">
        <f t="shared" ca="1" si="5"/>
        <v>1.0066666666666668</v>
      </c>
      <c r="F54" s="16">
        <f t="shared" ca="1" si="5"/>
        <v>1.0100000000000002</v>
      </c>
      <c r="G54" s="16">
        <f t="shared" ca="1" si="5"/>
        <v>1.0133333333333334</v>
      </c>
      <c r="H54" s="16">
        <f t="shared" ca="1" si="5"/>
        <v>1.0166666666666666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1.02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</v>
      </c>
      <c r="D55" s="16">
        <f t="shared" ca="1" si="5"/>
        <v>1.0033333333333334</v>
      </c>
      <c r="E55" s="16">
        <f t="shared" ca="1" si="5"/>
        <v>1.0066666666666668</v>
      </c>
      <c r="F55" s="16">
        <f t="shared" ca="1" si="5"/>
        <v>1.0100000000000002</v>
      </c>
      <c r="G55" s="16">
        <f t="shared" ca="1" si="5"/>
        <v>1.0133333333333334</v>
      </c>
      <c r="H55" s="16">
        <f t="shared" ca="1" si="5"/>
        <v>1.0166666666666666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1.02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</v>
      </c>
      <c r="D56" s="16">
        <f t="shared" ca="1" si="5"/>
        <v>1.0033333333333334</v>
      </c>
      <c r="E56" s="16">
        <f t="shared" ca="1" si="5"/>
        <v>1.0066666666666668</v>
      </c>
      <c r="F56" s="16">
        <f t="shared" ca="1" si="5"/>
        <v>1.0100000000000002</v>
      </c>
      <c r="G56" s="16">
        <f t="shared" ca="1" si="5"/>
        <v>1.0133333333333334</v>
      </c>
      <c r="H56" s="16">
        <f t="shared" ca="1" si="5"/>
        <v>1.0166666666666666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1.02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</v>
      </c>
      <c r="D57" s="16">
        <f t="shared" ca="1" si="5"/>
        <v>1.0033333333333334</v>
      </c>
      <c r="E57" s="16">
        <f t="shared" ca="1" si="5"/>
        <v>1.0066666666666668</v>
      </c>
      <c r="F57" s="16">
        <f t="shared" ca="1" si="5"/>
        <v>1.0100000000000002</v>
      </c>
      <c r="G57" s="16">
        <f t="shared" ca="1" si="5"/>
        <v>1.0133333333333334</v>
      </c>
      <c r="H57" s="16">
        <f t="shared" ca="1" si="5"/>
        <v>1.0166666666666666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1.02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</v>
      </c>
      <c r="D58" s="16">
        <f t="shared" ca="1" si="5"/>
        <v>1.0033333333333334</v>
      </c>
      <c r="E58" s="16">
        <f t="shared" ca="1" si="5"/>
        <v>1.0066666666666668</v>
      </c>
      <c r="F58" s="16">
        <f t="shared" ca="1" si="5"/>
        <v>1.0100000000000002</v>
      </c>
      <c r="G58" s="16">
        <f t="shared" ca="1" si="5"/>
        <v>1.0133333333333334</v>
      </c>
      <c r="H58" s="16">
        <f t="shared" ca="1" si="5"/>
        <v>1.0166666666666666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1.02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</v>
      </c>
      <c r="D59" s="16">
        <f t="shared" ca="1" si="5"/>
        <v>1.0033333333333334</v>
      </c>
      <c r="E59" s="16">
        <f t="shared" ca="1" si="5"/>
        <v>1.0066666666666668</v>
      </c>
      <c r="F59" s="16">
        <f t="shared" ca="1" si="5"/>
        <v>1.0100000000000002</v>
      </c>
      <c r="G59" s="16">
        <f t="shared" ca="1" si="5"/>
        <v>1.0133333333333334</v>
      </c>
      <c r="H59" s="16">
        <f t="shared" ca="1" si="5"/>
        <v>1.0166666666666666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1.02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</v>
      </c>
      <c r="D60" s="16">
        <f t="shared" ca="1" si="5"/>
        <v>1.0033333333333334</v>
      </c>
      <c r="E60" s="16">
        <f t="shared" ca="1" si="5"/>
        <v>1.0066666666666668</v>
      </c>
      <c r="F60" s="16">
        <f t="shared" ca="1" si="5"/>
        <v>1.0100000000000002</v>
      </c>
      <c r="G60" s="16">
        <f t="shared" ca="1" si="5"/>
        <v>1.0133333333333334</v>
      </c>
      <c r="H60" s="16">
        <f t="shared" ca="1" si="5"/>
        <v>1.0166666666666666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1.02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</v>
      </c>
      <c r="D61" s="16">
        <f t="shared" ca="1" si="5"/>
        <v>1.0033333333333334</v>
      </c>
      <c r="E61" s="16">
        <f t="shared" ca="1" si="5"/>
        <v>1.0066666666666668</v>
      </c>
      <c r="F61" s="16">
        <f t="shared" ca="1" si="5"/>
        <v>1.0100000000000002</v>
      </c>
      <c r="G61" s="16">
        <f t="shared" ca="1" si="5"/>
        <v>1.0133333333333334</v>
      </c>
      <c r="H61" s="16">
        <f t="shared" ca="1" si="5"/>
        <v>1.0166666666666666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1.02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</v>
      </c>
      <c r="D62" s="16">
        <f t="shared" ca="1" si="5"/>
        <v>1.0033333333333334</v>
      </c>
      <c r="E62" s="16">
        <f t="shared" ca="1" si="5"/>
        <v>1.0066666666666668</v>
      </c>
      <c r="F62" s="16">
        <f t="shared" ca="1" si="5"/>
        <v>1.0100000000000002</v>
      </c>
      <c r="G62" s="16">
        <f t="shared" ca="1" si="5"/>
        <v>1.0133333333333334</v>
      </c>
      <c r="H62" s="16">
        <f t="shared" ca="1" si="5"/>
        <v>1.0166666666666666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1.02</v>
      </c>
    </row>
    <row r="63" spans="1:9" x14ac:dyDescent="0.25">
      <c r="A63" t="s">
        <v>22</v>
      </c>
      <c r="B63">
        <f t="shared" ref="B63:B94" si="6">B34+1</f>
        <v>3</v>
      </c>
      <c r="C63" s="17">
        <f ca="1">INDEX(OFFSET(_summary!$AJ$24,0,MATCH(MID(CELL("filename",$A$1),FIND("]",CELL("filename",$A$1))+1,255),_summary!$AK$24:$AX$24,0),140,1),MATCH($A63,_summary!$B$24:$B$141,0))</f>
        <v>1</v>
      </c>
      <c r="D63" s="16">
        <f t="shared" ca="1" si="5"/>
        <v>1.0033333333333334</v>
      </c>
      <c r="E63" s="16">
        <f t="shared" ca="1" si="5"/>
        <v>1.0066666666666668</v>
      </c>
      <c r="F63" s="16">
        <f t="shared" ca="1" si="5"/>
        <v>1.0100000000000002</v>
      </c>
      <c r="G63" s="16">
        <f t="shared" ca="1" si="5"/>
        <v>1.0133333333333334</v>
      </c>
      <c r="H63" s="16">
        <f t="shared" ca="1" si="5"/>
        <v>1.0166666666666666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1.02</v>
      </c>
    </row>
    <row r="64" spans="1:9" x14ac:dyDescent="0.25">
      <c r="A64" t="s">
        <v>28</v>
      </c>
      <c r="B64">
        <f t="shared" si="6"/>
        <v>3</v>
      </c>
      <c r="C64" s="17">
        <f ca="1">INDEX(OFFSET(_summary!$AJ$24,0,MATCH(MID(CELL("filename",$A$1),FIND("]",CELL("filename",$A$1))+1,255),_summary!$AK$24:$AX$24,0),140,1),MATCH($A64,_summary!$B$24:$B$141,0))</f>
        <v>1</v>
      </c>
      <c r="D64" s="16">
        <f t="shared" ca="1" si="5"/>
        <v>1.0033333333333334</v>
      </c>
      <c r="E64" s="16">
        <f t="shared" ca="1" si="5"/>
        <v>1.0066666666666668</v>
      </c>
      <c r="F64" s="16">
        <f t="shared" ca="1" si="5"/>
        <v>1.0100000000000002</v>
      </c>
      <c r="G64" s="16">
        <f t="shared" ca="1" si="5"/>
        <v>1.0133333333333334</v>
      </c>
      <c r="H64" s="16">
        <f t="shared" ca="1" si="5"/>
        <v>1.0166666666666666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1.02</v>
      </c>
    </row>
    <row r="65" spans="1:9" x14ac:dyDescent="0.25">
      <c r="A65" t="s">
        <v>13</v>
      </c>
      <c r="B65">
        <f t="shared" si="6"/>
        <v>3</v>
      </c>
      <c r="C65" s="17">
        <f ca="1">INDEX(OFFSET(_summary!$AJ$24,0,MATCH(MID(CELL("filename",$A$1),FIND("]",CELL("filename",$A$1))+1,255),_summary!$AK$24:$AX$24,0),140,1),MATCH($A65,_summary!$B$24:$B$141,0))</f>
        <v>1</v>
      </c>
      <c r="D65" s="16">
        <f t="shared" ca="1" si="5"/>
        <v>1.0033333333333334</v>
      </c>
      <c r="E65" s="16">
        <f t="shared" ca="1" si="5"/>
        <v>1.0066666666666668</v>
      </c>
      <c r="F65" s="16">
        <f t="shared" ca="1" si="5"/>
        <v>1.0100000000000002</v>
      </c>
      <c r="G65" s="16">
        <f t="shared" ca="1" si="5"/>
        <v>1.0133333333333334</v>
      </c>
      <c r="H65" s="16">
        <f t="shared" ca="1" si="5"/>
        <v>1.0166666666666666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1.02</v>
      </c>
    </row>
    <row r="66" spans="1:9" x14ac:dyDescent="0.25">
      <c r="A66" t="s">
        <v>17</v>
      </c>
      <c r="B66">
        <f t="shared" si="6"/>
        <v>3</v>
      </c>
      <c r="C66" s="17">
        <f ca="1">INDEX(OFFSET(_summary!$AJ$24,0,MATCH(MID(CELL("filename",$A$1),FIND("]",CELL("filename",$A$1))+1,255),_summary!$AK$24:$AX$24,0),140,1),MATCH($A66,_summary!$B$24:$B$141,0))</f>
        <v>1</v>
      </c>
      <c r="D66" s="16">
        <f t="shared" ca="1" si="5"/>
        <v>1.0033333333333334</v>
      </c>
      <c r="E66" s="16">
        <f t="shared" ca="1" si="5"/>
        <v>1.0066666666666668</v>
      </c>
      <c r="F66" s="16">
        <f t="shared" ca="1" si="5"/>
        <v>1.0100000000000002</v>
      </c>
      <c r="G66" s="16">
        <f t="shared" ca="1" si="5"/>
        <v>1.0133333333333334</v>
      </c>
      <c r="H66" s="16">
        <f t="shared" ca="1" si="5"/>
        <v>1.0166666666666666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1.02</v>
      </c>
    </row>
    <row r="67" spans="1:9" x14ac:dyDescent="0.25">
      <c r="A67" t="s">
        <v>25</v>
      </c>
      <c r="B67">
        <f t="shared" si="6"/>
        <v>3</v>
      </c>
      <c r="C67" s="17">
        <f ca="1">INDEX(OFFSET(_summary!$AJ$24,0,MATCH(MID(CELL("filename",$A$1),FIND("]",CELL("filename",$A$1))+1,255),_summary!$AK$24:$AX$24,0),140,1),MATCH($A67,_summary!$B$24:$B$141,0))</f>
        <v>1</v>
      </c>
      <c r="D67" s="16">
        <f t="shared" ref="D67:H82" ca="1" si="7">C67-5*(C67-$I67)/($I$1-C$1)</f>
        <v>1.0033333333333334</v>
      </c>
      <c r="E67" s="16">
        <f t="shared" ca="1" si="7"/>
        <v>1.0066666666666668</v>
      </c>
      <c r="F67" s="16">
        <f t="shared" ca="1" si="7"/>
        <v>1.0100000000000002</v>
      </c>
      <c r="G67" s="16">
        <f t="shared" ca="1" si="7"/>
        <v>1.0133333333333334</v>
      </c>
      <c r="H67" s="16">
        <f t="shared" ca="1" si="7"/>
        <v>1.0166666666666666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1.02</v>
      </c>
    </row>
    <row r="68" spans="1:9" x14ac:dyDescent="0.25">
      <c r="A68" t="s">
        <v>11</v>
      </c>
      <c r="B68">
        <f t="shared" si="6"/>
        <v>3</v>
      </c>
      <c r="C68" s="17">
        <f ca="1">INDEX(OFFSET(_summary!$AJ$24,0,MATCH(MID(CELL("filename",$A$1),FIND("]",CELL("filename",$A$1))+1,255),_summary!$AK$24:$AX$24,0),140,1),MATCH($A68,_summary!$B$24:$B$141,0))</f>
        <v>1</v>
      </c>
      <c r="D68" s="16">
        <f t="shared" ca="1" si="7"/>
        <v>1.0033333333333334</v>
      </c>
      <c r="E68" s="16">
        <f t="shared" ca="1" si="7"/>
        <v>1.0066666666666668</v>
      </c>
      <c r="F68" s="16">
        <f t="shared" ca="1" si="7"/>
        <v>1.0100000000000002</v>
      </c>
      <c r="G68" s="16">
        <f t="shared" ca="1" si="7"/>
        <v>1.0133333333333334</v>
      </c>
      <c r="H68" s="16">
        <f t="shared" ca="1" si="7"/>
        <v>1.0166666666666666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1.02</v>
      </c>
    </row>
    <row r="69" spans="1:9" x14ac:dyDescent="0.25">
      <c r="A69" t="s">
        <v>3</v>
      </c>
      <c r="B69">
        <f t="shared" si="6"/>
        <v>3</v>
      </c>
      <c r="C69" s="17">
        <f ca="1">INDEX(OFFSET(_summary!$AJ$24,0,MATCH(MID(CELL("filename",$A$1),FIND("]",CELL("filename",$A$1))+1,255),_summary!$AK$24:$AX$24,0),140,1),MATCH($A69,_summary!$B$24:$B$141,0))</f>
        <v>1</v>
      </c>
      <c r="D69" s="16">
        <f t="shared" ca="1" si="7"/>
        <v>1.0033333333333334</v>
      </c>
      <c r="E69" s="16">
        <f t="shared" ca="1" si="7"/>
        <v>1.0066666666666668</v>
      </c>
      <c r="F69" s="16">
        <f t="shared" ca="1" si="7"/>
        <v>1.0100000000000002</v>
      </c>
      <c r="G69" s="16">
        <f t="shared" ca="1" si="7"/>
        <v>1.0133333333333334</v>
      </c>
      <c r="H69" s="16">
        <f t="shared" ca="1" si="7"/>
        <v>1.0166666666666666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1.02</v>
      </c>
    </row>
    <row r="70" spans="1:9" x14ac:dyDescent="0.25">
      <c r="A70" t="s">
        <v>2</v>
      </c>
      <c r="B70">
        <f t="shared" si="6"/>
        <v>3</v>
      </c>
      <c r="C70" s="17">
        <f ca="1">INDEX(OFFSET(_summary!$AJ$24,0,MATCH(MID(CELL("filename",$A$1),FIND("]",CELL("filename",$A$1))+1,255),_summary!$AK$24:$AX$24,0),140,1),MATCH($A70,_summary!$B$24:$B$141,0))</f>
        <v>1</v>
      </c>
      <c r="D70" s="16">
        <f t="shared" ca="1" si="7"/>
        <v>1.0033333333333334</v>
      </c>
      <c r="E70" s="16">
        <f t="shared" ca="1" si="7"/>
        <v>1.0066666666666668</v>
      </c>
      <c r="F70" s="16">
        <f t="shared" ca="1" si="7"/>
        <v>1.0100000000000002</v>
      </c>
      <c r="G70" s="16">
        <f t="shared" ca="1" si="7"/>
        <v>1.0133333333333334</v>
      </c>
      <c r="H70" s="16">
        <f t="shared" ca="1" si="7"/>
        <v>1.0166666666666666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1.02</v>
      </c>
    </row>
    <row r="71" spans="1:9" x14ac:dyDescent="0.25">
      <c r="A71" t="s">
        <v>16</v>
      </c>
      <c r="B71">
        <f t="shared" si="6"/>
        <v>3</v>
      </c>
      <c r="C71" s="17">
        <f ca="1">INDEX(OFFSET(_summary!$AJ$24,0,MATCH(MID(CELL("filename",$A$1),FIND("]",CELL("filename",$A$1))+1,255),_summary!$AK$24:$AX$24,0),140,1),MATCH($A71,_summary!$B$24:$B$141,0))</f>
        <v>1</v>
      </c>
      <c r="D71" s="16">
        <f t="shared" ca="1" si="7"/>
        <v>1.0033333333333334</v>
      </c>
      <c r="E71" s="16">
        <f t="shared" ca="1" si="7"/>
        <v>1.0066666666666668</v>
      </c>
      <c r="F71" s="16">
        <f t="shared" ca="1" si="7"/>
        <v>1.0100000000000002</v>
      </c>
      <c r="G71" s="16">
        <f t="shared" ca="1" si="7"/>
        <v>1.0133333333333334</v>
      </c>
      <c r="H71" s="16">
        <f t="shared" ca="1" si="7"/>
        <v>1.0166666666666666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1.02</v>
      </c>
    </row>
    <row r="72" spans="1:9" x14ac:dyDescent="0.25">
      <c r="A72" t="s">
        <v>15</v>
      </c>
      <c r="B72">
        <f t="shared" si="6"/>
        <v>3</v>
      </c>
      <c r="C72" s="17">
        <f ca="1">INDEX(OFFSET(_summary!$AJ$24,0,MATCH(MID(CELL("filename",$A$1),FIND("]",CELL("filename",$A$1))+1,255),_summary!$AK$24:$AX$24,0),140,1),MATCH($A72,_summary!$B$24:$B$141,0))</f>
        <v>1</v>
      </c>
      <c r="D72" s="16">
        <f t="shared" ca="1" si="7"/>
        <v>1.0033333333333334</v>
      </c>
      <c r="E72" s="16">
        <f t="shared" ca="1" si="7"/>
        <v>1.0066666666666668</v>
      </c>
      <c r="F72" s="16">
        <f t="shared" ca="1" si="7"/>
        <v>1.0100000000000002</v>
      </c>
      <c r="G72" s="16">
        <f t="shared" ca="1" si="7"/>
        <v>1.0133333333333334</v>
      </c>
      <c r="H72" s="16">
        <f t="shared" ca="1" si="7"/>
        <v>1.0166666666666666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1.02</v>
      </c>
    </row>
    <row r="73" spans="1:9" x14ac:dyDescent="0.25">
      <c r="A73" t="s">
        <v>18</v>
      </c>
      <c r="B73">
        <f t="shared" si="6"/>
        <v>3</v>
      </c>
      <c r="C73" s="17">
        <f ca="1">INDEX(OFFSET(_summary!$AJ$24,0,MATCH(MID(CELL("filename",$A$1),FIND("]",CELL("filename",$A$1))+1,255),_summary!$AK$24:$AX$24,0),140,1),MATCH($A73,_summary!$B$24:$B$141,0))</f>
        <v>1</v>
      </c>
      <c r="D73" s="16">
        <f t="shared" ca="1" si="7"/>
        <v>1.0033333333333334</v>
      </c>
      <c r="E73" s="16">
        <f t="shared" ca="1" si="7"/>
        <v>1.0066666666666668</v>
      </c>
      <c r="F73" s="16">
        <f t="shared" ca="1" si="7"/>
        <v>1.0100000000000002</v>
      </c>
      <c r="G73" s="16">
        <f t="shared" ca="1" si="7"/>
        <v>1.0133333333333334</v>
      </c>
      <c r="H73" s="16">
        <f t="shared" ca="1" si="7"/>
        <v>1.0166666666666666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1.02</v>
      </c>
    </row>
    <row r="74" spans="1:9" x14ac:dyDescent="0.25">
      <c r="A74" t="s">
        <v>5</v>
      </c>
      <c r="B74">
        <f t="shared" si="6"/>
        <v>3</v>
      </c>
      <c r="C74" s="17">
        <f ca="1">INDEX(OFFSET(_summary!$AJ$24,0,MATCH(MID(CELL("filename",$A$1),FIND("]",CELL("filename",$A$1))+1,255),_summary!$AK$24:$AX$24,0),140,1),MATCH($A74,_summary!$B$24:$B$141,0))</f>
        <v>1</v>
      </c>
      <c r="D74" s="16">
        <f t="shared" ca="1" si="7"/>
        <v>1.0033333333333334</v>
      </c>
      <c r="E74" s="16">
        <f t="shared" ca="1" si="7"/>
        <v>1.0066666666666668</v>
      </c>
      <c r="F74" s="16">
        <f t="shared" ca="1" si="7"/>
        <v>1.0100000000000002</v>
      </c>
      <c r="G74" s="16">
        <f t="shared" ca="1" si="7"/>
        <v>1.0133333333333334</v>
      </c>
      <c r="H74" s="16">
        <f t="shared" ca="1" si="7"/>
        <v>1.0166666666666666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1.02</v>
      </c>
    </row>
    <row r="75" spans="1:9" x14ac:dyDescent="0.25">
      <c r="A75" t="s">
        <v>23</v>
      </c>
      <c r="B75">
        <f t="shared" si="6"/>
        <v>3</v>
      </c>
      <c r="C75" s="17">
        <f ca="1">INDEX(OFFSET(_summary!$AJ$24,0,MATCH(MID(CELL("filename",$A$1),FIND("]",CELL("filename",$A$1))+1,255),_summary!$AK$24:$AX$24,0),140,1),MATCH($A75,_summary!$B$24:$B$141,0))</f>
        <v>1</v>
      </c>
      <c r="D75" s="16">
        <f t="shared" ca="1" si="7"/>
        <v>1.0033333333333334</v>
      </c>
      <c r="E75" s="16">
        <f t="shared" ca="1" si="7"/>
        <v>1.0066666666666668</v>
      </c>
      <c r="F75" s="16">
        <f t="shared" ca="1" si="7"/>
        <v>1.0100000000000002</v>
      </c>
      <c r="G75" s="16">
        <f t="shared" ca="1" si="7"/>
        <v>1.0133333333333334</v>
      </c>
      <c r="H75" s="16">
        <f t="shared" ca="1" si="7"/>
        <v>1.0166666666666666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1.02</v>
      </c>
    </row>
    <row r="76" spans="1:9" x14ac:dyDescent="0.25">
      <c r="A76" t="s">
        <v>24</v>
      </c>
      <c r="B76">
        <f t="shared" si="6"/>
        <v>3</v>
      </c>
      <c r="C76" s="17">
        <f ca="1">INDEX(OFFSET(_summary!$AJ$24,0,MATCH(MID(CELL("filename",$A$1),FIND("]",CELL("filename",$A$1))+1,255),_summary!$AK$24:$AX$24,0),140,1),MATCH($A76,_summary!$B$24:$B$141,0))</f>
        <v>1</v>
      </c>
      <c r="D76" s="16">
        <f t="shared" ca="1" si="7"/>
        <v>1.0033333333333334</v>
      </c>
      <c r="E76" s="16">
        <f t="shared" ca="1" si="7"/>
        <v>1.0066666666666668</v>
      </c>
      <c r="F76" s="16">
        <f t="shared" ca="1" si="7"/>
        <v>1.0100000000000002</v>
      </c>
      <c r="G76" s="16">
        <f t="shared" ca="1" si="7"/>
        <v>1.0133333333333334</v>
      </c>
      <c r="H76" s="16">
        <f t="shared" ca="1" si="7"/>
        <v>1.0166666666666666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1.02</v>
      </c>
    </row>
    <row r="77" spans="1:9" x14ac:dyDescent="0.25">
      <c r="A77" t="s">
        <v>27</v>
      </c>
      <c r="B77">
        <f t="shared" si="6"/>
        <v>3</v>
      </c>
      <c r="C77" s="17">
        <f ca="1">INDEX(OFFSET(_summary!$AJ$24,0,MATCH(MID(CELL("filename",$A$1),FIND("]",CELL("filename",$A$1))+1,255),_summary!$AK$24:$AX$24,0),140,1),MATCH($A77,_summary!$B$24:$B$141,0))</f>
        <v>1</v>
      </c>
      <c r="D77" s="16">
        <f t="shared" ca="1" si="7"/>
        <v>1.0033333333333334</v>
      </c>
      <c r="E77" s="16">
        <f t="shared" ca="1" si="7"/>
        <v>1.0066666666666668</v>
      </c>
      <c r="F77" s="16">
        <f t="shared" ca="1" si="7"/>
        <v>1.0100000000000002</v>
      </c>
      <c r="G77" s="16">
        <f t="shared" ca="1" si="7"/>
        <v>1.0133333333333334</v>
      </c>
      <c r="H77" s="16">
        <f t="shared" ca="1" si="7"/>
        <v>1.0166666666666666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1.02</v>
      </c>
    </row>
    <row r="78" spans="1:9" x14ac:dyDescent="0.25">
      <c r="A78" t="s">
        <v>29</v>
      </c>
      <c r="B78">
        <f t="shared" si="6"/>
        <v>3</v>
      </c>
      <c r="C78" s="17">
        <f ca="1">INDEX(OFFSET(_summary!$AJ$24,0,MATCH(MID(CELL("filename",$A$1),FIND("]",CELL("filename",$A$1))+1,255),_summary!$AK$24:$AX$24,0),140,1),MATCH($A78,_summary!$B$24:$B$141,0))</f>
        <v>1</v>
      </c>
      <c r="D78" s="16">
        <f t="shared" ca="1" si="7"/>
        <v>1.0033333333333334</v>
      </c>
      <c r="E78" s="16">
        <f t="shared" ca="1" si="7"/>
        <v>1.0066666666666668</v>
      </c>
      <c r="F78" s="16">
        <f t="shared" ca="1" si="7"/>
        <v>1.0100000000000002</v>
      </c>
      <c r="G78" s="16">
        <f t="shared" ca="1" si="7"/>
        <v>1.0133333333333334</v>
      </c>
      <c r="H78" s="16">
        <f t="shared" ca="1" si="7"/>
        <v>1.0166666666666666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1.02</v>
      </c>
    </row>
    <row r="79" spans="1:9" x14ac:dyDescent="0.25">
      <c r="A79" t="s">
        <v>8</v>
      </c>
      <c r="B79">
        <f t="shared" si="6"/>
        <v>3</v>
      </c>
      <c r="C79" s="17">
        <f ca="1">INDEX(OFFSET(_summary!$AJ$24,0,MATCH(MID(CELL("filename",$A$1),FIND("]",CELL("filename",$A$1))+1,255),_summary!$AK$24:$AX$24,0),140,1),MATCH($A79,_summary!$B$24:$B$141,0))</f>
        <v>1</v>
      </c>
      <c r="D79" s="16">
        <f t="shared" ca="1" si="7"/>
        <v>1.0033333333333334</v>
      </c>
      <c r="E79" s="16">
        <f t="shared" ca="1" si="7"/>
        <v>1.0066666666666668</v>
      </c>
      <c r="F79" s="16">
        <f t="shared" ca="1" si="7"/>
        <v>1.0100000000000002</v>
      </c>
      <c r="G79" s="16">
        <f t="shared" ca="1" si="7"/>
        <v>1.0133333333333334</v>
      </c>
      <c r="H79" s="16">
        <f t="shared" ca="1" si="7"/>
        <v>1.0166666666666666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1.02</v>
      </c>
    </row>
    <row r="80" spans="1:9" x14ac:dyDescent="0.25">
      <c r="A80" t="s">
        <v>6</v>
      </c>
      <c r="B80">
        <f t="shared" si="6"/>
        <v>3</v>
      </c>
      <c r="C80" s="17">
        <f ca="1">INDEX(OFFSET(_summary!$AJ$24,0,MATCH(MID(CELL("filename",$A$1),FIND("]",CELL("filename",$A$1))+1,255),_summary!$AK$24:$AX$24,0),140,1),MATCH($A80,_summary!$B$24:$B$141,0))</f>
        <v>1</v>
      </c>
      <c r="D80" s="16">
        <f t="shared" ca="1" si="7"/>
        <v>1.0033333333333334</v>
      </c>
      <c r="E80" s="16">
        <f t="shared" ca="1" si="7"/>
        <v>1.0066666666666668</v>
      </c>
      <c r="F80" s="16">
        <f t="shared" ca="1" si="7"/>
        <v>1.0100000000000002</v>
      </c>
      <c r="G80" s="16">
        <f t="shared" ca="1" si="7"/>
        <v>1.0133333333333334</v>
      </c>
      <c r="H80" s="16">
        <f t="shared" ca="1" si="7"/>
        <v>1.0166666666666666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1.02</v>
      </c>
    </row>
    <row r="81" spans="1:9" x14ac:dyDescent="0.25">
      <c r="A81" t="s">
        <v>21</v>
      </c>
      <c r="B81">
        <f t="shared" si="6"/>
        <v>3</v>
      </c>
      <c r="C81" s="17">
        <f ca="1">INDEX(OFFSET(_summary!$AJ$24,0,MATCH(MID(CELL("filename",$A$1),FIND("]",CELL("filename",$A$1))+1,255),_summary!$AK$24:$AX$24,0),140,1),MATCH($A81,_summary!$B$24:$B$141,0))</f>
        <v>1</v>
      </c>
      <c r="D81" s="16">
        <f t="shared" ca="1" si="7"/>
        <v>1.0033333333333334</v>
      </c>
      <c r="E81" s="16">
        <f t="shared" ca="1" si="7"/>
        <v>1.0066666666666668</v>
      </c>
      <c r="F81" s="16">
        <f t="shared" ca="1" si="7"/>
        <v>1.0100000000000002</v>
      </c>
      <c r="G81" s="16">
        <f t="shared" ca="1" si="7"/>
        <v>1.0133333333333334</v>
      </c>
      <c r="H81" s="16">
        <f t="shared" ca="1" si="7"/>
        <v>1.0166666666666666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1.02</v>
      </c>
    </row>
    <row r="82" spans="1:9" x14ac:dyDescent="0.25">
      <c r="A82" t="s">
        <v>10</v>
      </c>
      <c r="B82">
        <f t="shared" si="6"/>
        <v>3</v>
      </c>
      <c r="C82" s="17">
        <f ca="1">INDEX(OFFSET(_summary!$AJ$24,0,MATCH(MID(CELL("filename",$A$1),FIND("]",CELL("filename",$A$1))+1,255),_summary!$AK$24:$AX$24,0),140,1),MATCH($A82,_summary!$B$24:$B$141,0))</f>
        <v>1</v>
      </c>
      <c r="D82" s="16">
        <f t="shared" ca="1" si="7"/>
        <v>1.0033333333333334</v>
      </c>
      <c r="E82" s="16">
        <f t="shared" ca="1" si="7"/>
        <v>1.0066666666666668</v>
      </c>
      <c r="F82" s="16">
        <f t="shared" ca="1" si="7"/>
        <v>1.0100000000000002</v>
      </c>
      <c r="G82" s="16">
        <f t="shared" ca="1" si="7"/>
        <v>1.0133333333333334</v>
      </c>
      <c r="H82" s="16">
        <f t="shared" ca="1" si="7"/>
        <v>1.0166666666666666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1.02</v>
      </c>
    </row>
    <row r="83" spans="1:9" x14ac:dyDescent="0.25">
      <c r="A83" t="s">
        <v>20</v>
      </c>
      <c r="B83">
        <f t="shared" si="6"/>
        <v>3</v>
      </c>
      <c r="C83" s="17">
        <f ca="1">INDEX(OFFSET(_summary!$AJ$24,0,MATCH(MID(CELL("filename",$A$1),FIND("]",CELL("filename",$A$1))+1,255),_summary!$AK$24:$AX$24,0),140,1),MATCH($A83,_summary!$B$24:$B$141,0))</f>
        <v>1</v>
      </c>
      <c r="D83" s="16">
        <f t="shared" ref="D83:H98" ca="1" si="8">C83-5*(C83-$I83)/($I$1-C$1)</f>
        <v>1.0033333333333334</v>
      </c>
      <c r="E83" s="16">
        <f t="shared" ca="1" si="8"/>
        <v>1.0066666666666668</v>
      </c>
      <c r="F83" s="16">
        <f t="shared" ca="1" si="8"/>
        <v>1.0100000000000002</v>
      </c>
      <c r="G83" s="16">
        <f t="shared" ca="1" si="8"/>
        <v>1.0133333333333334</v>
      </c>
      <c r="H83" s="16">
        <f t="shared" ca="1" si="8"/>
        <v>1.0166666666666666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1.02</v>
      </c>
    </row>
    <row r="84" spans="1:9" x14ac:dyDescent="0.25">
      <c r="A84" t="s">
        <v>26</v>
      </c>
      <c r="B84">
        <f t="shared" si="6"/>
        <v>3</v>
      </c>
      <c r="C84" s="17">
        <f ca="1">INDEX(OFFSET(_summary!$AJ$24,0,MATCH(MID(CELL("filename",$A$1),FIND("]",CELL("filename",$A$1))+1,255),_summary!$AK$24:$AX$24,0),140,1),MATCH($A84,_summary!$B$24:$B$141,0))</f>
        <v>1</v>
      </c>
      <c r="D84" s="16">
        <f t="shared" ca="1" si="8"/>
        <v>1.0033333333333334</v>
      </c>
      <c r="E84" s="16">
        <f t="shared" ca="1" si="8"/>
        <v>1.0066666666666668</v>
      </c>
      <c r="F84" s="16">
        <f t="shared" ca="1" si="8"/>
        <v>1.0100000000000002</v>
      </c>
      <c r="G84" s="16">
        <f t="shared" ca="1" si="8"/>
        <v>1.0133333333333334</v>
      </c>
      <c r="H84" s="16">
        <f t="shared" ca="1" si="8"/>
        <v>1.0166666666666666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1.02</v>
      </c>
    </row>
    <row r="85" spans="1:9" x14ac:dyDescent="0.25">
      <c r="A85" t="s">
        <v>7</v>
      </c>
      <c r="B85">
        <f t="shared" si="6"/>
        <v>3</v>
      </c>
      <c r="C85" s="17">
        <f ca="1">INDEX(OFFSET(_summary!$AJ$24,0,MATCH(MID(CELL("filename",$A$1),FIND("]",CELL("filename",$A$1))+1,255),_summary!$AK$24:$AX$24,0),140,1),MATCH($A85,_summary!$B$24:$B$141,0))</f>
        <v>1</v>
      </c>
      <c r="D85" s="16">
        <f t="shared" ca="1" si="8"/>
        <v>1.0033333333333334</v>
      </c>
      <c r="E85" s="16">
        <f t="shared" ca="1" si="8"/>
        <v>1.0066666666666668</v>
      </c>
      <c r="F85" s="16">
        <f t="shared" ca="1" si="8"/>
        <v>1.0100000000000002</v>
      </c>
      <c r="G85" s="16">
        <f t="shared" ca="1" si="8"/>
        <v>1.0133333333333334</v>
      </c>
      <c r="H85" s="16">
        <f t="shared" ca="1" si="8"/>
        <v>1.0166666666666666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1.02</v>
      </c>
    </row>
    <row r="86" spans="1:9" x14ac:dyDescent="0.25">
      <c r="A86" t="s">
        <v>9</v>
      </c>
      <c r="B86">
        <f t="shared" si="6"/>
        <v>3</v>
      </c>
      <c r="C86" s="17">
        <f ca="1">INDEX(OFFSET(_summary!$AJ$24,0,MATCH(MID(CELL("filename",$A$1),FIND("]",CELL("filename",$A$1))+1,255),_summary!$AK$24:$AX$24,0),140,1),MATCH($A86,_summary!$B$24:$B$141,0))</f>
        <v>1</v>
      </c>
      <c r="D86" s="16">
        <f t="shared" ca="1" si="8"/>
        <v>1.0033333333333334</v>
      </c>
      <c r="E86" s="16">
        <f t="shared" ca="1" si="8"/>
        <v>1.0066666666666668</v>
      </c>
      <c r="F86" s="16">
        <f t="shared" ca="1" si="8"/>
        <v>1.0100000000000002</v>
      </c>
      <c r="G86" s="16">
        <f t="shared" ca="1" si="8"/>
        <v>1.0133333333333334</v>
      </c>
      <c r="H86" s="16">
        <f t="shared" ca="1" si="8"/>
        <v>1.0166666666666666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1.02</v>
      </c>
    </row>
    <row r="87" spans="1:9" x14ac:dyDescent="0.25">
      <c r="A87" t="s">
        <v>14</v>
      </c>
      <c r="B87">
        <f t="shared" si="6"/>
        <v>3</v>
      </c>
      <c r="C87" s="17">
        <f ca="1">INDEX(OFFSET(_summary!$AJ$24,0,MATCH(MID(CELL("filename",$A$1),FIND("]",CELL("filename",$A$1))+1,255),_summary!$AK$24:$AX$24,0),140,1),MATCH($A87,_summary!$B$24:$B$141,0))</f>
        <v>1</v>
      </c>
      <c r="D87" s="16">
        <f t="shared" ca="1" si="8"/>
        <v>1.0033333333333334</v>
      </c>
      <c r="E87" s="16">
        <f t="shared" ca="1" si="8"/>
        <v>1.0066666666666668</v>
      </c>
      <c r="F87" s="16">
        <f t="shared" ca="1" si="8"/>
        <v>1.0100000000000002</v>
      </c>
      <c r="G87" s="16">
        <f t="shared" ca="1" si="8"/>
        <v>1.0133333333333334</v>
      </c>
      <c r="H87" s="16">
        <f t="shared" ca="1" si="8"/>
        <v>1.0166666666666666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1.02</v>
      </c>
    </row>
    <row r="88" spans="1:9" x14ac:dyDescent="0.25">
      <c r="A88" t="s">
        <v>4</v>
      </c>
      <c r="B88">
        <f t="shared" si="6"/>
        <v>3</v>
      </c>
      <c r="C88" s="17">
        <f ca="1">INDEX(OFFSET(_summary!$AJ$24,0,MATCH(MID(CELL("filename",$A$1),FIND("]",CELL("filename",$A$1))+1,255),_summary!$AK$24:$AX$24,0),140,1),MATCH($A88,_summary!$B$24:$B$141,0))</f>
        <v>1</v>
      </c>
      <c r="D88" s="16">
        <f t="shared" ca="1" si="8"/>
        <v>1.0033333333333334</v>
      </c>
      <c r="E88" s="16">
        <f t="shared" ca="1" si="8"/>
        <v>1.0066666666666668</v>
      </c>
      <c r="F88" s="16">
        <f t="shared" ca="1" si="8"/>
        <v>1.0100000000000002</v>
      </c>
      <c r="G88" s="16">
        <f t="shared" ca="1" si="8"/>
        <v>1.0133333333333334</v>
      </c>
      <c r="H88" s="16">
        <f t="shared" ca="1" si="8"/>
        <v>1.0166666666666666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1.02</v>
      </c>
    </row>
    <row r="89" spans="1:9" x14ac:dyDescent="0.25">
      <c r="A89" t="s">
        <v>12</v>
      </c>
      <c r="B89">
        <f t="shared" si="6"/>
        <v>4</v>
      </c>
      <c r="C89" s="17">
        <f ca="1">INDEX(OFFSET(_summary!$AJ$24,0,MATCH(MID(CELL("filename",$A$1),FIND("]",CELL("filename",$A$1))+1,255),_summary!$AK$24:$AX$24,0),140,1),MATCH($A89,_summary!$B$24:$B$141,0))</f>
        <v>1</v>
      </c>
      <c r="D89" s="16">
        <f t="shared" ca="1" si="8"/>
        <v>1.0033333333333334</v>
      </c>
      <c r="E89" s="16">
        <f t="shared" ca="1" si="8"/>
        <v>1.0066666666666668</v>
      </c>
      <c r="F89" s="16">
        <f t="shared" ca="1" si="8"/>
        <v>1.0100000000000002</v>
      </c>
      <c r="G89" s="16">
        <f t="shared" ca="1" si="8"/>
        <v>1.0133333333333334</v>
      </c>
      <c r="H89" s="16">
        <f t="shared" ca="1" si="8"/>
        <v>1.0166666666666666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1.02</v>
      </c>
    </row>
    <row r="90" spans="1:9" x14ac:dyDescent="0.25">
      <c r="A90" t="s">
        <v>1</v>
      </c>
      <c r="B90">
        <f t="shared" si="6"/>
        <v>4</v>
      </c>
      <c r="C90" s="17">
        <f ca="1">INDEX(OFFSET(_summary!$AJ$24,0,MATCH(MID(CELL("filename",$A$1),FIND("]",CELL("filename",$A$1))+1,255),_summary!$AK$24:$AX$24,0),140,1),MATCH($A90,_summary!$B$24:$B$141,0))</f>
        <v>1</v>
      </c>
      <c r="D90" s="16">
        <f t="shared" ca="1" si="8"/>
        <v>1.0033333333333334</v>
      </c>
      <c r="E90" s="16">
        <f t="shared" ca="1" si="8"/>
        <v>1.0066666666666668</v>
      </c>
      <c r="F90" s="16">
        <f t="shared" ca="1" si="8"/>
        <v>1.0100000000000002</v>
      </c>
      <c r="G90" s="16">
        <f t="shared" ca="1" si="8"/>
        <v>1.0133333333333334</v>
      </c>
      <c r="H90" s="16">
        <f t="shared" ca="1" si="8"/>
        <v>1.0166666666666666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1.02</v>
      </c>
    </row>
    <row r="91" spans="1:9" x14ac:dyDescent="0.25">
      <c r="A91" t="s">
        <v>19</v>
      </c>
      <c r="B91">
        <f t="shared" si="6"/>
        <v>4</v>
      </c>
      <c r="C91" s="17">
        <f ca="1">INDEX(OFFSET(_summary!$AJ$24,0,MATCH(MID(CELL("filename",$A$1),FIND("]",CELL("filename",$A$1))+1,255),_summary!$AK$24:$AX$24,0),140,1),MATCH($A91,_summary!$B$24:$B$141,0))</f>
        <v>1</v>
      </c>
      <c r="D91" s="16">
        <f t="shared" ca="1" si="8"/>
        <v>1.0033333333333334</v>
      </c>
      <c r="E91" s="16">
        <f t="shared" ca="1" si="8"/>
        <v>1.0066666666666668</v>
      </c>
      <c r="F91" s="16">
        <f t="shared" ca="1" si="8"/>
        <v>1.0100000000000002</v>
      </c>
      <c r="G91" s="16">
        <f t="shared" ca="1" si="8"/>
        <v>1.0133333333333334</v>
      </c>
      <c r="H91" s="16">
        <f t="shared" ca="1" si="8"/>
        <v>1.0166666666666666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1.02</v>
      </c>
    </row>
    <row r="92" spans="1:9" x14ac:dyDescent="0.25">
      <c r="A92" t="s">
        <v>22</v>
      </c>
      <c r="B92">
        <f t="shared" si="6"/>
        <v>4</v>
      </c>
      <c r="C92" s="17">
        <f ca="1">INDEX(OFFSET(_summary!$AJ$24,0,MATCH(MID(CELL("filename",$A$1),FIND("]",CELL("filename",$A$1))+1,255),_summary!$AK$24:$AX$24,0),140,1),MATCH($A92,_summary!$B$24:$B$141,0))</f>
        <v>1</v>
      </c>
      <c r="D92" s="16">
        <f t="shared" ca="1" si="8"/>
        <v>1.0033333333333334</v>
      </c>
      <c r="E92" s="16">
        <f t="shared" ca="1" si="8"/>
        <v>1.0066666666666668</v>
      </c>
      <c r="F92" s="16">
        <f t="shared" ca="1" si="8"/>
        <v>1.0100000000000002</v>
      </c>
      <c r="G92" s="16">
        <f t="shared" ca="1" si="8"/>
        <v>1.0133333333333334</v>
      </c>
      <c r="H92" s="16">
        <f t="shared" ca="1" si="8"/>
        <v>1.0166666666666666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1.02</v>
      </c>
    </row>
    <row r="93" spans="1:9" x14ac:dyDescent="0.25">
      <c r="A93" t="s">
        <v>28</v>
      </c>
      <c r="B93">
        <f t="shared" si="6"/>
        <v>4</v>
      </c>
      <c r="C93" s="17">
        <f ca="1">INDEX(OFFSET(_summary!$AJ$24,0,MATCH(MID(CELL("filename",$A$1),FIND("]",CELL("filename",$A$1))+1,255),_summary!$AK$24:$AX$24,0),140,1),MATCH($A93,_summary!$B$24:$B$141,0))</f>
        <v>1</v>
      </c>
      <c r="D93" s="16">
        <f t="shared" ca="1" si="8"/>
        <v>1.0033333333333334</v>
      </c>
      <c r="E93" s="16">
        <f t="shared" ca="1" si="8"/>
        <v>1.0066666666666668</v>
      </c>
      <c r="F93" s="16">
        <f t="shared" ca="1" si="8"/>
        <v>1.0100000000000002</v>
      </c>
      <c r="G93" s="16">
        <f t="shared" ca="1" si="8"/>
        <v>1.0133333333333334</v>
      </c>
      <c r="H93" s="16">
        <f t="shared" ca="1" si="8"/>
        <v>1.0166666666666666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1.02</v>
      </c>
    </row>
    <row r="94" spans="1:9" x14ac:dyDescent="0.25">
      <c r="A94" t="s">
        <v>13</v>
      </c>
      <c r="B94">
        <f t="shared" si="6"/>
        <v>4</v>
      </c>
      <c r="C94" s="17">
        <f ca="1">INDEX(OFFSET(_summary!$AJ$24,0,MATCH(MID(CELL("filename",$A$1),FIND("]",CELL("filename",$A$1))+1,255),_summary!$AK$24:$AX$24,0),140,1),MATCH($A94,_summary!$B$24:$B$141,0))</f>
        <v>1</v>
      </c>
      <c r="D94" s="16">
        <f t="shared" ca="1" si="8"/>
        <v>1.0033333333333334</v>
      </c>
      <c r="E94" s="16">
        <f t="shared" ca="1" si="8"/>
        <v>1.0066666666666668</v>
      </c>
      <c r="F94" s="16">
        <f t="shared" ca="1" si="8"/>
        <v>1.0100000000000002</v>
      </c>
      <c r="G94" s="16">
        <f t="shared" ca="1" si="8"/>
        <v>1.0133333333333334</v>
      </c>
      <c r="H94" s="16">
        <f t="shared" ca="1" si="8"/>
        <v>1.0166666666666666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25">
      <c r="A95" t="s">
        <v>17</v>
      </c>
      <c r="B95">
        <f t="shared" ref="B95:B117" si="9">B66+1</f>
        <v>4</v>
      </c>
      <c r="C95" s="17">
        <f ca="1">INDEX(OFFSET(_summary!$AJ$24,0,MATCH(MID(CELL("filename",$A$1),FIND("]",CELL("filename",$A$1))+1,255),_summary!$AK$24:$AX$24,0),140,1),MATCH($A95,_summary!$B$24:$B$141,0))</f>
        <v>1</v>
      </c>
      <c r="D95" s="16">
        <f t="shared" ca="1" si="8"/>
        <v>1.0033333333333334</v>
      </c>
      <c r="E95" s="16">
        <f t="shared" ca="1" si="8"/>
        <v>1.0066666666666668</v>
      </c>
      <c r="F95" s="16">
        <f t="shared" ca="1" si="8"/>
        <v>1.0100000000000002</v>
      </c>
      <c r="G95" s="16">
        <f t="shared" ca="1" si="8"/>
        <v>1.0133333333333334</v>
      </c>
      <c r="H95" s="16">
        <f t="shared" ca="1" si="8"/>
        <v>1.0166666666666666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1.02</v>
      </c>
    </row>
    <row r="96" spans="1:9" x14ac:dyDescent="0.25">
      <c r="A96" t="s">
        <v>25</v>
      </c>
      <c r="B96">
        <f t="shared" si="9"/>
        <v>4</v>
      </c>
      <c r="C96" s="17">
        <f ca="1">INDEX(OFFSET(_summary!$AJ$24,0,MATCH(MID(CELL("filename",$A$1),FIND("]",CELL("filename",$A$1))+1,255),_summary!$AK$24:$AX$24,0),140,1),MATCH($A96,_summary!$B$24:$B$141,0))</f>
        <v>1</v>
      </c>
      <c r="D96" s="16">
        <f t="shared" ca="1" si="8"/>
        <v>1.0033333333333334</v>
      </c>
      <c r="E96" s="16">
        <f t="shared" ca="1" si="8"/>
        <v>1.0066666666666668</v>
      </c>
      <c r="F96" s="16">
        <f t="shared" ca="1" si="8"/>
        <v>1.0100000000000002</v>
      </c>
      <c r="G96" s="16">
        <f t="shared" ca="1" si="8"/>
        <v>1.0133333333333334</v>
      </c>
      <c r="H96" s="16">
        <f t="shared" ca="1" si="8"/>
        <v>1.0166666666666666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1.02</v>
      </c>
    </row>
    <row r="97" spans="1:9" x14ac:dyDescent="0.25">
      <c r="A97" t="s">
        <v>11</v>
      </c>
      <c r="B97">
        <f t="shared" si="9"/>
        <v>4</v>
      </c>
      <c r="C97" s="17">
        <f ca="1">INDEX(OFFSET(_summary!$AJ$24,0,MATCH(MID(CELL("filename",$A$1),FIND("]",CELL("filename",$A$1))+1,255),_summary!$AK$24:$AX$24,0),140,1),MATCH($A97,_summary!$B$24:$B$141,0))</f>
        <v>1</v>
      </c>
      <c r="D97" s="16">
        <f t="shared" ca="1" si="8"/>
        <v>1.0033333333333334</v>
      </c>
      <c r="E97" s="16">
        <f t="shared" ca="1" si="8"/>
        <v>1.0066666666666668</v>
      </c>
      <c r="F97" s="16">
        <f t="shared" ca="1" si="8"/>
        <v>1.0100000000000002</v>
      </c>
      <c r="G97" s="16">
        <f t="shared" ca="1" si="8"/>
        <v>1.0133333333333334</v>
      </c>
      <c r="H97" s="16">
        <f t="shared" ca="1" si="8"/>
        <v>1.0166666666666666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1.02</v>
      </c>
    </row>
    <row r="98" spans="1:9" x14ac:dyDescent="0.25">
      <c r="A98" t="s">
        <v>3</v>
      </c>
      <c r="B98">
        <f t="shared" si="9"/>
        <v>4</v>
      </c>
      <c r="C98" s="17">
        <f ca="1">INDEX(OFFSET(_summary!$AJ$24,0,MATCH(MID(CELL("filename",$A$1),FIND("]",CELL("filename",$A$1))+1,255),_summary!$AK$24:$AX$24,0),140,1),MATCH($A98,_summary!$B$24:$B$141,0))</f>
        <v>1</v>
      </c>
      <c r="D98" s="16">
        <f t="shared" ca="1" si="8"/>
        <v>1.0033333333333334</v>
      </c>
      <c r="E98" s="16">
        <f t="shared" ca="1" si="8"/>
        <v>1.0066666666666668</v>
      </c>
      <c r="F98" s="16">
        <f t="shared" ca="1" si="8"/>
        <v>1.0100000000000002</v>
      </c>
      <c r="G98" s="16">
        <f t="shared" ca="1" si="8"/>
        <v>1.0133333333333334</v>
      </c>
      <c r="H98" s="16">
        <f t="shared" ca="1" si="8"/>
        <v>1.0166666666666666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25">
      <c r="A99" t="s">
        <v>2</v>
      </c>
      <c r="B99">
        <f t="shared" si="9"/>
        <v>4</v>
      </c>
      <c r="C99" s="17">
        <f ca="1">INDEX(OFFSET(_summary!$AJ$24,0,MATCH(MID(CELL("filename",$A$1),FIND("]",CELL("filename",$A$1))+1,255),_summary!$AK$24:$AX$24,0),140,1),MATCH($A99,_summary!$B$24:$B$141,0))</f>
        <v>1</v>
      </c>
      <c r="D99" s="16">
        <f t="shared" ref="D99:H114" ca="1" si="10">C99-5*(C99-$I99)/($I$1-C$1)</f>
        <v>1.0033333333333334</v>
      </c>
      <c r="E99" s="16">
        <f t="shared" ca="1" si="10"/>
        <v>1.0066666666666668</v>
      </c>
      <c r="F99" s="16">
        <f t="shared" ca="1" si="10"/>
        <v>1.0100000000000002</v>
      </c>
      <c r="G99" s="16">
        <f t="shared" ca="1" si="10"/>
        <v>1.0133333333333334</v>
      </c>
      <c r="H99" s="16">
        <f t="shared" ca="1" si="10"/>
        <v>1.0166666666666666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1.02</v>
      </c>
    </row>
    <row r="100" spans="1:9" x14ac:dyDescent="0.25">
      <c r="A100" t="s">
        <v>16</v>
      </c>
      <c r="B100">
        <f t="shared" si="9"/>
        <v>4</v>
      </c>
      <c r="C100" s="17">
        <f ca="1">INDEX(OFFSET(_summary!$AJ$24,0,MATCH(MID(CELL("filename",$A$1),FIND("]",CELL("filename",$A$1))+1,255),_summary!$AK$24:$AX$24,0),140,1),MATCH($A100,_summary!$B$24:$B$141,0))</f>
        <v>1</v>
      </c>
      <c r="D100" s="16">
        <f t="shared" ca="1" si="10"/>
        <v>1.0033333333333334</v>
      </c>
      <c r="E100" s="16">
        <f t="shared" ca="1" si="10"/>
        <v>1.0066666666666668</v>
      </c>
      <c r="F100" s="16">
        <f t="shared" ca="1" si="10"/>
        <v>1.0100000000000002</v>
      </c>
      <c r="G100" s="16">
        <f t="shared" ca="1" si="10"/>
        <v>1.0133333333333334</v>
      </c>
      <c r="H100" s="16">
        <f t="shared" ca="1" si="10"/>
        <v>1.0166666666666666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1.02</v>
      </c>
    </row>
    <row r="101" spans="1:9" x14ac:dyDescent="0.25">
      <c r="A101" t="s">
        <v>15</v>
      </c>
      <c r="B101">
        <f t="shared" si="9"/>
        <v>4</v>
      </c>
      <c r="C101" s="17">
        <f ca="1">INDEX(OFFSET(_summary!$AJ$24,0,MATCH(MID(CELL("filename",$A$1),FIND("]",CELL("filename",$A$1))+1,255),_summary!$AK$24:$AX$24,0),140,1),MATCH($A101,_summary!$B$24:$B$141,0))</f>
        <v>1</v>
      </c>
      <c r="D101" s="16">
        <f t="shared" ca="1" si="10"/>
        <v>1.0033333333333334</v>
      </c>
      <c r="E101" s="16">
        <f t="shared" ca="1" si="10"/>
        <v>1.0066666666666668</v>
      </c>
      <c r="F101" s="16">
        <f t="shared" ca="1" si="10"/>
        <v>1.0100000000000002</v>
      </c>
      <c r="G101" s="16">
        <f t="shared" ca="1" si="10"/>
        <v>1.0133333333333334</v>
      </c>
      <c r="H101" s="16">
        <f t="shared" ca="1" si="10"/>
        <v>1.0166666666666666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1.02</v>
      </c>
    </row>
    <row r="102" spans="1:9" x14ac:dyDescent="0.25">
      <c r="A102" t="s">
        <v>18</v>
      </c>
      <c r="B102">
        <f t="shared" si="9"/>
        <v>4</v>
      </c>
      <c r="C102" s="17">
        <f ca="1">INDEX(OFFSET(_summary!$AJ$24,0,MATCH(MID(CELL("filename",$A$1),FIND("]",CELL("filename",$A$1))+1,255),_summary!$AK$24:$AX$24,0),140,1),MATCH($A102,_summary!$B$24:$B$141,0))</f>
        <v>1</v>
      </c>
      <c r="D102" s="16">
        <f t="shared" ca="1" si="10"/>
        <v>1.0033333333333334</v>
      </c>
      <c r="E102" s="16">
        <f t="shared" ca="1" si="10"/>
        <v>1.0066666666666668</v>
      </c>
      <c r="F102" s="16">
        <f t="shared" ca="1" si="10"/>
        <v>1.0100000000000002</v>
      </c>
      <c r="G102" s="16">
        <f t="shared" ca="1" si="10"/>
        <v>1.0133333333333334</v>
      </c>
      <c r="H102" s="16">
        <f t="shared" ca="1" si="10"/>
        <v>1.0166666666666666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1.02</v>
      </c>
    </row>
    <row r="103" spans="1:9" x14ac:dyDescent="0.25">
      <c r="A103" t="s">
        <v>5</v>
      </c>
      <c r="B103">
        <f t="shared" si="9"/>
        <v>4</v>
      </c>
      <c r="C103" s="17">
        <f ca="1">INDEX(OFFSET(_summary!$AJ$24,0,MATCH(MID(CELL("filename",$A$1),FIND("]",CELL("filename",$A$1))+1,255),_summary!$AK$24:$AX$24,0),140,1),MATCH($A103,_summary!$B$24:$B$141,0))</f>
        <v>1</v>
      </c>
      <c r="D103" s="16">
        <f t="shared" ca="1" si="10"/>
        <v>1.0033333333333334</v>
      </c>
      <c r="E103" s="16">
        <f t="shared" ca="1" si="10"/>
        <v>1.0066666666666668</v>
      </c>
      <c r="F103" s="16">
        <f t="shared" ca="1" si="10"/>
        <v>1.0100000000000002</v>
      </c>
      <c r="G103" s="16">
        <f t="shared" ca="1" si="10"/>
        <v>1.0133333333333334</v>
      </c>
      <c r="H103" s="16">
        <f t="shared" ca="1" si="10"/>
        <v>1.0166666666666666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1.02</v>
      </c>
    </row>
    <row r="104" spans="1:9" x14ac:dyDescent="0.25">
      <c r="A104" t="s">
        <v>23</v>
      </c>
      <c r="B104">
        <f t="shared" si="9"/>
        <v>4</v>
      </c>
      <c r="C104" s="17">
        <f ca="1">INDEX(OFFSET(_summary!$AJ$24,0,MATCH(MID(CELL("filename",$A$1),FIND("]",CELL("filename",$A$1))+1,255),_summary!$AK$24:$AX$24,0),140,1),MATCH($A104,_summary!$B$24:$B$141,0))</f>
        <v>1</v>
      </c>
      <c r="D104" s="16">
        <f t="shared" ca="1" si="10"/>
        <v>1.0033333333333334</v>
      </c>
      <c r="E104" s="16">
        <f t="shared" ca="1" si="10"/>
        <v>1.0066666666666668</v>
      </c>
      <c r="F104" s="16">
        <f t="shared" ca="1" si="10"/>
        <v>1.0100000000000002</v>
      </c>
      <c r="G104" s="16">
        <f t="shared" ca="1" si="10"/>
        <v>1.0133333333333334</v>
      </c>
      <c r="H104" s="16">
        <f t="shared" ca="1" si="10"/>
        <v>1.0166666666666666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1.02</v>
      </c>
    </row>
    <row r="105" spans="1:9" x14ac:dyDescent="0.25">
      <c r="A105" t="s">
        <v>24</v>
      </c>
      <c r="B105">
        <f t="shared" si="9"/>
        <v>4</v>
      </c>
      <c r="C105" s="17">
        <f ca="1">INDEX(OFFSET(_summary!$AJ$24,0,MATCH(MID(CELL("filename",$A$1),FIND("]",CELL("filename",$A$1))+1,255),_summary!$AK$24:$AX$24,0),140,1),MATCH($A105,_summary!$B$24:$B$141,0))</f>
        <v>1</v>
      </c>
      <c r="D105" s="16">
        <f t="shared" ca="1" si="10"/>
        <v>1.0033333333333334</v>
      </c>
      <c r="E105" s="16">
        <f t="shared" ca="1" si="10"/>
        <v>1.0066666666666668</v>
      </c>
      <c r="F105" s="16">
        <f t="shared" ca="1" si="10"/>
        <v>1.0100000000000002</v>
      </c>
      <c r="G105" s="16">
        <f t="shared" ca="1" si="10"/>
        <v>1.0133333333333334</v>
      </c>
      <c r="H105" s="16">
        <f t="shared" ca="1" si="10"/>
        <v>1.0166666666666666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1.02</v>
      </c>
    </row>
    <row r="106" spans="1:9" x14ac:dyDescent="0.25">
      <c r="A106" t="s">
        <v>27</v>
      </c>
      <c r="B106">
        <f t="shared" si="9"/>
        <v>4</v>
      </c>
      <c r="C106" s="17">
        <f ca="1">INDEX(OFFSET(_summary!$AJ$24,0,MATCH(MID(CELL("filename",$A$1),FIND("]",CELL("filename",$A$1))+1,255),_summary!$AK$24:$AX$24,0),140,1),MATCH($A106,_summary!$B$24:$B$141,0))</f>
        <v>1</v>
      </c>
      <c r="D106" s="16">
        <f t="shared" ca="1" si="10"/>
        <v>1.0033333333333334</v>
      </c>
      <c r="E106" s="16">
        <f t="shared" ca="1" si="10"/>
        <v>1.0066666666666668</v>
      </c>
      <c r="F106" s="16">
        <f t="shared" ca="1" si="10"/>
        <v>1.0100000000000002</v>
      </c>
      <c r="G106" s="16">
        <f t="shared" ca="1" si="10"/>
        <v>1.0133333333333334</v>
      </c>
      <c r="H106" s="16">
        <f t="shared" ca="1" si="10"/>
        <v>1.0166666666666666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1.02</v>
      </c>
    </row>
    <row r="107" spans="1:9" x14ac:dyDescent="0.25">
      <c r="A107" t="s">
        <v>29</v>
      </c>
      <c r="B107">
        <f t="shared" si="9"/>
        <v>4</v>
      </c>
      <c r="C107" s="17">
        <f ca="1">INDEX(OFFSET(_summary!$AJ$24,0,MATCH(MID(CELL("filename",$A$1),FIND("]",CELL("filename",$A$1))+1,255),_summary!$AK$24:$AX$24,0),140,1),MATCH($A107,_summary!$B$24:$B$141,0))</f>
        <v>1</v>
      </c>
      <c r="D107" s="16">
        <f t="shared" ca="1" si="10"/>
        <v>1.0033333333333334</v>
      </c>
      <c r="E107" s="16">
        <f t="shared" ca="1" si="10"/>
        <v>1.0066666666666668</v>
      </c>
      <c r="F107" s="16">
        <f t="shared" ca="1" si="10"/>
        <v>1.0100000000000002</v>
      </c>
      <c r="G107" s="16">
        <f t="shared" ca="1" si="10"/>
        <v>1.0133333333333334</v>
      </c>
      <c r="H107" s="16">
        <f t="shared" ca="1" si="10"/>
        <v>1.0166666666666666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1.02</v>
      </c>
    </row>
    <row r="108" spans="1:9" x14ac:dyDescent="0.25">
      <c r="A108" t="s">
        <v>8</v>
      </c>
      <c r="B108">
        <f t="shared" si="9"/>
        <v>4</v>
      </c>
      <c r="C108" s="17">
        <f ca="1">INDEX(OFFSET(_summary!$AJ$24,0,MATCH(MID(CELL("filename",$A$1),FIND("]",CELL("filename",$A$1))+1,255),_summary!$AK$24:$AX$24,0),140,1),MATCH($A108,_summary!$B$24:$B$141,0))</f>
        <v>1</v>
      </c>
      <c r="D108" s="16">
        <f t="shared" ca="1" si="10"/>
        <v>1.0033333333333334</v>
      </c>
      <c r="E108" s="16">
        <f t="shared" ca="1" si="10"/>
        <v>1.0066666666666668</v>
      </c>
      <c r="F108" s="16">
        <f t="shared" ca="1" si="10"/>
        <v>1.0100000000000002</v>
      </c>
      <c r="G108" s="16">
        <f t="shared" ca="1" si="10"/>
        <v>1.0133333333333334</v>
      </c>
      <c r="H108" s="16">
        <f t="shared" ca="1" si="10"/>
        <v>1.0166666666666666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1.02</v>
      </c>
    </row>
    <row r="109" spans="1:9" x14ac:dyDescent="0.25">
      <c r="A109" t="s">
        <v>6</v>
      </c>
      <c r="B109">
        <f t="shared" si="9"/>
        <v>4</v>
      </c>
      <c r="C109" s="17">
        <f ca="1">INDEX(OFFSET(_summary!$AJ$24,0,MATCH(MID(CELL("filename",$A$1),FIND("]",CELL("filename",$A$1))+1,255),_summary!$AK$24:$AX$24,0),140,1),MATCH($A109,_summary!$B$24:$B$141,0))</f>
        <v>1</v>
      </c>
      <c r="D109" s="16">
        <f t="shared" ca="1" si="10"/>
        <v>1.0033333333333334</v>
      </c>
      <c r="E109" s="16">
        <f t="shared" ca="1" si="10"/>
        <v>1.0066666666666668</v>
      </c>
      <c r="F109" s="16">
        <f t="shared" ca="1" si="10"/>
        <v>1.0100000000000002</v>
      </c>
      <c r="G109" s="16">
        <f t="shared" ca="1" si="10"/>
        <v>1.0133333333333334</v>
      </c>
      <c r="H109" s="16">
        <f t="shared" ca="1" si="10"/>
        <v>1.0166666666666666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1.02</v>
      </c>
    </row>
    <row r="110" spans="1:9" x14ac:dyDescent="0.25">
      <c r="A110" t="s">
        <v>21</v>
      </c>
      <c r="B110">
        <f t="shared" si="9"/>
        <v>4</v>
      </c>
      <c r="C110" s="17">
        <f ca="1">INDEX(OFFSET(_summary!$AJ$24,0,MATCH(MID(CELL("filename",$A$1),FIND("]",CELL("filename",$A$1))+1,255),_summary!$AK$24:$AX$24,0),140,1),MATCH($A110,_summary!$B$24:$B$141,0))</f>
        <v>1</v>
      </c>
      <c r="D110" s="16">
        <f t="shared" ca="1" si="10"/>
        <v>1.0033333333333334</v>
      </c>
      <c r="E110" s="16">
        <f t="shared" ca="1" si="10"/>
        <v>1.0066666666666668</v>
      </c>
      <c r="F110" s="16">
        <f t="shared" ca="1" si="10"/>
        <v>1.0100000000000002</v>
      </c>
      <c r="G110" s="16">
        <f t="shared" ca="1" si="10"/>
        <v>1.0133333333333334</v>
      </c>
      <c r="H110" s="16">
        <f t="shared" ca="1" si="10"/>
        <v>1.0166666666666666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1.02</v>
      </c>
    </row>
    <row r="111" spans="1:9" x14ac:dyDescent="0.25">
      <c r="A111" t="s">
        <v>10</v>
      </c>
      <c r="B111">
        <f t="shared" si="9"/>
        <v>4</v>
      </c>
      <c r="C111" s="17">
        <f ca="1">INDEX(OFFSET(_summary!$AJ$24,0,MATCH(MID(CELL("filename",$A$1),FIND("]",CELL("filename",$A$1))+1,255),_summary!$AK$24:$AX$24,0),140,1),MATCH($A111,_summary!$B$24:$B$141,0))</f>
        <v>1</v>
      </c>
      <c r="D111" s="16">
        <f t="shared" ca="1" si="10"/>
        <v>1.0033333333333334</v>
      </c>
      <c r="E111" s="16">
        <f t="shared" ca="1" si="10"/>
        <v>1.0066666666666668</v>
      </c>
      <c r="F111" s="16">
        <f t="shared" ca="1" si="10"/>
        <v>1.0100000000000002</v>
      </c>
      <c r="G111" s="16">
        <f t="shared" ca="1" si="10"/>
        <v>1.0133333333333334</v>
      </c>
      <c r="H111" s="16">
        <f t="shared" ca="1" si="10"/>
        <v>1.0166666666666666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1.02</v>
      </c>
    </row>
    <row r="112" spans="1:9" x14ac:dyDescent="0.25">
      <c r="A112" t="s">
        <v>20</v>
      </c>
      <c r="B112">
        <f t="shared" si="9"/>
        <v>4</v>
      </c>
      <c r="C112" s="17">
        <f ca="1">INDEX(OFFSET(_summary!$AJ$24,0,MATCH(MID(CELL("filename",$A$1),FIND("]",CELL("filename",$A$1))+1,255),_summary!$AK$24:$AX$24,0),140,1),MATCH($A112,_summary!$B$24:$B$141,0))</f>
        <v>1</v>
      </c>
      <c r="D112" s="16">
        <f t="shared" ca="1" si="10"/>
        <v>1.0033333333333334</v>
      </c>
      <c r="E112" s="16">
        <f t="shared" ca="1" si="10"/>
        <v>1.0066666666666668</v>
      </c>
      <c r="F112" s="16">
        <f t="shared" ca="1" si="10"/>
        <v>1.0100000000000002</v>
      </c>
      <c r="G112" s="16">
        <f t="shared" ca="1" si="10"/>
        <v>1.0133333333333334</v>
      </c>
      <c r="H112" s="16">
        <f t="shared" ca="1" si="10"/>
        <v>1.0166666666666666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1.02</v>
      </c>
    </row>
    <row r="113" spans="1:9" x14ac:dyDescent="0.25">
      <c r="A113" t="s">
        <v>26</v>
      </c>
      <c r="B113">
        <f t="shared" si="9"/>
        <v>4</v>
      </c>
      <c r="C113" s="17">
        <f ca="1">INDEX(OFFSET(_summary!$AJ$24,0,MATCH(MID(CELL("filename",$A$1),FIND("]",CELL("filename",$A$1))+1,255),_summary!$AK$24:$AX$24,0),140,1),MATCH($A113,_summary!$B$24:$B$141,0))</f>
        <v>1</v>
      </c>
      <c r="D113" s="16">
        <f t="shared" ca="1" si="10"/>
        <v>1.0033333333333334</v>
      </c>
      <c r="E113" s="16">
        <f t="shared" ca="1" si="10"/>
        <v>1.0066666666666668</v>
      </c>
      <c r="F113" s="16">
        <f t="shared" ca="1" si="10"/>
        <v>1.0100000000000002</v>
      </c>
      <c r="G113" s="16">
        <f t="shared" ca="1" si="10"/>
        <v>1.0133333333333334</v>
      </c>
      <c r="H113" s="16">
        <f t="shared" ca="1" si="10"/>
        <v>1.0166666666666666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1.02</v>
      </c>
    </row>
    <row r="114" spans="1:9" x14ac:dyDescent="0.25">
      <c r="A114" t="s">
        <v>7</v>
      </c>
      <c r="B114">
        <f t="shared" si="9"/>
        <v>4</v>
      </c>
      <c r="C114" s="17">
        <f ca="1">INDEX(OFFSET(_summary!$AJ$24,0,MATCH(MID(CELL("filename",$A$1),FIND("]",CELL("filename",$A$1))+1,255),_summary!$AK$24:$AX$24,0),140,1),MATCH($A114,_summary!$B$24:$B$141,0))</f>
        <v>1</v>
      </c>
      <c r="D114" s="16">
        <f t="shared" ca="1" si="10"/>
        <v>1.0033333333333334</v>
      </c>
      <c r="E114" s="16">
        <f t="shared" ca="1" si="10"/>
        <v>1.0066666666666668</v>
      </c>
      <c r="F114" s="16">
        <f t="shared" ca="1" si="10"/>
        <v>1.0100000000000002</v>
      </c>
      <c r="G114" s="16">
        <f t="shared" ca="1" si="10"/>
        <v>1.0133333333333334</v>
      </c>
      <c r="H114" s="16">
        <f t="shared" ca="1" si="10"/>
        <v>1.0166666666666666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1.02</v>
      </c>
    </row>
    <row r="115" spans="1:9" x14ac:dyDescent="0.25">
      <c r="A115" t="s">
        <v>9</v>
      </c>
      <c r="B115">
        <f t="shared" si="9"/>
        <v>4</v>
      </c>
      <c r="C115" s="17">
        <f ca="1">INDEX(OFFSET(_summary!$AJ$24,0,MATCH(MID(CELL("filename",$A$1),FIND("]",CELL("filename",$A$1))+1,255),_summary!$AK$24:$AX$24,0),140,1),MATCH($A115,_summary!$B$24:$B$141,0))</f>
        <v>1</v>
      </c>
      <c r="D115" s="16">
        <f t="shared" ref="D115:H117" ca="1" si="11">C115-5*(C115-$I115)/($I$1-C$1)</f>
        <v>1.0033333333333334</v>
      </c>
      <c r="E115" s="16">
        <f t="shared" ca="1" si="11"/>
        <v>1.0066666666666668</v>
      </c>
      <c r="F115" s="16">
        <f t="shared" ca="1" si="11"/>
        <v>1.0100000000000002</v>
      </c>
      <c r="G115" s="16">
        <f t="shared" ca="1" si="11"/>
        <v>1.0133333333333334</v>
      </c>
      <c r="H115" s="16">
        <f t="shared" ca="1" si="11"/>
        <v>1.0166666666666666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25">
      <c r="A116" t="s">
        <v>14</v>
      </c>
      <c r="B116">
        <f t="shared" si="9"/>
        <v>4</v>
      </c>
      <c r="C116" s="17">
        <f ca="1">INDEX(OFFSET(_summary!$AJ$24,0,MATCH(MID(CELL("filename",$A$1),FIND("]",CELL("filename",$A$1))+1,255),_summary!$AK$24:$AX$24,0),140,1),MATCH($A116,_summary!$B$24:$B$141,0))</f>
        <v>1</v>
      </c>
      <c r="D116" s="16">
        <f t="shared" ca="1" si="11"/>
        <v>1.0033333333333334</v>
      </c>
      <c r="E116" s="16">
        <f t="shared" ca="1" si="11"/>
        <v>1.0066666666666668</v>
      </c>
      <c r="F116" s="16">
        <f t="shared" ca="1" si="11"/>
        <v>1.0100000000000002</v>
      </c>
      <c r="G116" s="16">
        <f t="shared" ca="1" si="11"/>
        <v>1.0133333333333334</v>
      </c>
      <c r="H116" s="16">
        <f t="shared" ca="1" si="11"/>
        <v>1.0166666666666666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1.02</v>
      </c>
    </row>
    <row r="117" spans="1:9" x14ac:dyDescent="0.25">
      <c r="A117" t="s">
        <v>4</v>
      </c>
      <c r="B117">
        <f t="shared" si="9"/>
        <v>4</v>
      </c>
      <c r="C117" s="17">
        <f ca="1">INDEX(OFFSET(_summary!$AJ$24,0,MATCH(MID(CELL("filename",$A$1),FIND("]",CELL("filename",$A$1))+1,255),_summary!$AK$24:$AX$24,0),140,1),MATCH($A117,_summary!$B$24:$B$141,0))</f>
        <v>1</v>
      </c>
      <c r="D117" s="16">
        <f t="shared" ca="1" si="11"/>
        <v>1.0033333333333334</v>
      </c>
      <c r="E117" s="16">
        <f t="shared" ca="1" si="11"/>
        <v>1.0066666666666668</v>
      </c>
      <c r="F117" s="16">
        <f t="shared" ca="1" si="11"/>
        <v>1.0100000000000002</v>
      </c>
      <c r="G117" s="16">
        <f t="shared" ca="1" si="11"/>
        <v>1.0133333333333334</v>
      </c>
      <c r="H117" s="16">
        <f t="shared" ca="1" si="11"/>
        <v>1.0166666666666666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sheetPr codeName="Sheet8"/>
  <dimension ref="A1:N117"/>
  <sheetViews>
    <sheetView workbookViewId="0">
      <selection activeCell="F5" sqref="F5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</v>
      </c>
      <c r="D2" s="16">
        <f ca="1">C2-5*(C2-$I2)/($I$1-C$1)</f>
        <v>1.0033333333333334</v>
      </c>
      <c r="E2" s="16">
        <f t="shared" ref="E2:H2" ca="1" si="0">D2-5*(D2-$I2)/($I$1-D$1)</f>
        <v>1.0066666666666668</v>
      </c>
      <c r="F2" s="16">
        <f t="shared" ca="1" si="0"/>
        <v>1.0100000000000002</v>
      </c>
      <c r="G2" s="16">
        <f t="shared" ca="1" si="0"/>
        <v>1.0133333333333334</v>
      </c>
      <c r="H2" s="16">
        <f t="shared" ca="1" si="0"/>
        <v>1.0166666666666666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1.02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</v>
      </c>
      <c r="D3" s="16">
        <f t="shared" ref="D3:H18" ca="1" si="1">C3-5*(C3-$I3)/($I$1-C$1)</f>
        <v>1.0033333333333334</v>
      </c>
      <c r="E3" s="16">
        <f t="shared" ca="1" si="1"/>
        <v>1.0066666666666668</v>
      </c>
      <c r="F3" s="16">
        <f t="shared" ca="1" si="1"/>
        <v>1.0100000000000002</v>
      </c>
      <c r="G3" s="16">
        <f t="shared" ca="1" si="1"/>
        <v>1.0133333333333334</v>
      </c>
      <c r="H3" s="16">
        <f t="shared" ca="1" si="1"/>
        <v>1.0166666666666666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1.02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</v>
      </c>
      <c r="D4" s="16">
        <f t="shared" ca="1" si="1"/>
        <v>1.0033333333333334</v>
      </c>
      <c r="E4" s="16">
        <f t="shared" ca="1" si="1"/>
        <v>1.0066666666666668</v>
      </c>
      <c r="F4" s="16">
        <f t="shared" ca="1" si="1"/>
        <v>1.0100000000000002</v>
      </c>
      <c r="G4" s="16">
        <f t="shared" ca="1" si="1"/>
        <v>1.0133333333333334</v>
      </c>
      <c r="H4" s="16">
        <f t="shared" ca="1" si="1"/>
        <v>1.0166666666666666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1.02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</v>
      </c>
      <c r="D5" s="16">
        <f t="shared" ca="1" si="1"/>
        <v>1.0033333333333334</v>
      </c>
      <c r="E5" s="16">
        <f t="shared" ca="1" si="1"/>
        <v>1.0066666666666668</v>
      </c>
      <c r="F5" s="16">
        <f t="shared" ca="1" si="1"/>
        <v>1.0100000000000002</v>
      </c>
      <c r="G5" s="16">
        <f t="shared" ca="1" si="1"/>
        <v>1.0133333333333334</v>
      </c>
      <c r="H5" s="16">
        <f t="shared" ca="1" si="1"/>
        <v>1.0166666666666666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1.02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</v>
      </c>
      <c r="D6" s="16">
        <f t="shared" ca="1" si="1"/>
        <v>1.0033333333333334</v>
      </c>
      <c r="E6" s="16">
        <f t="shared" ca="1" si="1"/>
        <v>1.0066666666666668</v>
      </c>
      <c r="F6" s="16">
        <f t="shared" ca="1" si="1"/>
        <v>1.0100000000000002</v>
      </c>
      <c r="G6" s="16">
        <f t="shared" ca="1" si="1"/>
        <v>1.0133333333333334</v>
      </c>
      <c r="H6" s="16">
        <f t="shared" ca="1" si="1"/>
        <v>1.0166666666666666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1.02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</v>
      </c>
      <c r="D7" s="16">
        <f t="shared" ca="1" si="1"/>
        <v>1.0033333333333334</v>
      </c>
      <c r="E7" s="16">
        <f t="shared" ca="1" si="1"/>
        <v>1.0066666666666668</v>
      </c>
      <c r="F7" s="16">
        <f t="shared" ca="1" si="1"/>
        <v>1.0100000000000002</v>
      </c>
      <c r="G7" s="16">
        <f t="shared" ca="1" si="1"/>
        <v>1.0133333333333334</v>
      </c>
      <c r="H7" s="16">
        <f t="shared" ca="1" si="1"/>
        <v>1.0166666666666666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1.02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</v>
      </c>
      <c r="D8" s="16">
        <f t="shared" ca="1" si="1"/>
        <v>1.0033333333333334</v>
      </c>
      <c r="E8" s="16">
        <f t="shared" ca="1" si="1"/>
        <v>1.0066666666666668</v>
      </c>
      <c r="F8" s="16">
        <f t="shared" ca="1" si="1"/>
        <v>1.0100000000000002</v>
      </c>
      <c r="G8" s="16">
        <f t="shared" ca="1" si="1"/>
        <v>1.0133333333333334</v>
      </c>
      <c r="H8" s="16">
        <f t="shared" ca="1" si="1"/>
        <v>1.0166666666666666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1.02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</v>
      </c>
      <c r="D9" s="16">
        <f t="shared" ca="1" si="1"/>
        <v>1.0033333333333334</v>
      </c>
      <c r="E9" s="16">
        <f t="shared" ca="1" si="1"/>
        <v>1.0066666666666668</v>
      </c>
      <c r="F9" s="16">
        <f t="shared" ca="1" si="1"/>
        <v>1.0100000000000002</v>
      </c>
      <c r="G9" s="16">
        <f t="shared" ca="1" si="1"/>
        <v>1.0133333333333334</v>
      </c>
      <c r="H9" s="16">
        <f t="shared" ca="1" si="1"/>
        <v>1.0166666666666666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1.02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</v>
      </c>
      <c r="D10" s="16">
        <f t="shared" ca="1" si="1"/>
        <v>1.0033333333333334</v>
      </c>
      <c r="E10" s="16">
        <f t="shared" ca="1" si="1"/>
        <v>1.0066666666666668</v>
      </c>
      <c r="F10" s="16">
        <f t="shared" ca="1" si="1"/>
        <v>1.0100000000000002</v>
      </c>
      <c r="G10" s="16">
        <f t="shared" ca="1" si="1"/>
        <v>1.0133333333333334</v>
      </c>
      <c r="H10" s="16">
        <f t="shared" ca="1" si="1"/>
        <v>1.0166666666666666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1.02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</v>
      </c>
      <c r="D11" s="16">
        <f t="shared" ca="1" si="1"/>
        <v>1.0033333333333334</v>
      </c>
      <c r="E11" s="16">
        <f t="shared" ca="1" si="1"/>
        <v>1.0066666666666668</v>
      </c>
      <c r="F11" s="16">
        <f t="shared" ca="1" si="1"/>
        <v>1.0100000000000002</v>
      </c>
      <c r="G11" s="16">
        <f t="shared" ca="1" si="1"/>
        <v>1.0133333333333334</v>
      </c>
      <c r="H11" s="16">
        <f t="shared" ca="1" si="1"/>
        <v>1.0166666666666666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1.02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</v>
      </c>
      <c r="D12" s="16">
        <f t="shared" ca="1" si="1"/>
        <v>1.0033333333333334</v>
      </c>
      <c r="E12" s="16">
        <f t="shared" ca="1" si="1"/>
        <v>1.0066666666666668</v>
      </c>
      <c r="F12" s="16">
        <f t="shared" ca="1" si="1"/>
        <v>1.0100000000000002</v>
      </c>
      <c r="G12" s="16">
        <f t="shared" ca="1" si="1"/>
        <v>1.0133333333333334</v>
      </c>
      <c r="H12" s="16">
        <f t="shared" ca="1" si="1"/>
        <v>1.0166666666666666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1.02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</v>
      </c>
      <c r="D13" s="16">
        <f t="shared" ca="1" si="1"/>
        <v>1.0033333333333334</v>
      </c>
      <c r="E13" s="16">
        <f t="shared" ca="1" si="1"/>
        <v>1.0066666666666668</v>
      </c>
      <c r="F13" s="16">
        <f t="shared" ca="1" si="1"/>
        <v>1.0100000000000002</v>
      </c>
      <c r="G13" s="16">
        <f t="shared" ca="1" si="1"/>
        <v>1.0133333333333334</v>
      </c>
      <c r="H13" s="16">
        <f t="shared" ca="1" si="1"/>
        <v>1.0166666666666666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1.02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</v>
      </c>
      <c r="D14" s="16">
        <f t="shared" ca="1" si="1"/>
        <v>1.0033333333333334</v>
      </c>
      <c r="E14" s="16">
        <f t="shared" ca="1" si="1"/>
        <v>1.0066666666666668</v>
      </c>
      <c r="F14" s="16">
        <f t="shared" ca="1" si="1"/>
        <v>1.0100000000000002</v>
      </c>
      <c r="G14" s="16">
        <f t="shared" ca="1" si="1"/>
        <v>1.0133333333333334</v>
      </c>
      <c r="H14" s="16">
        <f t="shared" ca="1" si="1"/>
        <v>1.0166666666666666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1.02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</v>
      </c>
      <c r="D15" s="16">
        <f t="shared" ca="1" si="1"/>
        <v>1.0033333333333334</v>
      </c>
      <c r="E15" s="16">
        <f t="shared" ca="1" si="1"/>
        <v>1.0066666666666668</v>
      </c>
      <c r="F15" s="16">
        <f t="shared" ca="1" si="1"/>
        <v>1.0100000000000002</v>
      </c>
      <c r="G15" s="16">
        <f t="shared" ca="1" si="1"/>
        <v>1.0133333333333334</v>
      </c>
      <c r="H15" s="16">
        <f t="shared" ca="1" si="1"/>
        <v>1.0166666666666666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1.02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</v>
      </c>
      <c r="D16" s="16">
        <f t="shared" ca="1" si="1"/>
        <v>1.0033333333333334</v>
      </c>
      <c r="E16" s="16">
        <f t="shared" ca="1" si="1"/>
        <v>1.0066666666666668</v>
      </c>
      <c r="F16" s="16">
        <f t="shared" ca="1" si="1"/>
        <v>1.0100000000000002</v>
      </c>
      <c r="G16" s="16">
        <f t="shared" ca="1" si="1"/>
        <v>1.0133333333333334</v>
      </c>
      <c r="H16" s="16">
        <f t="shared" ca="1" si="1"/>
        <v>1.0166666666666666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1.02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</v>
      </c>
      <c r="D17" s="16">
        <f t="shared" ca="1" si="1"/>
        <v>1.0033333333333334</v>
      </c>
      <c r="E17" s="16">
        <f t="shared" ca="1" si="1"/>
        <v>1.0066666666666668</v>
      </c>
      <c r="F17" s="16">
        <f t="shared" ca="1" si="1"/>
        <v>1.0100000000000002</v>
      </c>
      <c r="G17" s="16">
        <f t="shared" ca="1" si="1"/>
        <v>1.0133333333333334</v>
      </c>
      <c r="H17" s="16">
        <f t="shared" ca="1" si="1"/>
        <v>1.0166666666666666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1.02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</v>
      </c>
      <c r="D18" s="16">
        <f t="shared" ca="1" si="1"/>
        <v>1.0033333333333334</v>
      </c>
      <c r="E18" s="16">
        <f t="shared" ca="1" si="1"/>
        <v>1.0066666666666668</v>
      </c>
      <c r="F18" s="16">
        <f t="shared" ca="1" si="1"/>
        <v>1.0100000000000002</v>
      </c>
      <c r="G18" s="16">
        <f t="shared" ca="1" si="1"/>
        <v>1.0133333333333334</v>
      </c>
      <c r="H18" s="16">
        <f t="shared" ca="1" si="1"/>
        <v>1.0166666666666666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1.02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</v>
      </c>
      <c r="D19" s="16">
        <f t="shared" ref="D19:H34" ca="1" si="2">C19-5*(C19-$I19)/($I$1-C$1)</f>
        <v>1.0033333333333334</v>
      </c>
      <c r="E19" s="16">
        <f t="shared" ca="1" si="2"/>
        <v>1.0066666666666668</v>
      </c>
      <c r="F19" s="16">
        <f t="shared" ca="1" si="2"/>
        <v>1.0100000000000002</v>
      </c>
      <c r="G19" s="16">
        <f t="shared" ca="1" si="2"/>
        <v>1.0133333333333334</v>
      </c>
      <c r="H19" s="16">
        <f t="shared" ca="1" si="2"/>
        <v>1.0166666666666666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1.02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</v>
      </c>
      <c r="D20" s="16">
        <f t="shared" ca="1" si="2"/>
        <v>1.0033333333333334</v>
      </c>
      <c r="E20" s="16">
        <f t="shared" ca="1" si="2"/>
        <v>1.0066666666666668</v>
      </c>
      <c r="F20" s="16">
        <f t="shared" ca="1" si="2"/>
        <v>1.0100000000000002</v>
      </c>
      <c r="G20" s="16">
        <f t="shared" ca="1" si="2"/>
        <v>1.0133333333333334</v>
      </c>
      <c r="H20" s="16">
        <f t="shared" ca="1" si="2"/>
        <v>1.0166666666666666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1.02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</v>
      </c>
      <c r="D21" s="16">
        <f t="shared" ca="1" si="2"/>
        <v>1.0033333333333334</v>
      </c>
      <c r="E21" s="16">
        <f t="shared" ca="1" si="2"/>
        <v>1.0066666666666668</v>
      </c>
      <c r="F21" s="16">
        <f t="shared" ca="1" si="2"/>
        <v>1.0100000000000002</v>
      </c>
      <c r="G21" s="16">
        <f t="shared" ca="1" si="2"/>
        <v>1.0133333333333334</v>
      </c>
      <c r="H21" s="16">
        <f t="shared" ca="1" si="2"/>
        <v>1.0166666666666666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1.02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</v>
      </c>
      <c r="D22" s="16">
        <f t="shared" ca="1" si="2"/>
        <v>1.0033333333333334</v>
      </c>
      <c r="E22" s="16">
        <f t="shared" ca="1" si="2"/>
        <v>1.0066666666666668</v>
      </c>
      <c r="F22" s="16">
        <f t="shared" ca="1" si="2"/>
        <v>1.0100000000000002</v>
      </c>
      <c r="G22" s="16">
        <f t="shared" ca="1" si="2"/>
        <v>1.0133333333333334</v>
      </c>
      <c r="H22" s="16">
        <f t="shared" ca="1" si="2"/>
        <v>1.0166666666666666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1.02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</v>
      </c>
      <c r="D23" s="16">
        <f t="shared" ca="1" si="2"/>
        <v>1.0033333333333334</v>
      </c>
      <c r="E23" s="16">
        <f t="shared" ca="1" si="2"/>
        <v>1.0066666666666668</v>
      </c>
      <c r="F23" s="16">
        <f t="shared" ca="1" si="2"/>
        <v>1.0100000000000002</v>
      </c>
      <c r="G23" s="16">
        <f t="shared" ca="1" si="2"/>
        <v>1.0133333333333334</v>
      </c>
      <c r="H23" s="16">
        <f t="shared" ca="1" si="2"/>
        <v>1.0166666666666666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1.02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</v>
      </c>
      <c r="D24" s="16">
        <f t="shared" ca="1" si="2"/>
        <v>1.0033333333333334</v>
      </c>
      <c r="E24" s="16">
        <f t="shared" ca="1" si="2"/>
        <v>1.0066666666666668</v>
      </c>
      <c r="F24" s="16">
        <f t="shared" ca="1" si="2"/>
        <v>1.0100000000000002</v>
      </c>
      <c r="G24" s="16">
        <f t="shared" ca="1" si="2"/>
        <v>1.0133333333333334</v>
      </c>
      <c r="H24" s="16">
        <f t="shared" ca="1" si="2"/>
        <v>1.0166666666666666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1.02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</v>
      </c>
      <c r="D25" s="16">
        <f t="shared" ca="1" si="2"/>
        <v>1.0033333333333334</v>
      </c>
      <c r="E25" s="16">
        <f t="shared" ca="1" si="2"/>
        <v>1.0066666666666668</v>
      </c>
      <c r="F25" s="16">
        <f t="shared" ca="1" si="2"/>
        <v>1.0100000000000002</v>
      </c>
      <c r="G25" s="16">
        <f t="shared" ca="1" si="2"/>
        <v>1.0133333333333334</v>
      </c>
      <c r="H25" s="16">
        <f t="shared" ca="1" si="2"/>
        <v>1.0166666666666666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1.02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</v>
      </c>
      <c r="D26" s="16">
        <f t="shared" ca="1" si="2"/>
        <v>1.0033333333333334</v>
      </c>
      <c r="E26" s="16">
        <f t="shared" ca="1" si="2"/>
        <v>1.0066666666666668</v>
      </c>
      <c r="F26" s="16">
        <f t="shared" ca="1" si="2"/>
        <v>1.0100000000000002</v>
      </c>
      <c r="G26" s="16">
        <f t="shared" ca="1" si="2"/>
        <v>1.0133333333333334</v>
      </c>
      <c r="H26" s="16">
        <f t="shared" ca="1" si="2"/>
        <v>1.0166666666666666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1.02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</v>
      </c>
      <c r="D27" s="16">
        <f t="shared" ca="1" si="2"/>
        <v>1.0033333333333334</v>
      </c>
      <c r="E27" s="16">
        <f t="shared" ca="1" si="2"/>
        <v>1.0066666666666668</v>
      </c>
      <c r="F27" s="16">
        <f t="shared" ca="1" si="2"/>
        <v>1.0100000000000002</v>
      </c>
      <c r="G27" s="16">
        <f t="shared" ca="1" si="2"/>
        <v>1.0133333333333334</v>
      </c>
      <c r="H27" s="16">
        <f t="shared" ca="1" si="2"/>
        <v>1.0166666666666666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1.02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</v>
      </c>
      <c r="D28" s="16">
        <f t="shared" ca="1" si="2"/>
        <v>1.0033333333333334</v>
      </c>
      <c r="E28" s="16">
        <f t="shared" ca="1" si="2"/>
        <v>1.0066666666666668</v>
      </c>
      <c r="F28" s="16">
        <f t="shared" ca="1" si="2"/>
        <v>1.0100000000000002</v>
      </c>
      <c r="G28" s="16">
        <f t="shared" ca="1" si="2"/>
        <v>1.0133333333333334</v>
      </c>
      <c r="H28" s="16">
        <f t="shared" ca="1" si="2"/>
        <v>1.0166666666666666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1.02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</v>
      </c>
      <c r="D29" s="16">
        <f t="shared" ca="1" si="2"/>
        <v>1.0033333333333334</v>
      </c>
      <c r="E29" s="16">
        <f t="shared" ca="1" si="2"/>
        <v>1.0066666666666668</v>
      </c>
      <c r="F29" s="16">
        <f t="shared" ca="1" si="2"/>
        <v>1.0100000000000002</v>
      </c>
      <c r="G29" s="16">
        <f t="shared" ca="1" si="2"/>
        <v>1.0133333333333334</v>
      </c>
      <c r="H29" s="16">
        <f t="shared" ca="1" si="2"/>
        <v>1.0166666666666666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1.02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</v>
      </c>
      <c r="D30" s="16">
        <f t="shared" ca="1" si="2"/>
        <v>1.0033333333333334</v>
      </c>
      <c r="E30" s="16">
        <f t="shared" ca="1" si="2"/>
        <v>1.0066666666666668</v>
      </c>
      <c r="F30" s="16">
        <f t="shared" ca="1" si="2"/>
        <v>1.0100000000000002</v>
      </c>
      <c r="G30" s="16">
        <f t="shared" ca="1" si="2"/>
        <v>1.0133333333333334</v>
      </c>
      <c r="H30" s="16">
        <f t="shared" ca="1" si="2"/>
        <v>1.0166666666666666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1.02</v>
      </c>
    </row>
    <row r="31" spans="1:9" x14ac:dyDescent="0.25">
      <c r="A31" t="s">
        <v>12</v>
      </c>
      <c r="B31">
        <f t="shared" ref="B31:B62" si="3">B2+1</f>
        <v>2</v>
      </c>
      <c r="C31" s="17">
        <f ca="1">INDEX(OFFSET(_summary!$AJ$24,0,MATCH(MID(CELL("filename",$A$1),FIND("]",CELL("filename",$A$1))+1,255),_summary!$AK$24:$AX$24,0),140,1),MATCH($A31,_summary!$B$24:$B$141,0))</f>
        <v>1</v>
      </c>
      <c r="D31" s="16">
        <f t="shared" ca="1" si="2"/>
        <v>1.0033333333333334</v>
      </c>
      <c r="E31" s="16">
        <f t="shared" ca="1" si="2"/>
        <v>1.0066666666666668</v>
      </c>
      <c r="F31" s="16">
        <f t="shared" ca="1" si="2"/>
        <v>1.0100000000000002</v>
      </c>
      <c r="G31" s="16">
        <f t="shared" ca="1" si="2"/>
        <v>1.0133333333333334</v>
      </c>
      <c r="H31" s="16">
        <f t="shared" ca="1" si="2"/>
        <v>1.0166666666666666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1.02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</v>
      </c>
      <c r="D32" s="16">
        <f t="shared" ca="1" si="2"/>
        <v>1.0033333333333334</v>
      </c>
      <c r="E32" s="16">
        <f t="shared" ca="1" si="2"/>
        <v>1.0066666666666668</v>
      </c>
      <c r="F32" s="16">
        <f t="shared" ca="1" si="2"/>
        <v>1.0100000000000002</v>
      </c>
      <c r="G32" s="16">
        <f t="shared" ca="1" si="2"/>
        <v>1.0133333333333334</v>
      </c>
      <c r="H32" s="16">
        <f t="shared" ca="1" si="2"/>
        <v>1.0166666666666666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1.02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</v>
      </c>
      <c r="D33" s="16">
        <f t="shared" ca="1" si="2"/>
        <v>1.0033333333333334</v>
      </c>
      <c r="E33" s="16">
        <f t="shared" ca="1" si="2"/>
        <v>1.0066666666666668</v>
      </c>
      <c r="F33" s="16">
        <f t="shared" ca="1" si="2"/>
        <v>1.0100000000000002</v>
      </c>
      <c r="G33" s="16">
        <f t="shared" ca="1" si="2"/>
        <v>1.0133333333333334</v>
      </c>
      <c r="H33" s="16">
        <f t="shared" ca="1" si="2"/>
        <v>1.0166666666666666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1.02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</v>
      </c>
      <c r="D34" s="16">
        <f t="shared" ca="1" si="2"/>
        <v>1.0033333333333334</v>
      </c>
      <c r="E34" s="16">
        <f t="shared" ca="1" si="2"/>
        <v>1.0066666666666668</v>
      </c>
      <c r="F34" s="16">
        <f t="shared" ca="1" si="2"/>
        <v>1.0100000000000002</v>
      </c>
      <c r="G34" s="16">
        <f t="shared" ca="1" si="2"/>
        <v>1.0133333333333334</v>
      </c>
      <c r="H34" s="16">
        <f t="shared" ca="1" si="2"/>
        <v>1.0166666666666666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1.02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</v>
      </c>
      <c r="D35" s="16">
        <f t="shared" ref="D35:H50" ca="1" si="4">C35-5*(C35-$I35)/($I$1-C$1)</f>
        <v>1.0033333333333334</v>
      </c>
      <c r="E35" s="16">
        <f t="shared" ca="1" si="4"/>
        <v>1.0066666666666668</v>
      </c>
      <c r="F35" s="16">
        <f t="shared" ca="1" si="4"/>
        <v>1.0100000000000002</v>
      </c>
      <c r="G35" s="16">
        <f t="shared" ca="1" si="4"/>
        <v>1.0133333333333334</v>
      </c>
      <c r="H35" s="16">
        <f t="shared" ca="1" si="4"/>
        <v>1.0166666666666666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1.02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</v>
      </c>
      <c r="D36" s="16">
        <f t="shared" ca="1" si="4"/>
        <v>1.0033333333333334</v>
      </c>
      <c r="E36" s="16">
        <f t="shared" ca="1" si="4"/>
        <v>1.0066666666666668</v>
      </c>
      <c r="F36" s="16">
        <f t="shared" ca="1" si="4"/>
        <v>1.0100000000000002</v>
      </c>
      <c r="G36" s="16">
        <f t="shared" ca="1" si="4"/>
        <v>1.0133333333333334</v>
      </c>
      <c r="H36" s="16">
        <f t="shared" ca="1" si="4"/>
        <v>1.0166666666666666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1.02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</v>
      </c>
      <c r="D37" s="16">
        <f t="shared" ca="1" si="4"/>
        <v>1.0033333333333334</v>
      </c>
      <c r="E37" s="16">
        <f t="shared" ca="1" si="4"/>
        <v>1.0066666666666668</v>
      </c>
      <c r="F37" s="16">
        <f t="shared" ca="1" si="4"/>
        <v>1.0100000000000002</v>
      </c>
      <c r="G37" s="16">
        <f t="shared" ca="1" si="4"/>
        <v>1.0133333333333334</v>
      </c>
      <c r="H37" s="16">
        <f t="shared" ca="1" si="4"/>
        <v>1.0166666666666666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1.02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</v>
      </c>
      <c r="D38" s="16">
        <f t="shared" ca="1" si="4"/>
        <v>1.0033333333333334</v>
      </c>
      <c r="E38" s="16">
        <f t="shared" ca="1" si="4"/>
        <v>1.0066666666666668</v>
      </c>
      <c r="F38" s="16">
        <f t="shared" ca="1" si="4"/>
        <v>1.0100000000000002</v>
      </c>
      <c r="G38" s="16">
        <f t="shared" ca="1" si="4"/>
        <v>1.0133333333333334</v>
      </c>
      <c r="H38" s="16">
        <f t="shared" ca="1" si="4"/>
        <v>1.0166666666666666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1.02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</v>
      </c>
      <c r="D39" s="16">
        <f t="shared" ca="1" si="4"/>
        <v>1.0033333333333334</v>
      </c>
      <c r="E39" s="16">
        <f t="shared" ca="1" si="4"/>
        <v>1.0066666666666668</v>
      </c>
      <c r="F39" s="16">
        <f t="shared" ca="1" si="4"/>
        <v>1.0100000000000002</v>
      </c>
      <c r="G39" s="16">
        <f t="shared" ca="1" si="4"/>
        <v>1.0133333333333334</v>
      </c>
      <c r="H39" s="16">
        <f t="shared" ca="1" si="4"/>
        <v>1.0166666666666666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1.02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</v>
      </c>
      <c r="D40" s="16">
        <f t="shared" ca="1" si="4"/>
        <v>1.0033333333333334</v>
      </c>
      <c r="E40" s="16">
        <f t="shared" ca="1" si="4"/>
        <v>1.0066666666666668</v>
      </c>
      <c r="F40" s="16">
        <f t="shared" ca="1" si="4"/>
        <v>1.0100000000000002</v>
      </c>
      <c r="G40" s="16">
        <f t="shared" ca="1" si="4"/>
        <v>1.0133333333333334</v>
      </c>
      <c r="H40" s="16">
        <f t="shared" ca="1" si="4"/>
        <v>1.0166666666666666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1.02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</v>
      </c>
      <c r="D41" s="16">
        <f t="shared" ca="1" si="4"/>
        <v>1.0033333333333334</v>
      </c>
      <c r="E41" s="16">
        <f t="shared" ca="1" si="4"/>
        <v>1.0066666666666668</v>
      </c>
      <c r="F41" s="16">
        <f t="shared" ca="1" si="4"/>
        <v>1.0100000000000002</v>
      </c>
      <c r="G41" s="16">
        <f t="shared" ca="1" si="4"/>
        <v>1.0133333333333334</v>
      </c>
      <c r="H41" s="16">
        <f t="shared" ca="1" si="4"/>
        <v>1.0166666666666666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1.02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</v>
      </c>
      <c r="D42" s="16">
        <f t="shared" ca="1" si="4"/>
        <v>1.0033333333333334</v>
      </c>
      <c r="E42" s="16">
        <f t="shared" ca="1" si="4"/>
        <v>1.0066666666666668</v>
      </c>
      <c r="F42" s="16">
        <f t="shared" ca="1" si="4"/>
        <v>1.0100000000000002</v>
      </c>
      <c r="G42" s="16">
        <f t="shared" ca="1" si="4"/>
        <v>1.0133333333333334</v>
      </c>
      <c r="H42" s="16">
        <f t="shared" ca="1" si="4"/>
        <v>1.0166666666666666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1.02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</v>
      </c>
      <c r="D43" s="16">
        <f t="shared" ca="1" si="4"/>
        <v>1.0033333333333334</v>
      </c>
      <c r="E43" s="16">
        <f t="shared" ca="1" si="4"/>
        <v>1.0066666666666668</v>
      </c>
      <c r="F43" s="16">
        <f t="shared" ca="1" si="4"/>
        <v>1.0100000000000002</v>
      </c>
      <c r="G43" s="16">
        <f t="shared" ca="1" si="4"/>
        <v>1.0133333333333334</v>
      </c>
      <c r="H43" s="16">
        <f t="shared" ca="1" si="4"/>
        <v>1.0166666666666666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1.02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</v>
      </c>
      <c r="D44" s="16">
        <f t="shared" ca="1" si="4"/>
        <v>1.0033333333333334</v>
      </c>
      <c r="E44" s="16">
        <f t="shared" ca="1" si="4"/>
        <v>1.0066666666666668</v>
      </c>
      <c r="F44" s="16">
        <f t="shared" ca="1" si="4"/>
        <v>1.0100000000000002</v>
      </c>
      <c r="G44" s="16">
        <f t="shared" ca="1" si="4"/>
        <v>1.0133333333333334</v>
      </c>
      <c r="H44" s="16">
        <f t="shared" ca="1" si="4"/>
        <v>1.0166666666666666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1.02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</v>
      </c>
      <c r="D45" s="16">
        <f t="shared" ca="1" si="4"/>
        <v>1.0033333333333334</v>
      </c>
      <c r="E45" s="16">
        <f t="shared" ca="1" si="4"/>
        <v>1.0066666666666668</v>
      </c>
      <c r="F45" s="16">
        <f t="shared" ca="1" si="4"/>
        <v>1.0100000000000002</v>
      </c>
      <c r="G45" s="16">
        <f t="shared" ca="1" si="4"/>
        <v>1.0133333333333334</v>
      </c>
      <c r="H45" s="16">
        <f t="shared" ca="1" si="4"/>
        <v>1.0166666666666666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1.02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</v>
      </c>
      <c r="D46" s="16">
        <f t="shared" ca="1" si="4"/>
        <v>1.0033333333333334</v>
      </c>
      <c r="E46" s="16">
        <f t="shared" ca="1" si="4"/>
        <v>1.0066666666666668</v>
      </c>
      <c r="F46" s="16">
        <f t="shared" ca="1" si="4"/>
        <v>1.0100000000000002</v>
      </c>
      <c r="G46" s="16">
        <f t="shared" ca="1" si="4"/>
        <v>1.0133333333333334</v>
      </c>
      <c r="H46" s="16">
        <f t="shared" ca="1" si="4"/>
        <v>1.0166666666666666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1.02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</v>
      </c>
      <c r="D47" s="16">
        <f t="shared" ca="1" si="4"/>
        <v>1.0033333333333334</v>
      </c>
      <c r="E47" s="16">
        <f t="shared" ca="1" si="4"/>
        <v>1.0066666666666668</v>
      </c>
      <c r="F47" s="16">
        <f t="shared" ca="1" si="4"/>
        <v>1.0100000000000002</v>
      </c>
      <c r="G47" s="16">
        <f t="shared" ca="1" si="4"/>
        <v>1.0133333333333334</v>
      </c>
      <c r="H47" s="16">
        <f t="shared" ca="1" si="4"/>
        <v>1.0166666666666666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1.02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</v>
      </c>
      <c r="D48" s="16">
        <f t="shared" ca="1" si="4"/>
        <v>1.0033333333333334</v>
      </c>
      <c r="E48" s="16">
        <f t="shared" ca="1" si="4"/>
        <v>1.0066666666666668</v>
      </c>
      <c r="F48" s="16">
        <f t="shared" ca="1" si="4"/>
        <v>1.0100000000000002</v>
      </c>
      <c r="G48" s="16">
        <f t="shared" ca="1" si="4"/>
        <v>1.0133333333333334</v>
      </c>
      <c r="H48" s="16">
        <f t="shared" ca="1" si="4"/>
        <v>1.0166666666666666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1.02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</v>
      </c>
      <c r="D49" s="16">
        <f t="shared" ca="1" si="4"/>
        <v>1.0033333333333334</v>
      </c>
      <c r="E49" s="16">
        <f t="shared" ca="1" si="4"/>
        <v>1.0066666666666668</v>
      </c>
      <c r="F49" s="16">
        <f t="shared" ca="1" si="4"/>
        <v>1.0100000000000002</v>
      </c>
      <c r="G49" s="16">
        <f t="shared" ca="1" si="4"/>
        <v>1.0133333333333334</v>
      </c>
      <c r="H49" s="16">
        <f t="shared" ca="1" si="4"/>
        <v>1.0166666666666666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1.02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</v>
      </c>
      <c r="D50" s="16">
        <f t="shared" ca="1" si="4"/>
        <v>1.0033333333333334</v>
      </c>
      <c r="E50" s="16">
        <f t="shared" ca="1" si="4"/>
        <v>1.0066666666666668</v>
      </c>
      <c r="F50" s="16">
        <f t="shared" ca="1" si="4"/>
        <v>1.0100000000000002</v>
      </c>
      <c r="G50" s="16">
        <f t="shared" ca="1" si="4"/>
        <v>1.0133333333333334</v>
      </c>
      <c r="H50" s="16">
        <f t="shared" ca="1" si="4"/>
        <v>1.0166666666666666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1.02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</v>
      </c>
      <c r="D51" s="16">
        <f t="shared" ref="D51:H66" ca="1" si="5">C51-5*(C51-$I51)/($I$1-C$1)</f>
        <v>1.0033333333333334</v>
      </c>
      <c r="E51" s="16">
        <f t="shared" ca="1" si="5"/>
        <v>1.0066666666666668</v>
      </c>
      <c r="F51" s="16">
        <f t="shared" ca="1" si="5"/>
        <v>1.0100000000000002</v>
      </c>
      <c r="G51" s="16">
        <f t="shared" ca="1" si="5"/>
        <v>1.0133333333333334</v>
      </c>
      <c r="H51" s="16">
        <f t="shared" ca="1" si="5"/>
        <v>1.0166666666666666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1.02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</v>
      </c>
      <c r="D52" s="16">
        <f t="shared" ca="1" si="5"/>
        <v>1.0033333333333334</v>
      </c>
      <c r="E52" s="16">
        <f t="shared" ca="1" si="5"/>
        <v>1.0066666666666668</v>
      </c>
      <c r="F52" s="16">
        <f t="shared" ca="1" si="5"/>
        <v>1.0100000000000002</v>
      </c>
      <c r="G52" s="16">
        <f t="shared" ca="1" si="5"/>
        <v>1.0133333333333334</v>
      </c>
      <c r="H52" s="16">
        <f t="shared" ca="1" si="5"/>
        <v>1.0166666666666666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1.02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</v>
      </c>
      <c r="D53" s="16">
        <f t="shared" ca="1" si="5"/>
        <v>1.0033333333333334</v>
      </c>
      <c r="E53" s="16">
        <f t="shared" ca="1" si="5"/>
        <v>1.0066666666666668</v>
      </c>
      <c r="F53" s="16">
        <f t="shared" ca="1" si="5"/>
        <v>1.0100000000000002</v>
      </c>
      <c r="G53" s="16">
        <f t="shared" ca="1" si="5"/>
        <v>1.0133333333333334</v>
      </c>
      <c r="H53" s="16">
        <f t="shared" ca="1" si="5"/>
        <v>1.0166666666666666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1.02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</v>
      </c>
      <c r="D54" s="16">
        <f t="shared" ca="1" si="5"/>
        <v>1.0033333333333334</v>
      </c>
      <c r="E54" s="16">
        <f t="shared" ca="1" si="5"/>
        <v>1.0066666666666668</v>
      </c>
      <c r="F54" s="16">
        <f t="shared" ca="1" si="5"/>
        <v>1.0100000000000002</v>
      </c>
      <c r="G54" s="16">
        <f t="shared" ca="1" si="5"/>
        <v>1.0133333333333334</v>
      </c>
      <c r="H54" s="16">
        <f t="shared" ca="1" si="5"/>
        <v>1.0166666666666666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1.02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</v>
      </c>
      <c r="D55" s="16">
        <f t="shared" ca="1" si="5"/>
        <v>1.0033333333333334</v>
      </c>
      <c r="E55" s="16">
        <f t="shared" ca="1" si="5"/>
        <v>1.0066666666666668</v>
      </c>
      <c r="F55" s="16">
        <f t="shared" ca="1" si="5"/>
        <v>1.0100000000000002</v>
      </c>
      <c r="G55" s="16">
        <f t="shared" ca="1" si="5"/>
        <v>1.0133333333333334</v>
      </c>
      <c r="H55" s="16">
        <f t="shared" ca="1" si="5"/>
        <v>1.0166666666666666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1.02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</v>
      </c>
      <c r="D56" s="16">
        <f t="shared" ca="1" si="5"/>
        <v>1.0033333333333334</v>
      </c>
      <c r="E56" s="16">
        <f t="shared" ca="1" si="5"/>
        <v>1.0066666666666668</v>
      </c>
      <c r="F56" s="16">
        <f t="shared" ca="1" si="5"/>
        <v>1.0100000000000002</v>
      </c>
      <c r="G56" s="16">
        <f t="shared" ca="1" si="5"/>
        <v>1.0133333333333334</v>
      </c>
      <c r="H56" s="16">
        <f t="shared" ca="1" si="5"/>
        <v>1.0166666666666666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1.02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</v>
      </c>
      <c r="D57" s="16">
        <f t="shared" ca="1" si="5"/>
        <v>1.0033333333333334</v>
      </c>
      <c r="E57" s="16">
        <f t="shared" ca="1" si="5"/>
        <v>1.0066666666666668</v>
      </c>
      <c r="F57" s="16">
        <f t="shared" ca="1" si="5"/>
        <v>1.0100000000000002</v>
      </c>
      <c r="G57" s="16">
        <f t="shared" ca="1" si="5"/>
        <v>1.0133333333333334</v>
      </c>
      <c r="H57" s="16">
        <f t="shared" ca="1" si="5"/>
        <v>1.0166666666666666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1.02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</v>
      </c>
      <c r="D58" s="16">
        <f t="shared" ca="1" si="5"/>
        <v>1.0033333333333334</v>
      </c>
      <c r="E58" s="16">
        <f t="shared" ca="1" si="5"/>
        <v>1.0066666666666668</v>
      </c>
      <c r="F58" s="16">
        <f t="shared" ca="1" si="5"/>
        <v>1.0100000000000002</v>
      </c>
      <c r="G58" s="16">
        <f t="shared" ca="1" si="5"/>
        <v>1.0133333333333334</v>
      </c>
      <c r="H58" s="16">
        <f t="shared" ca="1" si="5"/>
        <v>1.0166666666666666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1.02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</v>
      </c>
      <c r="D59" s="16">
        <f t="shared" ca="1" si="5"/>
        <v>1.0033333333333334</v>
      </c>
      <c r="E59" s="16">
        <f t="shared" ca="1" si="5"/>
        <v>1.0066666666666668</v>
      </c>
      <c r="F59" s="16">
        <f t="shared" ca="1" si="5"/>
        <v>1.0100000000000002</v>
      </c>
      <c r="G59" s="16">
        <f t="shared" ca="1" si="5"/>
        <v>1.0133333333333334</v>
      </c>
      <c r="H59" s="16">
        <f t="shared" ca="1" si="5"/>
        <v>1.0166666666666666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1.02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</v>
      </c>
      <c r="D60" s="16">
        <f t="shared" ca="1" si="5"/>
        <v>1.0033333333333334</v>
      </c>
      <c r="E60" s="16">
        <f t="shared" ca="1" si="5"/>
        <v>1.0066666666666668</v>
      </c>
      <c r="F60" s="16">
        <f t="shared" ca="1" si="5"/>
        <v>1.0100000000000002</v>
      </c>
      <c r="G60" s="16">
        <f t="shared" ca="1" si="5"/>
        <v>1.0133333333333334</v>
      </c>
      <c r="H60" s="16">
        <f t="shared" ca="1" si="5"/>
        <v>1.0166666666666666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1.02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</v>
      </c>
      <c r="D61" s="16">
        <f t="shared" ca="1" si="5"/>
        <v>1.0033333333333334</v>
      </c>
      <c r="E61" s="16">
        <f t="shared" ca="1" si="5"/>
        <v>1.0066666666666668</v>
      </c>
      <c r="F61" s="16">
        <f t="shared" ca="1" si="5"/>
        <v>1.0100000000000002</v>
      </c>
      <c r="G61" s="16">
        <f t="shared" ca="1" si="5"/>
        <v>1.0133333333333334</v>
      </c>
      <c r="H61" s="16">
        <f t="shared" ca="1" si="5"/>
        <v>1.0166666666666666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1.02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</v>
      </c>
      <c r="D62" s="16">
        <f t="shared" ca="1" si="5"/>
        <v>1.0033333333333334</v>
      </c>
      <c r="E62" s="16">
        <f t="shared" ca="1" si="5"/>
        <v>1.0066666666666668</v>
      </c>
      <c r="F62" s="16">
        <f t="shared" ca="1" si="5"/>
        <v>1.0100000000000002</v>
      </c>
      <c r="G62" s="16">
        <f t="shared" ca="1" si="5"/>
        <v>1.0133333333333334</v>
      </c>
      <c r="H62" s="16">
        <f t="shared" ca="1" si="5"/>
        <v>1.0166666666666666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1.02</v>
      </c>
    </row>
    <row r="63" spans="1:9" x14ac:dyDescent="0.25">
      <c r="A63" t="s">
        <v>22</v>
      </c>
      <c r="B63">
        <f t="shared" ref="B63:B94" si="6">B34+1</f>
        <v>3</v>
      </c>
      <c r="C63" s="17">
        <f ca="1">INDEX(OFFSET(_summary!$AJ$24,0,MATCH(MID(CELL("filename",$A$1),FIND("]",CELL("filename",$A$1))+1,255),_summary!$AK$24:$AX$24,0),140,1),MATCH($A63,_summary!$B$24:$B$141,0))</f>
        <v>1</v>
      </c>
      <c r="D63" s="16">
        <f t="shared" ca="1" si="5"/>
        <v>1.0033333333333334</v>
      </c>
      <c r="E63" s="16">
        <f t="shared" ca="1" si="5"/>
        <v>1.0066666666666668</v>
      </c>
      <c r="F63" s="16">
        <f t="shared" ca="1" si="5"/>
        <v>1.0100000000000002</v>
      </c>
      <c r="G63" s="16">
        <f t="shared" ca="1" si="5"/>
        <v>1.0133333333333334</v>
      </c>
      <c r="H63" s="16">
        <f t="shared" ca="1" si="5"/>
        <v>1.0166666666666666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1.02</v>
      </c>
    </row>
    <row r="64" spans="1:9" x14ac:dyDescent="0.25">
      <c r="A64" t="s">
        <v>28</v>
      </c>
      <c r="B64">
        <f t="shared" si="6"/>
        <v>3</v>
      </c>
      <c r="C64" s="17">
        <f ca="1">INDEX(OFFSET(_summary!$AJ$24,0,MATCH(MID(CELL("filename",$A$1),FIND("]",CELL("filename",$A$1))+1,255),_summary!$AK$24:$AX$24,0),140,1),MATCH($A64,_summary!$B$24:$B$141,0))</f>
        <v>1</v>
      </c>
      <c r="D64" s="16">
        <f t="shared" ca="1" si="5"/>
        <v>1.0033333333333334</v>
      </c>
      <c r="E64" s="16">
        <f t="shared" ca="1" si="5"/>
        <v>1.0066666666666668</v>
      </c>
      <c r="F64" s="16">
        <f t="shared" ca="1" si="5"/>
        <v>1.0100000000000002</v>
      </c>
      <c r="G64" s="16">
        <f t="shared" ca="1" si="5"/>
        <v>1.0133333333333334</v>
      </c>
      <c r="H64" s="16">
        <f t="shared" ca="1" si="5"/>
        <v>1.0166666666666666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1.02</v>
      </c>
    </row>
    <row r="65" spans="1:9" x14ac:dyDescent="0.25">
      <c r="A65" t="s">
        <v>13</v>
      </c>
      <c r="B65">
        <f t="shared" si="6"/>
        <v>3</v>
      </c>
      <c r="C65" s="17">
        <f ca="1">INDEX(OFFSET(_summary!$AJ$24,0,MATCH(MID(CELL("filename",$A$1),FIND("]",CELL("filename",$A$1))+1,255),_summary!$AK$24:$AX$24,0),140,1),MATCH($A65,_summary!$B$24:$B$141,0))</f>
        <v>1</v>
      </c>
      <c r="D65" s="16">
        <f t="shared" ca="1" si="5"/>
        <v>1.0033333333333334</v>
      </c>
      <c r="E65" s="16">
        <f t="shared" ca="1" si="5"/>
        <v>1.0066666666666668</v>
      </c>
      <c r="F65" s="16">
        <f t="shared" ca="1" si="5"/>
        <v>1.0100000000000002</v>
      </c>
      <c r="G65" s="16">
        <f t="shared" ca="1" si="5"/>
        <v>1.0133333333333334</v>
      </c>
      <c r="H65" s="16">
        <f t="shared" ca="1" si="5"/>
        <v>1.0166666666666666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1.02</v>
      </c>
    </row>
    <row r="66" spans="1:9" x14ac:dyDescent="0.25">
      <c r="A66" t="s">
        <v>17</v>
      </c>
      <c r="B66">
        <f t="shared" si="6"/>
        <v>3</v>
      </c>
      <c r="C66" s="17">
        <f ca="1">INDEX(OFFSET(_summary!$AJ$24,0,MATCH(MID(CELL("filename",$A$1),FIND("]",CELL("filename",$A$1))+1,255),_summary!$AK$24:$AX$24,0),140,1),MATCH($A66,_summary!$B$24:$B$141,0))</f>
        <v>1</v>
      </c>
      <c r="D66" s="16">
        <f t="shared" ca="1" si="5"/>
        <v>1.0033333333333334</v>
      </c>
      <c r="E66" s="16">
        <f t="shared" ca="1" si="5"/>
        <v>1.0066666666666668</v>
      </c>
      <c r="F66" s="16">
        <f t="shared" ca="1" si="5"/>
        <v>1.0100000000000002</v>
      </c>
      <c r="G66" s="16">
        <f t="shared" ca="1" si="5"/>
        <v>1.0133333333333334</v>
      </c>
      <c r="H66" s="16">
        <f t="shared" ca="1" si="5"/>
        <v>1.0166666666666666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1.02</v>
      </c>
    </row>
    <row r="67" spans="1:9" x14ac:dyDescent="0.25">
      <c r="A67" t="s">
        <v>25</v>
      </c>
      <c r="B67">
        <f t="shared" si="6"/>
        <v>3</v>
      </c>
      <c r="C67" s="17">
        <f ca="1">INDEX(OFFSET(_summary!$AJ$24,0,MATCH(MID(CELL("filename",$A$1),FIND("]",CELL("filename",$A$1))+1,255),_summary!$AK$24:$AX$24,0),140,1),MATCH($A67,_summary!$B$24:$B$141,0))</f>
        <v>1</v>
      </c>
      <c r="D67" s="16">
        <f t="shared" ref="D67:H82" ca="1" si="7">C67-5*(C67-$I67)/($I$1-C$1)</f>
        <v>1.0033333333333334</v>
      </c>
      <c r="E67" s="16">
        <f t="shared" ca="1" si="7"/>
        <v>1.0066666666666668</v>
      </c>
      <c r="F67" s="16">
        <f t="shared" ca="1" si="7"/>
        <v>1.0100000000000002</v>
      </c>
      <c r="G67" s="16">
        <f t="shared" ca="1" si="7"/>
        <v>1.0133333333333334</v>
      </c>
      <c r="H67" s="16">
        <f t="shared" ca="1" si="7"/>
        <v>1.0166666666666666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1.02</v>
      </c>
    </row>
    <row r="68" spans="1:9" x14ac:dyDescent="0.25">
      <c r="A68" t="s">
        <v>11</v>
      </c>
      <c r="B68">
        <f t="shared" si="6"/>
        <v>3</v>
      </c>
      <c r="C68" s="17">
        <f ca="1">INDEX(OFFSET(_summary!$AJ$24,0,MATCH(MID(CELL("filename",$A$1),FIND("]",CELL("filename",$A$1))+1,255),_summary!$AK$24:$AX$24,0),140,1),MATCH($A68,_summary!$B$24:$B$141,0))</f>
        <v>1</v>
      </c>
      <c r="D68" s="16">
        <f t="shared" ca="1" si="7"/>
        <v>1.0033333333333334</v>
      </c>
      <c r="E68" s="16">
        <f t="shared" ca="1" si="7"/>
        <v>1.0066666666666668</v>
      </c>
      <c r="F68" s="16">
        <f t="shared" ca="1" si="7"/>
        <v>1.0100000000000002</v>
      </c>
      <c r="G68" s="16">
        <f t="shared" ca="1" si="7"/>
        <v>1.0133333333333334</v>
      </c>
      <c r="H68" s="16">
        <f t="shared" ca="1" si="7"/>
        <v>1.0166666666666666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1.02</v>
      </c>
    </row>
    <row r="69" spans="1:9" x14ac:dyDescent="0.25">
      <c r="A69" t="s">
        <v>3</v>
      </c>
      <c r="B69">
        <f t="shared" si="6"/>
        <v>3</v>
      </c>
      <c r="C69" s="17">
        <f ca="1">INDEX(OFFSET(_summary!$AJ$24,0,MATCH(MID(CELL("filename",$A$1),FIND("]",CELL("filename",$A$1))+1,255),_summary!$AK$24:$AX$24,0),140,1),MATCH($A69,_summary!$B$24:$B$141,0))</f>
        <v>1</v>
      </c>
      <c r="D69" s="16">
        <f t="shared" ca="1" si="7"/>
        <v>1.0033333333333334</v>
      </c>
      <c r="E69" s="16">
        <f t="shared" ca="1" si="7"/>
        <v>1.0066666666666668</v>
      </c>
      <c r="F69" s="16">
        <f t="shared" ca="1" si="7"/>
        <v>1.0100000000000002</v>
      </c>
      <c r="G69" s="16">
        <f t="shared" ca="1" si="7"/>
        <v>1.0133333333333334</v>
      </c>
      <c r="H69" s="16">
        <f t="shared" ca="1" si="7"/>
        <v>1.0166666666666666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1.02</v>
      </c>
    </row>
    <row r="70" spans="1:9" x14ac:dyDescent="0.25">
      <c r="A70" t="s">
        <v>2</v>
      </c>
      <c r="B70">
        <f t="shared" si="6"/>
        <v>3</v>
      </c>
      <c r="C70" s="17">
        <f ca="1">INDEX(OFFSET(_summary!$AJ$24,0,MATCH(MID(CELL("filename",$A$1),FIND("]",CELL("filename",$A$1))+1,255),_summary!$AK$24:$AX$24,0),140,1),MATCH($A70,_summary!$B$24:$B$141,0))</f>
        <v>1</v>
      </c>
      <c r="D70" s="16">
        <f t="shared" ca="1" si="7"/>
        <v>1.0033333333333334</v>
      </c>
      <c r="E70" s="16">
        <f t="shared" ca="1" si="7"/>
        <v>1.0066666666666668</v>
      </c>
      <c r="F70" s="16">
        <f t="shared" ca="1" si="7"/>
        <v>1.0100000000000002</v>
      </c>
      <c r="G70" s="16">
        <f t="shared" ca="1" si="7"/>
        <v>1.0133333333333334</v>
      </c>
      <c r="H70" s="16">
        <f t="shared" ca="1" si="7"/>
        <v>1.0166666666666666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1.02</v>
      </c>
    </row>
    <row r="71" spans="1:9" x14ac:dyDescent="0.25">
      <c r="A71" t="s">
        <v>16</v>
      </c>
      <c r="B71">
        <f t="shared" si="6"/>
        <v>3</v>
      </c>
      <c r="C71" s="17">
        <f ca="1">INDEX(OFFSET(_summary!$AJ$24,0,MATCH(MID(CELL("filename",$A$1),FIND("]",CELL("filename",$A$1))+1,255),_summary!$AK$24:$AX$24,0),140,1),MATCH($A71,_summary!$B$24:$B$141,0))</f>
        <v>1</v>
      </c>
      <c r="D71" s="16">
        <f t="shared" ca="1" si="7"/>
        <v>1.0033333333333334</v>
      </c>
      <c r="E71" s="16">
        <f t="shared" ca="1" si="7"/>
        <v>1.0066666666666668</v>
      </c>
      <c r="F71" s="16">
        <f t="shared" ca="1" si="7"/>
        <v>1.0100000000000002</v>
      </c>
      <c r="G71" s="16">
        <f t="shared" ca="1" si="7"/>
        <v>1.0133333333333334</v>
      </c>
      <c r="H71" s="16">
        <f t="shared" ca="1" si="7"/>
        <v>1.0166666666666666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1.02</v>
      </c>
    </row>
    <row r="72" spans="1:9" x14ac:dyDescent="0.25">
      <c r="A72" t="s">
        <v>15</v>
      </c>
      <c r="B72">
        <f t="shared" si="6"/>
        <v>3</v>
      </c>
      <c r="C72" s="17">
        <f ca="1">INDEX(OFFSET(_summary!$AJ$24,0,MATCH(MID(CELL("filename",$A$1),FIND("]",CELL("filename",$A$1))+1,255),_summary!$AK$24:$AX$24,0),140,1),MATCH($A72,_summary!$B$24:$B$141,0))</f>
        <v>1</v>
      </c>
      <c r="D72" s="16">
        <f t="shared" ca="1" si="7"/>
        <v>1.0033333333333334</v>
      </c>
      <c r="E72" s="16">
        <f t="shared" ca="1" si="7"/>
        <v>1.0066666666666668</v>
      </c>
      <c r="F72" s="16">
        <f t="shared" ca="1" si="7"/>
        <v>1.0100000000000002</v>
      </c>
      <c r="G72" s="16">
        <f t="shared" ca="1" si="7"/>
        <v>1.0133333333333334</v>
      </c>
      <c r="H72" s="16">
        <f t="shared" ca="1" si="7"/>
        <v>1.0166666666666666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1.02</v>
      </c>
    </row>
    <row r="73" spans="1:9" x14ac:dyDescent="0.25">
      <c r="A73" t="s">
        <v>18</v>
      </c>
      <c r="B73">
        <f t="shared" si="6"/>
        <v>3</v>
      </c>
      <c r="C73" s="17">
        <f ca="1">INDEX(OFFSET(_summary!$AJ$24,0,MATCH(MID(CELL("filename",$A$1),FIND("]",CELL("filename",$A$1))+1,255),_summary!$AK$24:$AX$24,0),140,1),MATCH($A73,_summary!$B$24:$B$141,0))</f>
        <v>1</v>
      </c>
      <c r="D73" s="16">
        <f t="shared" ca="1" si="7"/>
        <v>1.0033333333333334</v>
      </c>
      <c r="E73" s="16">
        <f t="shared" ca="1" si="7"/>
        <v>1.0066666666666668</v>
      </c>
      <c r="F73" s="16">
        <f t="shared" ca="1" si="7"/>
        <v>1.0100000000000002</v>
      </c>
      <c r="G73" s="16">
        <f t="shared" ca="1" si="7"/>
        <v>1.0133333333333334</v>
      </c>
      <c r="H73" s="16">
        <f t="shared" ca="1" si="7"/>
        <v>1.0166666666666666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1.02</v>
      </c>
    </row>
    <row r="74" spans="1:9" x14ac:dyDescent="0.25">
      <c r="A74" t="s">
        <v>5</v>
      </c>
      <c r="B74">
        <f t="shared" si="6"/>
        <v>3</v>
      </c>
      <c r="C74" s="17">
        <f ca="1">INDEX(OFFSET(_summary!$AJ$24,0,MATCH(MID(CELL("filename",$A$1),FIND("]",CELL("filename",$A$1))+1,255),_summary!$AK$24:$AX$24,0),140,1),MATCH($A74,_summary!$B$24:$B$141,0))</f>
        <v>1</v>
      </c>
      <c r="D74" s="16">
        <f t="shared" ca="1" si="7"/>
        <v>1.0033333333333334</v>
      </c>
      <c r="E74" s="16">
        <f t="shared" ca="1" si="7"/>
        <v>1.0066666666666668</v>
      </c>
      <c r="F74" s="16">
        <f t="shared" ca="1" si="7"/>
        <v>1.0100000000000002</v>
      </c>
      <c r="G74" s="16">
        <f t="shared" ca="1" si="7"/>
        <v>1.0133333333333334</v>
      </c>
      <c r="H74" s="16">
        <f t="shared" ca="1" si="7"/>
        <v>1.0166666666666666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1.02</v>
      </c>
    </row>
    <row r="75" spans="1:9" x14ac:dyDescent="0.25">
      <c r="A75" t="s">
        <v>23</v>
      </c>
      <c r="B75">
        <f t="shared" si="6"/>
        <v>3</v>
      </c>
      <c r="C75" s="17">
        <f ca="1">INDEX(OFFSET(_summary!$AJ$24,0,MATCH(MID(CELL("filename",$A$1),FIND("]",CELL("filename",$A$1))+1,255),_summary!$AK$24:$AX$24,0),140,1),MATCH($A75,_summary!$B$24:$B$141,0))</f>
        <v>1</v>
      </c>
      <c r="D75" s="16">
        <f t="shared" ca="1" si="7"/>
        <v>1.0033333333333334</v>
      </c>
      <c r="E75" s="16">
        <f t="shared" ca="1" si="7"/>
        <v>1.0066666666666668</v>
      </c>
      <c r="F75" s="16">
        <f t="shared" ca="1" si="7"/>
        <v>1.0100000000000002</v>
      </c>
      <c r="G75" s="16">
        <f t="shared" ca="1" si="7"/>
        <v>1.0133333333333334</v>
      </c>
      <c r="H75" s="16">
        <f t="shared" ca="1" si="7"/>
        <v>1.0166666666666666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1.02</v>
      </c>
    </row>
    <row r="76" spans="1:9" x14ac:dyDescent="0.25">
      <c r="A76" t="s">
        <v>24</v>
      </c>
      <c r="B76">
        <f t="shared" si="6"/>
        <v>3</v>
      </c>
      <c r="C76" s="17">
        <f ca="1">INDEX(OFFSET(_summary!$AJ$24,0,MATCH(MID(CELL("filename",$A$1),FIND("]",CELL("filename",$A$1))+1,255),_summary!$AK$24:$AX$24,0),140,1),MATCH($A76,_summary!$B$24:$B$141,0))</f>
        <v>1</v>
      </c>
      <c r="D76" s="16">
        <f t="shared" ca="1" si="7"/>
        <v>1.0033333333333334</v>
      </c>
      <c r="E76" s="16">
        <f t="shared" ca="1" si="7"/>
        <v>1.0066666666666668</v>
      </c>
      <c r="F76" s="16">
        <f t="shared" ca="1" si="7"/>
        <v>1.0100000000000002</v>
      </c>
      <c r="G76" s="16">
        <f t="shared" ca="1" si="7"/>
        <v>1.0133333333333334</v>
      </c>
      <c r="H76" s="16">
        <f t="shared" ca="1" si="7"/>
        <v>1.0166666666666666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1.02</v>
      </c>
    </row>
    <row r="77" spans="1:9" x14ac:dyDescent="0.25">
      <c r="A77" t="s">
        <v>27</v>
      </c>
      <c r="B77">
        <f t="shared" si="6"/>
        <v>3</v>
      </c>
      <c r="C77" s="17">
        <f ca="1">INDEX(OFFSET(_summary!$AJ$24,0,MATCH(MID(CELL("filename",$A$1),FIND("]",CELL("filename",$A$1))+1,255),_summary!$AK$24:$AX$24,0),140,1),MATCH($A77,_summary!$B$24:$B$141,0))</f>
        <v>1</v>
      </c>
      <c r="D77" s="16">
        <f t="shared" ca="1" si="7"/>
        <v>1.0033333333333334</v>
      </c>
      <c r="E77" s="16">
        <f t="shared" ca="1" si="7"/>
        <v>1.0066666666666668</v>
      </c>
      <c r="F77" s="16">
        <f t="shared" ca="1" si="7"/>
        <v>1.0100000000000002</v>
      </c>
      <c r="G77" s="16">
        <f t="shared" ca="1" si="7"/>
        <v>1.0133333333333334</v>
      </c>
      <c r="H77" s="16">
        <f t="shared" ca="1" si="7"/>
        <v>1.0166666666666666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1.02</v>
      </c>
    </row>
    <row r="78" spans="1:9" x14ac:dyDescent="0.25">
      <c r="A78" t="s">
        <v>29</v>
      </c>
      <c r="B78">
        <f t="shared" si="6"/>
        <v>3</v>
      </c>
      <c r="C78" s="17">
        <f ca="1">INDEX(OFFSET(_summary!$AJ$24,0,MATCH(MID(CELL("filename",$A$1),FIND("]",CELL("filename",$A$1))+1,255),_summary!$AK$24:$AX$24,0),140,1),MATCH($A78,_summary!$B$24:$B$141,0))</f>
        <v>1</v>
      </c>
      <c r="D78" s="16">
        <f t="shared" ca="1" si="7"/>
        <v>1.0033333333333334</v>
      </c>
      <c r="E78" s="16">
        <f t="shared" ca="1" si="7"/>
        <v>1.0066666666666668</v>
      </c>
      <c r="F78" s="16">
        <f t="shared" ca="1" si="7"/>
        <v>1.0100000000000002</v>
      </c>
      <c r="G78" s="16">
        <f t="shared" ca="1" si="7"/>
        <v>1.0133333333333334</v>
      </c>
      <c r="H78" s="16">
        <f t="shared" ca="1" si="7"/>
        <v>1.0166666666666666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1.02</v>
      </c>
    </row>
    <row r="79" spans="1:9" x14ac:dyDescent="0.25">
      <c r="A79" t="s">
        <v>8</v>
      </c>
      <c r="B79">
        <f t="shared" si="6"/>
        <v>3</v>
      </c>
      <c r="C79" s="17">
        <f ca="1">INDEX(OFFSET(_summary!$AJ$24,0,MATCH(MID(CELL("filename",$A$1),FIND("]",CELL("filename",$A$1))+1,255),_summary!$AK$24:$AX$24,0),140,1),MATCH($A79,_summary!$B$24:$B$141,0))</f>
        <v>1</v>
      </c>
      <c r="D79" s="16">
        <f t="shared" ca="1" si="7"/>
        <v>1.0033333333333334</v>
      </c>
      <c r="E79" s="16">
        <f t="shared" ca="1" si="7"/>
        <v>1.0066666666666668</v>
      </c>
      <c r="F79" s="16">
        <f t="shared" ca="1" si="7"/>
        <v>1.0100000000000002</v>
      </c>
      <c r="G79" s="16">
        <f t="shared" ca="1" si="7"/>
        <v>1.0133333333333334</v>
      </c>
      <c r="H79" s="16">
        <f t="shared" ca="1" si="7"/>
        <v>1.0166666666666666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1.02</v>
      </c>
    </row>
    <row r="80" spans="1:9" x14ac:dyDescent="0.25">
      <c r="A80" t="s">
        <v>6</v>
      </c>
      <c r="B80">
        <f t="shared" si="6"/>
        <v>3</v>
      </c>
      <c r="C80" s="17">
        <f ca="1">INDEX(OFFSET(_summary!$AJ$24,0,MATCH(MID(CELL("filename",$A$1),FIND("]",CELL("filename",$A$1))+1,255),_summary!$AK$24:$AX$24,0),140,1),MATCH($A80,_summary!$B$24:$B$141,0))</f>
        <v>1</v>
      </c>
      <c r="D80" s="16">
        <f t="shared" ca="1" si="7"/>
        <v>1.0033333333333334</v>
      </c>
      <c r="E80" s="16">
        <f t="shared" ca="1" si="7"/>
        <v>1.0066666666666668</v>
      </c>
      <c r="F80" s="16">
        <f t="shared" ca="1" si="7"/>
        <v>1.0100000000000002</v>
      </c>
      <c r="G80" s="16">
        <f t="shared" ca="1" si="7"/>
        <v>1.0133333333333334</v>
      </c>
      <c r="H80" s="16">
        <f t="shared" ca="1" si="7"/>
        <v>1.0166666666666666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1.02</v>
      </c>
    </row>
    <row r="81" spans="1:9" x14ac:dyDescent="0.25">
      <c r="A81" t="s">
        <v>21</v>
      </c>
      <c r="B81">
        <f t="shared" si="6"/>
        <v>3</v>
      </c>
      <c r="C81" s="17">
        <f ca="1">INDEX(OFFSET(_summary!$AJ$24,0,MATCH(MID(CELL("filename",$A$1),FIND("]",CELL("filename",$A$1))+1,255),_summary!$AK$24:$AX$24,0),140,1),MATCH($A81,_summary!$B$24:$B$141,0))</f>
        <v>1</v>
      </c>
      <c r="D81" s="16">
        <f t="shared" ca="1" si="7"/>
        <v>1.0033333333333334</v>
      </c>
      <c r="E81" s="16">
        <f t="shared" ca="1" si="7"/>
        <v>1.0066666666666668</v>
      </c>
      <c r="F81" s="16">
        <f t="shared" ca="1" si="7"/>
        <v>1.0100000000000002</v>
      </c>
      <c r="G81" s="16">
        <f t="shared" ca="1" si="7"/>
        <v>1.0133333333333334</v>
      </c>
      <c r="H81" s="16">
        <f t="shared" ca="1" si="7"/>
        <v>1.0166666666666666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1.02</v>
      </c>
    </row>
    <row r="82" spans="1:9" x14ac:dyDescent="0.25">
      <c r="A82" t="s">
        <v>10</v>
      </c>
      <c r="B82">
        <f t="shared" si="6"/>
        <v>3</v>
      </c>
      <c r="C82" s="17">
        <f ca="1">INDEX(OFFSET(_summary!$AJ$24,0,MATCH(MID(CELL("filename",$A$1),FIND("]",CELL("filename",$A$1))+1,255),_summary!$AK$24:$AX$24,0),140,1),MATCH($A82,_summary!$B$24:$B$141,0))</f>
        <v>1</v>
      </c>
      <c r="D82" s="16">
        <f t="shared" ca="1" si="7"/>
        <v>1.0033333333333334</v>
      </c>
      <c r="E82" s="16">
        <f t="shared" ca="1" si="7"/>
        <v>1.0066666666666668</v>
      </c>
      <c r="F82" s="16">
        <f t="shared" ca="1" si="7"/>
        <v>1.0100000000000002</v>
      </c>
      <c r="G82" s="16">
        <f t="shared" ca="1" si="7"/>
        <v>1.0133333333333334</v>
      </c>
      <c r="H82" s="16">
        <f t="shared" ca="1" si="7"/>
        <v>1.0166666666666666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1.02</v>
      </c>
    </row>
    <row r="83" spans="1:9" x14ac:dyDescent="0.25">
      <c r="A83" t="s">
        <v>20</v>
      </c>
      <c r="B83">
        <f t="shared" si="6"/>
        <v>3</v>
      </c>
      <c r="C83" s="17">
        <f ca="1">INDEX(OFFSET(_summary!$AJ$24,0,MATCH(MID(CELL("filename",$A$1),FIND("]",CELL("filename",$A$1))+1,255),_summary!$AK$24:$AX$24,0),140,1),MATCH($A83,_summary!$B$24:$B$141,0))</f>
        <v>1</v>
      </c>
      <c r="D83" s="16">
        <f t="shared" ref="D83:H98" ca="1" si="8">C83-5*(C83-$I83)/($I$1-C$1)</f>
        <v>1.0033333333333334</v>
      </c>
      <c r="E83" s="16">
        <f t="shared" ca="1" si="8"/>
        <v>1.0066666666666668</v>
      </c>
      <c r="F83" s="16">
        <f t="shared" ca="1" si="8"/>
        <v>1.0100000000000002</v>
      </c>
      <c r="G83" s="16">
        <f t="shared" ca="1" si="8"/>
        <v>1.0133333333333334</v>
      </c>
      <c r="H83" s="16">
        <f t="shared" ca="1" si="8"/>
        <v>1.0166666666666666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1.02</v>
      </c>
    </row>
    <row r="84" spans="1:9" x14ac:dyDescent="0.25">
      <c r="A84" t="s">
        <v>26</v>
      </c>
      <c r="B84">
        <f t="shared" si="6"/>
        <v>3</v>
      </c>
      <c r="C84" s="17">
        <f ca="1">INDEX(OFFSET(_summary!$AJ$24,0,MATCH(MID(CELL("filename",$A$1),FIND("]",CELL("filename",$A$1))+1,255),_summary!$AK$24:$AX$24,0),140,1),MATCH($A84,_summary!$B$24:$B$141,0))</f>
        <v>1</v>
      </c>
      <c r="D84" s="16">
        <f t="shared" ca="1" si="8"/>
        <v>1.0033333333333334</v>
      </c>
      <c r="E84" s="16">
        <f t="shared" ca="1" si="8"/>
        <v>1.0066666666666668</v>
      </c>
      <c r="F84" s="16">
        <f t="shared" ca="1" si="8"/>
        <v>1.0100000000000002</v>
      </c>
      <c r="G84" s="16">
        <f t="shared" ca="1" si="8"/>
        <v>1.0133333333333334</v>
      </c>
      <c r="H84" s="16">
        <f t="shared" ca="1" si="8"/>
        <v>1.0166666666666666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1.02</v>
      </c>
    </row>
    <row r="85" spans="1:9" x14ac:dyDescent="0.25">
      <c r="A85" t="s">
        <v>7</v>
      </c>
      <c r="B85">
        <f t="shared" si="6"/>
        <v>3</v>
      </c>
      <c r="C85" s="17">
        <f ca="1">INDEX(OFFSET(_summary!$AJ$24,0,MATCH(MID(CELL("filename",$A$1),FIND("]",CELL("filename",$A$1))+1,255),_summary!$AK$24:$AX$24,0),140,1),MATCH($A85,_summary!$B$24:$B$141,0))</f>
        <v>1</v>
      </c>
      <c r="D85" s="16">
        <f t="shared" ca="1" si="8"/>
        <v>1.0033333333333334</v>
      </c>
      <c r="E85" s="16">
        <f t="shared" ca="1" si="8"/>
        <v>1.0066666666666668</v>
      </c>
      <c r="F85" s="16">
        <f t="shared" ca="1" si="8"/>
        <v>1.0100000000000002</v>
      </c>
      <c r="G85" s="16">
        <f t="shared" ca="1" si="8"/>
        <v>1.0133333333333334</v>
      </c>
      <c r="H85" s="16">
        <f t="shared" ca="1" si="8"/>
        <v>1.0166666666666666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1.02</v>
      </c>
    </row>
    <row r="86" spans="1:9" x14ac:dyDescent="0.25">
      <c r="A86" t="s">
        <v>9</v>
      </c>
      <c r="B86">
        <f t="shared" si="6"/>
        <v>3</v>
      </c>
      <c r="C86" s="17">
        <f ca="1">INDEX(OFFSET(_summary!$AJ$24,0,MATCH(MID(CELL("filename",$A$1),FIND("]",CELL("filename",$A$1))+1,255),_summary!$AK$24:$AX$24,0),140,1),MATCH($A86,_summary!$B$24:$B$141,0))</f>
        <v>1</v>
      </c>
      <c r="D86" s="16">
        <f t="shared" ca="1" si="8"/>
        <v>1.0033333333333334</v>
      </c>
      <c r="E86" s="16">
        <f t="shared" ca="1" si="8"/>
        <v>1.0066666666666668</v>
      </c>
      <c r="F86" s="16">
        <f t="shared" ca="1" si="8"/>
        <v>1.0100000000000002</v>
      </c>
      <c r="G86" s="16">
        <f t="shared" ca="1" si="8"/>
        <v>1.0133333333333334</v>
      </c>
      <c r="H86" s="16">
        <f t="shared" ca="1" si="8"/>
        <v>1.0166666666666666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1.02</v>
      </c>
    </row>
    <row r="87" spans="1:9" x14ac:dyDescent="0.25">
      <c r="A87" t="s">
        <v>14</v>
      </c>
      <c r="B87">
        <f t="shared" si="6"/>
        <v>3</v>
      </c>
      <c r="C87" s="17">
        <f ca="1">INDEX(OFFSET(_summary!$AJ$24,0,MATCH(MID(CELL("filename",$A$1),FIND("]",CELL("filename",$A$1))+1,255),_summary!$AK$24:$AX$24,0),140,1),MATCH($A87,_summary!$B$24:$B$141,0))</f>
        <v>1</v>
      </c>
      <c r="D87" s="16">
        <f t="shared" ca="1" si="8"/>
        <v>1.0033333333333334</v>
      </c>
      <c r="E87" s="16">
        <f t="shared" ca="1" si="8"/>
        <v>1.0066666666666668</v>
      </c>
      <c r="F87" s="16">
        <f t="shared" ca="1" si="8"/>
        <v>1.0100000000000002</v>
      </c>
      <c r="G87" s="16">
        <f t="shared" ca="1" si="8"/>
        <v>1.0133333333333334</v>
      </c>
      <c r="H87" s="16">
        <f t="shared" ca="1" si="8"/>
        <v>1.0166666666666666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1.02</v>
      </c>
    </row>
    <row r="88" spans="1:9" x14ac:dyDescent="0.25">
      <c r="A88" t="s">
        <v>4</v>
      </c>
      <c r="B88">
        <f t="shared" si="6"/>
        <v>3</v>
      </c>
      <c r="C88" s="17">
        <f ca="1">INDEX(OFFSET(_summary!$AJ$24,0,MATCH(MID(CELL("filename",$A$1),FIND("]",CELL("filename",$A$1))+1,255),_summary!$AK$24:$AX$24,0),140,1),MATCH($A88,_summary!$B$24:$B$141,0))</f>
        <v>1</v>
      </c>
      <c r="D88" s="16">
        <f t="shared" ca="1" si="8"/>
        <v>1.0033333333333334</v>
      </c>
      <c r="E88" s="16">
        <f t="shared" ca="1" si="8"/>
        <v>1.0066666666666668</v>
      </c>
      <c r="F88" s="16">
        <f t="shared" ca="1" si="8"/>
        <v>1.0100000000000002</v>
      </c>
      <c r="G88" s="16">
        <f t="shared" ca="1" si="8"/>
        <v>1.0133333333333334</v>
      </c>
      <c r="H88" s="16">
        <f t="shared" ca="1" si="8"/>
        <v>1.0166666666666666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1.02</v>
      </c>
    </row>
    <row r="89" spans="1:9" x14ac:dyDescent="0.25">
      <c r="A89" t="s">
        <v>12</v>
      </c>
      <c r="B89">
        <f t="shared" si="6"/>
        <v>4</v>
      </c>
      <c r="C89" s="17">
        <f ca="1">INDEX(OFFSET(_summary!$AJ$24,0,MATCH(MID(CELL("filename",$A$1),FIND("]",CELL("filename",$A$1))+1,255),_summary!$AK$24:$AX$24,0),140,1),MATCH($A89,_summary!$B$24:$B$141,0))</f>
        <v>1</v>
      </c>
      <c r="D89" s="16">
        <f t="shared" ca="1" si="8"/>
        <v>1.0033333333333334</v>
      </c>
      <c r="E89" s="16">
        <f t="shared" ca="1" si="8"/>
        <v>1.0066666666666668</v>
      </c>
      <c r="F89" s="16">
        <f t="shared" ca="1" si="8"/>
        <v>1.0100000000000002</v>
      </c>
      <c r="G89" s="16">
        <f t="shared" ca="1" si="8"/>
        <v>1.0133333333333334</v>
      </c>
      <c r="H89" s="16">
        <f t="shared" ca="1" si="8"/>
        <v>1.0166666666666666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1.02</v>
      </c>
    </row>
    <row r="90" spans="1:9" x14ac:dyDescent="0.25">
      <c r="A90" t="s">
        <v>1</v>
      </c>
      <c r="B90">
        <f t="shared" si="6"/>
        <v>4</v>
      </c>
      <c r="C90" s="17">
        <f ca="1">INDEX(OFFSET(_summary!$AJ$24,0,MATCH(MID(CELL("filename",$A$1),FIND("]",CELL("filename",$A$1))+1,255),_summary!$AK$24:$AX$24,0),140,1),MATCH($A90,_summary!$B$24:$B$141,0))</f>
        <v>1</v>
      </c>
      <c r="D90" s="16">
        <f t="shared" ca="1" si="8"/>
        <v>1.0033333333333334</v>
      </c>
      <c r="E90" s="16">
        <f t="shared" ca="1" si="8"/>
        <v>1.0066666666666668</v>
      </c>
      <c r="F90" s="16">
        <f t="shared" ca="1" si="8"/>
        <v>1.0100000000000002</v>
      </c>
      <c r="G90" s="16">
        <f t="shared" ca="1" si="8"/>
        <v>1.0133333333333334</v>
      </c>
      <c r="H90" s="16">
        <f t="shared" ca="1" si="8"/>
        <v>1.0166666666666666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1.02</v>
      </c>
    </row>
    <row r="91" spans="1:9" x14ac:dyDescent="0.25">
      <c r="A91" t="s">
        <v>19</v>
      </c>
      <c r="B91">
        <f t="shared" si="6"/>
        <v>4</v>
      </c>
      <c r="C91" s="17">
        <f ca="1">INDEX(OFFSET(_summary!$AJ$24,0,MATCH(MID(CELL("filename",$A$1),FIND("]",CELL("filename",$A$1))+1,255),_summary!$AK$24:$AX$24,0),140,1),MATCH($A91,_summary!$B$24:$B$141,0))</f>
        <v>1</v>
      </c>
      <c r="D91" s="16">
        <f t="shared" ca="1" si="8"/>
        <v>1.0033333333333334</v>
      </c>
      <c r="E91" s="16">
        <f t="shared" ca="1" si="8"/>
        <v>1.0066666666666668</v>
      </c>
      <c r="F91" s="16">
        <f t="shared" ca="1" si="8"/>
        <v>1.0100000000000002</v>
      </c>
      <c r="G91" s="16">
        <f t="shared" ca="1" si="8"/>
        <v>1.0133333333333334</v>
      </c>
      <c r="H91" s="16">
        <f t="shared" ca="1" si="8"/>
        <v>1.0166666666666666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1.02</v>
      </c>
    </row>
    <row r="92" spans="1:9" x14ac:dyDescent="0.25">
      <c r="A92" t="s">
        <v>22</v>
      </c>
      <c r="B92">
        <f t="shared" si="6"/>
        <v>4</v>
      </c>
      <c r="C92" s="17">
        <f ca="1">INDEX(OFFSET(_summary!$AJ$24,0,MATCH(MID(CELL("filename",$A$1),FIND("]",CELL("filename",$A$1))+1,255),_summary!$AK$24:$AX$24,0),140,1),MATCH($A92,_summary!$B$24:$B$141,0))</f>
        <v>1</v>
      </c>
      <c r="D92" s="16">
        <f t="shared" ca="1" si="8"/>
        <v>1.0033333333333334</v>
      </c>
      <c r="E92" s="16">
        <f t="shared" ca="1" si="8"/>
        <v>1.0066666666666668</v>
      </c>
      <c r="F92" s="16">
        <f t="shared" ca="1" si="8"/>
        <v>1.0100000000000002</v>
      </c>
      <c r="G92" s="16">
        <f t="shared" ca="1" si="8"/>
        <v>1.0133333333333334</v>
      </c>
      <c r="H92" s="16">
        <f t="shared" ca="1" si="8"/>
        <v>1.0166666666666666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1.02</v>
      </c>
    </row>
    <row r="93" spans="1:9" x14ac:dyDescent="0.25">
      <c r="A93" t="s">
        <v>28</v>
      </c>
      <c r="B93">
        <f t="shared" si="6"/>
        <v>4</v>
      </c>
      <c r="C93" s="17">
        <f ca="1">INDEX(OFFSET(_summary!$AJ$24,0,MATCH(MID(CELL("filename",$A$1),FIND("]",CELL("filename",$A$1))+1,255),_summary!$AK$24:$AX$24,0),140,1),MATCH($A93,_summary!$B$24:$B$141,0))</f>
        <v>1</v>
      </c>
      <c r="D93" s="16">
        <f t="shared" ca="1" si="8"/>
        <v>1.0033333333333334</v>
      </c>
      <c r="E93" s="16">
        <f t="shared" ca="1" si="8"/>
        <v>1.0066666666666668</v>
      </c>
      <c r="F93" s="16">
        <f t="shared" ca="1" si="8"/>
        <v>1.0100000000000002</v>
      </c>
      <c r="G93" s="16">
        <f t="shared" ca="1" si="8"/>
        <v>1.0133333333333334</v>
      </c>
      <c r="H93" s="16">
        <f t="shared" ca="1" si="8"/>
        <v>1.0166666666666666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1.02</v>
      </c>
    </row>
    <row r="94" spans="1:9" x14ac:dyDescent="0.25">
      <c r="A94" t="s">
        <v>13</v>
      </c>
      <c r="B94">
        <f t="shared" si="6"/>
        <v>4</v>
      </c>
      <c r="C94" s="17">
        <f ca="1">INDEX(OFFSET(_summary!$AJ$24,0,MATCH(MID(CELL("filename",$A$1),FIND("]",CELL("filename",$A$1))+1,255),_summary!$AK$24:$AX$24,0),140,1),MATCH($A94,_summary!$B$24:$B$141,0))</f>
        <v>1</v>
      </c>
      <c r="D94" s="16">
        <f t="shared" ca="1" si="8"/>
        <v>1.0033333333333334</v>
      </c>
      <c r="E94" s="16">
        <f t="shared" ca="1" si="8"/>
        <v>1.0066666666666668</v>
      </c>
      <c r="F94" s="16">
        <f t="shared" ca="1" si="8"/>
        <v>1.0100000000000002</v>
      </c>
      <c r="G94" s="16">
        <f t="shared" ca="1" si="8"/>
        <v>1.0133333333333334</v>
      </c>
      <c r="H94" s="16">
        <f t="shared" ca="1" si="8"/>
        <v>1.0166666666666666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25">
      <c r="A95" t="s">
        <v>17</v>
      </c>
      <c r="B95">
        <f t="shared" ref="B95:B117" si="9">B66+1</f>
        <v>4</v>
      </c>
      <c r="C95" s="17">
        <f ca="1">INDEX(OFFSET(_summary!$AJ$24,0,MATCH(MID(CELL("filename",$A$1),FIND("]",CELL("filename",$A$1))+1,255),_summary!$AK$24:$AX$24,0),140,1),MATCH($A95,_summary!$B$24:$B$141,0))</f>
        <v>1</v>
      </c>
      <c r="D95" s="16">
        <f t="shared" ca="1" si="8"/>
        <v>1.0033333333333334</v>
      </c>
      <c r="E95" s="16">
        <f t="shared" ca="1" si="8"/>
        <v>1.0066666666666668</v>
      </c>
      <c r="F95" s="16">
        <f t="shared" ca="1" si="8"/>
        <v>1.0100000000000002</v>
      </c>
      <c r="G95" s="16">
        <f t="shared" ca="1" si="8"/>
        <v>1.0133333333333334</v>
      </c>
      <c r="H95" s="16">
        <f t="shared" ca="1" si="8"/>
        <v>1.0166666666666666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1.02</v>
      </c>
    </row>
    <row r="96" spans="1:9" x14ac:dyDescent="0.25">
      <c r="A96" t="s">
        <v>25</v>
      </c>
      <c r="B96">
        <f t="shared" si="9"/>
        <v>4</v>
      </c>
      <c r="C96" s="17">
        <f ca="1">INDEX(OFFSET(_summary!$AJ$24,0,MATCH(MID(CELL("filename",$A$1),FIND("]",CELL("filename",$A$1))+1,255),_summary!$AK$24:$AX$24,0),140,1),MATCH($A96,_summary!$B$24:$B$141,0))</f>
        <v>1</v>
      </c>
      <c r="D96" s="16">
        <f t="shared" ca="1" si="8"/>
        <v>1.0033333333333334</v>
      </c>
      <c r="E96" s="16">
        <f t="shared" ca="1" si="8"/>
        <v>1.0066666666666668</v>
      </c>
      <c r="F96" s="16">
        <f t="shared" ca="1" si="8"/>
        <v>1.0100000000000002</v>
      </c>
      <c r="G96" s="16">
        <f t="shared" ca="1" si="8"/>
        <v>1.0133333333333334</v>
      </c>
      <c r="H96" s="16">
        <f t="shared" ca="1" si="8"/>
        <v>1.0166666666666666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1.02</v>
      </c>
    </row>
    <row r="97" spans="1:9" x14ac:dyDescent="0.25">
      <c r="A97" t="s">
        <v>11</v>
      </c>
      <c r="B97">
        <f t="shared" si="9"/>
        <v>4</v>
      </c>
      <c r="C97" s="17">
        <f ca="1">INDEX(OFFSET(_summary!$AJ$24,0,MATCH(MID(CELL("filename",$A$1),FIND("]",CELL("filename",$A$1))+1,255),_summary!$AK$24:$AX$24,0),140,1),MATCH($A97,_summary!$B$24:$B$141,0))</f>
        <v>1</v>
      </c>
      <c r="D97" s="16">
        <f t="shared" ca="1" si="8"/>
        <v>1.0033333333333334</v>
      </c>
      <c r="E97" s="16">
        <f t="shared" ca="1" si="8"/>
        <v>1.0066666666666668</v>
      </c>
      <c r="F97" s="16">
        <f t="shared" ca="1" si="8"/>
        <v>1.0100000000000002</v>
      </c>
      <c r="G97" s="16">
        <f t="shared" ca="1" si="8"/>
        <v>1.0133333333333334</v>
      </c>
      <c r="H97" s="16">
        <f t="shared" ca="1" si="8"/>
        <v>1.0166666666666666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1.02</v>
      </c>
    </row>
    <row r="98" spans="1:9" x14ac:dyDescent="0.25">
      <c r="A98" t="s">
        <v>3</v>
      </c>
      <c r="B98">
        <f t="shared" si="9"/>
        <v>4</v>
      </c>
      <c r="C98" s="17">
        <f ca="1">INDEX(OFFSET(_summary!$AJ$24,0,MATCH(MID(CELL("filename",$A$1),FIND("]",CELL("filename",$A$1))+1,255),_summary!$AK$24:$AX$24,0),140,1),MATCH($A98,_summary!$B$24:$B$141,0))</f>
        <v>1</v>
      </c>
      <c r="D98" s="16">
        <f t="shared" ca="1" si="8"/>
        <v>1.0033333333333334</v>
      </c>
      <c r="E98" s="16">
        <f t="shared" ca="1" si="8"/>
        <v>1.0066666666666668</v>
      </c>
      <c r="F98" s="16">
        <f t="shared" ca="1" si="8"/>
        <v>1.0100000000000002</v>
      </c>
      <c r="G98" s="16">
        <f t="shared" ca="1" si="8"/>
        <v>1.0133333333333334</v>
      </c>
      <c r="H98" s="16">
        <f t="shared" ca="1" si="8"/>
        <v>1.0166666666666666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25">
      <c r="A99" t="s">
        <v>2</v>
      </c>
      <c r="B99">
        <f t="shared" si="9"/>
        <v>4</v>
      </c>
      <c r="C99" s="17">
        <f ca="1">INDEX(OFFSET(_summary!$AJ$24,0,MATCH(MID(CELL("filename",$A$1),FIND("]",CELL("filename",$A$1))+1,255),_summary!$AK$24:$AX$24,0),140,1),MATCH($A99,_summary!$B$24:$B$141,0))</f>
        <v>1</v>
      </c>
      <c r="D99" s="16">
        <f t="shared" ref="D99:H114" ca="1" si="10">C99-5*(C99-$I99)/($I$1-C$1)</f>
        <v>1.0033333333333334</v>
      </c>
      <c r="E99" s="16">
        <f t="shared" ca="1" si="10"/>
        <v>1.0066666666666668</v>
      </c>
      <c r="F99" s="16">
        <f t="shared" ca="1" si="10"/>
        <v>1.0100000000000002</v>
      </c>
      <c r="G99" s="16">
        <f t="shared" ca="1" si="10"/>
        <v>1.0133333333333334</v>
      </c>
      <c r="H99" s="16">
        <f t="shared" ca="1" si="10"/>
        <v>1.0166666666666666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1.02</v>
      </c>
    </row>
    <row r="100" spans="1:9" x14ac:dyDescent="0.25">
      <c r="A100" t="s">
        <v>16</v>
      </c>
      <c r="B100">
        <f t="shared" si="9"/>
        <v>4</v>
      </c>
      <c r="C100" s="17">
        <f ca="1">INDEX(OFFSET(_summary!$AJ$24,0,MATCH(MID(CELL("filename",$A$1),FIND("]",CELL("filename",$A$1))+1,255),_summary!$AK$24:$AX$24,0),140,1),MATCH($A100,_summary!$B$24:$B$141,0))</f>
        <v>1</v>
      </c>
      <c r="D100" s="16">
        <f t="shared" ca="1" si="10"/>
        <v>1.0033333333333334</v>
      </c>
      <c r="E100" s="16">
        <f t="shared" ca="1" si="10"/>
        <v>1.0066666666666668</v>
      </c>
      <c r="F100" s="16">
        <f t="shared" ca="1" si="10"/>
        <v>1.0100000000000002</v>
      </c>
      <c r="G100" s="16">
        <f t="shared" ca="1" si="10"/>
        <v>1.0133333333333334</v>
      </c>
      <c r="H100" s="16">
        <f t="shared" ca="1" si="10"/>
        <v>1.0166666666666666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1.02</v>
      </c>
    </row>
    <row r="101" spans="1:9" x14ac:dyDescent="0.25">
      <c r="A101" t="s">
        <v>15</v>
      </c>
      <c r="B101">
        <f t="shared" si="9"/>
        <v>4</v>
      </c>
      <c r="C101" s="17">
        <f ca="1">INDEX(OFFSET(_summary!$AJ$24,0,MATCH(MID(CELL("filename",$A$1),FIND("]",CELL("filename",$A$1))+1,255),_summary!$AK$24:$AX$24,0),140,1),MATCH($A101,_summary!$B$24:$B$141,0))</f>
        <v>1</v>
      </c>
      <c r="D101" s="16">
        <f t="shared" ca="1" si="10"/>
        <v>1.0033333333333334</v>
      </c>
      <c r="E101" s="16">
        <f t="shared" ca="1" si="10"/>
        <v>1.0066666666666668</v>
      </c>
      <c r="F101" s="16">
        <f t="shared" ca="1" si="10"/>
        <v>1.0100000000000002</v>
      </c>
      <c r="G101" s="16">
        <f t="shared" ca="1" si="10"/>
        <v>1.0133333333333334</v>
      </c>
      <c r="H101" s="16">
        <f t="shared" ca="1" si="10"/>
        <v>1.0166666666666666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1.02</v>
      </c>
    </row>
    <row r="102" spans="1:9" x14ac:dyDescent="0.25">
      <c r="A102" t="s">
        <v>18</v>
      </c>
      <c r="B102">
        <f t="shared" si="9"/>
        <v>4</v>
      </c>
      <c r="C102" s="17">
        <f ca="1">INDEX(OFFSET(_summary!$AJ$24,0,MATCH(MID(CELL("filename",$A$1),FIND("]",CELL("filename",$A$1))+1,255),_summary!$AK$24:$AX$24,0),140,1),MATCH($A102,_summary!$B$24:$B$141,0))</f>
        <v>1</v>
      </c>
      <c r="D102" s="16">
        <f t="shared" ca="1" si="10"/>
        <v>1.0033333333333334</v>
      </c>
      <c r="E102" s="16">
        <f t="shared" ca="1" si="10"/>
        <v>1.0066666666666668</v>
      </c>
      <c r="F102" s="16">
        <f t="shared" ca="1" si="10"/>
        <v>1.0100000000000002</v>
      </c>
      <c r="G102" s="16">
        <f t="shared" ca="1" si="10"/>
        <v>1.0133333333333334</v>
      </c>
      <c r="H102" s="16">
        <f t="shared" ca="1" si="10"/>
        <v>1.0166666666666666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1.02</v>
      </c>
    </row>
    <row r="103" spans="1:9" x14ac:dyDescent="0.25">
      <c r="A103" t="s">
        <v>5</v>
      </c>
      <c r="B103">
        <f t="shared" si="9"/>
        <v>4</v>
      </c>
      <c r="C103" s="17">
        <f ca="1">INDEX(OFFSET(_summary!$AJ$24,0,MATCH(MID(CELL("filename",$A$1),FIND("]",CELL("filename",$A$1))+1,255),_summary!$AK$24:$AX$24,0),140,1),MATCH($A103,_summary!$B$24:$B$141,0))</f>
        <v>1</v>
      </c>
      <c r="D103" s="16">
        <f t="shared" ca="1" si="10"/>
        <v>1.0033333333333334</v>
      </c>
      <c r="E103" s="16">
        <f t="shared" ca="1" si="10"/>
        <v>1.0066666666666668</v>
      </c>
      <c r="F103" s="16">
        <f t="shared" ca="1" si="10"/>
        <v>1.0100000000000002</v>
      </c>
      <c r="G103" s="16">
        <f t="shared" ca="1" si="10"/>
        <v>1.0133333333333334</v>
      </c>
      <c r="H103" s="16">
        <f t="shared" ca="1" si="10"/>
        <v>1.0166666666666666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1.02</v>
      </c>
    </row>
    <row r="104" spans="1:9" x14ac:dyDescent="0.25">
      <c r="A104" t="s">
        <v>23</v>
      </c>
      <c r="B104">
        <f t="shared" si="9"/>
        <v>4</v>
      </c>
      <c r="C104" s="17">
        <f ca="1">INDEX(OFFSET(_summary!$AJ$24,0,MATCH(MID(CELL("filename",$A$1),FIND("]",CELL("filename",$A$1))+1,255),_summary!$AK$24:$AX$24,0),140,1),MATCH($A104,_summary!$B$24:$B$141,0))</f>
        <v>1</v>
      </c>
      <c r="D104" s="16">
        <f t="shared" ca="1" si="10"/>
        <v>1.0033333333333334</v>
      </c>
      <c r="E104" s="16">
        <f t="shared" ca="1" si="10"/>
        <v>1.0066666666666668</v>
      </c>
      <c r="F104" s="16">
        <f t="shared" ca="1" si="10"/>
        <v>1.0100000000000002</v>
      </c>
      <c r="G104" s="16">
        <f t="shared" ca="1" si="10"/>
        <v>1.0133333333333334</v>
      </c>
      <c r="H104" s="16">
        <f t="shared" ca="1" si="10"/>
        <v>1.0166666666666666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1.02</v>
      </c>
    </row>
    <row r="105" spans="1:9" x14ac:dyDescent="0.25">
      <c r="A105" t="s">
        <v>24</v>
      </c>
      <c r="B105">
        <f t="shared" si="9"/>
        <v>4</v>
      </c>
      <c r="C105" s="17">
        <f ca="1">INDEX(OFFSET(_summary!$AJ$24,0,MATCH(MID(CELL("filename",$A$1),FIND("]",CELL("filename",$A$1))+1,255),_summary!$AK$24:$AX$24,0),140,1),MATCH($A105,_summary!$B$24:$B$141,0))</f>
        <v>1</v>
      </c>
      <c r="D105" s="16">
        <f t="shared" ca="1" si="10"/>
        <v>1.0033333333333334</v>
      </c>
      <c r="E105" s="16">
        <f t="shared" ca="1" si="10"/>
        <v>1.0066666666666668</v>
      </c>
      <c r="F105" s="16">
        <f t="shared" ca="1" si="10"/>
        <v>1.0100000000000002</v>
      </c>
      <c r="G105" s="16">
        <f t="shared" ca="1" si="10"/>
        <v>1.0133333333333334</v>
      </c>
      <c r="H105" s="16">
        <f t="shared" ca="1" si="10"/>
        <v>1.0166666666666666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1.02</v>
      </c>
    </row>
    <row r="106" spans="1:9" x14ac:dyDescent="0.25">
      <c r="A106" t="s">
        <v>27</v>
      </c>
      <c r="B106">
        <f t="shared" si="9"/>
        <v>4</v>
      </c>
      <c r="C106" s="17">
        <f ca="1">INDEX(OFFSET(_summary!$AJ$24,0,MATCH(MID(CELL("filename",$A$1),FIND("]",CELL("filename",$A$1))+1,255),_summary!$AK$24:$AX$24,0),140,1),MATCH($A106,_summary!$B$24:$B$141,0))</f>
        <v>1</v>
      </c>
      <c r="D106" s="16">
        <f t="shared" ca="1" si="10"/>
        <v>1.0033333333333334</v>
      </c>
      <c r="E106" s="16">
        <f t="shared" ca="1" si="10"/>
        <v>1.0066666666666668</v>
      </c>
      <c r="F106" s="16">
        <f t="shared" ca="1" si="10"/>
        <v>1.0100000000000002</v>
      </c>
      <c r="G106" s="16">
        <f t="shared" ca="1" si="10"/>
        <v>1.0133333333333334</v>
      </c>
      <c r="H106" s="16">
        <f t="shared" ca="1" si="10"/>
        <v>1.0166666666666666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1.02</v>
      </c>
    </row>
    <row r="107" spans="1:9" x14ac:dyDescent="0.25">
      <c r="A107" t="s">
        <v>29</v>
      </c>
      <c r="B107">
        <f t="shared" si="9"/>
        <v>4</v>
      </c>
      <c r="C107" s="17">
        <f ca="1">INDEX(OFFSET(_summary!$AJ$24,0,MATCH(MID(CELL("filename",$A$1),FIND("]",CELL("filename",$A$1))+1,255),_summary!$AK$24:$AX$24,0),140,1),MATCH($A107,_summary!$B$24:$B$141,0))</f>
        <v>1</v>
      </c>
      <c r="D107" s="16">
        <f t="shared" ca="1" si="10"/>
        <v>1.0033333333333334</v>
      </c>
      <c r="E107" s="16">
        <f t="shared" ca="1" si="10"/>
        <v>1.0066666666666668</v>
      </c>
      <c r="F107" s="16">
        <f t="shared" ca="1" si="10"/>
        <v>1.0100000000000002</v>
      </c>
      <c r="G107" s="16">
        <f t="shared" ca="1" si="10"/>
        <v>1.0133333333333334</v>
      </c>
      <c r="H107" s="16">
        <f t="shared" ca="1" si="10"/>
        <v>1.0166666666666666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1.02</v>
      </c>
    </row>
    <row r="108" spans="1:9" x14ac:dyDescent="0.25">
      <c r="A108" t="s">
        <v>8</v>
      </c>
      <c r="B108">
        <f t="shared" si="9"/>
        <v>4</v>
      </c>
      <c r="C108" s="17">
        <f ca="1">INDEX(OFFSET(_summary!$AJ$24,0,MATCH(MID(CELL("filename",$A$1),FIND("]",CELL("filename",$A$1))+1,255),_summary!$AK$24:$AX$24,0),140,1),MATCH($A108,_summary!$B$24:$B$141,0))</f>
        <v>1</v>
      </c>
      <c r="D108" s="16">
        <f t="shared" ca="1" si="10"/>
        <v>1.0033333333333334</v>
      </c>
      <c r="E108" s="16">
        <f t="shared" ca="1" si="10"/>
        <v>1.0066666666666668</v>
      </c>
      <c r="F108" s="16">
        <f t="shared" ca="1" si="10"/>
        <v>1.0100000000000002</v>
      </c>
      <c r="G108" s="16">
        <f t="shared" ca="1" si="10"/>
        <v>1.0133333333333334</v>
      </c>
      <c r="H108" s="16">
        <f t="shared" ca="1" si="10"/>
        <v>1.0166666666666666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1.02</v>
      </c>
    </row>
    <row r="109" spans="1:9" x14ac:dyDescent="0.25">
      <c r="A109" t="s">
        <v>6</v>
      </c>
      <c r="B109">
        <f t="shared" si="9"/>
        <v>4</v>
      </c>
      <c r="C109" s="17">
        <f ca="1">INDEX(OFFSET(_summary!$AJ$24,0,MATCH(MID(CELL("filename",$A$1),FIND("]",CELL("filename",$A$1))+1,255),_summary!$AK$24:$AX$24,0),140,1),MATCH($A109,_summary!$B$24:$B$141,0))</f>
        <v>1</v>
      </c>
      <c r="D109" s="16">
        <f t="shared" ca="1" si="10"/>
        <v>1.0033333333333334</v>
      </c>
      <c r="E109" s="16">
        <f t="shared" ca="1" si="10"/>
        <v>1.0066666666666668</v>
      </c>
      <c r="F109" s="16">
        <f t="shared" ca="1" si="10"/>
        <v>1.0100000000000002</v>
      </c>
      <c r="G109" s="16">
        <f t="shared" ca="1" si="10"/>
        <v>1.0133333333333334</v>
      </c>
      <c r="H109" s="16">
        <f t="shared" ca="1" si="10"/>
        <v>1.0166666666666666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1.02</v>
      </c>
    </row>
    <row r="110" spans="1:9" x14ac:dyDescent="0.25">
      <c r="A110" t="s">
        <v>21</v>
      </c>
      <c r="B110">
        <f t="shared" si="9"/>
        <v>4</v>
      </c>
      <c r="C110" s="17">
        <f ca="1">INDEX(OFFSET(_summary!$AJ$24,0,MATCH(MID(CELL("filename",$A$1),FIND("]",CELL("filename",$A$1))+1,255),_summary!$AK$24:$AX$24,0),140,1),MATCH($A110,_summary!$B$24:$B$141,0))</f>
        <v>1</v>
      </c>
      <c r="D110" s="16">
        <f t="shared" ca="1" si="10"/>
        <v>1.0033333333333334</v>
      </c>
      <c r="E110" s="16">
        <f t="shared" ca="1" si="10"/>
        <v>1.0066666666666668</v>
      </c>
      <c r="F110" s="16">
        <f t="shared" ca="1" si="10"/>
        <v>1.0100000000000002</v>
      </c>
      <c r="G110" s="16">
        <f t="shared" ca="1" si="10"/>
        <v>1.0133333333333334</v>
      </c>
      <c r="H110" s="16">
        <f t="shared" ca="1" si="10"/>
        <v>1.0166666666666666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1.02</v>
      </c>
    </row>
    <row r="111" spans="1:9" x14ac:dyDescent="0.25">
      <c r="A111" t="s">
        <v>10</v>
      </c>
      <c r="B111">
        <f t="shared" si="9"/>
        <v>4</v>
      </c>
      <c r="C111" s="17">
        <f ca="1">INDEX(OFFSET(_summary!$AJ$24,0,MATCH(MID(CELL("filename",$A$1),FIND("]",CELL("filename",$A$1))+1,255),_summary!$AK$24:$AX$24,0),140,1),MATCH($A111,_summary!$B$24:$B$141,0))</f>
        <v>1</v>
      </c>
      <c r="D111" s="16">
        <f t="shared" ca="1" si="10"/>
        <v>1.0033333333333334</v>
      </c>
      <c r="E111" s="16">
        <f t="shared" ca="1" si="10"/>
        <v>1.0066666666666668</v>
      </c>
      <c r="F111" s="16">
        <f t="shared" ca="1" si="10"/>
        <v>1.0100000000000002</v>
      </c>
      <c r="G111" s="16">
        <f t="shared" ca="1" si="10"/>
        <v>1.0133333333333334</v>
      </c>
      <c r="H111" s="16">
        <f t="shared" ca="1" si="10"/>
        <v>1.0166666666666666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1.02</v>
      </c>
    </row>
    <row r="112" spans="1:9" x14ac:dyDescent="0.25">
      <c r="A112" t="s">
        <v>20</v>
      </c>
      <c r="B112">
        <f t="shared" si="9"/>
        <v>4</v>
      </c>
      <c r="C112" s="17">
        <f ca="1">INDEX(OFFSET(_summary!$AJ$24,0,MATCH(MID(CELL("filename",$A$1),FIND("]",CELL("filename",$A$1))+1,255),_summary!$AK$24:$AX$24,0),140,1),MATCH($A112,_summary!$B$24:$B$141,0))</f>
        <v>1</v>
      </c>
      <c r="D112" s="16">
        <f t="shared" ca="1" si="10"/>
        <v>1.0033333333333334</v>
      </c>
      <c r="E112" s="16">
        <f t="shared" ca="1" si="10"/>
        <v>1.0066666666666668</v>
      </c>
      <c r="F112" s="16">
        <f t="shared" ca="1" si="10"/>
        <v>1.0100000000000002</v>
      </c>
      <c r="G112" s="16">
        <f t="shared" ca="1" si="10"/>
        <v>1.0133333333333334</v>
      </c>
      <c r="H112" s="16">
        <f t="shared" ca="1" si="10"/>
        <v>1.0166666666666666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1.02</v>
      </c>
    </row>
    <row r="113" spans="1:9" x14ac:dyDescent="0.25">
      <c r="A113" t="s">
        <v>26</v>
      </c>
      <c r="B113">
        <f t="shared" si="9"/>
        <v>4</v>
      </c>
      <c r="C113" s="17">
        <f ca="1">INDEX(OFFSET(_summary!$AJ$24,0,MATCH(MID(CELL("filename",$A$1),FIND("]",CELL("filename",$A$1))+1,255),_summary!$AK$24:$AX$24,0),140,1),MATCH($A113,_summary!$B$24:$B$141,0))</f>
        <v>1</v>
      </c>
      <c r="D113" s="16">
        <f t="shared" ca="1" si="10"/>
        <v>1.0033333333333334</v>
      </c>
      <c r="E113" s="16">
        <f t="shared" ca="1" si="10"/>
        <v>1.0066666666666668</v>
      </c>
      <c r="F113" s="16">
        <f t="shared" ca="1" si="10"/>
        <v>1.0100000000000002</v>
      </c>
      <c r="G113" s="16">
        <f t="shared" ca="1" si="10"/>
        <v>1.0133333333333334</v>
      </c>
      <c r="H113" s="16">
        <f t="shared" ca="1" si="10"/>
        <v>1.0166666666666666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1.02</v>
      </c>
    </row>
    <row r="114" spans="1:9" x14ac:dyDescent="0.25">
      <c r="A114" t="s">
        <v>7</v>
      </c>
      <c r="B114">
        <f t="shared" si="9"/>
        <v>4</v>
      </c>
      <c r="C114" s="17">
        <f ca="1">INDEX(OFFSET(_summary!$AJ$24,0,MATCH(MID(CELL("filename",$A$1),FIND("]",CELL("filename",$A$1))+1,255),_summary!$AK$24:$AX$24,0),140,1),MATCH($A114,_summary!$B$24:$B$141,0))</f>
        <v>1</v>
      </c>
      <c r="D114" s="16">
        <f t="shared" ca="1" si="10"/>
        <v>1.0033333333333334</v>
      </c>
      <c r="E114" s="16">
        <f t="shared" ca="1" si="10"/>
        <v>1.0066666666666668</v>
      </c>
      <c r="F114" s="16">
        <f t="shared" ca="1" si="10"/>
        <v>1.0100000000000002</v>
      </c>
      <c r="G114" s="16">
        <f t="shared" ca="1" si="10"/>
        <v>1.0133333333333334</v>
      </c>
      <c r="H114" s="16">
        <f t="shared" ca="1" si="10"/>
        <v>1.0166666666666666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1.02</v>
      </c>
    </row>
    <row r="115" spans="1:9" x14ac:dyDescent="0.25">
      <c r="A115" t="s">
        <v>9</v>
      </c>
      <c r="B115">
        <f t="shared" si="9"/>
        <v>4</v>
      </c>
      <c r="C115" s="17">
        <f ca="1">INDEX(OFFSET(_summary!$AJ$24,0,MATCH(MID(CELL("filename",$A$1),FIND("]",CELL("filename",$A$1))+1,255),_summary!$AK$24:$AX$24,0),140,1),MATCH($A115,_summary!$B$24:$B$141,0))</f>
        <v>1</v>
      </c>
      <c r="D115" s="16">
        <f t="shared" ref="D115:H117" ca="1" si="11">C115-5*(C115-$I115)/($I$1-C$1)</f>
        <v>1.0033333333333334</v>
      </c>
      <c r="E115" s="16">
        <f t="shared" ca="1" si="11"/>
        <v>1.0066666666666668</v>
      </c>
      <c r="F115" s="16">
        <f t="shared" ca="1" si="11"/>
        <v>1.0100000000000002</v>
      </c>
      <c r="G115" s="16">
        <f t="shared" ca="1" si="11"/>
        <v>1.0133333333333334</v>
      </c>
      <c r="H115" s="16">
        <f t="shared" ca="1" si="11"/>
        <v>1.0166666666666666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25">
      <c r="A116" t="s">
        <v>14</v>
      </c>
      <c r="B116">
        <f t="shared" si="9"/>
        <v>4</v>
      </c>
      <c r="C116" s="17">
        <f ca="1">INDEX(OFFSET(_summary!$AJ$24,0,MATCH(MID(CELL("filename",$A$1),FIND("]",CELL("filename",$A$1))+1,255),_summary!$AK$24:$AX$24,0),140,1),MATCH($A116,_summary!$B$24:$B$141,0))</f>
        <v>1</v>
      </c>
      <c r="D116" s="16">
        <f t="shared" ca="1" si="11"/>
        <v>1.0033333333333334</v>
      </c>
      <c r="E116" s="16">
        <f t="shared" ca="1" si="11"/>
        <v>1.0066666666666668</v>
      </c>
      <c r="F116" s="16">
        <f t="shared" ca="1" si="11"/>
        <v>1.0100000000000002</v>
      </c>
      <c r="G116" s="16">
        <f t="shared" ca="1" si="11"/>
        <v>1.0133333333333334</v>
      </c>
      <c r="H116" s="16">
        <f t="shared" ca="1" si="11"/>
        <v>1.0166666666666666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1.02</v>
      </c>
    </row>
    <row r="117" spans="1:9" x14ac:dyDescent="0.25">
      <c r="A117" t="s">
        <v>4</v>
      </c>
      <c r="B117">
        <f t="shared" si="9"/>
        <v>4</v>
      </c>
      <c r="C117" s="17">
        <f ca="1">INDEX(OFFSET(_summary!$AJ$24,0,MATCH(MID(CELL("filename",$A$1),FIND("]",CELL("filename",$A$1))+1,255),_summary!$AK$24:$AX$24,0),140,1),MATCH($A117,_summary!$B$24:$B$141,0))</f>
        <v>1</v>
      </c>
      <c r="D117" s="16">
        <f t="shared" ca="1" si="11"/>
        <v>1.0033333333333334</v>
      </c>
      <c r="E117" s="16">
        <f t="shared" ca="1" si="11"/>
        <v>1.0066666666666668</v>
      </c>
      <c r="F117" s="16">
        <f t="shared" ca="1" si="11"/>
        <v>1.0100000000000002</v>
      </c>
      <c r="G117" s="16">
        <f t="shared" ca="1" si="11"/>
        <v>1.0133333333333334</v>
      </c>
      <c r="H117" s="16">
        <f t="shared" ca="1" si="11"/>
        <v>1.0166666666666666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sheetPr codeName="Sheet7"/>
  <dimension ref="A1:N117"/>
  <sheetViews>
    <sheetView workbookViewId="0">
      <selection activeCell="F5" sqref="F5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</v>
      </c>
      <c r="D2" s="16">
        <f ca="1">C2-5*(C2-$I2)/($I$1-C$1)</f>
        <v>1.0033333333333334</v>
      </c>
      <c r="E2" s="16">
        <f t="shared" ref="E2:H2" ca="1" si="0">D2-5*(D2-$I2)/($I$1-D$1)</f>
        <v>1.0066666666666668</v>
      </c>
      <c r="F2" s="16">
        <f t="shared" ca="1" si="0"/>
        <v>1.0100000000000002</v>
      </c>
      <c r="G2" s="16">
        <f t="shared" ca="1" si="0"/>
        <v>1.0133333333333334</v>
      </c>
      <c r="H2" s="16">
        <f t="shared" ca="1" si="0"/>
        <v>1.0166666666666666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1.02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</v>
      </c>
      <c r="D3" s="16">
        <f t="shared" ref="D3:H18" ca="1" si="1">C3-5*(C3-$I3)/($I$1-C$1)</f>
        <v>1.0033333333333334</v>
      </c>
      <c r="E3" s="16">
        <f t="shared" ca="1" si="1"/>
        <v>1.0066666666666668</v>
      </c>
      <c r="F3" s="16">
        <f t="shared" ca="1" si="1"/>
        <v>1.0100000000000002</v>
      </c>
      <c r="G3" s="16">
        <f t="shared" ca="1" si="1"/>
        <v>1.0133333333333334</v>
      </c>
      <c r="H3" s="16">
        <f t="shared" ca="1" si="1"/>
        <v>1.0166666666666666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1.02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</v>
      </c>
      <c r="D4" s="16">
        <f t="shared" ca="1" si="1"/>
        <v>1.0033333333333334</v>
      </c>
      <c r="E4" s="16">
        <f t="shared" ca="1" si="1"/>
        <v>1.0066666666666668</v>
      </c>
      <c r="F4" s="16">
        <f t="shared" ca="1" si="1"/>
        <v>1.0100000000000002</v>
      </c>
      <c r="G4" s="16">
        <f t="shared" ca="1" si="1"/>
        <v>1.0133333333333334</v>
      </c>
      <c r="H4" s="16">
        <f t="shared" ca="1" si="1"/>
        <v>1.0166666666666666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1.02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</v>
      </c>
      <c r="D5" s="16">
        <f t="shared" ca="1" si="1"/>
        <v>1.0033333333333334</v>
      </c>
      <c r="E5" s="16">
        <f t="shared" ca="1" si="1"/>
        <v>1.0066666666666668</v>
      </c>
      <c r="F5" s="16">
        <f t="shared" ca="1" si="1"/>
        <v>1.0100000000000002</v>
      </c>
      <c r="G5" s="16">
        <f t="shared" ca="1" si="1"/>
        <v>1.0133333333333334</v>
      </c>
      <c r="H5" s="16">
        <f t="shared" ca="1" si="1"/>
        <v>1.0166666666666666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1.02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</v>
      </c>
      <c r="D6" s="16">
        <f t="shared" ca="1" si="1"/>
        <v>1.0033333333333334</v>
      </c>
      <c r="E6" s="16">
        <f t="shared" ca="1" si="1"/>
        <v>1.0066666666666668</v>
      </c>
      <c r="F6" s="16">
        <f t="shared" ca="1" si="1"/>
        <v>1.0100000000000002</v>
      </c>
      <c r="G6" s="16">
        <f t="shared" ca="1" si="1"/>
        <v>1.0133333333333334</v>
      </c>
      <c r="H6" s="16">
        <f t="shared" ca="1" si="1"/>
        <v>1.0166666666666666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1.02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</v>
      </c>
      <c r="D7" s="16">
        <f t="shared" ca="1" si="1"/>
        <v>1.0033333333333334</v>
      </c>
      <c r="E7" s="16">
        <f t="shared" ca="1" si="1"/>
        <v>1.0066666666666668</v>
      </c>
      <c r="F7" s="16">
        <f t="shared" ca="1" si="1"/>
        <v>1.0100000000000002</v>
      </c>
      <c r="G7" s="16">
        <f t="shared" ca="1" si="1"/>
        <v>1.0133333333333334</v>
      </c>
      <c r="H7" s="16">
        <f t="shared" ca="1" si="1"/>
        <v>1.0166666666666666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1.02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</v>
      </c>
      <c r="D8" s="16">
        <f t="shared" ca="1" si="1"/>
        <v>1.0033333333333334</v>
      </c>
      <c r="E8" s="16">
        <f t="shared" ca="1" si="1"/>
        <v>1.0066666666666668</v>
      </c>
      <c r="F8" s="16">
        <f t="shared" ca="1" si="1"/>
        <v>1.0100000000000002</v>
      </c>
      <c r="G8" s="16">
        <f t="shared" ca="1" si="1"/>
        <v>1.0133333333333334</v>
      </c>
      <c r="H8" s="16">
        <f t="shared" ca="1" si="1"/>
        <v>1.0166666666666666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1.02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</v>
      </c>
      <c r="D9" s="16">
        <f t="shared" ca="1" si="1"/>
        <v>1.0033333333333334</v>
      </c>
      <c r="E9" s="16">
        <f t="shared" ca="1" si="1"/>
        <v>1.0066666666666668</v>
      </c>
      <c r="F9" s="16">
        <f t="shared" ca="1" si="1"/>
        <v>1.0100000000000002</v>
      </c>
      <c r="G9" s="16">
        <f t="shared" ca="1" si="1"/>
        <v>1.0133333333333334</v>
      </c>
      <c r="H9" s="16">
        <f t="shared" ca="1" si="1"/>
        <v>1.0166666666666666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1.02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</v>
      </c>
      <c r="D10" s="16">
        <f t="shared" ca="1" si="1"/>
        <v>1.0033333333333334</v>
      </c>
      <c r="E10" s="16">
        <f t="shared" ca="1" si="1"/>
        <v>1.0066666666666668</v>
      </c>
      <c r="F10" s="16">
        <f t="shared" ca="1" si="1"/>
        <v>1.0100000000000002</v>
      </c>
      <c r="G10" s="16">
        <f t="shared" ca="1" si="1"/>
        <v>1.0133333333333334</v>
      </c>
      <c r="H10" s="16">
        <f t="shared" ca="1" si="1"/>
        <v>1.0166666666666666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1.02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</v>
      </c>
      <c r="D11" s="16">
        <f t="shared" ca="1" si="1"/>
        <v>1.0033333333333334</v>
      </c>
      <c r="E11" s="16">
        <f t="shared" ca="1" si="1"/>
        <v>1.0066666666666668</v>
      </c>
      <c r="F11" s="16">
        <f t="shared" ca="1" si="1"/>
        <v>1.0100000000000002</v>
      </c>
      <c r="G11" s="16">
        <f t="shared" ca="1" si="1"/>
        <v>1.0133333333333334</v>
      </c>
      <c r="H11" s="16">
        <f t="shared" ca="1" si="1"/>
        <v>1.0166666666666666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1.02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</v>
      </c>
      <c r="D12" s="16">
        <f t="shared" ca="1" si="1"/>
        <v>1.0033333333333334</v>
      </c>
      <c r="E12" s="16">
        <f t="shared" ca="1" si="1"/>
        <v>1.0066666666666668</v>
      </c>
      <c r="F12" s="16">
        <f t="shared" ca="1" si="1"/>
        <v>1.0100000000000002</v>
      </c>
      <c r="G12" s="16">
        <f t="shared" ca="1" si="1"/>
        <v>1.0133333333333334</v>
      </c>
      <c r="H12" s="16">
        <f t="shared" ca="1" si="1"/>
        <v>1.0166666666666666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1.02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</v>
      </c>
      <c r="D13" s="16">
        <f t="shared" ca="1" si="1"/>
        <v>1.0033333333333334</v>
      </c>
      <c r="E13" s="16">
        <f t="shared" ca="1" si="1"/>
        <v>1.0066666666666668</v>
      </c>
      <c r="F13" s="16">
        <f t="shared" ca="1" si="1"/>
        <v>1.0100000000000002</v>
      </c>
      <c r="G13" s="16">
        <f t="shared" ca="1" si="1"/>
        <v>1.0133333333333334</v>
      </c>
      <c r="H13" s="16">
        <f t="shared" ca="1" si="1"/>
        <v>1.0166666666666666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1.02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</v>
      </c>
      <c r="D14" s="16">
        <f t="shared" ca="1" si="1"/>
        <v>1.0033333333333334</v>
      </c>
      <c r="E14" s="16">
        <f t="shared" ca="1" si="1"/>
        <v>1.0066666666666668</v>
      </c>
      <c r="F14" s="16">
        <f t="shared" ca="1" si="1"/>
        <v>1.0100000000000002</v>
      </c>
      <c r="G14" s="16">
        <f t="shared" ca="1" si="1"/>
        <v>1.0133333333333334</v>
      </c>
      <c r="H14" s="16">
        <f t="shared" ca="1" si="1"/>
        <v>1.0166666666666666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1.02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</v>
      </c>
      <c r="D15" s="16">
        <f t="shared" ca="1" si="1"/>
        <v>1.0033333333333334</v>
      </c>
      <c r="E15" s="16">
        <f t="shared" ca="1" si="1"/>
        <v>1.0066666666666668</v>
      </c>
      <c r="F15" s="16">
        <f t="shared" ca="1" si="1"/>
        <v>1.0100000000000002</v>
      </c>
      <c r="G15" s="16">
        <f t="shared" ca="1" si="1"/>
        <v>1.0133333333333334</v>
      </c>
      <c r="H15" s="16">
        <f t="shared" ca="1" si="1"/>
        <v>1.0166666666666666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1.02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</v>
      </c>
      <c r="D16" s="16">
        <f t="shared" ca="1" si="1"/>
        <v>1.0033333333333334</v>
      </c>
      <c r="E16" s="16">
        <f t="shared" ca="1" si="1"/>
        <v>1.0066666666666668</v>
      </c>
      <c r="F16" s="16">
        <f t="shared" ca="1" si="1"/>
        <v>1.0100000000000002</v>
      </c>
      <c r="G16" s="16">
        <f t="shared" ca="1" si="1"/>
        <v>1.0133333333333334</v>
      </c>
      <c r="H16" s="16">
        <f t="shared" ca="1" si="1"/>
        <v>1.0166666666666666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1.02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</v>
      </c>
      <c r="D17" s="16">
        <f t="shared" ca="1" si="1"/>
        <v>1.0033333333333334</v>
      </c>
      <c r="E17" s="16">
        <f t="shared" ca="1" si="1"/>
        <v>1.0066666666666668</v>
      </c>
      <c r="F17" s="16">
        <f t="shared" ca="1" si="1"/>
        <v>1.0100000000000002</v>
      </c>
      <c r="G17" s="16">
        <f t="shared" ca="1" si="1"/>
        <v>1.0133333333333334</v>
      </c>
      <c r="H17" s="16">
        <f t="shared" ca="1" si="1"/>
        <v>1.0166666666666666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1.02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</v>
      </c>
      <c r="D18" s="16">
        <f t="shared" ca="1" si="1"/>
        <v>1.0033333333333334</v>
      </c>
      <c r="E18" s="16">
        <f t="shared" ca="1" si="1"/>
        <v>1.0066666666666668</v>
      </c>
      <c r="F18" s="16">
        <f t="shared" ca="1" si="1"/>
        <v>1.0100000000000002</v>
      </c>
      <c r="G18" s="16">
        <f t="shared" ca="1" si="1"/>
        <v>1.0133333333333334</v>
      </c>
      <c r="H18" s="16">
        <f t="shared" ca="1" si="1"/>
        <v>1.0166666666666666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1.02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</v>
      </c>
      <c r="D19" s="16">
        <f t="shared" ref="D19:H34" ca="1" si="2">C19-5*(C19-$I19)/($I$1-C$1)</f>
        <v>1.0033333333333334</v>
      </c>
      <c r="E19" s="16">
        <f t="shared" ca="1" si="2"/>
        <v>1.0066666666666668</v>
      </c>
      <c r="F19" s="16">
        <f t="shared" ca="1" si="2"/>
        <v>1.0100000000000002</v>
      </c>
      <c r="G19" s="16">
        <f t="shared" ca="1" si="2"/>
        <v>1.0133333333333334</v>
      </c>
      <c r="H19" s="16">
        <f t="shared" ca="1" si="2"/>
        <v>1.0166666666666666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1.02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</v>
      </c>
      <c r="D20" s="16">
        <f t="shared" ca="1" si="2"/>
        <v>1.0033333333333334</v>
      </c>
      <c r="E20" s="16">
        <f t="shared" ca="1" si="2"/>
        <v>1.0066666666666668</v>
      </c>
      <c r="F20" s="16">
        <f t="shared" ca="1" si="2"/>
        <v>1.0100000000000002</v>
      </c>
      <c r="G20" s="16">
        <f t="shared" ca="1" si="2"/>
        <v>1.0133333333333334</v>
      </c>
      <c r="H20" s="16">
        <f t="shared" ca="1" si="2"/>
        <v>1.0166666666666666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1.02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</v>
      </c>
      <c r="D21" s="16">
        <f t="shared" ca="1" si="2"/>
        <v>1.0033333333333334</v>
      </c>
      <c r="E21" s="16">
        <f t="shared" ca="1" si="2"/>
        <v>1.0066666666666668</v>
      </c>
      <c r="F21" s="16">
        <f t="shared" ca="1" si="2"/>
        <v>1.0100000000000002</v>
      </c>
      <c r="G21" s="16">
        <f t="shared" ca="1" si="2"/>
        <v>1.0133333333333334</v>
      </c>
      <c r="H21" s="16">
        <f t="shared" ca="1" si="2"/>
        <v>1.0166666666666666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1.02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</v>
      </c>
      <c r="D22" s="16">
        <f t="shared" ca="1" si="2"/>
        <v>1.0033333333333334</v>
      </c>
      <c r="E22" s="16">
        <f t="shared" ca="1" si="2"/>
        <v>1.0066666666666668</v>
      </c>
      <c r="F22" s="16">
        <f t="shared" ca="1" si="2"/>
        <v>1.0100000000000002</v>
      </c>
      <c r="G22" s="16">
        <f t="shared" ca="1" si="2"/>
        <v>1.0133333333333334</v>
      </c>
      <c r="H22" s="16">
        <f t="shared" ca="1" si="2"/>
        <v>1.0166666666666666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1.02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</v>
      </c>
      <c r="D23" s="16">
        <f t="shared" ca="1" si="2"/>
        <v>1.0033333333333334</v>
      </c>
      <c r="E23" s="16">
        <f t="shared" ca="1" si="2"/>
        <v>1.0066666666666668</v>
      </c>
      <c r="F23" s="16">
        <f t="shared" ca="1" si="2"/>
        <v>1.0100000000000002</v>
      </c>
      <c r="G23" s="16">
        <f t="shared" ca="1" si="2"/>
        <v>1.0133333333333334</v>
      </c>
      <c r="H23" s="16">
        <f t="shared" ca="1" si="2"/>
        <v>1.0166666666666666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1.02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</v>
      </c>
      <c r="D24" s="16">
        <f t="shared" ca="1" si="2"/>
        <v>1.0033333333333334</v>
      </c>
      <c r="E24" s="16">
        <f t="shared" ca="1" si="2"/>
        <v>1.0066666666666668</v>
      </c>
      <c r="F24" s="16">
        <f t="shared" ca="1" si="2"/>
        <v>1.0100000000000002</v>
      </c>
      <c r="G24" s="16">
        <f t="shared" ca="1" si="2"/>
        <v>1.0133333333333334</v>
      </c>
      <c r="H24" s="16">
        <f t="shared" ca="1" si="2"/>
        <v>1.0166666666666666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1.02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</v>
      </c>
      <c r="D25" s="16">
        <f t="shared" ca="1" si="2"/>
        <v>1.0033333333333334</v>
      </c>
      <c r="E25" s="16">
        <f t="shared" ca="1" si="2"/>
        <v>1.0066666666666668</v>
      </c>
      <c r="F25" s="16">
        <f t="shared" ca="1" si="2"/>
        <v>1.0100000000000002</v>
      </c>
      <c r="G25" s="16">
        <f t="shared" ca="1" si="2"/>
        <v>1.0133333333333334</v>
      </c>
      <c r="H25" s="16">
        <f t="shared" ca="1" si="2"/>
        <v>1.0166666666666666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1.02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</v>
      </c>
      <c r="D26" s="16">
        <f t="shared" ca="1" si="2"/>
        <v>1.0033333333333334</v>
      </c>
      <c r="E26" s="16">
        <f t="shared" ca="1" si="2"/>
        <v>1.0066666666666668</v>
      </c>
      <c r="F26" s="16">
        <f t="shared" ca="1" si="2"/>
        <v>1.0100000000000002</v>
      </c>
      <c r="G26" s="16">
        <f t="shared" ca="1" si="2"/>
        <v>1.0133333333333334</v>
      </c>
      <c r="H26" s="16">
        <f t="shared" ca="1" si="2"/>
        <v>1.0166666666666666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1.02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</v>
      </c>
      <c r="D27" s="16">
        <f t="shared" ca="1" si="2"/>
        <v>1.0033333333333334</v>
      </c>
      <c r="E27" s="16">
        <f t="shared" ca="1" si="2"/>
        <v>1.0066666666666668</v>
      </c>
      <c r="F27" s="16">
        <f t="shared" ca="1" si="2"/>
        <v>1.0100000000000002</v>
      </c>
      <c r="G27" s="16">
        <f t="shared" ca="1" si="2"/>
        <v>1.0133333333333334</v>
      </c>
      <c r="H27" s="16">
        <f t="shared" ca="1" si="2"/>
        <v>1.0166666666666666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1.02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</v>
      </c>
      <c r="D28" s="16">
        <f t="shared" ca="1" si="2"/>
        <v>1.0033333333333334</v>
      </c>
      <c r="E28" s="16">
        <f t="shared" ca="1" si="2"/>
        <v>1.0066666666666668</v>
      </c>
      <c r="F28" s="16">
        <f t="shared" ca="1" si="2"/>
        <v>1.0100000000000002</v>
      </c>
      <c r="G28" s="16">
        <f t="shared" ca="1" si="2"/>
        <v>1.0133333333333334</v>
      </c>
      <c r="H28" s="16">
        <f t="shared" ca="1" si="2"/>
        <v>1.0166666666666666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1.02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</v>
      </c>
      <c r="D29" s="16">
        <f t="shared" ca="1" si="2"/>
        <v>1.0033333333333334</v>
      </c>
      <c r="E29" s="16">
        <f t="shared" ca="1" si="2"/>
        <v>1.0066666666666668</v>
      </c>
      <c r="F29" s="16">
        <f t="shared" ca="1" si="2"/>
        <v>1.0100000000000002</v>
      </c>
      <c r="G29" s="16">
        <f t="shared" ca="1" si="2"/>
        <v>1.0133333333333334</v>
      </c>
      <c r="H29" s="16">
        <f t="shared" ca="1" si="2"/>
        <v>1.0166666666666666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1.02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</v>
      </c>
      <c r="D30" s="16">
        <f t="shared" ca="1" si="2"/>
        <v>1.0033333333333334</v>
      </c>
      <c r="E30" s="16">
        <f t="shared" ca="1" si="2"/>
        <v>1.0066666666666668</v>
      </c>
      <c r="F30" s="16">
        <f t="shared" ca="1" si="2"/>
        <v>1.0100000000000002</v>
      </c>
      <c r="G30" s="16">
        <f t="shared" ca="1" si="2"/>
        <v>1.0133333333333334</v>
      </c>
      <c r="H30" s="16">
        <f t="shared" ca="1" si="2"/>
        <v>1.0166666666666666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1.02</v>
      </c>
    </row>
    <row r="31" spans="1:9" x14ac:dyDescent="0.25">
      <c r="A31" t="s">
        <v>12</v>
      </c>
      <c r="B31">
        <f t="shared" ref="B31:B62" si="3">B2+1</f>
        <v>2</v>
      </c>
      <c r="C31" s="17">
        <f ca="1">INDEX(OFFSET(_summary!$AJ$24,0,MATCH(MID(CELL("filename",$A$1),FIND("]",CELL("filename",$A$1))+1,255),_summary!$AK$24:$AX$24,0),140,1),MATCH($A31,_summary!$B$24:$B$141,0))</f>
        <v>1</v>
      </c>
      <c r="D31" s="16">
        <f t="shared" ca="1" si="2"/>
        <v>1.0033333333333334</v>
      </c>
      <c r="E31" s="16">
        <f t="shared" ca="1" si="2"/>
        <v>1.0066666666666668</v>
      </c>
      <c r="F31" s="16">
        <f t="shared" ca="1" si="2"/>
        <v>1.0100000000000002</v>
      </c>
      <c r="G31" s="16">
        <f t="shared" ca="1" si="2"/>
        <v>1.0133333333333334</v>
      </c>
      <c r="H31" s="16">
        <f t="shared" ca="1" si="2"/>
        <v>1.0166666666666666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1.02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</v>
      </c>
      <c r="D32" s="16">
        <f t="shared" ca="1" si="2"/>
        <v>1.0033333333333334</v>
      </c>
      <c r="E32" s="16">
        <f t="shared" ca="1" si="2"/>
        <v>1.0066666666666668</v>
      </c>
      <c r="F32" s="16">
        <f t="shared" ca="1" si="2"/>
        <v>1.0100000000000002</v>
      </c>
      <c r="G32" s="16">
        <f t="shared" ca="1" si="2"/>
        <v>1.0133333333333334</v>
      </c>
      <c r="H32" s="16">
        <f t="shared" ca="1" si="2"/>
        <v>1.0166666666666666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1.02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</v>
      </c>
      <c r="D33" s="16">
        <f t="shared" ca="1" si="2"/>
        <v>1.0033333333333334</v>
      </c>
      <c r="E33" s="16">
        <f t="shared" ca="1" si="2"/>
        <v>1.0066666666666668</v>
      </c>
      <c r="F33" s="16">
        <f t="shared" ca="1" si="2"/>
        <v>1.0100000000000002</v>
      </c>
      <c r="G33" s="16">
        <f t="shared" ca="1" si="2"/>
        <v>1.0133333333333334</v>
      </c>
      <c r="H33" s="16">
        <f t="shared" ca="1" si="2"/>
        <v>1.0166666666666666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1.02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</v>
      </c>
      <c r="D34" s="16">
        <f t="shared" ca="1" si="2"/>
        <v>1.0033333333333334</v>
      </c>
      <c r="E34" s="16">
        <f t="shared" ca="1" si="2"/>
        <v>1.0066666666666668</v>
      </c>
      <c r="F34" s="16">
        <f t="shared" ca="1" si="2"/>
        <v>1.0100000000000002</v>
      </c>
      <c r="G34" s="16">
        <f t="shared" ca="1" si="2"/>
        <v>1.0133333333333334</v>
      </c>
      <c r="H34" s="16">
        <f t="shared" ca="1" si="2"/>
        <v>1.0166666666666666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1.02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</v>
      </c>
      <c r="D35" s="16">
        <f t="shared" ref="D35:H50" ca="1" si="4">C35-5*(C35-$I35)/($I$1-C$1)</f>
        <v>1.0033333333333334</v>
      </c>
      <c r="E35" s="16">
        <f t="shared" ca="1" si="4"/>
        <v>1.0066666666666668</v>
      </c>
      <c r="F35" s="16">
        <f t="shared" ca="1" si="4"/>
        <v>1.0100000000000002</v>
      </c>
      <c r="G35" s="16">
        <f t="shared" ca="1" si="4"/>
        <v>1.0133333333333334</v>
      </c>
      <c r="H35" s="16">
        <f t="shared" ca="1" si="4"/>
        <v>1.0166666666666666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1.02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</v>
      </c>
      <c r="D36" s="16">
        <f t="shared" ca="1" si="4"/>
        <v>1.0033333333333334</v>
      </c>
      <c r="E36" s="16">
        <f t="shared" ca="1" si="4"/>
        <v>1.0066666666666668</v>
      </c>
      <c r="F36" s="16">
        <f t="shared" ca="1" si="4"/>
        <v>1.0100000000000002</v>
      </c>
      <c r="G36" s="16">
        <f t="shared" ca="1" si="4"/>
        <v>1.0133333333333334</v>
      </c>
      <c r="H36" s="16">
        <f t="shared" ca="1" si="4"/>
        <v>1.0166666666666666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1.02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</v>
      </c>
      <c r="D37" s="16">
        <f t="shared" ca="1" si="4"/>
        <v>1.0033333333333334</v>
      </c>
      <c r="E37" s="16">
        <f t="shared" ca="1" si="4"/>
        <v>1.0066666666666668</v>
      </c>
      <c r="F37" s="16">
        <f t="shared" ca="1" si="4"/>
        <v>1.0100000000000002</v>
      </c>
      <c r="G37" s="16">
        <f t="shared" ca="1" si="4"/>
        <v>1.0133333333333334</v>
      </c>
      <c r="H37" s="16">
        <f t="shared" ca="1" si="4"/>
        <v>1.0166666666666666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1.02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</v>
      </c>
      <c r="D38" s="16">
        <f t="shared" ca="1" si="4"/>
        <v>1.0033333333333334</v>
      </c>
      <c r="E38" s="16">
        <f t="shared" ca="1" si="4"/>
        <v>1.0066666666666668</v>
      </c>
      <c r="F38" s="16">
        <f t="shared" ca="1" si="4"/>
        <v>1.0100000000000002</v>
      </c>
      <c r="G38" s="16">
        <f t="shared" ca="1" si="4"/>
        <v>1.0133333333333334</v>
      </c>
      <c r="H38" s="16">
        <f t="shared" ca="1" si="4"/>
        <v>1.0166666666666666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1.02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</v>
      </c>
      <c r="D39" s="16">
        <f t="shared" ca="1" si="4"/>
        <v>1.0033333333333334</v>
      </c>
      <c r="E39" s="16">
        <f t="shared" ca="1" si="4"/>
        <v>1.0066666666666668</v>
      </c>
      <c r="F39" s="16">
        <f t="shared" ca="1" si="4"/>
        <v>1.0100000000000002</v>
      </c>
      <c r="G39" s="16">
        <f t="shared" ca="1" si="4"/>
        <v>1.0133333333333334</v>
      </c>
      <c r="H39" s="16">
        <f t="shared" ca="1" si="4"/>
        <v>1.0166666666666666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1.02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</v>
      </c>
      <c r="D40" s="16">
        <f t="shared" ca="1" si="4"/>
        <v>1.0033333333333334</v>
      </c>
      <c r="E40" s="16">
        <f t="shared" ca="1" si="4"/>
        <v>1.0066666666666668</v>
      </c>
      <c r="F40" s="16">
        <f t="shared" ca="1" si="4"/>
        <v>1.0100000000000002</v>
      </c>
      <c r="G40" s="16">
        <f t="shared" ca="1" si="4"/>
        <v>1.0133333333333334</v>
      </c>
      <c r="H40" s="16">
        <f t="shared" ca="1" si="4"/>
        <v>1.0166666666666666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1.02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</v>
      </c>
      <c r="D41" s="16">
        <f t="shared" ca="1" si="4"/>
        <v>1.0033333333333334</v>
      </c>
      <c r="E41" s="16">
        <f t="shared" ca="1" si="4"/>
        <v>1.0066666666666668</v>
      </c>
      <c r="F41" s="16">
        <f t="shared" ca="1" si="4"/>
        <v>1.0100000000000002</v>
      </c>
      <c r="G41" s="16">
        <f t="shared" ca="1" si="4"/>
        <v>1.0133333333333334</v>
      </c>
      <c r="H41" s="16">
        <f t="shared" ca="1" si="4"/>
        <v>1.0166666666666666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1.02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</v>
      </c>
      <c r="D42" s="16">
        <f t="shared" ca="1" si="4"/>
        <v>1.0033333333333334</v>
      </c>
      <c r="E42" s="16">
        <f t="shared" ca="1" si="4"/>
        <v>1.0066666666666668</v>
      </c>
      <c r="F42" s="16">
        <f t="shared" ca="1" si="4"/>
        <v>1.0100000000000002</v>
      </c>
      <c r="G42" s="16">
        <f t="shared" ca="1" si="4"/>
        <v>1.0133333333333334</v>
      </c>
      <c r="H42" s="16">
        <f t="shared" ca="1" si="4"/>
        <v>1.0166666666666666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1.02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</v>
      </c>
      <c r="D43" s="16">
        <f t="shared" ca="1" si="4"/>
        <v>1.0033333333333334</v>
      </c>
      <c r="E43" s="16">
        <f t="shared" ca="1" si="4"/>
        <v>1.0066666666666668</v>
      </c>
      <c r="F43" s="16">
        <f t="shared" ca="1" si="4"/>
        <v>1.0100000000000002</v>
      </c>
      <c r="G43" s="16">
        <f t="shared" ca="1" si="4"/>
        <v>1.0133333333333334</v>
      </c>
      <c r="H43" s="16">
        <f t="shared" ca="1" si="4"/>
        <v>1.0166666666666666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1.02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</v>
      </c>
      <c r="D44" s="16">
        <f t="shared" ca="1" si="4"/>
        <v>1.0033333333333334</v>
      </c>
      <c r="E44" s="16">
        <f t="shared" ca="1" si="4"/>
        <v>1.0066666666666668</v>
      </c>
      <c r="F44" s="16">
        <f t="shared" ca="1" si="4"/>
        <v>1.0100000000000002</v>
      </c>
      <c r="G44" s="16">
        <f t="shared" ca="1" si="4"/>
        <v>1.0133333333333334</v>
      </c>
      <c r="H44" s="16">
        <f t="shared" ca="1" si="4"/>
        <v>1.0166666666666666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1.02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</v>
      </c>
      <c r="D45" s="16">
        <f t="shared" ca="1" si="4"/>
        <v>1.0033333333333334</v>
      </c>
      <c r="E45" s="16">
        <f t="shared" ca="1" si="4"/>
        <v>1.0066666666666668</v>
      </c>
      <c r="F45" s="16">
        <f t="shared" ca="1" si="4"/>
        <v>1.0100000000000002</v>
      </c>
      <c r="G45" s="16">
        <f t="shared" ca="1" si="4"/>
        <v>1.0133333333333334</v>
      </c>
      <c r="H45" s="16">
        <f t="shared" ca="1" si="4"/>
        <v>1.0166666666666666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1.02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</v>
      </c>
      <c r="D46" s="16">
        <f t="shared" ca="1" si="4"/>
        <v>1.0033333333333334</v>
      </c>
      <c r="E46" s="16">
        <f t="shared" ca="1" si="4"/>
        <v>1.0066666666666668</v>
      </c>
      <c r="F46" s="16">
        <f t="shared" ca="1" si="4"/>
        <v>1.0100000000000002</v>
      </c>
      <c r="G46" s="16">
        <f t="shared" ca="1" si="4"/>
        <v>1.0133333333333334</v>
      </c>
      <c r="H46" s="16">
        <f t="shared" ca="1" si="4"/>
        <v>1.0166666666666666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1.02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</v>
      </c>
      <c r="D47" s="16">
        <f t="shared" ca="1" si="4"/>
        <v>1.0033333333333334</v>
      </c>
      <c r="E47" s="16">
        <f t="shared" ca="1" si="4"/>
        <v>1.0066666666666668</v>
      </c>
      <c r="F47" s="16">
        <f t="shared" ca="1" si="4"/>
        <v>1.0100000000000002</v>
      </c>
      <c r="G47" s="16">
        <f t="shared" ca="1" si="4"/>
        <v>1.0133333333333334</v>
      </c>
      <c r="H47" s="16">
        <f t="shared" ca="1" si="4"/>
        <v>1.0166666666666666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1.02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</v>
      </c>
      <c r="D48" s="16">
        <f t="shared" ca="1" si="4"/>
        <v>1.0033333333333334</v>
      </c>
      <c r="E48" s="16">
        <f t="shared" ca="1" si="4"/>
        <v>1.0066666666666668</v>
      </c>
      <c r="F48" s="16">
        <f t="shared" ca="1" si="4"/>
        <v>1.0100000000000002</v>
      </c>
      <c r="G48" s="16">
        <f t="shared" ca="1" si="4"/>
        <v>1.0133333333333334</v>
      </c>
      <c r="H48" s="16">
        <f t="shared" ca="1" si="4"/>
        <v>1.0166666666666666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1.02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</v>
      </c>
      <c r="D49" s="16">
        <f t="shared" ca="1" si="4"/>
        <v>1.0033333333333334</v>
      </c>
      <c r="E49" s="16">
        <f t="shared" ca="1" si="4"/>
        <v>1.0066666666666668</v>
      </c>
      <c r="F49" s="16">
        <f t="shared" ca="1" si="4"/>
        <v>1.0100000000000002</v>
      </c>
      <c r="G49" s="16">
        <f t="shared" ca="1" si="4"/>
        <v>1.0133333333333334</v>
      </c>
      <c r="H49" s="16">
        <f t="shared" ca="1" si="4"/>
        <v>1.0166666666666666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1.02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</v>
      </c>
      <c r="D50" s="16">
        <f t="shared" ca="1" si="4"/>
        <v>1.0033333333333334</v>
      </c>
      <c r="E50" s="16">
        <f t="shared" ca="1" si="4"/>
        <v>1.0066666666666668</v>
      </c>
      <c r="F50" s="16">
        <f t="shared" ca="1" si="4"/>
        <v>1.0100000000000002</v>
      </c>
      <c r="G50" s="16">
        <f t="shared" ca="1" si="4"/>
        <v>1.0133333333333334</v>
      </c>
      <c r="H50" s="16">
        <f t="shared" ca="1" si="4"/>
        <v>1.0166666666666666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1.02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</v>
      </c>
      <c r="D51" s="16">
        <f t="shared" ref="D51:H66" ca="1" si="5">C51-5*(C51-$I51)/($I$1-C$1)</f>
        <v>1.0033333333333334</v>
      </c>
      <c r="E51" s="16">
        <f t="shared" ca="1" si="5"/>
        <v>1.0066666666666668</v>
      </c>
      <c r="F51" s="16">
        <f t="shared" ca="1" si="5"/>
        <v>1.0100000000000002</v>
      </c>
      <c r="G51" s="16">
        <f t="shared" ca="1" si="5"/>
        <v>1.0133333333333334</v>
      </c>
      <c r="H51" s="16">
        <f t="shared" ca="1" si="5"/>
        <v>1.0166666666666666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1.02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</v>
      </c>
      <c r="D52" s="16">
        <f t="shared" ca="1" si="5"/>
        <v>1.0033333333333334</v>
      </c>
      <c r="E52" s="16">
        <f t="shared" ca="1" si="5"/>
        <v>1.0066666666666668</v>
      </c>
      <c r="F52" s="16">
        <f t="shared" ca="1" si="5"/>
        <v>1.0100000000000002</v>
      </c>
      <c r="G52" s="16">
        <f t="shared" ca="1" si="5"/>
        <v>1.0133333333333334</v>
      </c>
      <c r="H52" s="16">
        <f t="shared" ca="1" si="5"/>
        <v>1.0166666666666666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1.02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</v>
      </c>
      <c r="D53" s="16">
        <f t="shared" ca="1" si="5"/>
        <v>1.0033333333333334</v>
      </c>
      <c r="E53" s="16">
        <f t="shared" ca="1" si="5"/>
        <v>1.0066666666666668</v>
      </c>
      <c r="F53" s="16">
        <f t="shared" ca="1" si="5"/>
        <v>1.0100000000000002</v>
      </c>
      <c r="G53" s="16">
        <f t="shared" ca="1" si="5"/>
        <v>1.0133333333333334</v>
      </c>
      <c r="H53" s="16">
        <f t="shared" ca="1" si="5"/>
        <v>1.0166666666666666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1.02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</v>
      </c>
      <c r="D54" s="16">
        <f t="shared" ca="1" si="5"/>
        <v>1.0033333333333334</v>
      </c>
      <c r="E54" s="16">
        <f t="shared" ca="1" si="5"/>
        <v>1.0066666666666668</v>
      </c>
      <c r="F54" s="16">
        <f t="shared" ca="1" si="5"/>
        <v>1.0100000000000002</v>
      </c>
      <c r="G54" s="16">
        <f t="shared" ca="1" si="5"/>
        <v>1.0133333333333334</v>
      </c>
      <c r="H54" s="16">
        <f t="shared" ca="1" si="5"/>
        <v>1.0166666666666666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1.02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</v>
      </c>
      <c r="D55" s="16">
        <f t="shared" ca="1" si="5"/>
        <v>1.0033333333333334</v>
      </c>
      <c r="E55" s="16">
        <f t="shared" ca="1" si="5"/>
        <v>1.0066666666666668</v>
      </c>
      <c r="F55" s="16">
        <f t="shared" ca="1" si="5"/>
        <v>1.0100000000000002</v>
      </c>
      <c r="G55" s="16">
        <f t="shared" ca="1" si="5"/>
        <v>1.0133333333333334</v>
      </c>
      <c r="H55" s="16">
        <f t="shared" ca="1" si="5"/>
        <v>1.0166666666666666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1.02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</v>
      </c>
      <c r="D56" s="16">
        <f t="shared" ca="1" si="5"/>
        <v>1.0033333333333334</v>
      </c>
      <c r="E56" s="16">
        <f t="shared" ca="1" si="5"/>
        <v>1.0066666666666668</v>
      </c>
      <c r="F56" s="16">
        <f t="shared" ca="1" si="5"/>
        <v>1.0100000000000002</v>
      </c>
      <c r="G56" s="16">
        <f t="shared" ca="1" si="5"/>
        <v>1.0133333333333334</v>
      </c>
      <c r="H56" s="16">
        <f t="shared" ca="1" si="5"/>
        <v>1.0166666666666666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1.02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</v>
      </c>
      <c r="D57" s="16">
        <f t="shared" ca="1" si="5"/>
        <v>1.0033333333333334</v>
      </c>
      <c r="E57" s="16">
        <f t="shared" ca="1" si="5"/>
        <v>1.0066666666666668</v>
      </c>
      <c r="F57" s="16">
        <f t="shared" ca="1" si="5"/>
        <v>1.0100000000000002</v>
      </c>
      <c r="G57" s="16">
        <f t="shared" ca="1" si="5"/>
        <v>1.0133333333333334</v>
      </c>
      <c r="H57" s="16">
        <f t="shared" ca="1" si="5"/>
        <v>1.0166666666666666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1.02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</v>
      </c>
      <c r="D58" s="16">
        <f t="shared" ca="1" si="5"/>
        <v>1.0033333333333334</v>
      </c>
      <c r="E58" s="16">
        <f t="shared" ca="1" si="5"/>
        <v>1.0066666666666668</v>
      </c>
      <c r="F58" s="16">
        <f t="shared" ca="1" si="5"/>
        <v>1.0100000000000002</v>
      </c>
      <c r="G58" s="16">
        <f t="shared" ca="1" si="5"/>
        <v>1.0133333333333334</v>
      </c>
      <c r="H58" s="16">
        <f t="shared" ca="1" si="5"/>
        <v>1.0166666666666666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1.02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</v>
      </c>
      <c r="D59" s="16">
        <f t="shared" ca="1" si="5"/>
        <v>1.0033333333333334</v>
      </c>
      <c r="E59" s="16">
        <f t="shared" ca="1" si="5"/>
        <v>1.0066666666666668</v>
      </c>
      <c r="F59" s="16">
        <f t="shared" ca="1" si="5"/>
        <v>1.0100000000000002</v>
      </c>
      <c r="G59" s="16">
        <f t="shared" ca="1" si="5"/>
        <v>1.0133333333333334</v>
      </c>
      <c r="H59" s="16">
        <f t="shared" ca="1" si="5"/>
        <v>1.0166666666666666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1.02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</v>
      </c>
      <c r="D60" s="16">
        <f t="shared" ca="1" si="5"/>
        <v>1.0033333333333334</v>
      </c>
      <c r="E60" s="16">
        <f t="shared" ca="1" si="5"/>
        <v>1.0066666666666668</v>
      </c>
      <c r="F60" s="16">
        <f t="shared" ca="1" si="5"/>
        <v>1.0100000000000002</v>
      </c>
      <c r="G60" s="16">
        <f t="shared" ca="1" si="5"/>
        <v>1.0133333333333334</v>
      </c>
      <c r="H60" s="16">
        <f t="shared" ca="1" si="5"/>
        <v>1.0166666666666666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1.02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</v>
      </c>
      <c r="D61" s="16">
        <f t="shared" ca="1" si="5"/>
        <v>1.0033333333333334</v>
      </c>
      <c r="E61" s="16">
        <f t="shared" ca="1" si="5"/>
        <v>1.0066666666666668</v>
      </c>
      <c r="F61" s="16">
        <f t="shared" ca="1" si="5"/>
        <v>1.0100000000000002</v>
      </c>
      <c r="G61" s="16">
        <f t="shared" ca="1" si="5"/>
        <v>1.0133333333333334</v>
      </c>
      <c r="H61" s="16">
        <f t="shared" ca="1" si="5"/>
        <v>1.0166666666666666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1.02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</v>
      </c>
      <c r="D62" s="16">
        <f t="shared" ca="1" si="5"/>
        <v>1.0033333333333334</v>
      </c>
      <c r="E62" s="16">
        <f t="shared" ca="1" si="5"/>
        <v>1.0066666666666668</v>
      </c>
      <c r="F62" s="16">
        <f t="shared" ca="1" si="5"/>
        <v>1.0100000000000002</v>
      </c>
      <c r="G62" s="16">
        <f t="shared" ca="1" si="5"/>
        <v>1.0133333333333334</v>
      </c>
      <c r="H62" s="16">
        <f t="shared" ca="1" si="5"/>
        <v>1.0166666666666666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1.02</v>
      </c>
    </row>
    <row r="63" spans="1:9" x14ac:dyDescent="0.25">
      <c r="A63" t="s">
        <v>22</v>
      </c>
      <c r="B63">
        <f t="shared" ref="B63:B94" si="6">B34+1</f>
        <v>3</v>
      </c>
      <c r="C63" s="17">
        <f ca="1">INDEX(OFFSET(_summary!$AJ$24,0,MATCH(MID(CELL("filename",$A$1),FIND("]",CELL("filename",$A$1))+1,255),_summary!$AK$24:$AX$24,0),140,1),MATCH($A63,_summary!$B$24:$B$141,0))</f>
        <v>1</v>
      </c>
      <c r="D63" s="16">
        <f t="shared" ca="1" si="5"/>
        <v>1.0033333333333334</v>
      </c>
      <c r="E63" s="16">
        <f t="shared" ca="1" si="5"/>
        <v>1.0066666666666668</v>
      </c>
      <c r="F63" s="16">
        <f t="shared" ca="1" si="5"/>
        <v>1.0100000000000002</v>
      </c>
      <c r="G63" s="16">
        <f t="shared" ca="1" si="5"/>
        <v>1.0133333333333334</v>
      </c>
      <c r="H63" s="16">
        <f t="shared" ca="1" si="5"/>
        <v>1.0166666666666666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1.02</v>
      </c>
    </row>
    <row r="64" spans="1:9" x14ac:dyDescent="0.25">
      <c r="A64" t="s">
        <v>28</v>
      </c>
      <c r="B64">
        <f t="shared" si="6"/>
        <v>3</v>
      </c>
      <c r="C64" s="17">
        <f ca="1">INDEX(OFFSET(_summary!$AJ$24,0,MATCH(MID(CELL("filename",$A$1),FIND("]",CELL("filename",$A$1))+1,255),_summary!$AK$24:$AX$24,0),140,1),MATCH($A64,_summary!$B$24:$B$141,0))</f>
        <v>1</v>
      </c>
      <c r="D64" s="16">
        <f t="shared" ca="1" si="5"/>
        <v>1.0033333333333334</v>
      </c>
      <c r="E64" s="16">
        <f t="shared" ca="1" si="5"/>
        <v>1.0066666666666668</v>
      </c>
      <c r="F64" s="16">
        <f t="shared" ca="1" si="5"/>
        <v>1.0100000000000002</v>
      </c>
      <c r="G64" s="16">
        <f t="shared" ca="1" si="5"/>
        <v>1.0133333333333334</v>
      </c>
      <c r="H64" s="16">
        <f t="shared" ca="1" si="5"/>
        <v>1.0166666666666666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1.02</v>
      </c>
    </row>
    <row r="65" spans="1:9" x14ac:dyDescent="0.25">
      <c r="A65" t="s">
        <v>13</v>
      </c>
      <c r="B65">
        <f t="shared" si="6"/>
        <v>3</v>
      </c>
      <c r="C65" s="17">
        <f ca="1">INDEX(OFFSET(_summary!$AJ$24,0,MATCH(MID(CELL("filename",$A$1),FIND("]",CELL("filename",$A$1))+1,255),_summary!$AK$24:$AX$24,0),140,1),MATCH($A65,_summary!$B$24:$B$141,0))</f>
        <v>1</v>
      </c>
      <c r="D65" s="16">
        <f t="shared" ca="1" si="5"/>
        <v>1.0033333333333334</v>
      </c>
      <c r="E65" s="16">
        <f t="shared" ca="1" si="5"/>
        <v>1.0066666666666668</v>
      </c>
      <c r="F65" s="16">
        <f t="shared" ca="1" si="5"/>
        <v>1.0100000000000002</v>
      </c>
      <c r="G65" s="16">
        <f t="shared" ca="1" si="5"/>
        <v>1.0133333333333334</v>
      </c>
      <c r="H65" s="16">
        <f t="shared" ca="1" si="5"/>
        <v>1.0166666666666666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1.02</v>
      </c>
    </row>
    <row r="66" spans="1:9" x14ac:dyDescent="0.25">
      <c r="A66" t="s">
        <v>17</v>
      </c>
      <c r="B66">
        <f t="shared" si="6"/>
        <v>3</v>
      </c>
      <c r="C66" s="17">
        <f ca="1">INDEX(OFFSET(_summary!$AJ$24,0,MATCH(MID(CELL("filename",$A$1),FIND("]",CELL("filename",$A$1))+1,255),_summary!$AK$24:$AX$24,0),140,1),MATCH($A66,_summary!$B$24:$B$141,0))</f>
        <v>1</v>
      </c>
      <c r="D66" s="16">
        <f t="shared" ca="1" si="5"/>
        <v>1.0033333333333334</v>
      </c>
      <c r="E66" s="16">
        <f t="shared" ca="1" si="5"/>
        <v>1.0066666666666668</v>
      </c>
      <c r="F66" s="16">
        <f t="shared" ca="1" si="5"/>
        <v>1.0100000000000002</v>
      </c>
      <c r="G66" s="16">
        <f t="shared" ca="1" si="5"/>
        <v>1.0133333333333334</v>
      </c>
      <c r="H66" s="16">
        <f t="shared" ca="1" si="5"/>
        <v>1.0166666666666666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1.02</v>
      </c>
    </row>
    <row r="67" spans="1:9" x14ac:dyDescent="0.25">
      <c r="A67" t="s">
        <v>25</v>
      </c>
      <c r="B67">
        <f t="shared" si="6"/>
        <v>3</v>
      </c>
      <c r="C67" s="17">
        <f ca="1">INDEX(OFFSET(_summary!$AJ$24,0,MATCH(MID(CELL("filename",$A$1),FIND("]",CELL("filename",$A$1))+1,255),_summary!$AK$24:$AX$24,0),140,1),MATCH($A67,_summary!$B$24:$B$141,0))</f>
        <v>1</v>
      </c>
      <c r="D67" s="16">
        <f t="shared" ref="D67:H82" ca="1" si="7">C67-5*(C67-$I67)/($I$1-C$1)</f>
        <v>1.0033333333333334</v>
      </c>
      <c r="E67" s="16">
        <f t="shared" ca="1" si="7"/>
        <v>1.0066666666666668</v>
      </c>
      <c r="F67" s="16">
        <f t="shared" ca="1" si="7"/>
        <v>1.0100000000000002</v>
      </c>
      <c r="G67" s="16">
        <f t="shared" ca="1" si="7"/>
        <v>1.0133333333333334</v>
      </c>
      <c r="H67" s="16">
        <f t="shared" ca="1" si="7"/>
        <v>1.0166666666666666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1.02</v>
      </c>
    </row>
    <row r="68" spans="1:9" x14ac:dyDescent="0.25">
      <c r="A68" t="s">
        <v>11</v>
      </c>
      <c r="B68">
        <f t="shared" si="6"/>
        <v>3</v>
      </c>
      <c r="C68" s="17">
        <f ca="1">INDEX(OFFSET(_summary!$AJ$24,0,MATCH(MID(CELL("filename",$A$1),FIND("]",CELL("filename",$A$1))+1,255),_summary!$AK$24:$AX$24,0),140,1),MATCH($A68,_summary!$B$24:$B$141,0))</f>
        <v>1</v>
      </c>
      <c r="D68" s="16">
        <f t="shared" ca="1" si="7"/>
        <v>1.0033333333333334</v>
      </c>
      <c r="E68" s="16">
        <f t="shared" ca="1" si="7"/>
        <v>1.0066666666666668</v>
      </c>
      <c r="F68" s="16">
        <f t="shared" ca="1" si="7"/>
        <v>1.0100000000000002</v>
      </c>
      <c r="G68" s="16">
        <f t="shared" ca="1" si="7"/>
        <v>1.0133333333333334</v>
      </c>
      <c r="H68" s="16">
        <f t="shared" ca="1" si="7"/>
        <v>1.0166666666666666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1.02</v>
      </c>
    </row>
    <row r="69" spans="1:9" x14ac:dyDescent="0.25">
      <c r="A69" t="s">
        <v>3</v>
      </c>
      <c r="B69">
        <f t="shared" si="6"/>
        <v>3</v>
      </c>
      <c r="C69" s="17">
        <f ca="1">INDEX(OFFSET(_summary!$AJ$24,0,MATCH(MID(CELL("filename",$A$1),FIND("]",CELL("filename",$A$1))+1,255),_summary!$AK$24:$AX$24,0),140,1),MATCH($A69,_summary!$B$24:$B$141,0))</f>
        <v>1</v>
      </c>
      <c r="D69" s="16">
        <f t="shared" ca="1" si="7"/>
        <v>1.0033333333333334</v>
      </c>
      <c r="E69" s="16">
        <f t="shared" ca="1" si="7"/>
        <v>1.0066666666666668</v>
      </c>
      <c r="F69" s="16">
        <f t="shared" ca="1" si="7"/>
        <v>1.0100000000000002</v>
      </c>
      <c r="G69" s="16">
        <f t="shared" ca="1" si="7"/>
        <v>1.0133333333333334</v>
      </c>
      <c r="H69" s="16">
        <f t="shared" ca="1" si="7"/>
        <v>1.0166666666666666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1.02</v>
      </c>
    </row>
    <row r="70" spans="1:9" x14ac:dyDescent="0.25">
      <c r="A70" t="s">
        <v>2</v>
      </c>
      <c r="B70">
        <f t="shared" si="6"/>
        <v>3</v>
      </c>
      <c r="C70" s="17">
        <f ca="1">INDEX(OFFSET(_summary!$AJ$24,0,MATCH(MID(CELL("filename",$A$1),FIND("]",CELL("filename",$A$1))+1,255),_summary!$AK$24:$AX$24,0),140,1),MATCH($A70,_summary!$B$24:$B$141,0))</f>
        <v>1</v>
      </c>
      <c r="D70" s="16">
        <f t="shared" ca="1" si="7"/>
        <v>1.0033333333333334</v>
      </c>
      <c r="E70" s="16">
        <f t="shared" ca="1" si="7"/>
        <v>1.0066666666666668</v>
      </c>
      <c r="F70" s="16">
        <f t="shared" ca="1" si="7"/>
        <v>1.0100000000000002</v>
      </c>
      <c r="G70" s="16">
        <f t="shared" ca="1" si="7"/>
        <v>1.0133333333333334</v>
      </c>
      <c r="H70" s="16">
        <f t="shared" ca="1" si="7"/>
        <v>1.0166666666666666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1.02</v>
      </c>
    </row>
    <row r="71" spans="1:9" x14ac:dyDescent="0.25">
      <c r="A71" t="s">
        <v>16</v>
      </c>
      <c r="B71">
        <f t="shared" si="6"/>
        <v>3</v>
      </c>
      <c r="C71" s="17">
        <f ca="1">INDEX(OFFSET(_summary!$AJ$24,0,MATCH(MID(CELL("filename",$A$1),FIND("]",CELL("filename",$A$1))+1,255),_summary!$AK$24:$AX$24,0),140,1),MATCH($A71,_summary!$B$24:$B$141,0))</f>
        <v>1</v>
      </c>
      <c r="D71" s="16">
        <f t="shared" ca="1" si="7"/>
        <v>1.0033333333333334</v>
      </c>
      <c r="E71" s="16">
        <f t="shared" ca="1" si="7"/>
        <v>1.0066666666666668</v>
      </c>
      <c r="F71" s="16">
        <f t="shared" ca="1" si="7"/>
        <v>1.0100000000000002</v>
      </c>
      <c r="G71" s="16">
        <f t="shared" ca="1" si="7"/>
        <v>1.0133333333333334</v>
      </c>
      <c r="H71" s="16">
        <f t="shared" ca="1" si="7"/>
        <v>1.0166666666666666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1.02</v>
      </c>
    </row>
    <row r="72" spans="1:9" x14ac:dyDescent="0.25">
      <c r="A72" t="s">
        <v>15</v>
      </c>
      <c r="B72">
        <f t="shared" si="6"/>
        <v>3</v>
      </c>
      <c r="C72" s="17">
        <f ca="1">INDEX(OFFSET(_summary!$AJ$24,0,MATCH(MID(CELL("filename",$A$1),FIND("]",CELL("filename",$A$1))+1,255),_summary!$AK$24:$AX$24,0),140,1),MATCH($A72,_summary!$B$24:$B$141,0))</f>
        <v>1</v>
      </c>
      <c r="D72" s="16">
        <f t="shared" ca="1" si="7"/>
        <v>1.0033333333333334</v>
      </c>
      <c r="E72" s="16">
        <f t="shared" ca="1" si="7"/>
        <v>1.0066666666666668</v>
      </c>
      <c r="F72" s="16">
        <f t="shared" ca="1" si="7"/>
        <v>1.0100000000000002</v>
      </c>
      <c r="G72" s="16">
        <f t="shared" ca="1" si="7"/>
        <v>1.0133333333333334</v>
      </c>
      <c r="H72" s="16">
        <f t="shared" ca="1" si="7"/>
        <v>1.0166666666666666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1.02</v>
      </c>
    </row>
    <row r="73" spans="1:9" x14ac:dyDescent="0.25">
      <c r="A73" t="s">
        <v>18</v>
      </c>
      <c r="B73">
        <f t="shared" si="6"/>
        <v>3</v>
      </c>
      <c r="C73" s="17">
        <f ca="1">INDEX(OFFSET(_summary!$AJ$24,0,MATCH(MID(CELL("filename",$A$1),FIND("]",CELL("filename",$A$1))+1,255),_summary!$AK$24:$AX$24,0),140,1),MATCH($A73,_summary!$B$24:$B$141,0))</f>
        <v>1</v>
      </c>
      <c r="D73" s="16">
        <f t="shared" ca="1" si="7"/>
        <v>1.0033333333333334</v>
      </c>
      <c r="E73" s="16">
        <f t="shared" ca="1" si="7"/>
        <v>1.0066666666666668</v>
      </c>
      <c r="F73" s="16">
        <f t="shared" ca="1" si="7"/>
        <v>1.0100000000000002</v>
      </c>
      <c r="G73" s="16">
        <f t="shared" ca="1" si="7"/>
        <v>1.0133333333333334</v>
      </c>
      <c r="H73" s="16">
        <f t="shared" ca="1" si="7"/>
        <v>1.0166666666666666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1.02</v>
      </c>
    </row>
    <row r="74" spans="1:9" x14ac:dyDescent="0.25">
      <c r="A74" t="s">
        <v>5</v>
      </c>
      <c r="B74">
        <f t="shared" si="6"/>
        <v>3</v>
      </c>
      <c r="C74" s="17">
        <f ca="1">INDEX(OFFSET(_summary!$AJ$24,0,MATCH(MID(CELL("filename",$A$1),FIND("]",CELL("filename",$A$1))+1,255),_summary!$AK$24:$AX$24,0),140,1),MATCH($A74,_summary!$B$24:$B$141,0))</f>
        <v>1</v>
      </c>
      <c r="D74" s="16">
        <f t="shared" ca="1" si="7"/>
        <v>1.0033333333333334</v>
      </c>
      <c r="E74" s="16">
        <f t="shared" ca="1" si="7"/>
        <v>1.0066666666666668</v>
      </c>
      <c r="F74" s="16">
        <f t="shared" ca="1" si="7"/>
        <v>1.0100000000000002</v>
      </c>
      <c r="G74" s="16">
        <f t="shared" ca="1" si="7"/>
        <v>1.0133333333333334</v>
      </c>
      <c r="H74" s="16">
        <f t="shared" ca="1" si="7"/>
        <v>1.0166666666666666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1.02</v>
      </c>
    </row>
    <row r="75" spans="1:9" x14ac:dyDescent="0.25">
      <c r="A75" t="s">
        <v>23</v>
      </c>
      <c r="B75">
        <f t="shared" si="6"/>
        <v>3</v>
      </c>
      <c r="C75" s="17">
        <f ca="1">INDEX(OFFSET(_summary!$AJ$24,0,MATCH(MID(CELL("filename",$A$1),FIND("]",CELL("filename",$A$1))+1,255),_summary!$AK$24:$AX$24,0),140,1),MATCH($A75,_summary!$B$24:$B$141,0))</f>
        <v>1</v>
      </c>
      <c r="D75" s="16">
        <f t="shared" ca="1" si="7"/>
        <v>1.0033333333333334</v>
      </c>
      <c r="E75" s="16">
        <f t="shared" ca="1" si="7"/>
        <v>1.0066666666666668</v>
      </c>
      <c r="F75" s="16">
        <f t="shared" ca="1" si="7"/>
        <v>1.0100000000000002</v>
      </c>
      <c r="G75" s="16">
        <f t="shared" ca="1" si="7"/>
        <v>1.0133333333333334</v>
      </c>
      <c r="H75" s="16">
        <f t="shared" ca="1" si="7"/>
        <v>1.0166666666666666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1.02</v>
      </c>
    </row>
    <row r="76" spans="1:9" x14ac:dyDescent="0.25">
      <c r="A76" t="s">
        <v>24</v>
      </c>
      <c r="B76">
        <f t="shared" si="6"/>
        <v>3</v>
      </c>
      <c r="C76" s="17">
        <f ca="1">INDEX(OFFSET(_summary!$AJ$24,0,MATCH(MID(CELL("filename",$A$1),FIND("]",CELL("filename",$A$1))+1,255),_summary!$AK$24:$AX$24,0),140,1),MATCH($A76,_summary!$B$24:$B$141,0))</f>
        <v>1</v>
      </c>
      <c r="D76" s="16">
        <f t="shared" ca="1" si="7"/>
        <v>1.0033333333333334</v>
      </c>
      <c r="E76" s="16">
        <f t="shared" ca="1" si="7"/>
        <v>1.0066666666666668</v>
      </c>
      <c r="F76" s="16">
        <f t="shared" ca="1" si="7"/>
        <v>1.0100000000000002</v>
      </c>
      <c r="G76" s="16">
        <f t="shared" ca="1" si="7"/>
        <v>1.0133333333333334</v>
      </c>
      <c r="H76" s="16">
        <f t="shared" ca="1" si="7"/>
        <v>1.0166666666666666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1.02</v>
      </c>
    </row>
    <row r="77" spans="1:9" x14ac:dyDescent="0.25">
      <c r="A77" t="s">
        <v>27</v>
      </c>
      <c r="B77">
        <f t="shared" si="6"/>
        <v>3</v>
      </c>
      <c r="C77" s="17">
        <f ca="1">INDEX(OFFSET(_summary!$AJ$24,0,MATCH(MID(CELL("filename",$A$1),FIND("]",CELL("filename",$A$1))+1,255),_summary!$AK$24:$AX$24,0),140,1),MATCH($A77,_summary!$B$24:$B$141,0))</f>
        <v>1</v>
      </c>
      <c r="D77" s="16">
        <f t="shared" ca="1" si="7"/>
        <v>1.0033333333333334</v>
      </c>
      <c r="E77" s="16">
        <f t="shared" ca="1" si="7"/>
        <v>1.0066666666666668</v>
      </c>
      <c r="F77" s="16">
        <f t="shared" ca="1" si="7"/>
        <v>1.0100000000000002</v>
      </c>
      <c r="G77" s="16">
        <f t="shared" ca="1" si="7"/>
        <v>1.0133333333333334</v>
      </c>
      <c r="H77" s="16">
        <f t="shared" ca="1" si="7"/>
        <v>1.0166666666666666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1.02</v>
      </c>
    </row>
    <row r="78" spans="1:9" x14ac:dyDescent="0.25">
      <c r="A78" t="s">
        <v>29</v>
      </c>
      <c r="B78">
        <f t="shared" si="6"/>
        <v>3</v>
      </c>
      <c r="C78" s="17">
        <f ca="1">INDEX(OFFSET(_summary!$AJ$24,0,MATCH(MID(CELL("filename",$A$1),FIND("]",CELL("filename",$A$1))+1,255),_summary!$AK$24:$AX$24,0),140,1),MATCH($A78,_summary!$B$24:$B$141,0))</f>
        <v>1</v>
      </c>
      <c r="D78" s="16">
        <f t="shared" ca="1" si="7"/>
        <v>1.0033333333333334</v>
      </c>
      <c r="E78" s="16">
        <f t="shared" ca="1" si="7"/>
        <v>1.0066666666666668</v>
      </c>
      <c r="F78" s="16">
        <f t="shared" ca="1" si="7"/>
        <v>1.0100000000000002</v>
      </c>
      <c r="G78" s="16">
        <f t="shared" ca="1" si="7"/>
        <v>1.0133333333333334</v>
      </c>
      <c r="H78" s="16">
        <f t="shared" ca="1" si="7"/>
        <v>1.0166666666666666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1.02</v>
      </c>
    </row>
    <row r="79" spans="1:9" x14ac:dyDescent="0.25">
      <c r="A79" t="s">
        <v>8</v>
      </c>
      <c r="B79">
        <f t="shared" si="6"/>
        <v>3</v>
      </c>
      <c r="C79" s="17">
        <f ca="1">INDEX(OFFSET(_summary!$AJ$24,0,MATCH(MID(CELL("filename",$A$1),FIND("]",CELL("filename",$A$1))+1,255),_summary!$AK$24:$AX$24,0),140,1),MATCH($A79,_summary!$B$24:$B$141,0))</f>
        <v>1</v>
      </c>
      <c r="D79" s="16">
        <f t="shared" ca="1" si="7"/>
        <v>1.0033333333333334</v>
      </c>
      <c r="E79" s="16">
        <f t="shared" ca="1" si="7"/>
        <v>1.0066666666666668</v>
      </c>
      <c r="F79" s="16">
        <f t="shared" ca="1" si="7"/>
        <v>1.0100000000000002</v>
      </c>
      <c r="G79" s="16">
        <f t="shared" ca="1" si="7"/>
        <v>1.0133333333333334</v>
      </c>
      <c r="H79" s="16">
        <f t="shared" ca="1" si="7"/>
        <v>1.0166666666666666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1.02</v>
      </c>
    </row>
    <row r="80" spans="1:9" x14ac:dyDescent="0.25">
      <c r="A80" t="s">
        <v>6</v>
      </c>
      <c r="B80">
        <f t="shared" si="6"/>
        <v>3</v>
      </c>
      <c r="C80" s="17">
        <f ca="1">INDEX(OFFSET(_summary!$AJ$24,0,MATCH(MID(CELL("filename",$A$1),FIND("]",CELL("filename",$A$1))+1,255),_summary!$AK$24:$AX$24,0),140,1),MATCH($A80,_summary!$B$24:$B$141,0))</f>
        <v>1</v>
      </c>
      <c r="D80" s="16">
        <f t="shared" ca="1" si="7"/>
        <v>1.0033333333333334</v>
      </c>
      <c r="E80" s="16">
        <f t="shared" ca="1" si="7"/>
        <v>1.0066666666666668</v>
      </c>
      <c r="F80" s="16">
        <f t="shared" ca="1" si="7"/>
        <v>1.0100000000000002</v>
      </c>
      <c r="G80" s="16">
        <f t="shared" ca="1" si="7"/>
        <v>1.0133333333333334</v>
      </c>
      <c r="H80" s="16">
        <f t="shared" ca="1" si="7"/>
        <v>1.0166666666666666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1.02</v>
      </c>
    </row>
    <row r="81" spans="1:9" x14ac:dyDescent="0.25">
      <c r="A81" t="s">
        <v>21</v>
      </c>
      <c r="B81">
        <f t="shared" si="6"/>
        <v>3</v>
      </c>
      <c r="C81" s="17">
        <f ca="1">INDEX(OFFSET(_summary!$AJ$24,0,MATCH(MID(CELL("filename",$A$1),FIND("]",CELL("filename",$A$1))+1,255),_summary!$AK$24:$AX$24,0),140,1),MATCH($A81,_summary!$B$24:$B$141,0))</f>
        <v>1</v>
      </c>
      <c r="D81" s="16">
        <f t="shared" ca="1" si="7"/>
        <v>1.0033333333333334</v>
      </c>
      <c r="E81" s="16">
        <f t="shared" ca="1" si="7"/>
        <v>1.0066666666666668</v>
      </c>
      <c r="F81" s="16">
        <f t="shared" ca="1" si="7"/>
        <v>1.0100000000000002</v>
      </c>
      <c r="G81" s="16">
        <f t="shared" ca="1" si="7"/>
        <v>1.0133333333333334</v>
      </c>
      <c r="H81" s="16">
        <f t="shared" ca="1" si="7"/>
        <v>1.0166666666666666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1.02</v>
      </c>
    </row>
    <row r="82" spans="1:9" x14ac:dyDescent="0.25">
      <c r="A82" t="s">
        <v>10</v>
      </c>
      <c r="B82">
        <f t="shared" si="6"/>
        <v>3</v>
      </c>
      <c r="C82" s="17">
        <f ca="1">INDEX(OFFSET(_summary!$AJ$24,0,MATCH(MID(CELL("filename",$A$1),FIND("]",CELL("filename",$A$1))+1,255),_summary!$AK$24:$AX$24,0),140,1),MATCH($A82,_summary!$B$24:$B$141,0))</f>
        <v>1</v>
      </c>
      <c r="D82" s="16">
        <f t="shared" ca="1" si="7"/>
        <v>1.0033333333333334</v>
      </c>
      <c r="E82" s="16">
        <f t="shared" ca="1" si="7"/>
        <v>1.0066666666666668</v>
      </c>
      <c r="F82" s="16">
        <f t="shared" ca="1" si="7"/>
        <v>1.0100000000000002</v>
      </c>
      <c r="G82" s="16">
        <f t="shared" ca="1" si="7"/>
        <v>1.0133333333333334</v>
      </c>
      <c r="H82" s="16">
        <f t="shared" ca="1" si="7"/>
        <v>1.0166666666666666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1.02</v>
      </c>
    </row>
    <row r="83" spans="1:9" x14ac:dyDescent="0.25">
      <c r="A83" t="s">
        <v>20</v>
      </c>
      <c r="B83">
        <f t="shared" si="6"/>
        <v>3</v>
      </c>
      <c r="C83" s="17">
        <f ca="1">INDEX(OFFSET(_summary!$AJ$24,0,MATCH(MID(CELL("filename",$A$1),FIND("]",CELL("filename",$A$1))+1,255),_summary!$AK$24:$AX$24,0),140,1),MATCH($A83,_summary!$B$24:$B$141,0))</f>
        <v>1</v>
      </c>
      <c r="D83" s="16">
        <f t="shared" ref="D83:H98" ca="1" si="8">C83-5*(C83-$I83)/($I$1-C$1)</f>
        <v>1.0033333333333334</v>
      </c>
      <c r="E83" s="16">
        <f t="shared" ca="1" si="8"/>
        <v>1.0066666666666668</v>
      </c>
      <c r="F83" s="16">
        <f t="shared" ca="1" si="8"/>
        <v>1.0100000000000002</v>
      </c>
      <c r="G83" s="16">
        <f t="shared" ca="1" si="8"/>
        <v>1.0133333333333334</v>
      </c>
      <c r="H83" s="16">
        <f t="shared" ca="1" si="8"/>
        <v>1.0166666666666666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1.02</v>
      </c>
    </row>
    <row r="84" spans="1:9" x14ac:dyDescent="0.25">
      <c r="A84" t="s">
        <v>26</v>
      </c>
      <c r="B84">
        <f t="shared" si="6"/>
        <v>3</v>
      </c>
      <c r="C84" s="17">
        <f ca="1">INDEX(OFFSET(_summary!$AJ$24,0,MATCH(MID(CELL("filename",$A$1),FIND("]",CELL("filename",$A$1))+1,255),_summary!$AK$24:$AX$24,0),140,1),MATCH($A84,_summary!$B$24:$B$141,0))</f>
        <v>1</v>
      </c>
      <c r="D84" s="16">
        <f t="shared" ca="1" si="8"/>
        <v>1.0033333333333334</v>
      </c>
      <c r="E84" s="16">
        <f t="shared" ca="1" si="8"/>
        <v>1.0066666666666668</v>
      </c>
      <c r="F84" s="16">
        <f t="shared" ca="1" si="8"/>
        <v>1.0100000000000002</v>
      </c>
      <c r="G84" s="16">
        <f t="shared" ca="1" si="8"/>
        <v>1.0133333333333334</v>
      </c>
      <c r="H84" s="16">
        <f t="shared" ca="1" si="8"/>
        <v>1.0166666666666666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1.02</v>
      </c>
    </row>
    <row r="85" spans="1:9" x14ac:dyDescent="0.25">
      <c r="A85" t="s">
        <v>7</v>
      </c>
      <c r="B85">
        <f t="shared" si="6"/>
        <v>3</v>
      </c>
      <c r="C85" s="17">
        <f ca="1">INDEX(OFFSET(_summary!$AJ$24,0,MATCH(MID(CELL("filename",$A$1),FIND("]",CELL("filename",$A$1))+1,255),_summary!$AK$24:$AX$24,0),140,1),MATCH($A85,_summary!$B$24:$B$141,0))</f>
        <v>1</v>
      </c>
      <c r="D85" s="16">
        <f t="shared" ca="1" si="8"/>
        <v>1.0033333333333334</v>
      </c>
      <c r="E85" s="16">
        <f t="shared" ca="1" si="8"/>
        <v>1.0066666666666668</v>
      </c>
      <c r="F85" s="16">
        <f t="shared" ca="1" si="8"/>
        <v>1.0100000000000002</v>
      </c>
      <c r="G85" s="16">
        <f t="shared" ca="1" si="8"/>
        <v>1.0133333333333334</v>
      </c>
      <c r="H85" s="16">
        <f t="shared" ca="1" si="8"/>
        <v>1.0166666666666666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1.02</v>
      </c>
    </row>
    <row r="86" spans="1:9" x14ac:dyDescent="0.25">
      <c r="A86" t="s">
        <v>9</v>
      </c>
      <c r="B86">
        <f t="shared" si="6"/>
        <v>3</v>
      </c>
      <c r="C86" s="17">
        <f ca="1">INDEX(OFFSET(_summary!$AJ$24,0,MATCH(MID(CELL("filename",$A$1),FIND("]",CELL("filename",$A$1))+1,255),_summary!$AK$24:$AX$24,0),140,1),MATCH($A86,_summary!$B$24:$B$141,0))</f>
        <v>1</v>
      </c>
      <c r="D86" s="16">
        <f t="shared" ca="1" si="8"/>
        <v>1.0033333333333334</v>
      </c>
      <c r="E86" s="16">
        <f t="shared" ca="1" si="8"/>
        <v>1.0066666666666668</v>
      </c>
      <c r="F86" s="16">
        <f t="shared" ca="1" si="8"/>
        <v>1.0100000000000002</v>
      </c>
      <c r="G86" s="16">
        <f t="shared" ca="1" si="8"/>
        <v>1.0133333333333334</v>
      </c>
      <c r="H86" s="16">
        <f t="shared" ca="1" si="8"/>
        <v>1.0166666666666666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1.02</v>
      </c>
    </row>
    <row r="87" spans="1:9" x14ac:dyDescent="0.25">
      <c r="A87" t="s">
        <v>14</v>
      </c>
      <c r="B87">
        <f t="shared" si="6"/>
        <v>3</v>
      </c>
      <c r="C87" s="17">
        <f ca="1">INDEX(OFFSET(_summary!$AJ$24,0,MATCH(MID(CELL("filename",$A$1),FIND("]",CELL("filename",$A$1))+1,255),_summary!$AK$24:$AX$24,0),140,1),MATCH($A87,_summary!$B$24:$B$141,0))</f>
        <v>1</v>
      </c>
      <c r="D87" s="16">
        <f t="shared" ca="1" si="8"/>
        <v>1.0033333333333334</v>
      </c>
      <c r="E87" s="16">
        <f t="shared" ca="1" si="8"/>
        <v>1.0066666666666668</v>
      </c>
      <c r="F87" s="16">
        <f t="shared" ca="1" si="8"/>
        <v>1.0100000000000002</v>
      </c>
      <c r="G87" s="16">
        <f t="shared" ca="1" si="8"/>
        <v>1.0133333333333334</v>
      </c>
      <c r="H87" s="16">
        <f t="shared" ca="1" si="8"/>
        <v>1.0166666666666666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1.02</v>
      </c>
    </row>
    <row r="88" spans="1:9" x14ac:dyDescent="0.25">
      <c r="A88" t="s">
        <v>4</v>
      </c>
      <c r="B88">
        <f t="shared" si="6"/>
        <v>3</v>
      </c>
      <c r="C88" s="17">
        <f ca="1">INDEX(OFFSET(_summary!$AJ$24,0,MATCH(MID(CELL("filename",$A$1),FIND("]",CELL("filename",$A$1))+1,255),_summary!$AK$24:$AX$24,0),140,1),MATCH($A88,_summary!$B$24:$B$141,0))</f>
        <v>1</v>
      </c>
      <c r="D88" s="16">
        <f t="shared" ca="1" si="8"/>
        <v>1.0033333333333334</v>
      </c>
      <c r="E88" s="16">
        <f t="shared" ca="1" si="8"/>
        <v>1.0066666666666668</v>
      </c>
      <c r="F88" s="16">
        <f t="shared" ca="1" si="8"/>
        <v>1.0100000000000002</v>
      </c>
      <c r="G88" s="16">
        <f t="shared" ca="1" si="8"/>
        <v>1.0133333333333334</v>
      </c>
      <c r="H88" s="16">
        <f t="shared" ca="1" si="8"/>
        <v>1.0166666666666666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1.02</v>
      </c>
    </row>
    <row r="89" spans="1:9" x14ac:dyDescent="0.25">
      <c r="A89" t="s">
        <v>12</v>
      </c>
      <c r="B89">
        <f t="shared" si="6"/>
        <v>4</v>
      </c>
      <c r="C89" s="17">
        <f ca="1">INDEX(OFFSET(_summary!$AJ$24,0,MATCH(MID(CELL("filename",$A$1),FIND("]",CELL("filename",$A$1))+1,255),_summary!$AK$24:$AX$24,0),140,1),MATCH($A89,_summary!$B$24:$B$141,0))</f>
        <v>1</v>
      </c>
      <c r="D89" s="16">
        <f t="shared" ca="1" si="8"/>
        <v>1.0033333333333334</v>
      </c>
      <c r="E89" s="16">
        <f t="shared" ca="1" si="8"/>
        <v>1.0066666666666668</v>
      </c>
      <c r="F89" s="16">
        <f t="shared" ca="1" si="8"/>
        <v>1.0100000000000002</v>
      </c>
      <c r="G89" s="16">
        <f t="shared" ca="1" si="8"/>
        <v>1.0133333333333334</v>
      </c>
      <c r="H89" s="16">
        <f t="shared" ca="1" si="8"/>
        <v>1.0166666666666666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1.02</v>
      </c>
    </row>
    <row r="90" spans="1:9" x14ac:dyDescent="0.25">
      <c r="A90" t="s">
        <v>1</v>
      </c>
      <c r="B90">
        <f t="shared" si="6"/>
        <v>4</v>
      </c>
      <c r="C90" s="17">
        <f ca="1">INDEX(OFFSET(_summary!$AJ$24,0,MATCH(MID(CELL("filename",$A$1),FIND("]",CELL("filename",$A$1))+1,255),_summary!$AK$24:$AX$24,0),140,1),MATCH($A90,_summary!$B$24:$B$141,0))</f>
        <v>1</v>
      </c>
      <c r="D90" s="16">
        <f t="shared" ca="1" si="8"/>
        <v>1.0033333333333334</v>
      </c>
      <c r="E90" s="16">
        <f t="shared" ca="1" si="8"/>
        <v>1.0066666666666668</v>
      </c>
      <c r="F90" s="16">
        <f t="shared" ca="1" si="8"/>
        <v>1.0100000000000002</v>
      </c>
      <c r="G90" s="16">
        <f t="shared" ca="1" si="8"/>
        <v>1.0133333333333334</v>
      </c>
      <c r="H90" s="16">
        <f t="shared" ca="1" si="8"/>
        <v>1.0166666666666666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1.02</v>
      </c>
    </row>
    <row r="91" spans="1:9" x14ac:dyDescent="0.25">
      <c r="A91" t="s">
        <v>19</v>
      </c>
      <c r="B91">
        <f t="shared" si="6"/>
        <v>4</v>
      </c>
      <c r="C91" s="17">
        <f ca="1">INDEX(OFFSET(_summary!$AJ$24,0,MATCH(MID(CELL("filename",$A$1),FIND("]",CELL("filename",$A$1))+1,255),_summary!$AK$24:$AX$24,0),140,1),MATCH($A91,_summary!$B$24:$B$141,0))</f>
        <v>1</v>
      </c>
      <c r="D91" s="16">
        <f t="shared" ca="1" si="8"/>
        <v>1.0033333333333334</v>
      </c>
      <c r="E91" s="16">
        <f t="shared" ca="1" si="8"/>
        <v>1.0066666666666668</v>
      </c>
      <c r="F91" s="16">
        <f t="shared" ca="1" si="8"/>
        <v>1.0100000000000002</v>
      </c>
      <c r="G91" s="16">
        <f t="shared" ca="1" si="8"/>
        <v>1.0133333333333334</v>
      </c>
      <c r="H91" s="16">
        <f t="shared" ca="1" si="8"/>
        <v>1.0166666666666666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1.02</v>
      </c>
    </row>
    <row r="92" spans="1:9" x14ac:dyDescent="0.25">
      <c r="A92" t="s">
        <v>22</v>
      </c>
      <c r="B92">
        <f t="shared" si="6"/>
        <v>4</v>
      </c>
      <c r="C92" s="17">
        <f ca="1">INDEX(OFFSET(_summary!$AJ$24,0,MATCH(MID(CELL("filename",$A$1),FIND("]",CELL("filename",$A$1))+1,255),_summary!$AK$24:$AX$24,0),140,1),MATCH($A92,_summary!$B$24:$B$141,0))</f>
        <v>1</v>
      </c>
      <c r="D92" s="16">
        <f t="shared" ca="1" si="8"/>
        <v>1.0033333333333334</v>
      </c>
      <c r="E92" s="16">
        <f t="shared" ca="1" si="8"/>
        <v>1.0066666666666668</v>
      </c>
      <c r="F92" s="16">
        <f t="shared" ca="1" si="8"/>
        <v>1.0100000000000002</v>
      </c>
      <c r="G92" s="16">
        <f t="shared" ca="1" si="8"/>
        <v>1.0133333333333334</v>
      </c>
      <c r="H92" s="16">
        <f t="shared" ca="1" si="8"/>
        <v>1.0166666666666666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1.02</v>
      </c>
    </row>
    <row r="93" spans="1:9" x14ac:dyDescent="0.25">
      <c r="A93" t="s">
        <v>28</v>
      </c>
      <c r="B93">
        <f t="shared" si="6"/>
        <v>4</v>
      </c>
      <c r="C93" s="17">
        <f ca="1">INDEX(OFFSET(_summary!$AJ$24,0,MATCH(MID(CELL("filename",$A$1),FIND("]",CELL("filename",$A$1))+1,255),_summary!$AK$24:$AX$24,0),140,1),MATCH($A93,_summary!$B$24:$B$141,0))</f>
        <v>1</v>
      </c>
      <c r="D93" s="16">
        <f t="shared" ca="1" si="8"/>
        <v>1.0033333333333334</v>
      </c>
      <c r="E93" s="16">
        <f t="shared" ca="1" si="8"/>
        <v>1.0066666666666668</v>
      </c>
      <c r="F93" s="16">
        <f t="shared" ca="1" si="8"/>
        <v>1.0100000000000002</v>
      </c>
      <c r="G93" s="16">
        <f t="shared" ca="1" si="8"/>
        <v>1.0133333333333334</v>
      </c>
      <c r="H93" s="16">
        <f t="shared" ca="1" si="8"/>
        <v>1.0166666666666666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1.02</v>
      </c>
    </row>
    <row r="94" spans="1:9" x14ac:dyDescent="0.25">
      <c r="A94" t="s">
        <v>13</v>
      </c>
      <c r="B94">
        <f t="shared" si="6"/>
        <v>4</v>
      </c>
      <c r="C94" s="17">
        <f ca="1">INDEX(OFFSET(_summary!$AJ$24,0,MATCH(MID(CELL("filename",$A$1),FIND("]",CELL("filename",$A$1))+1,255),_summary!$AK$24:$AX$24,0),140,1),MATCH($A94,_summary!$B$24:$B$141,0))</f>
        <v>1</v>
      </c>
      <c r="D94" s="16">
        <f t="shared" ca="1" si="8"/>
        <v>1.0033333333333334</v>
      </c>
      <c r="E94" s="16">
        <f t="shared" ca="1" si="8"/>
        <v>1.0066666666666668</v>
      </c>
      <c r="F94" s="16">
        <f t="shared" ca="1" si="8"/>
        <v>1.0100000000000002</v>
      </c>
      <c r="G94" s="16">
        <f t="shared" ca="1" si="8"/>
        <v>1.0133333333333334</v>
      </c>
      <c r="H94" s="16">
        <f t="shared" ca="1" si="8"/>
        <v>1.0166666666666666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25">
      <c r="A95" t="s">
        <v>17</v>
      </c>
      <c r="B95">
        <f t="shared" ref="B95:B117" si="9">B66+1</f>
        <v>4</v>
      </c>
      <c r="C95" s="17">
        <f ca="1">INDEX(OFFSET(_summary!$AJ$24,0,MATCH(MID(CELL("filename",$A$1),FIND("]",CELL("filename",$A$1))+1,255),_summary!$AK$24:$AX$24,0),140,1),MATCH($A95,_summary!$B$24:$B$141,0))</f>
        <v>1</v>
      </c>
      <c r="D95" s="16">
        <f t="shared" ca="1" si="8"/>
        <v>1.0033333333333334</v>
      </c>
      <c r="E95" s="16">
        <f t="shared" ca="1" si="8"/>
        <v>1.0066666666666668</v>
      </c>
      <c r="F95" s="16">
        <f t="shared" ca="1" si="8"/>
        <v>1.0100000000000002</v>
      </c>
      <c r="G95" s="16">
        <f t="shared" ca="1" si="8"/>
        <v>1.0133333333333334</v>
      </c>
      <c r="H95" s="16">
        <f t="shared" ca="1" si="8"/>
        <v>1.0166666666666666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1.02</v>
      </c>
    </row>
    <row r="96" spans="1:9" x14ac:dyDescent="0.25">
      <c r="A96" t="s">
        <v>25</v>
      </c>
      <c r="B96">
        <f t="shared" si="9"/>
        <v>4</v>
      </c>
      <c r="C96" s="17">
        <f ca="1">INDEX(OFFSET(_summary!$AJ$24,0,MATCH(MID(CELL("filename",$A$1),FIND("]",CELL("filename",$A$1))+1,255),_summary!$AK$24:$AX$24,0),140,1),MATCH($A96,_summary!$B$24:$B$141,0))</f>
        <v>1</v>
      </c>
      <c r="D96" s="16">
        <f t="shared" ca="1" si="8"/>
        <v>1.0033333333333334</v>
      </c>
      <c r="E96" s="16">
        <f t="shared" ca="1" si="8"/>
        <v>1.0066666666666668</v>
      </c>
      <c r="F96" s="16">
        <f t="shared" ca="1" si="8"/>
        <v>1.0100000000000002</v>
      </c>
      <c r="G96" s="16">
        <f t="shared" ca="1" si="8"/>
        <v>1.0133333333333334</v>
      </c>
      <c r="H96" s="16">
        <f t="shared" ca="1" si="8"/>
        <v>1.0166666666666666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1.02</v>
      </c>
    </row>
    <row r="97" spans="1:9" x14ac:dyDescent="0.25">
      <c r="A97" t="s">
        <v>11</v>
      </c>
      <c r="B97">
        <f t="shared" si="9"/>
        <v>4</v>
      </c>
      <c r="C97" s="17">
        <f ca="1">INDEX(OFFSET(_summary!$AJ$24,0,MATCH(MID(CELL("filename",$A$1),FIND("]",CELL("filename",$A$1))+1,255),_summary!$AK$24:$AX$24,0),140,1),MATCH($A97,_summary!$B$24:$B$141,0))</f>
        <v>1</v>
      </c>
      <c r="D97" s="16">
        <f t="shared" ca="1" si="8"/>
        <v>1.0033333333333334</v>
      </c>
      <c r="E97" s="16">
        <f t="shared" ca="1" si="8"/>
        <v>1.0066666666666668</v>
      </c>
      <c r="F97" s="16">
        <f t="shared" ca="1" si="8"/>
        <v>1.0100000000000002</v>
      </c>
      <c r="G97" s="16">
        <f t="shared" ca="1" si="8"/>
        <v>1.0133333333333334</v>
      </c>
      <c r="H97" s="16">
        <f t="shared" ca="1" si="8"/>
        <v>1.0166666666666666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1.02</v>
      </c>
    </row>
    <row r="98" spans="1:9" x14ac:dyDescent="0.25">
      <c r="A98" t="s">
        <v>3</v>
      </c>
      <c r="B98">
        <f t="shared" si="9"/>
        <v>4</v>
      </c>
      <c r="C98" s="17">
        <f ca="1">INDEX(OFFSET(_summary!$AJ$24,0,MATCH(MID(CELL("filename",$A$1),FIND("]",CELL("filename",$A$1))+1,255),_summary!$AK$24:$AX$24,0),140,1),MATCH($A98,_summary!$B$24:$B$141,0))</f>
        <v>1</v>
      </c>
      <c r="D98" s="16">
        <f t="shared" ca="1" si="8"/>
        <v>1.0033333333333334</v>
      </c>
      <c r="E98" s="16">
        <f t="shared" ca="1" si="8"/>
        <v>1.0066666666666668</v>
      </c>
      <c r="F98" s="16">
        <f t="shared" ca="1" si="8"/>
        <v>1.0100000000000002</v>
      </c>
      <c r="G98" s="16">
        <f t="shared" ca="1" si="8"/>
        <v>1.0133333333333334</v>
      </c>
      <c r="H98" s="16">
        <f t="shared" ca="1" si="8"/>
        <v>1.0166666666666666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25">
      <c r="A99" t="s">
        <v>2</v>
      </c>
      <c r="B99">
        <f t="shared" si="9"/>
        <v>4</v>
      </c>
      <c r="C99" s="17">
        <f ca="1">INDEX(OFFSET(_summary!$AJ$24,0,MATCH(MID(CELL("filename",$A$1),FIND("]",CELL("filename",$A$1))+1,255),_summary!$AK$24:$AX$24,0),140,1),MATCH($A99,_summary!$B$24:$B$141,0))</f>
        <v>1</v>
      </c>
      <c r="D99" s="16">
        <f t="shared" ref="D99:H114" ca="1" si="10">C99-5*(C99-$I99)/($I$1-C$1)</f>
        <v>1.0033333333333334</v>
      </c>
      <c r="E99" s="16">
        <f t="shared" ca="1" si="10"/>
        <v>1.0066666666666668</v>
      </c>
      <c r="F99" s="16">
        <f t="shared" ca="1" si="10"/>
        <v>1.0100000000000002</v>
      </c>
      <c r="G99" s="16">
        <f t="shared" ca="1" si="10"/>
        <v>1.0133333333333334</v>
      </c>
      <c r="H99" s="16">
        <f t="shared" ca="1" si="10"/>
        <v>1.0166666666666666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1.02</v>
      </c>
    </row>
    <row r="100" spans="1:9" x14ac:dyDescent="0.25">
      <c r="A100" t="s">
        <v>16</v>
      </c>
      <c r="B100">
        <f t="shared" si="9"/>
        <v>4</v>
      </c>
      <c r="C100" s="17">
        <f ca="1">INDEX(OFFSET(_summary!$AJ$24,0,MATCH(MID(CELL("filename",$A$1),FIND("]",CELL("filename",$A$1))+1,255),_summary!$AK$24:$AX$24,0),140,1),MATCH($A100,_summary!$B$24:$B$141,0))</f>
        <v>1</v>
      </c>
      <c r="D100" s="16">
        <f t="shared" ca="1" si="10"/>
        <v>1.0033333333333334</v>
      </c>
      <c r="E100" s="16">
        <f t="shared" ca="1" si="10"/>
        <v>1.0066666666666668</v>
      </c>
      <c r="F100" s="16">
        <f t="shared" ca="1" si="10"/>
        <v>1.0100000000000002</v>
      </c>
      <c r="G100" s="16">
        <f t="shared" ca="1" si="10"/>
        <v>1.0133333333333334</v>
      </c>
      <c r="H100" s="16">
        <f t="shared" ca="1" si="10"/>
        <v>1.0166666666666666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1.02</v>
      </c>
    </row>
    <row r="101" spans="1:9" x14ac:dyDescent="0.25">
      <c r="A101" t="s">
        <v>15</v>
      </c>
      <c r="B101">
        <f t="shared" si="9"/>
        <v>4</v>
      </c>
      <c r="C101" s="17">
        <f ca="1">INDEX(OFFSET(_summary!$AJ$24,0,MATCH(MID(CELL("filename",$A$1),FIND("]",CELL("filename",$A$1))+1,255),_summary!$AK$24:$AX$24,0),140,1),MATCH($A101,_summary!$B$24:$B$141,0))</f>
        <v>1</v>
      </c>
      <c r="D101" s="16">
        <f t="shared" ca="1" si="10"/>
        <v>1.0033333333333334</v>
      </c>
      <c r="E101" s="16">
        <f t="shared" ca="1" si="10"/>
        <v>1.0066666666666668</v>
      </c>
      <c r="F101" s="16">
        <f t="shared" ca="1" si="10"/>
        <v>1.0100000000000002</v>
      </c>
      <c r="G101" s="16">
        <f t="shared" ca="1" si="10"/>
        <v>1.0133333333333334</v>
      </c>
      <c r="H101" s="16">
        <f t="shared" ca="1" si="10"/>
        <v>1.0166666666666666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1.02</v>
      </c>
    </row>
    <row r="102" spans="1:9" x14ac:dyDescent="0.25">
      <c r="A102" t="s">
        <v>18</v>
      </c>
      <c r="B102">
        <f t="shared" si="9"/>
        <v>4</v>
      </c>
      <c r="C102" s="17">
        <f ca="1">INDEX(OFFSET(_summary!$AJ$24,0,MATCH(MID(CELL("filename",$A$1),FIND("]",CELL("filename",$A$1))+1,255),_summary!$AK$24:$AX$24,0),140,1),MATCH($A102,_summary!$B$24:$B$141,0))</f>
        <v>1</v>
      </c>
      <c r="D102" s="16">
        <f t="shared" ca="1" si="10"/>
        <v>1.0033333333333334</v>
      </c>
      <c r="E102" s="16">
        <f t="shared" ca="1" si="10"/>
        <v>1.0066666666666668</v>
      </c>
      <c r="F102" s="16">
        <f t="shared" ca="1" si="10"/>
        <v>1.0100000000000002</v>
      </c>
      <c r="G102" s="16">
        <f t="shared" ca="1" si="10"/>
        <v>1.0133333333333334</v>
      </c>
      <c r="H102" s="16">
        <f t="shared" ca="1" si="10"/>
        <v>1.0166666666666666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1.02</v>
      </c>
    </row>
    <row r="103" spans="1:9" x14ac:dyDescent="0.25">
      <c r="A103" t="s">
        <v>5</v>
      </c>
      <c r="B103">
        <f t="shared" si="9"/>
        <v>4</v>
      </c>
      <c r="C103" s="17">
        <f ca="1">INDEX(OFFSET(_summary!$AJ$24,0,MATCH(MID(CELL("filename",$A$1),FIND("]",CELL("filename",$A$1))+1,255),_summary!$AK$24:$AX$24,0),140,1),MATCH($A103,_summary!$B$24:$B$141,0))</f>
        <v>1</v>
      </c>
      <c r="D103" s="16">
        <f t="shared" ca="1" si="10"/>
        <v>1.0033333333333334</v>
      </c>
      <c r="E103" s="16">
        <f t="shared" ca="1" si="10"/>
        <v>1.0066666666666668</v>
      </c>
      <c r="F103" s="16">
        <f t="shared" ca="1" si="10"/>
        <v>1.0100000000000002</v>
      </c>
      <c r="G103" s="16">
        <f t="shared" ca="1" si="10"/>
        <v>1.0133333333333334</v>
      </c>
      <c r="H103" s="16">
        <f t="shared" ca="1" si="10"/>
        <v>1.0166666666666666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1.02</v>
      </c>
    </row>
    <row r="104" spans="1:9" x14ac:dyDescent="0.25">
      <c r="A104" t="s">
        <v>23</v>
      </c>
      <c r="B104">
        <f t="shared" si="9"/>
        <v>4</v>
      </c>
      <c r="C104" s="17">
        <f ca="1">INDEX(OFFSET(_summary!$AJ$24,0,MATCH(MID(CELL("filename",$A$1),FIND("]",CELL("filename",$A$1))+1,255),_summary!$AK$24:$AX$24,0),140,1),MATCH($A104,_summary!$B$24:$B$141,0))</f>
        <v>1</v>
      </c>
      <c r="D104" s="16">
        <f t="shared" ca="1" si="10"/>
        <v>1.0033333333333334</v>
      </c>
      <c r="E104" s="16">
        <f t="shared" ca="1" si="10"/>
        <v>1.0066666666666668</v>
      </c>
      <c r="F104" s="16">
        <f t="shared" ca="1" si="10"/>
        <v>1.0100000000000002</v>
      </c>
      <c r="G104" s="16">
        <f t="shared" ca="1" si="10"/>
        <v>1.0133333333333334</v>
      </c>
      <c r="H104" s="16">
        <f t="shared" ca="1" si="10"/>
        <v>1.0166666666666666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1.02</v>
      </c>
    </row>
    <row r="105" spans="1:9" x14ac:dyDescent="0.25">
      <c r="A105" t="s">
        <v>24</v>
      </c>
      <c r="B105">
        <f t="shared" si="9"/>
        <v>4</v>
      </c>
      <c r="C105" s="17">
        <f ca="1">INDEX(OFFSET(_summary!$AJ$24,0,MATCH(MID(CELL("filename",$A$1),FIND("]",CELL("filename",$A$1))+1,255),_summary!$AK$24:$AX$24,0),140,1),MATCH($A105,_summary!$B$24:$B$141,0))</f>
        <v>1</v>
      </c>
      <c r="D105" s="16">
        <f t="shared" ca="1" si="10"/>
        <v>1.0033333333333334</v>
      </c>
      <c r="E105" s="16">
        <f t="shared" ca="1" si="10"/>
        <v>1.0066666666666668</v>
      </c>
      <c r="F105" s="16">
        <f t="shared" ca="1" si="10"/>
        <v>1.0100000000000002</v>
      </c>
      <c r="G105" s="16">
        <f t="shared" ca="1" si="10"/>
        <v>1.0133333333333334</v>
      </c>
      <c r="H105" s="16">
        <f t="shared" ca="1" si="10"/>
        <v>1.0166666666666666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1.02</v>
      </c>
    </row>
    <row r="106" spans="1:9" x14ac:dyDescent="0.25">
      <c r="A106" t="s">
        <v>27</v>
      </c>
      <c r="B106">
        <f t="shared" si="9"/>
        <v>4</v>
      </c>
      <c r="C106" s="17">
        <f ca="1">INDEX(OFFSET(_summary!$AJ$24,0,MATCH(MID(CELL("filename",$A$1),FIND("]",CELL("filename",$A$1))+1,255),_summary!$AK$24:$AX$24,0),140,1),MATCH($A106,_summary!$B$24:$B$141,0))</f>
        <v>1</v>
      </c>
      <c r="D106" s="16">
        <f t="shared" ca="1" si="10"/>
        <v>1.0033333333333334</v>
      </c>
      <c r="E106" s="16">
        <f t="shared" ca="1" si="10"/>
        <v>1.0066666666666668</v>
      </c>
      <c r="F106" s="16">
        <f t="shared" ca="1" si="10"/>
        <v>1.0100000000000002</v>
      </c>
      <c r="G106" s="16">
        <f t="shared" ca="1" si="10"/>
        <v>1.0133333333333334</v>
      </c>
      <c r="H106" s="16">
        <f t="shared" ca="1" si="10"/>
        <v>1.0166666666666666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1.02</v>
      </c>
    </row>
    <row r="107" spans="1:9" x14ac:dyDescent="0.25">
      <c r="A107" t="s">
        <v>29</v>
      </c>
      <c r="B107">
        <f t="shared" si="9"/>
        <v>4</v>
      </c>
      <c r="C107" s="17">
        <f ca="1">INDEX(OFFSET(_summary!$AJ$24,0,MATCH(MID(CELL("filename",$A$1),FIND("]",CELL("filename",$A$1))+1,255),_summary!$AK$24:$AX$24,0),140,1),MATCH($A107,_summary!$B$24:$B$141,0))</f>
        <v>1</v>
      </c>
      <c r="D107" s="16">
        <f t="shared" ca="1" si="10"/>
        <v>1.0033333333333334</v>
      </c>
      <c r="E107" s="16">
        <f t="shared" ca="1" si="10"/>
        <v>1.0066666666666668</v>
      </c>
      <c r="F107" s="16">
        <f t="shared" ca="1" si="10"/>
        <v>1.0100000000000002</v>
      </c>
      <c r="G107" s="16">
        <f t="shared" ca="1" si="10"/>
        <v>1.0133333333333334</v>
      </c>
      <c r="H107" s="16">
        <f t="shared" ca="1" si="10"/>
        <v>1.0166666666666666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1.02</v>
      </c>
    </row>
    <row r="108" spans="1:9" x14ac:dyDescent="0.25">
      <c r="A108" t="s">
        <v>8</v>
      </c>
      <c r="B108">
        <f t="shared" si="9"/>
        <v>4</v>
      </c>
      <c r="C108" s="17">
        <f ca="1">INDEX(OFFSET(_summary!$AJ$24,0,MATCH(MID(CELL("filename",$A$1),FIND("]",CELL("filename",$A$1))+1,255),_summary!$AK$24:$AX$24,0),140,1),MATCH($A108,_summary!$B$24:$B$141,0))</f>
        <v>1</v>
      </c>
      <c r="D108" s="16">
        <f t="shared" ca="1" si="10"/>
        <v>1.0033333333333334</v>
      </c>
      <c r="E108" s="16">
        <f t="shared" ca="1" si="10"/>
        <v>1.0066666666666668</v>
      </c>
      <c r="F108" s="16">
        <f t="shared" ca="1" si="10"/>
        <v>1.0100000000000002</v>
      </c>
      <c r="G108" s="16">
        <f t="shared" ca="1" si="10"/>
        <v>1.0133333333333334</v>
      </c>
      <c r="H108" s="16">
        <f t="shared" ca="1" si="10"/>
        <v>1.0166666666666666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1.02</v>
      </c>
    </row>
    <row r="109" spans="1:9" x14ac:dyDescent="0.25">
      <c r="A109" t="s">
        <v>6</v>
      </c>
      <c r="B109">
        <f t="shared" si="9"/>
        <v>4</v>
      </c>
      <c r="C109" s="17">
        <f ca="1">INDEX(OFFSET(_summary!$AJ$24,0,MATCH(MID(CELL("filename",$A$1),FIND("]",CELL("filename",$A$1))+1,255),_summary!$AK$24:$AX$24,0),140,1),MATCH($A109,_summary!$B$24:$B$141,0))</f>
        <v>1</v>
      </c>
      <c r="D109" s="16">
        <f t="shared" ca="1" si="10"/>
        <v>1.0033333333333334</v>
      </c>
      <c r="E109" s="16">
        <f t="shared" ca="1" si="10"/>
        <v>1.0066666666666668</v>
      </c>
      <c r="F109" s="16">
        <f t="shared" ca="1" si="10"/>
        <v>1.0100000000000002</v>
      </c>
      <c r="G109" s="16">
        <f t="shared" ca="1" si="10"/>
        <v>1.0133333333333334</v>
      </c>
      <c r="H109" s="16">
        <f t="shared" ca="1" si="10"/>
        <v>1.0166666666666666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1.02</v>
      </c>
    </row>
    <row r="110" spans="1:9" x14ac:dyDescent="0.25">
      <c r="A110" t="s">
        <v>21</v>
      </c>
      <c r="B110">
        <f t="shared" si="9"/>
        <v>4</v>
      </c>
      <c r="C110" s="17">
        <f ca="1">INDEX(OFFSET(_summary!$AJ$24,0,MATCH(MID(CELL("filename",$A$1),FIND("]",CELL("filename",$A$1))+1,255),_summary!$AK$24:$AX$24,0),140,1),MATCH($A110,_summary!$B$24:$B$141,0))</f>
        <v>1</v>
      </c>
      <c r="D110" s="16">
        <f t="shared" ca="1" si="10"/>
        <v>1.0033333333333334</v>
      </c>
      <c r="E110" s="16">
        <f t="shared" ca="1" si="10"/>
        <v>1.0066666666666668</v>
      </c>
      <c r="F110" s="16">
        <f t="shared" ca="1" si="10"/>
        <v>1.0100000000000002</v>
      </c>
      <c r="G110" s="16">
        <f t="shared" ca="1" si="10"/>
        <v>1.0133333333333334</v>
      </c>
      <c r="H110" s="16">
        <f t="shared" ca="1" si="10"/>
        <v>1.0166666666666666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1.02</v>
      </c>
    </row>
    <row r="111" spans="1:9" x14ac:dyDescent="0.25">
      <c r="A111" t="s">
        <v>10</v>
      </c>
      <c r="B111">
        <f t="shared" si="9"/>
        <v>4</v>
      </c>
      <c r="C111" s="17">
        <f ca="1">INDEX(OFFSET(_summary!$AJ$24,0,MATCH(MID(CELL("filename",$A$1),FIND("]",CELL("filename",$A$1))+1,255),_summary!$AK$24:$AX$24,0),140,1),MATCH($A111,_summary!$B$24:$B$141,0))</f>
        <v>1</v>
      </c>
      <c r="D111" s="16">
        <f t="shared" ca="1" si="10"/>
        <v>1.0033333333333334</v>
      </c>
      <c r="E111" s="16">
        <f t="shared" ca="1" si="10"/>
        <v>1.0066666666666668</v>
      </c>
      <c r="F111" s="16">
        <f t="shared" ca="1" si="10"/>
        <v>1.0100000000000002</v>
      </c>
      <c r="G111" s="16">
        <f t="shared" ca="1" si="10"/>
        <v>1.0133333333333334</v>
      </c>
      <c r="H111" s="16">
        <f t="shared" ca="1" si="10"/>
        <v>1.0166666666666666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1.02</v>
      </c>
    </row>
    <row r="112" spans="1:9" x14ac:dyDescent="0.25">
      <c r="A112" t="s">
        <v>20</v>
      </c>
      <c r="B112">
        <f t="shared" si="9"/>
        <v>4</v>
      </c>
      <c r="C112" s="17">
        <f ca="1">INDEX(OFFSET(_summary!$AJ$24,0,MATCH(MID(CELL("filename",$A$1),FIND("]",CELL("filename",$A$1))+1,255),_summary!$AK$24:$AX$24,0),140,1),MATCH($A112,_summary!$B$24:$B$141,0))</f>
        <v>1</v>
      </c>
      <c r="D112" s="16">
        <f t="shared" ca="1" si="10"/>
        <v>1.0033333333333334</v>
      </c>
      <c r="E112" s="16">
        <f t="shared" ca="1" si="10"/>
        <v>1.0066666666666668</v>
      </c>
      <c r="F112" s="16">
        <f t="shared" ca="1" si="10"/>
        <v>1.0100000000000002</v>
      </c>
      <c r="G112" s="16">
        <f t="shared" ca="1" si="10"/>
        <v>1.0133333333333334</v>
      </c>
      <c r="H112" s="16">
        <f t="shared" ca="1" si="10"/>
        <v>1.0166666666666666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1.02</v>
      </c>
    </row>
    <row r="113" spans="1:9" x14ac:dyDescent="0.25">
      <c r="A113" t="s">
        <v>26</v>
      </c>
      <c r="B113">
        <f t="shared" si="9"/>
        <v>4</v>
      </c>
      <c r="C113" s="17">
        <f ca="1">INDEX(OFFSET(_summary!$AJ$24,0,MATCH(MID(CELL("filename",$A$1),FIND("]",CELL("filename",$A$1))+1,255),_summary!$AK$24:$AX$24,0),140,1),MATCH($A113,_summary!$B$24:$B$141,0))</f>
        <v>1</v>
      </c>
      <c r="D113" s="16">
        <f t="shared" ca="1" si="10"/>
        <v>1.0033333333333334</v>
      </c>
      <c r="E113" s="16">
        <f t="shared" ca="1" si="10"/>
        <v>1.0066666666666668</v>
      </c>
      <c r="F113" s="16">
        <f t="shared" ca="1" si="10"/>
        <v>1.0100000000000002</v>
      </c>
      <c r="G113" s="16">
        <f t="shared" ca="1" si="10"/>
        <v>1.0133333333333334</v>
      </c>
      <c r="H113" s="16">
        <f t="shared" ca="1" si="10"/>
        <v>1.0166666666666666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1.02</v>
      </c>
    </row>
    <row r="114" spans="1:9" x14ac:dyDescent="0.25">
      <c r="A114" t="s">
        <v>7</v>
      </c>
      <c r="B114">
        <f t="shared" si="9"/>
        <v>4</v>
      </c>
      <c r="C114" s="17">
        <f ca="1">INDEX(OFFSET(_summary!$AJ$24,0,MATCH(MID(CELL("filename",$A$1),FIND("]",CELL("filename",$A$1))+1,255),_summary!$AK$24:$AX$24,0),140,1),MATCH($A114,_summary!$B$24:$B$141,0))</f>
        <v>1</v>
      </c>
      <c r="D114" s="16">
        <f t="shared" ca="1" si="10"/>
        <v>1.0033333333333334</v>
      </c>
      <c r="E114" s="16">
        <f t="shared" ca="1" si="10"/>
        <v>1.0066666666666668</v>
      </c>
      <c r="F114" s="16">
        <f t="shared" ca="1" si="10"/>
        <v>1.0100000000000002</v>
      </c>
      <c r="G114" s="16">
        <f t="shared" ca="1" si="10"/>
        <v>1.0133333333333334</v>
      </c>
      <c r="H114" s="16">
        <f t="shared" ca="1" si="10"/>
        <v>1.0166666666666666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1.02</v>
      </c>
    </row>
    <row r="115" spans="1:9" x14ac:dyDescent="0.25">
      <c r="A115" t="s">
        <v>9</v>
      </c>
      <c r="B115">
        <f t="shared" si="9"/>
        <v>4</v>
      </c>
      <c r="C115" s="17">
        <f ca="1">INDEX(OFFSET(_summary!$AJ$24,0,MATCH(MID(CELL("filename",$A$1),FIND("]",CELL("filename",$A$1))+1,255),_summary!$AK$24:$AX$24,0),140,1),MATCH($A115,_summary!$B$24:$B$141,0))</f>
        <v>1</v>
      </c>
      <c r="D115" s="16">
        <f t="shared" ref="D115:H117" ca="1" si="11">C115-5*(C115-$I115)/($I$1-C$1)</f>
        <v>1.0033333333333334</v>
      </c>
      <c r="E115" s="16">
        <f t="shared" ca="1" si="11"/>
        <v>1.0066666666666668</v>
      </c>
      <c r="F115" s="16">
        <f t="shared" ca="1" si="11"/>
        <v>1.0100000000000002</v>
      </c>
      <c r="G115" s="16">
        <f t="shared" ca="1" si="11"/>
        <v>1.0133333333333334</v>
      </c>
      <c r="H115" s="16">
        <f t="shared" ca="1" si="11"/>
        <v>1.0166666666666666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25">
      <c r="A116" t="s">
        <v>14</v>
      </c>
      <c r="B116">
        <f t="shared" si="9"/>
        <v>4</v>
      </c>
      <c r="C116" s="17">
        <f ca="1">INDEX(OFFSET(_summary!$AJ$24,0,MATCH(MID(CELL("filename",$A$1),FIND("]",CELL("filename",$A$1))+1,255),_summary!$AK$24:$AX$24,0),140,1),MATCH($A116,_summary!$B$24:$B$141,0))</f>
        <v>1</v>
      </c>
      <c r="D116" s="16">
        <f t="shared" ca="1" si="11"/>
        <v>1.0033333333333334</v>
      </c>
      <c r="E116" s="16">
        <f t="shared" ca="1" si="11"/>
        <v>1.0066666666666668</v>
      </c>
      <c r="F116" s="16">
        <f t="shared" ca="1" si="11"/>
        <v>1.0100000000000002</v>
      </c>
      <c r="G116" s="16">
        <f t="shared" ca="1" si="11"/>
        <v>1.0133333333333334</v>
      </c>
      <c r="H116" s="16">
        <f t="shared" ca="1" si="11"/>
        <v>1.0166666666666666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1.02</v>
      </c>
    </row>
    <row r="117" spans="1:9" x14ac:dyDescent="0.25">
      <c r="A117" t="s">
        <v>4</v>
      </c>
      <c r="B117">
        <f t="shared" si="9"/>
        <v>4</v>
      </c>
      <c r="C117" s="17">
        <f ca="1">INDEX(OFFSET(_summary!$AJ$24,0,MATCH(MID(CELL("filename",$A$1),FIND("]",CELL("filename",$A$1))+1,255),_summary!$AK$24:$AX$24,0),140,1),MATCH($A117,_summary!$B$24:$B$141,0))</f>
        <v>1</v>
      </c>
      <c r="D117" s="16">
        <f t="shared" ca="1" si="11"/>
        <v>1.0033333333333334</v>
      </c>
      <c r="E117" s="16">
        <f t="shared" ca="1" si="11"/>
        <v>1.0066666666666668</v>
      </c>
      <c r="F117" s="16">
        <f t="shared" ca="1" si="11"/>
        <v>1.0100000000000002</v>
      </c>
      <c r="G117" s="16">
        <f t="shared" ca="1" si="11"/>
        <v>1.0133333333333334</v>
      </c>
      <c r="H117" s="16">
        <f t="shared" ca="1" si="11"/>
        <v>1.0166666666666666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D123-E297-432A-A9FB-26F52E7DC886}">
  <sheetPr codeName="Sheet19"/>
  <dimension ref="A1:N117"/>
  <sheetViews>
    <sheetView workbookViewId="0">
      <selection activeCell="L36" sqref="L36"/>
    </sheetView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1.8176362045154826</v>
      </c>
      <c r="D2" s="16">
        <f ca="1">C2-5*(C2-$I2)/($I$1-C$1)</f>
        <v>1.799732487901005</v>
      </c>
      <c r="E2" s="16">
        <f t="shared" ref="E2:H2" ca="1" si="0">D2-5*(D2-$I2)/($I$1-D$1)</f>
        <v>1.7818287712865275</v>
      </c>
      <c r="F2" s="16">
        <f t="shared" ca="1" si="0"/>
        <v>1.76392505467205</v>
      </c>
      <c r="G2" s="16">
        <f t="shared" ca="1" si="0"/>
        <v>1.7460213380575724</v>
      </c>
      <c r="H2" s="16">
        <f t="shared" ca="1" si="0"/>
        <v>1.7281176214430949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1.7102139048286176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1.5403657428750259</v>
      </c>
      <c r="D3" s="16">
        <f t="shared" ref="D3:H18" ca="1" si="1">C3-5*(C3-$I3)/($I$1-C$1)</f>
        <v>1.525193140307707</v>
      </c>
      <c r="E3" s="16">
        <f t="shared" ca="1" si="1"/>
        <v>1.5100205377403879</v>
      </c>
      <c r="F3" s="16">
        <f t="shared" ca="1" si="1"/>
        <v>1.4948479351730688</v>
      </c>
      <c r="G3" s="16">
        <f t="shared" ca="1" si="1"/>
        <v>1.4796753326057499</v>
      </c>
      <c r="H3" s="16">
        <f t="shared" ca="1" si="1"/>
        <v>1.464502730038431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1.4493301274711119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1.6882347767116597</v>
      </c>
      <c r="D4" s="16">
        <f t="shared" ca="1" si="1"/>
        <v>1.6716056641610497</v>
      </c>
      <c r="E4" s="16">
        <f t="shared" ca="1" si="1"/>
        <v>1.6549765516104398</v>
      </c>
      <c r="F4" s="16">
        <f t="shared" ca="1" si="1"/>
        <v>1.6383474390598298</v>
      </c>
      <c r="G4" s="16">
        <f t="shared" ca="1" si="1"/>
        <v>1.6217183265092201</v>
      </c>
      <c r="H4" s="16">
        <f t="shared" ca="1" si="1"/>
        <v>1.6050892139586104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1.5884601014080004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1.7273134955949128</v>
      </c>
      <c r="D5" s="16">
        <f t="shared" ca="1" si="1"/>
        <v>1.7102994576633028</v>
      </c>
      <c r="E5" s="16">
        <f t="shared" ca="1" si="1"/>
        <v>1.6932854197316929</v>
      </c>
      <c r="F5" s="16">
        <f t="shared" ca="1" si="1"/>
        <v>1.6762713818000829</v>
      </c>
      <c r="G5" s="16">
        <f t="shared" ca="1" si="1"/>
        <v>1.659257343868473</v>
      </c>
      <c r="H5" s="16">
        <f t="shared" ca="1" si="1"/>
        <v>1.6422433059368631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1.6252292680052534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1.7958053543744632</v>
      </c>
      <c r="D6" s="16">
        <f t="shared" ca="1" si="1"/>
        <v>1.7781166716338748</v>
      </c>
      <c r="E6" s="16">
        <f t="shared" ca="1" si="1"/>
        <v>1.7604279888932863</v>
      </c>
      <c r="F6" s="16">
        <f t="shared" ca="1" si="1"/>
        <v>1.7427393061526979</v>
      </c>
      <c r="G6" s="16">
        <f t="shared" ca="1" si="1"/>
        <v>1.7250506234121095</v>
      </c>
      <c r="H6" s="16">
        <f t="shared" ca="1" si="1"/>
        <v>1.7073619406715208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1.6896732579309324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1.5586179635146631</v>
      </c>
      <c r="D7" s="16">
        <f t="shared" ca="1" si="1"/>
        <v>1.5432655765740437</v>
      </c>
      <c r="E7" s="16">
        <f t="shared" ca="1" si="1"/>
        <v>1.5279131896334244</v>
      </c>
      <c r="F7" s="16">
        <f t="shared" ca="1" si="1"/>
        <v>1.5125608026928048</v>
      </c>
      <c r="G7" s="16">
        <f t="shared" ca="1" si="1"/>
        <v>1.4972084157521854</v>
      </c>
      <c r="H7" s="16">
        <f t="shared" ca="1" si="1"/>
        <v>1.4818560288115661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1.4665036418709465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1.6385372225322219</v>
      </c>
      <c r="D8" s="16">
        <f t="shared" ca="1" si="1"/>
        <v>1.6223976308902794</v>
      </c>
      <c r="E8" s="16">
        <f t="shared" ca="1" si="1"/>
        <v>1.606258039248337</v>
      </c>
      <c r="F8" s="16">
        <f t="shared" ca="1" si="1"/>
        <v>1.5901184476063945</v>
      </c>
      <c r="G8" s="16">
        <f t="shared" ca="1" si="1"/>
        <v>1.5739788559644521</v>
      </c>
      <c r="H8" s="16">
        <f t="shared" ca="1" si="1"/>
        <v>1.5578392643225096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1.5416996726805674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1.5614801335314441</v>
      </c>
      <c r="D9" s="16">
        <f t="shared" ca="1" si="1"/>
        <v>1.5460995542161593</v>
      </c>
      <c r="E9" s="16">
        <f t="shared" ca="1" si="1"/>
        <v>1.5307189749008745</v>
      </c>
      <c r="F9" s="16">
        <f t="shared" ca="1" si="1"/>
        <v>1.5153383955855899</v>
      </c>
      <c r="G9" s="16">
        <f t="shared" ca="1" si="1"/>
        <v>1.4999578162703051</v>
      </c>
      <c r="H9" s="16">
        <f t="shared" ca="1" si="1"/>
        <v>1.4845772369550203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1.4691966576397357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1.7858971990635175</v>
      </c>
      <c r="D10" s="16">
        <f t="shared" ca="1" si="1"/>
        <v>1.7683061116527419</v>
      </c>
      <c r="E10" s="16">
        <f t="shared" ca="1" si="1"/>
        <v>1.7507150242419662</v>
      </c>
      <c r="F10" s="16">
        <f t="shared" ca="1" si="1"/>
        <v>1.7331239368311906</v>
      </c>
      <c r="G10" s="16">
        <f t="shared" ca="1" si="1"/>
        <v>1.715532849420415</v>
      </c>
      <c r="H10" s="16">
        <f t="shared" ca="1" si="1"/>
        <v>1.6979417620096391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1.6803506745988634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1.8173821329696407</v>
      </c>
      <c r="D11" s="16">
        <f t="shared" ca="1" si="1"/>
        <v>1.7994809189598897</v>
      </c>
      <c r="E11" s="16">
        <f t="shared" ca="1" si="1"/>
        <v>1.7815797049501387</v>
      </c>
      <c r="F11" s="16">
        <f t="shared" ca="1" si="1"/>
        <v>1.7636784909403878</v>
      </c>
      <c r="G11" s="16">
        <f t="shared" ca="1" si="1"/>
        <v>1.7457772769306368</v>
      </c>
      <c r="H11" s="16">
        <f t="shared" ca="1" si="1"/>
        <v>1.7278760629208858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1.7099748489111348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1.8163682203025056</v>
      </c>
      <c r="D12" s="16">
        <f t="shared" ca="1" si="1"/>
        <v>1.798476993332526</v>
      </c>
      <c r="E12" s="16">
        <f t="shared" ca="1" si="1"/>
        <v>1.7805857663625462</v>
      </c>
      <c r="F12" s="16">
        <f t="shared" ca="1" si="1"/>
        <v>1.7626945393925664</v>
      </c>
      <c r="G12" s="16">
        <f t="shared" ca="1" si="1"/>
        <v>1.7448033124225868</v>
      </c>
      <c r="H12" s="16">
        <f t="shared" ca="1" si="1"/>
        <v>1.7269120854526072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1.7090208584826274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1.827009597073975</v>
      </c>
      <c r="D13" s="16">
        <f t="shared" ca="1" si="1"/>
        <v>1.8090135525427964</v>
      </c>
      <c r="E13" s="16">
        <f t="shared" ca="1" si="1"/>
        <v>1.7910175080116177</v>
      </c>
      <c r="F13" s="16">
        <f t="shared" ca="1" si="1"/>
        <v>1.7730214634804391</v>
      </c>
      <c r="G13" s="16">
        <f t="shared" ca="1" si="1"/>
        <v>1.7550254189492605</v>
      </c>
      <c r="H13" s="16">
        <f t="shared" ca="1" si="1"/>
        <v>1.7370293744180816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1.7190333298869029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1.567586305522582</v>
      </c>
      <c r="D14" s="16">
        <f t="shared" ca="1" si="1"/>
        <v>1.5521455804131845</v>
      </c>
      <c r="E14" s="16">
        <f t="shared" ca="1" si="1"/>
        <v>1.536704855303787</v>
      </c>
      <c r="F14" s="16">
        <f t="shared" ca="1" si="1"/>
        <v>1.5212641301943894</v>
      </c>
      <c r="G14" s="16">
        <f t="shared" ca="1" si="1"/>
        <v>1.5058234050849921</v>
      </c>
      <c r="H14" s="16">
        <f t="shared" ca="1" si="1"/>
        <v>1.4903826799755948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1.4749419548661973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1.8702377700339221</v>
      </c>
      <c r="D15" s="16">
        <f t="shared" ca="1" si="1"/>
        <v>1.851815927999088</v>
      </c>
      <c r="E15" s="16">
        <f t="shared" ca="1" si="1"/>
        <v>1.8333940859642539</v>
      </c>
      <c r="F15" s="16">
        <f t="shared" ca="1" si="1"/>
        <v>1.8149722439294198</v>
      </c>
      <c r="G15" s="16">
        <f t="shared" ca="1" si="1"/>
        <v>1.7965504018945857</v>
      </c>
      <c r="H15" s="16">
        <f t="shared" ca="1" si="1"/>
        <v>1.7781285598597516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1.7597067178249173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1.7724932815548466</v>
      </c>
      <c r="D16" s="16">
        <f t="shared" ca="1" si="1"/>
        <v>1.7550342227315314</v>
      </c>
      <c r="E16" s="16">
        <f t="shared" ca="1" si="1"/>
        <v>1.7375751639082162</v>
      </c>
      <c r="F16" s="16">
        <f t="shared" ca="1" si="1"/>
        <v>1.720116105084901</v>
      </c>
      <c r="G16" s="16">
        <f t="shared" ca="1" si="1"/>
        <v>1.7026570462615858</v>
      </c>
      <c r="H16" s="16">
        <f t="shared" ca="1" si="1"/>
        <v>1.6851979874382703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1.6677389286149551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1.6246871325707677</v>
      </c>
      <c r="D17" s="16">
        <f t="shared" ca="1" si="1"/>
        <v>1.6086839643149455</v>
      </c>
      <c r="E17" s="16">
        <f t="shared" ca="1" si="1"/>
        <v>1.5926807960591234</v>
      </c>
      <c r="F17" s="16">
        <f t="shared" ca="1" si="1"/>
        <v>1.5766776278033015</v>
      </c>
      <c r="G17" s="16">
        <f t="shared" ca="1" si="1"/>
        <v>1.5606744595474793</v>
      </c>
      <c r="H17" s="16">
        <f t="shared" ca="1" si="1"/>
        <v>1.5446712912916571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1.5286681230358352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1.542902837175073</v>
      </c>
      <c r="D18" s="16">
        <f t="shared" ca="1" si="1"/>
        <v>1.5277052442288985</v>
      </c>
      <c r="E18" s="16">
        <f t="shared" ca="1" si="1"/>
        <v>1.512507651282724</v>
      </c>
      <c r="F18" s="16">
        <f t="shared" ca="1" si="1"/>
        <v>1.4973100583365495</v>
      </c>
      <c r="G18" s="16">
        <f t="shared" ca="1" si="1"/>
        <v>1.482112465390375</v>
      </c>
      <c r="H18" s="16">
        <f t="shared" ca="1" si="1"/>
        <v>1.4669148724442005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1.4517172794980262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1.479609350477376</v>
      </c>
      <c r="D19" s="16">
        <f t="shared" ref="D19:H34" ca="1" si="2">C19-5*(C19-$I19)/($I$1-C$1)</f>
        <v>1.4650351983751737</v>
      </c>
      <c r="E19" s="16">
        <f t="shared" ca="1" si="2"/>
        <v>1.4504610462729715</v>
      </c>
      <c r="F19" s="16">
        <f t="shared" ca="1" si="2"/>
        <v>1.4358868941707694</v>
      </c>
      <c r="G19" s="16">
        <f t="shared" ca="1" si="2"/>
        <v>1.4213127420685672</v>
      </c>
      <c r="H19" s="16">
        <f t="shared" ca="1" si="2"/>
        <v>1.4067385899663649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1.3921644378641629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1.4868463663309373</v>
      </c>
      <c r="D20" s="16">
        <f t="shared" ca="1" si="2"/>
        <v>1.4722009296225775</v>
      </c>
      <c r="E20" s="16">
        <f t="shared" ca="1" si="2"/>
        <v>1.4575554929142178</v>
      </c>
      <c r="F20" s="16">
        <f t="shared" ca="1" si="2"/>
        <v>1.4429100562058581</v>
      </c>
      <c r="G20" s="16">
        <f t="shared" ca="1" si="2"/>
        <v>1.4282646194974984</v>
      </c>
      <c r="H20" s="16">
        <f t="shared" ca="1" si="2"/>
        <v>1.4136191827891387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1.3989737460807787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1.6752865365824927</v>
      </c>
      <c r="D21" s="16">
        <f t="shared" ca="1" si="2"/>
        <v>1.6587849641971553</v>
      </c>
      <c r="E21" s="16">
        <f t="shared" ca="1" si="2"/>
        <v>1.6422833918118176</v>
      </c>
      <c r="F21" s="16">
        <f t="shared" ca="1" si="2"/>
        <v>1.6257818194264799</v>
      </c>
      <c r="G21" s="16">
        <f t="shared" ca="1" si="2"/>
        <v>1.6092802470411425</v>
      </c>
      <c r="H21" s="16">
        <f t="shared" ca="1" si="2"/>
        <v>1.592778674655805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1.5762771022704674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1.4306892533086495</v>
      </c>
      <c r="D22" s="16">
        <f t="shared" ca="1" si="2"/>
        <v>1.4165969641635594</v>
      </c>
      <c r="E22" s="16">
        <f t="shared" ca="1" si="2"/>
        <v>1.4025046750184691</v>
      </c>
      <c r="F22" s="16">
        <f t="shared" ca="1" si="2"/>
        <v>1.3884123858733788</v>
      </c>
      <c r="G22" s="16">
        <f t="shared" ca="1" si="2"/>
        <v>1.3743200967282887</v>
      </c>
      <c r="H22" s="16">
        <f t="shared" ca="1" si="2"/>
        <v>1.3602278075831986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1.3461355184381083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1.8240889449797211</v>
      </c>
      <c r="D23" s="16">
        <f t="shared" ca="1" si="2"/>
        <v>1.8061216688716708</v>
      </c>
      <c r="E23" s="16">
        <f t="shared" ca="1" si="2"/>
        <v>1.7881543927636205</v>
      </c>
      <c r="F23" s="16">
        <f t="shared" ca="1" si="2"/>
        <v>1.7701871166555703</v>
      </c>
      <c r="G23" s="16">
        <f t="shared" ca="1" si="2"/>
        <v>1.75221984054752</v>
      </c>
      <c r="H23" s="16">
        <f t="shared" ca="1" si="2"/>
        <v>1.7342525644394697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1.7162852883314195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1.8073683716177364</v>
      </c>
      <c r="D24" s="16">
        <f t="shared" ca="1" si="2"/>
        <v>1.7895657931573017</v>
      </c>
      <c r="E24" s="16">
        <f t="shared" ca="1" si="2"/>
        <v>1.7717632146968669</v>
      </c>
      <c r="F24" s="16">
        <f t="shared" ca="1" si="2"/>
        <v>1.7539606362364322</v>
      </c>
      <c r="G24" s="16">
        <f t="shared" ca="1" si="2"/>
        <v>1.7361580577759974</v>
      </c>
      <c r="H24" s="16">
        <f t="shared" ca="1" si="2"/>
        <v>1.7183554793155627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1.7005529008551281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1.5070857199878274</v>
      </c>
      <c r="D25" s="16">
        <f t="shared" ca="1" si="2"/>
        <v>1.4922409256459472</v>
      </c>
      <c r="E25" s="16">
        <f t="shared" ca="1" si="2"/>
        <v>1.4773961313040671</v>
      </c>
      <c r="F25" s="16">
        <f t="shared" ca="1" si="2"/>
        <v>1.462551336962187</v>
      </c>
      <c r="G25" s="16">
        <f t="shared" ca="1" si="2"/>
        <v>1.4477065426203068</v>
      </c>
      <c r="H25" s="16">
        <f t="shared" ca="1" si="2"/>
        <v>1.4328617482784267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1.4180169539365468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1.577667153091924</v>
      </c>
      <c r="D26" s="16">
        <f t="shared" ca="1" si="2"/>
        <v>1.5621271316339684</v>
      </c>
      <c r="E26" s="16">
        <f t="shared" ca="1" si="2"/>
        <v>1.5465871101760129</v>
      </c>
      <c r="F26" s="16">
        <f t="shared" ca="1" si="2"/>
        <v>1.5310470887180574</v>
      </c>
      <c r="G26" s="16">
        <f t="shared" ca="1" si="2"/>
        <v>1.5155070672601021</v>
      </c>
      <c r="H26" s="16">
        <f t="shared" ca="1" si="2"/>
        <v>1.4999670458021468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1.4844270243441913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1.7301965508358497</v>
      </c>
      <c r="D27" s="16">
        <f t="shared" ca="1" si="2"/>
        <v>1.7131541148101166</v>
      </c>
      <c r="E27" s="16">
        <f t="shared" ca="1" si="2"/>
        <v>1.6961116787843835</v>
      </c>
      <c r="F27" s="16">
        <f t="shared" ca="1" si="2"/>
        <v>1.6790692427586504</v>
      </c>
      <c r="G27" s="16">
        <f t="shared" ca="1" si="2"/>
        <v>1.6620268067329174</v>
      </c>
      <c r="H27" s="16">
        <f t="shared" ca="1" si="2"/>
        <v>1.6449843707071841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1.627941934681451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1.8000209459307828</v>
      </c>
      <c r="D28" s="16">
        <f t="shared" ca="1" si="2"/>
        <v>1.7822907396133645</v>
      </c>
      <c r="E28" s="16">
        <f t="shared" ca="1" si="2"/>
        <v>1.7645605332959462</v>
      </c>
      <c r="F28" s="16">
        <f t="shared" ca="1" si="2"/>
        <v>1.7468303269785279</v>
      </c>
      <c r="G28" s="16">
        <f t="shared" ca="1" si="2"/>
        <v>1.7291001206611099</v>
      </c>
      <c r="H28" s="16">
        <f t="shared" ca="1" si="2"/>
        <v>1.7113699143436918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1.6936397080262735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1.7983301635236226</v>
      </c>
      <c r="D29" s="16">
        <f t="shared" ca="1" si="2"/>
        <v>1.7806166114129149</v>
      </c>
      <c r="E29" s="16">
        <f t="shared" ca="1" si="2"/>
        <v>1.7629030593022073</v>
      </c>
      <c r="F29" s="16">
        <f t="shared" ca="1" si="2"/>
        <v>1.7451895071914996</v>
      </c>
      <c r="G29" s="16">
        <f t="shared" ca="1" si="2"/>
        <v>1.7274759550807919</v>
      </c>
      <c r="H29" s="16">
        <f t="shared" ca="1" si="2"/>
        <v>1.7097624029700842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1.6920488508593765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1.7649525175268794</v>
      </c>
      <c r="D30" s="16">
        <f t="shared" ca="1" si="2"/>
        <v>1.7475677352292396</v>
      </c>
      <c r="E30" s="16">
        <f t="shared" ca="1" si="2"/>
        <v>1.7301829529315997</v>
      </c>
      <c r="F30" s="16">
        <f t="shared" ca="1" si="2"/>
        <v>1.7127981706339601</v>
      </c>
      <c r="G30" s="16">
        <f t="shared" ca="1" si="2"/>
        <v>1.6954133883363203</v>
      </c>
      <c r="H30" s="16">
        <f t="shared" ca="1" si="2"/>
        <v>1.6780286060386804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1.6606438237410408</v>
      </c>
    </row>
    <row r="31" spans="1:9" x14ac:dyDescent="0.25">
      <c r="A31" t="s">
        <v>12</v>
      </c>
      <c r="B31">
        <f t="shared" ref="B31:B94" si="3">B2+1</f>
        <v>2</v>
      </c>
      <c r="C31" s="17">
        <f ca="1">INDEX(OFFSET(_summary!$AJ$24,0,MATCH(MID(CELL("filename",$A$1),FIND("]",CELL("filename",$A$1))+1,255),_summary!$AK$24:$AX$24,0),140,1),MATCH($A31,_summary!$B$24:$B$141,0))</f>
        <v>1.8176362045154826</v>
      </c>
      <c r="D31" s="16">
        <f t="shared" ca="1" si="2"/>
        <v>1.7938554641730717</v>
      </c>
      <c r="E31" s="16">
        <f t="shared" ca="1" si="2"/>
        <v>1.7700747238306609</v>
      </c>
      <c r="F31" s="16">
        <f t="shared" ca="1" si="2"/>
        <v>1.74629398348825</v>
      </c>
      <c r="G31" s="16">
        <f t="shared" ca="1" si="2"/>
        <v>1.722513243145839</v>
      </c>
      <c r="H31" s="16">
        <f t="shared" ca="1" si="2"/>
        <v>1.6987325028034279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1.6749517624610171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1.5403657428750259</v>
      </c>
      <c r="D32" s="16">
        <f t="shared" ca="1" si="2"/>
        <v>1.5202126244057443</v>
      </c>
      <c r="E32" s="16">
        <f t="shared" ca="1" si="2"/>
        <v>1.5000595059364628</v>
      </c>
      <c r="F32" s="16">
        <f t="shared" ca="1" si="2"/>
        <v>1.4799063874671812</v>
      </c>
      <c r="G32" s="16">
        <f t="shared" ca="1" si="2"/>
        <v>1.4597532689978996</v>
      </c>
      <c r="H32" s="16">
        <f t="shared" ca="1" si="2"/>
        <v>1.439600150528618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1.4194470320593364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1.6882347767116597</v>
      </c>
      <c r="D33" s="16">
        <f t="shared" ca="1" si="2"/>
        <v>1.6661470383830155</v>
      </c>
      <c r="E33" s="16">
        <f t="shared" ca="1" si="2"/>
        <v>1.6440593000543713</v>
      </c>
      <c r="F33" s="16">
        <f t="shared" ca="1" si="2"/>
        <v>1.6219715617257271</v>
      </c>
      <c r="G33" s="16">
        <f t="shared" ca="1" si="2"/>
        <v>1.5998838233970829</v>
      </c>
      <c r="H33" s="16">
        <f t="shared" ca="1" si="2"/>
        <v>1.5777960850684387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1.5557083467397943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1.7273134955949128</v>
      </c>
      <c r="D34" s="16">
        <f t="shared" ca="1" si="2"/>
        <v>1.7047144773608793</v>
      </c>
      <c r="E34" s="16">
        <f t="shared" ca="1" si="2"/>
        <v>1.6821154591268459</v>
      </c>
      <c r="F34" s="16">
        <f t="shared" ca="1" si="2"/>
        <v>1.6595164408928125</v>
      </c>
      <c r="G34" s="16">
        <f t="shared" ca="1" si="2"/>
        <v>1.636917422658779</v>
      </c>
      <c r="H34" s="16">
        <f t="shared" ca="1" si="2"/>
        <v>1.6143184044247456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1.5917193861907122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1.7958053543744632</v>
      </c>
      <c r="D35" s="16">
        <f t="shared" ref="D35:H50" ca="1" si="4">C35-5*(C35-$I35)/($I$1-C$1)</f>
        <v>1.7723102343213972</v>
      </c>
      <c r="E35" s="16">
        <f t="shared" ca="1" si="4"/>
        <v>1.7488151142683313</v>
      </c>
      <c r="F35" s="16">
        <f t="shared" ca="1" si="4"/>
        <v>1.7253199942152655</v>
      </c>
      <c r="G35" s="16">
        <f t="shared" ca="1" si="4"/>
        <v>1.7018248741621995</v>
      </c>
      <c r="H35" s="16">
        <f t="shared" ca="1" si="4"/>
        <v>1.6783297541091335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1.6548346340560678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1.5586179635146631</v>
      </c>
      <c r="D36" s="16">
        <f t="shared" ca="1" si="4"/>
        <v>1.5382260451586796</v>
      </c>
      <c r="E36" s="16">
        <f t="shared" ca="1" si="4"/>
        <v>1.517834126802696</v>
      </c>
      <c r="F36" s="16">
        <f t="shared" ca="1" si="4"/>
        <v>1.4974422084467125</v>
      </c>
      <c r="G36" s="16">
        <f t="shared" ca="1" si="4"/>
        <v>1.477050290090729</v>
      </c>
      <c r="H36" s="16">
        <f t="shared" ca="1" si="4"/>
        <v>1.4566583717347454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1.4362664533787619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1.6385372225322219</v>
      </c>
      <c r="D37" s="16">
        <f t="shared" ca="1" si="4"/>
        <v>1.6170996938707587</v>
      </c>
      <c r="E37" s="16">
        <f t="shared" ca="1" si="4"/>
        <v>1.5956621652092955</v>
      </c>
      <c r="F37" s="16">
        <f t="shared" ca="1" si="4"/>
        <v>1.5742246365478323</v>
      </c>
      <c r="G37" s="16">
        <f t="shared" ca="1" si="4"/>
        <v>1.5527871078863691</v>
      </c>
      <c r="H37" s="16">
        <f t="shared" ca="1" si="4"/>
        <v>1.5313495792249059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1.5099120505634425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1.5614801335314441</v>
      </c>
      <c r="D38" s="16">
        <f t="shared" ca="1" si="4"/>
        <v>1.5410507684510744</v>
      </c>
      <c r="E38" s="16">
        <f t="shared" ca="1" si="4"/>
        <v>1.5206214033707046</v>
      </c>
      <c r="F38" s="16">
        <f t="shared" ca="1" si="4"/>
        <v>1.5001920382903349</v>
      </c>
      <c r="G38" s="16">
        <f t="shared" ca="1" si="4"/>
        <v>1.4797626732099651</v>
      </c>
      <c r="H38" s="16">
        <f t="shared" ca="1" si="4"/>
        <v>1.4593333081295954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1.4389039430492256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1.7858971990635175</v>
      </c>
      <c r="D39" s="16">
        <f t="shared" ca="1" si="4"/>
        <v>1.7625317107091032</v>
      </c>
      <c r="E39" s="16">
        <f t="shared" ca="1" si="4"/>
        <v>1.7391662223546889</v>
      </c>
      <c r="F39" s="16">
        <f t="shared" ca="1" si="4"/>
        <v>1.7158007340002746</v>
      </c>
      <c r="G39" s="16">
        <f t="shared" ca="1" si="4"/>
        <v>1.6924352456458602</v>
      </c>
      <c r="H39" s="16">
        <f t="shared" ca="1" si="4"/>
        <v>1.6690697572914459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1.6457042689370314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1.8173821329696407</v>
      </c>
      <c r="D40" s="16">
        <f t="shared" ca="1" si="4"/>
        <v>1.7936047167299545</v>
      </c>
      <c r="E40" s="16">
        <f t="shared" ca="1" si="4"/>
        <v>1.7698273004902683</v>
      </c>
      <c r="F40" s="16">
        <f t="shared" ca="1" si="4"/>
        <v>1.7460498842505823</v>
      </c>
      <c r="G40" s="16">
        <f t="shared" ca="1" si="4"/>
        <v>1.7222724680108961</v>
      </c>
      <c r="H40" s="16">
        <f t="shared" ca="1" si="4"/>
        <v>1.6984950517712099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1.6747176355315239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1.8163682203025056</v>
      </c>
      <c r="D41" s="16">
        <f t="shared" ca="1" si="4"/>
        <v>1.7926040694202143</v>
      </c>
      <c r="E41" s="16">
        <f t="shared" ca="1" si="4"/>
        <v>1.7688399185379233</v>
      </c>
      <c r="F41" s="16">
        <f t="shared" ca="1" si="4"/>
        <v>1.7450757676556323</v>
      </c>
      <c r="G41" s="16">
        <f t="shared" ca="1" si="4"/>
        <v>1.7213116167733411</v>
      </c>
      <c r="H41" s="16">
        <f t="shared" ca="1" si="4"/>
        <v>1.6975474658910499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1.6737833150087589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1.827009597073975</v>
      </c>
      <c r="D42" s="16">
        <f t="shared" ca="1" si="4"/>
        <v>1.8031062215122571</v>
      </c>
      <c r="E42" s="16">
        <f t="shared" ca="1" si="4"/>
        <v>1.7792028459505393</v>
      </c>
      <c r="F42" s="16">
        <f t="shared" ca="1" si="4"/>
        <v>1.7552994703888216</v>
      </c>
      <c r="G42" s="16">
        <f t="shared" ca="1" si="4"/>
        <v>1.7313960948271037</v>
      </c>
      <c r="H42" s="16">
        <f t="shared" ca="1" si="4"/>
        <v>1.7074927192653857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1.683589343703668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1.567586305522582</v>
      </c>
      <c r="D43" s="16">
        <f t="shared" ca="1" si="4"/>
        <v>1.5470770513586616</v>
      </c>
      <c r="E43" s="16">
        <f t="shared" ca="1" si="4"/>
        <v>1.5265677971947411</v>
      </c>
      <c r="F43" s="16">
        <f t="shared" ca="1" si="4"/>
        <v>1.5060585430308207</v>
      </c>
      <c r="G43" s="16">
        <f t="shared" ca="1" si="4"/>
        <v>1.4855492888669002</v>
      </c>
      <c r="H43" s="16">
        <f t="shared" ca="1" si="4"/>
        <v>1.4650400347029797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1.4445307805390593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1.8702377700339221</v>
      </c>
      <c r="D44" s="16">
        <f t="shared" ca="1" si="4"/>
        <v>1.8457688258759783</v>
      </c>
      <c r="E44" s="16">
        <f t="shared" ca="1" si="4"/>
        <v>1.8212998817180346</v>
      </c>
      <c r="F44" s="16">
        <f t="shared" ca="1" si="4"/>
        <v>1.7968309375600908</v>
      </c>
      <c r="G44" s="16">
        <f t="shared" ca="1" si="4"/>
        <v>1.7723619934021468</v>
      </c>
      <c r="H44" s="16">
        <f t="shared" ca="1" si="4"/>
        <v>1.7478930492442029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1.7234241050862591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1.7724932815548466</v>
      </c>
      <c r="D45" s="16">
        <f t="shared" ca="1" si="4"/>
        <v>1.7493031611211707</v>
      </c>
      <c r="E45" s="16">
        <f t="shared" ca="1" si="4"/>
        <v>1.7261130406874947</v>
      </c>
      <c r="F45" s="16">
        <f t="shared" ca="1" si="4"/>
        <v>1.7029229202538188</v>
      </c>
      <c r="G45" s="16">
        <f t="shared" ca="1" si="4"/>
        <v>1.6797327998201428</v>
      </c>
      <c r="H45" s="16">
        <f t="shared" ca="1" si="4"/>
        <v>1.656542679386467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1.6333525589527911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1.6246871325707677</v>
      </c>
      <c r="D46" s="16">
        <f t="shared" ca="1" si="4"/>
        <v>1.6034308092529668</v>
      </c>
      <c r="E46" s="16">
        <f t="shared" ca="1" si="4"/>
        <v>1.5821744859351659</v>
      </c>
      <c r="F46" s="16">
        <f t="shared" ca="1" si="4"/>
        <v>1.5609181626173649</v>
      </c>
      <c r="G46" s="16">
        <f t="shared" ca="1" si="4"/>
        <v>1.539661839299564</v>
      </c>
      <c r="H46" s="16">
        <f t="shared" ca="1" si="4"/>
        <v>1.5184055159817631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1.4971491926639624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1.542902837175073</v>
      </c>
      <c r="D47" s="16">
        <f t="shared" ca="1" si="4"/>
        <v>1.5227165250553658</v>
      </c>
      <c r="E47" s="16">
        <f t="shared" ca="1" si="4"/>
        <v>1.5025302129356586</v>
      </c>
      <c r="F47" s="16">
        <f t="shared" ca="1" si="4"/>
        <v>1.4823439008159514</v>
      </c>
      <c r="G47" s="16">
        <f t="shared" ca="1" si="4"/>
        <v>1.4621575886962441</v>
      </c>
      <c r="H47" s="16">
        <f t="shared" ca="1" si="4"/>
        <v>1.4419712765765369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1.4217849644568299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1.479609350477376</v>
      </c>
      <c r="D48" s="16">
        <f t="shared" ca="1" si="4"/>
        <v>1.4602511281419637</v>
      </c>
      <c r="E48" s="16">
        <f t="shared" ca="1" si="4"/>
        <v>1.4408929058065514</v>
      </c>
      <c r="F48" s="16">
        <f t="shared" ca="1" si="4"/>
        <v>1.4215346834711391</v>
      </c>
      <c r="G48" s="16">
        <f t="shared" ca="1" si="4"/>
        <v>1.4021764611357268</v>
      </c>
      <c r="H48" s="16">
        <f t="shared" ca="1" si="4"/>
        <v>1.3828182388003145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1.363460016464902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1.4868463663309373</v>
      </c>
      <c r="D49" s="16">
        <f t="shared" ca="1" si="4"/>
        <v>1.4673934597047742</v>
      </c>
      <c r="E49" s="16">
        <f t="shared" ca="1" si="4"/>
        <v>1.4479405530786111</v>
      </c>
      <c r="F49" s="16">
        <f t="shared" ca="1" si="4"/>
        <v>1.4284876464524481</v>
      </c>
      <c r="G49" s="16">
        <f t="shared" ca="1" si="4"/>
        <v>1.409034739826285</v>
      </c>
      <c r="H49" s="16">
        <f t="shared" ca="1" si="4"/>
        <v>1.389581833200122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1.3701289265739587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1.6752865365824927</v>
      </c>
      <c r="D50" s="16">
        <f t="shared" ca="1" si="4"/>
        <v>1.6533682043955384</v>
      </c>
      <c r="E50" s="16">
        <f t="shared" ca="1" si="4"/>
        <v>1.6314498722085842</v>
      </c>
      <c r="F50" s="16">
        <f t="shared" ca="1" si="4"/>
        <v>1.6095315400216299</v>
      </c>
      <c r="G50" s="16">
        <f t="shared" ca="1" si="4"/>
        <v>1.5876132078346756</v>
      </c>
      <c r="H50" s="16">
        <f t="shared" ca="1" si="4"/>
        <v>1.5656948756477214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1.5437765434607671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1.4306892533086495</v>
      </c>
      <c r="D51" s="16">
        <f t="shared" ref="D51:H66" ca="1" si="5">C51-5*(C51-$I51)/($I$1-C$1)</f>
        <v>1.4119710689111946</v>
      </c>
      <c r="E51" s="16">
        <f t="shared" ca="1" si="5"/>
        <v>1.3932528845137397</v>
      </c>
      <c r="F51" s="16">
        <f t="shared" ca="1" si="5"/>
        <v>1.3745347001162849</v>
      </c>
      <c r="G51" s="16">
        <f t="shared" ca="1" si="5"/>
        <v>1.35581651571883</v>
      </c>
      <c r="H51" s="16">
        <f t="shared" ca="1" si="5"/>
        <v>1.3370983313213753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1.3183801469239205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1.8240889449797211</v>
      </c>
      <c r="D52" s="16">
        <f t="shared" ca="1" si="5"/>
        <v>1.8002237812829032</v>
      </c>
      <c r="E52" s="16">
        <f t="shared" ca="1" si="5"/>
        <v>1.776358617586085</v>
      </c>
      <c r="F52" s="16">
        <f t="shared" ca="1" si="5"/>
        <v>1.7524934538892669</v>
      </c>
      <c r="G52" s="16">
        <f t="shared" ca="1" si="5"/>
        <v>1.728628290192449</v>
      </c>
      <c r="H52" s="16">
        <f t="shared" ca="1" si="5"/>
        <v>1.7047631264956311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1.680897962798813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1.8073683716177364</v>
      </c>
      <c r="D53" s="16">
        <f t="shared" ca="1" si="5"/>
        <v>1.7837219687557377</v>
      </c>
      <c r="E53" s="16">
        <f t="shared" ca="1" si="5"/>
        <v>1.760075565893739</v>
      </c>
      <c r="F53" s="16">
        <f t="shared" ca="1" si="5"/>
        <v>1.7364291630317403</v>
      </c>
      <c r="G53" s="16">
        <f t="shared" ca="1" si="5"/>
        <v>1.7127827601697416</v>
      </c>
      <c r="H53" s="16">
        <f t="shared" ca="1" si="5"/>
        <v>1.6891363573077429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1.6654899544457442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1.5070857199878274</v>
      </c>
      <c r="D54" s="16">
        <f t="shared" ca="1" si="5"/>
        <v>1.48736801515132</v>
      </c>
      <c r="E54" s="16">
        <f t="shared" ca="1" si="5"/>
        <v>1.4676503103148126</v>
      </c>
      <c r="F54" s="16">
        <f t="shared" ca="1" si="5"/>
        <v>1.4479326054783053</v>
      </c>
      <c r="G54" s="16">
        <f t="shared" ca="1" si="5"/>
        <v>1.4282149006417979</v>
      </c>
      <c r="H54" s="16">
        <f t="shared" ca="1" si="5"/>
        <v>1.4084971958052903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1.3887794909687829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1.577667153091924</v>
      </c>
      <c r="D55" s="16">
        <f t="shared" ca="1" si="5"/>
        <v>1.5570260078389713</v>
      </c>
      <c r="E55" s="16">
        <f t="shared" ca="1" si="5"/>
        <v>1.5363848625860186</v>
      </c>
      <c r="F55" s="16">
        <f t="shared" ca="1" si="5"/>
        <v>1.5157437173330659</v>
      </c>
      <c r="G55" s="16">
        <f t="shared" ca="1" si="5"/>
        <v>1.4951025720801132</v>
      </c>
      <c r="H55" s="16">
        <f t="shared" ca="1" si="5"/>
        <v>1.4744614268271605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1.4538202815742078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1.7301965508358497</v>
      </c>
      <c r="D56" s="16">
        <f t="shared" ca="1" si="5"/>
        <v>1.7075598126290807</v>
      </c>
      <c r="E56" s="16">
        <f t="shared" ca="1" si="5"/>
        <v>1.6849230744223116</v>
      </c>
      <c r="F56" s="16">
        <f t="shared" ca="1" si="5"/>
        <v>1.6622863362155424</v>
      </c>
      <c r="G56" s="16">
        <f t="shared" ca="1" si="5"/>
        <v>1.6396495980087735</v>
      </c>
      <c r="H56" s="16">
        <f t="shared" ca="1" si="5"/>
        <v>1.6170128598020046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1.5943761215952355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1.8000209459307828</v>
      </c>
      <c r="D57" s="16">
        <f t="shared" ca="1" si="5"/>
        <v>1.7764706718881884</v>
      </c>
      <c r="E57" s="16">
        <f t="shared" ca="1" si="5"/>
        <v>1.7529203978455941</v>
      </c>
      <c r="F57" s="16">
        <f t="shared" ca="1" si="5"/>
        <v>1.7293701238029997</v>
      </c>
      <c r="G57" s="16">
        <f t="shared" ca="1" si="5"/>
        <v>1.7058198497604051</v>
      </c>
      <c r="H57" s="16">
        <f t="shared" ca="1" si="5"/>
        <v>1.6822695757178106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1.6587193016752162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1.7983301635236226</v>
      </c>
      <c r="D58" s="16">
        <f t="shared" ca="1" si="5"/>
        <v>1.7748020105508553</v>
      </c>
      <c r="E58" s="16">
        <f t="shared" ca="1" si="5"/>
        <v>1.751273857578088</v>
      </c>
      <c r="F58" s="16">
        <f t="shared" ca="1" si="5"/>
        <v>1.7277457046053204</v>
      </c>
      <c r="G58" s="16">
        <f t="shared" ca="1" si="5"/>
        <v>1.7042175516325531</v>
      </c>
      <c r="H58" s="16">
        <f t="shared" ca="1" si="5"/>
        <v>1.6806893986597857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1.6571612456870182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1.7649525175268794</v>
      </c>
      <c r="D59" s="16">
        <f t="shared" ca="1" si="5"/>
        <v>1.7418610554225693</v>
      </c>
      <c r="E59" s="16">
        <f t="shared" ca="1" si="5"/>
        <v>1.7187695933182594</v>
      </c>
      <c r="F59" s="16">
        <f t="shared" ca="1" si="5"/>
        <v>1.6956781312139495</v>
      </c>
      <c r="G59" s="16">
        <f t="shared" ca="1" si="5"/>
        <v>1.6725866691096394</v>
      </c>
      <c r="H59" s="16">
        <f t="shared" ca="1" si="5"/>
        <v>1.6494952070053293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1.6264037449010194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1.8176362045154826</v>
      </c>
      <c r="D60" s="16">
        <f t="shared" ca="1" si="5"/>
        <v>1.7821014167172049</v>
      </c>
      <c r="E60" s="16">
        <f t="shared" ca="1" si="5"/>
        <v>1.7465666289189272</v>
      </c>
      <c r="F60" s="16">
        <f t="shared" ca="1" si="5"/>
        <v>1.7110318411206495</v>
      </c>
      <c r="G60" s="16">
        <f t="shared" ca="1" si="5"/>
        <v>1.6754970533223719</v>
      </c>
      <c r="H60" s="16">
        <f t="shared" ca="1" si="5"/>
        <v>1.6399622655240942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1.6044274777258165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1.5403657428750259</v>
      </c>
      <c r="D61" s="16">
        <f t="shared" ca="1" si="5"/>
        <v>1.5102515926018192</v>
      </c>
      <c r="E61" s="16">
        <f t="shared" ca="1" si="5"/>
        <v>1.4801374423286124</v>
      </c>
      <c r="F61" s="16">
        <f t="shared" ca="1" si="5"/>
        <v>1.4500232920554057</v>
      </c>
      <c r="G61" s="16">
        <f t="shared" ca="1" si="5"/>
        <v>1.419909141782199</v>
      </c>
      <c r="H61" s="16">
        <f t="shared" ca="1" si="5"/>
        <v>1.3897949915089922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1.3596808412357855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1.6882347767116597</v>
      </c>
      <c r="D62" s="16">
        <f t="shared" ca="1" si="5"/>
        <v>1.6552297868269468</v>
      </c>
      <c r="E62" s="16">
        <f t="shared" ca="1" si="5"/>
        <v>1.6222247969422339</v>
      </c>
      <c r="F62" s="16">
        <f t="shared" ca="1" si="5"/>
        <v>1.589219807057521</v>
      </c>
      <c r="G62" s="16">
        <f t="shared" ca="1" si="5"/>
        <v>1.5562148171728081</v>
      </c>
      <c r="H62" s="16">
        <f t="shared" ca="1" si="5"/>
        <v>1.523209827288095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1.4902048374033821</v>
      </c>
    </row>
    <row r="63" spans="1:9" x14ac:dyDescent="0.25">
      <c r="A63" t="s">
        <v>22</v>
      </c>
      <c r="B63">
        <f t="shared" si="3"/>
        <v>3</v>
      </c>
      <c r="C63" s="17">
        <f ca="1">INDEX(OFFSET(_summary!$AJ$24,0,MATCH(MID(CELL("filename",$A$1),FIND("]",CELL("filename",$A$1))+1,255),_summary!$AK$24:$AX$24,0),140,1),MATCH($A63,_summary!$B$24:$B$141,0))</f>
        <v>1.7273134955949128</v>
      </c>
      <c r="D63" s="16">
        <f t="shared" ca="1" si="5"/>
        <v>1.6935445167560323</v>
      </c>
      <c r="E63" s="16">
        <f t="shared" ca="1" si="5"/>
        <v>1.6597755379171517</v>
      </c>
      <c r="F63" s="16">
        <f t="shared" ca="1" si="5"/>
        <v>1.6260065590782711</v>
      </c>
      <c r="G63" s="16">
        <f t="shared" ca="1" si="5"/>
        <v>1.5922375802393907</v>
      </c>
      <c r="H63" s="16">
        <f t="shared" ca="1" si="5"/>
        <v>1.5584686014005102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1.5246996225616296</v>
      </c>
    </row>
    <row r="64" spans="1:9" x14ac:dyDescent="0.25">
      <c r="A64" t="s">
        <v>28</v>
      </c>
      <c r="B64">
        <f t="shared" si="3"/>
        <v>3</v>
      </c>
      <c r="C64" s="17">
        <f ca="1">INDEX(OFFSET(_summary!$AJ$24,0,MATCH(MID(CELL("filename",$A$1),FIND("]",CELL("filename",$A$1))+1,255),_summary!$AK$24:$AX$24,0),140,1),MATCH($A64,_summary!$B$24:$B$141,0))</f>
        <v>1.7958053543744632</v>
      </c>
      <c r="D64" s="16">
        <f t="shared" ca="1" si="5"/>
        <v>1.7606973596964424</v>
      </c>
      <c r="E64" s="16">
        <f t="shared" ca="1" si="5"/>
        <v>1.7255893650184218</v>
      </c>
      <c r="F64" s="16">
        <f t="shared" ca="1" si="5"/>
        <v>1.6904813703404011</v>
      </c>
      <c r="G64" s="16">
        <f t="shared" ca="1" si="5"/>
        <v>1.6553733756623803</v>
      </c>
      <c r="H64" s="16">
        <f t="shared" ca="1" si="5"/>
        <v>1.6202653809843595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1.5851573863063388</v>
      </c>
    </row>
    <row r="65" spans="1:9" x14ac:dyDescent="0.25">
      <c r="A65" t="s">
        <v>13</v>
      </c>
      <c r="B65">
        <f t="shared" si="3"/>
        <v>3</v>
      </c>
      <c r="C65" s="17">
        <f ca="1">INDEX(OFFSET(_summary!$AJ$24,0,MATCH(MID(CELL("filename",$A$1),FIND("]",CELL("filename",$A$1))+1,255),_summary!$AK$24:$AX$24,0),140,1),MATCH($A65,_summary!$B$24:$B$141,0))</f>
        <v>1.5586179635146631</v>
      </c>
      <c r="D65" s="16">
        <f t="shared" ca="1" si="5"/>
        <v>1.5281469823279514</v>
      </c>
      <c r="E65" s="16">
        <f t="shared" ca="1" si="5"/>
        <v>1.4976760011412398</v>
      </c>
      <c r="F65" s="16">
        <f t="shared" ca="1" si="5"/>
        <v>1.4672050199545281</v>
      </c>
      <c r="G65" s="16">
        <f t="shared" ca="1" si="5"/>
        <v>1.4367340387678165</v>
      </c>
      <c r="H65" s="16">
        <f t="shared" ca="1" si="5"/>
        <v>1.4062630575811048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1.3757920763943932</v>
      </c>
    </row>
    <row r="66" spans="1:9" x14ac:dyDescent="0.25">
      <c r="A66" t="s">
        <v>17</v>
      </c>
      <c r="B66">
        <f t="shared" si="3"/>
        <v>3</v>
      </c>
      <c r="C66" s="17">
        <f ca="1">INDEX(OFFSET(_summary!$AJ$24,0,MATCH(MID(CELL("filename",$A$1),FIND("]",CELL("filename",$A$1))+1,255),_summary!$AK$24:$AX$24,0),140,1),MATCH($A66,_summary!$B$24:$B$141,0))</f>
        <v>1.6385372225322219</v>
      </c>
      <c r="D66" s="16">
        <f t="shared" ca="1" si="5"/>
        <v>1.606503819831717</v>
      </c>
      <c r="E66" s="16">
        <f t="shared" ca="1" si="5"/>
        <v>1.5744704171312121</v>
      </c>
      <c r="F66" s="16">
        <f t="shared" ca="1" si="5"/>
        <v>1.5424370144307071</v>
      </c>
      <c r="G66" s="16">
        <f t="shared" ca="1" si="5"/>
        <v>1.5104036117302022</v>
      </c>
      <c r="H66" s="16">
        <f t="shared" ca="1" si="5"/>
        <v>1.4783702090296973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1.4463368063291924</v>
      </c>
    </row>
    <row r="67" spans="1:9" x14ac:dyDescent="0.25">
      <c r="A67" t="s">
        <v>25</v>
      </c>
      <c r="B67">
        <f t="shared" si="3"/>
        <v>3</v>
      </c>
      <c r="C67" s="17">
        <f ca="1">INDEX(OFFSET(_summary!$AJ$24,0,MATCH(MID(CELL("filename",$A$1),FIND("]",CELL("filename",$A$1))+1,255),_summary!$AK$24:$AX$24,0),140,1),MATCH($A67,_summary!$B$24:$B$141,0))</f>
        <v>1.5614801335314441</v>
      </c>
      <c r="D67" s="16">
        <f t="shared" ref="D67:H82" ca="1" si="6">C67-5*(C67-$I67)/($I$1-C$1)</f>
        <v>1.5309531969209043</v>
      </c>
      <c r="E67" s="16">
        <f t="shared" ca="1" si="6"/>
        <v>1.5004262603103646</v>
      </c>
      <c r="F67" s="16">
        <f t="shared" ca="1" si="6"/>
        <v>1.469899323699825</v>
      </c>
      <c r="G67" s="16">
        <f t="shared" ca="1" si="6"/>
        <v>1.4393723870892852</v>
      </c>
      <c r="H67" s="16">
        <f t="shared" ca="1" si="6"/>
        <v>1.4088454504787453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1.3783185138682057</v>
      </c>
    </row>
    <row r="68" spans="1:9" x14ac:dyDescent="0.25">
      <c r="A68" t="s">
        <v>11</v>
      </c>
      <c r="B68">
        <f t="shared" si="3"/>
        <v>3</v>
      </c>
      <c r="C68" s="17">
        <f ca="1">INDEX(OFFSET(_summary!$AJ$24,0,MATCH(MID(CELL("filename",$A$1),FIND("]",CELL("filename",$A$1))+1,255),_summary!$AK$24:$AX$24,0),140,1),MATCH($A68,_summary!$B$24:$B$141,0))</f>
        <v>1.7858971990635175</v>
      </c>
      <c r="D68" s="16">
        <f t="shared" ca="1" si="6"/>
        <v>1.7509829088218258</v>
      </c>
      <c r="E68" s="16">
        <f t="shared" ca="1" si="6"/>
        <v>1.7160686185801342</v>
      </c>
      <c r="F68" s="16">
        <f t="shared" ca="1" si="6"/>
        <v>1.6811543283384425</v>
      </c>
      <c r="G68" s="16">
        <f t="shared" ca="1" si="6"/>
        <v>1.6462400380967506</v>
      </c>
      <c r="H68" s="16">
        <f t="shared" ca="1" si="6"/>
        <v>1.6113257478550587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1.576411457613367</v>
      </c>
    </row>
    <row r="69" spans="1:9" x14ac:dyDescent="0.25">
      <c r="A69" t="s">
        <v>3</v>
      </c>
      <c r="B69">
        <f t="shared" si="3"/>
        <v>3</v>
      </c>
      <c r="C69" s="17">
        <f ca="1">INDEX(OFFSET(_summary!$AJ$24,0,MATCH(MID(CELL("filename",$A$1),FIND("]",CELL("filename",$A$1))+1,255),_summary!$AK$24:$AX$24,0),140,1),MATCH($A69,_summary!$B$24:$B$141,0))</f>
        <v>1.8173821329696407</v>
      </c>
      <c r="D69" s="16">
        <f t="shared" ca="1" si="6"/>
        <v>1.7818523122700842</v>
      </c>
      <c r="E69" s="16">
        <f t="shared" ca="1" si="6"/>
        <v>1.7463224915705278</v>
      </c>
      <c r="F69" s="16">
        <f t="shared" ca="1" si="6"/>
        <v>1.7107926708709713</v>
      </c>
      <c r="G69" s="16">
        <f t="shared" ca="1" si="6"/>
        <v>1.6752628501714149</v>
      </c>
      <c r="H69" s="16">
        <f t="shared" ca="1" si="6"/>
        <v>1.6397330294718584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1.6042032087723019</v>
      </c>
    </row>
    <row r="70" spans="1:9" x14ac:dyDescent="0.25">
      <c r="A70" t="s">
        <v>2</v>
      </c>
      <c r="B70">
        <f t="shared" si="3"/>
        <v>3</v>
      </c>
      <c r="C70" s="17">
        <f ca="1">INDEX(OFFSET(_summary!$AJ$24,0,MATCH(MID(CELL("filename",$A$1),FIND("]",CELL("filename",$A$1))+1,255),_summary!$AK$24:$AX$24,0),140,1),MATCH($A70,_summary!$B$24:$B$141,0))</f>
        <v>1.8163682203025056</v>
      </c>
      <c r="D70" s="16">
        <f t="shared" ca="1" si="6"/>
        <v>1.7808582215955915</v>
      </c>
      <c r="E70" s="16">
        <f t="shared" ca="1" si="6"/>
        <v>1.7453482228886776</v>
      </c>
      <c r="F70" s="16">
        <f t="shared" ca="1" si="6"/>
        <v>1.7098382241817638</v>
      </c>
      <c r="G70" s="16">
        <f t="shared" ca="1" si="6"/>
        <v>1.6743282254748497</v>
      </c>
      <c r="H70" s="16">
        <f t="shared" ca="1" si="6"/>
        <v>1.6388182267679356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1.6033082280610218</v>
      </c>
    </row>
    <row r="71" spans="1:9" x14ac:dyDescent="0.25">
      <c r="A71" t="s">
        <v>16</v>
      </c>
      <c r="B71">
        <f t="shared" si="3"/>
        <v>3</v>
      </c>
      <c r="C71" s="17">
        <f ca="1">INDEX(OFFSET(_summary!$AJ$24,0,MATCH(MID(CELL("filename",$A$1),FIND("]",CELL("filename",$A$1))+1,255),_summary!$AK$24:$AX$24,0),140,1),MATCH($A71,_summary!$B$24:$B$141,0))</f>
        <v>1.827009597073975</v>
      </c>
      <c r="D71" s="16">
        <f t="shared" ca="1" si="6"/>
        <v>1.7912915594511789</v>
      </c>
      <c r="E71" s="16">
        <f t="shared" ca="1" si="6"/>
        <v>1.7555735218283828</v>
      </c>
      <c r="F71" s="16">
        <f t="shared" ca="1" si="6"/>
        <v>1.7198554842055866</v>
      </c>
      <c r="G71" s="16">
        <f t="shared" ca="1" si="6"/>
        <v>1.6841374465827903</v>
      </c>
      <c r="H71" s="16">
        <f t="shared" ca="1" si="6"/>
        <v>1.6484194089599939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1.6127013713371978</v>
      </c>
    </row>
    <row r="72" spans="1:9" x14ac:dyDescent="0.25">
      <c r="A72" t="s">
        <v>15</v>
      </c>
      <c r="B72">
        <f t="shared" si="3"/>
        <v>3</v>
      </c>
      <c r="C72" s="17">
        <f ca="1">INDEX(OFFSET(_summary!$AJ$24,0,MATCH(MID(CELL("filename",$A$1),FIND("]",CELL("filename",$A$1))+1,255),_summary!$AK$24:$AX$24,0),140,1),MATCH($A72,_summary!$B$24:$B$141,0))</f>
        <v>1.567586305522582</v>
      </c>
      <c r="D72" s="16">
        <f t="shared" ca="1" si="6"/>
        <v>1.5369399932496155</v>
      </c>
      <c r="E72" s="16">
        <f t="shared" ca="1" si="6"/>
        <v>1.506293680976649</v>
      </c>
      <c r="F72" s="16">
        <f t="shared" ca="1" si="6"/>
        <v>1.4756473687036826</v>
      </c>
      <c r="G72" s="16">
        <f t="shared" ca="1" si="6"/>
        <v>1.4450010564307161</v>
      </c>
      <c r="H72" s="16">
        <f t="shared" ca="1" si="6"/>
        <v>1.4143547441577495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1.3837084318847832</v>
      </c>
    </row>
    <row r="73" spans="1:9" x14ac:dyDescent="0.25">
      <c r="A73" t="s">
        <v>18</v>
      </c>
      <c r="B73">
        <f t="shared" si="3"/>
        <v>3</v>
      </c>
      <c r="C73" s="17">
        <f ca="1">INDEX(OFFSET(_summary!$AJ$24,0,MATCH(MID(CELL("filename",$A$1),FIND("]",CELL("filename",$A$1))+1,255),_summary!$AK$24:$AX$24,0),140,1),MATCH($A73,_summary!$B$24:$B$141,0))</f>
        <v>1.8702377700339221</v>
      </c>
      <c r="D73" s="16">
        <f t="shared" ca="1" si="6"/>
        <v>1.833674621629759</v>
      </c>
      <c r="E73" s="16">
        <f t="shared" ca="1" si="6"/>
        <v>1.7971114732255959</v>
      </c>
      <c r="F73" s="16">
        <f t="shared" ca="1" si="6"/>
        <v>1.7605483248214329</v>
      </c>
      <c r="G73" s="16">
        <f t="shared" ca="1" si="6"/>
        <v>1.7239851764172696</v>
      </c>
      <c r="H73" s="16">
        <f t="shared" ca="1" si="6"/>
        <v>1.6874220280131063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1.6508588796089432</v>
      </c>
    </row>
    <row r="74" spans="1:9" x14ac:dyDescent="0.25">
      <c r="A74" t="s">
        <v>5</v>
      </c>
      <c r="B74">
        <f t="shared" si="3"/>
        <v>3</v>
      </c>
      <c r="C74" s="17">
        <f ca="1">INDEX(OFFSET(_summary!$AJ$24,0,MATCH(MID(CELL("filename",$A$1),FIND("]",CELL("filename",$A$1))+1,255),_summary!$AK$24:$AX$24,0),140,1),MATCH($A74,_summary!$B$24:$B$141,0))</f>
        <v>1.7724932815548466</v>
      </c>
      <c r="D74" s="16">
        <f t="shared" ca="1" si="6"/>
        <v>1.7378410379004494</v>
      </c>
      <c r="E74" s="16">
        <f t="shared" ca="1" si="6"/>
        <v>1.7031887942460522</v>
      </c>
      <c r="F74" s="16">
        <f t="shared" ca="1" si="6"/>
        <v>1.668536550591655</v>
      </c>
      <c r="G74" s="16">
        <f t="shared" ca="1" si="6"/>
        <v>1.6338843069372577</v>
      </c>
      <c r="H74" s="16">
        <f t="shared" ca="1" si="6"/>
        <v>1.5992320632828605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1.5645798196284633</v>
      </c>
    </row>
    <row r="75" spans="1:9" x14ac:dyDescent="0.25">
      <c r="A75" t="s">
        <v>23</v>
      </c>
      <c r="B75">
        <f t="shared" si="3"/>
        <v>3</v>
      </c>
      <c r="C75" s="17">
        <f ca="1">INDEX(OFFSET(_summary!$AJ$24,0,MATCH(MID(CELL("filename",$A$1),FIND("]",CELL("filename",$A$1))+1,255),_summary!$AK$24:$AX$24,0),140,1),MATCH($A75,_summary!$B$24:$B$141,0))</f>
        <v>1.6246871325707677</v>
      </c>
      <c r="D75" s="16">
        <f t="shared" ca="1" si="6"/>
        <v>1.5929244991290092</v>
      </c>
      <c r="E75" s="16">
        <f t="shared" ca="1" si="6"/>
        <v>1.5611618656872508</v>
      </c>
      <c r="F75" s="16">
        <f t="shared" ca="1" si="6"/>
        <v>1.5293992322454923</v>
      </c>
      <c r="G75" s="16">
        <f t="shared" ca="1" si="6"/>
        <v>1.4976365988037339</v>
      </c>
      <c r="H75" s="16">
        <f t="shared" ca="1" si="6"/>
        <v>1.4658739653619755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1.4341113319202168</v>
      </c>
    </row>
    <row r="76" spans="1:9" x14ac:dyDescent="0.25">
      <c r="A76" t="s">
        <v>24</v>
      </c>
      <c r="B76">
        <f t="shared" si="3"/>
        <v>3</v>
      </c>
      <c r="C76" s="17">
        <f ca="1">INDEX(OFFSET(_summary!$AJ$24,0,MATCH(MID(CELL("filename",$A$1),FIND("]",CELL("filename",$A$1))+1,255),_summary!$AK$24:$AX$24,0),140,1),MATCH($A76,_summary!$B$24:$B$141,0))</f>
        <v>1.542902837175073</v>
      </c>
      <c r="D76" s="16">
        <f t="shared" ca="1" si="6"/>
        <v>1.5127390867083004</v>
      </c>
      <c r="E76" s="16">
        <f t="shared" ca="1" si="6"/>
        <v>1.4825753362415277</v>
      </c>
      <c r="F76" s="16">
        <f t="shared" ca="1" si="6"/>
        <v>1.452411585774755</v>
      </c>
      <c r="G76" s="16">
        <f t="shared" ca="1" si="6"/>
        <v>1.4222478353079824</v>
      </c>
      <c r="H76" s="16">
        <f t="shared" ca="1" si="6"/>
        <v>1.3920840848412097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1.361920334374437</v>
      </c>
    </row>
    <row r="77" spans="1:9" x14ac:dyDescent="0.25">
      <c r="A77" t="s">
        <v>27</v>
      </c>
      <c r="B77">
        <f t="shared" si="3"/>
        <v>3</v>
      </c>
      <c r="C77" s="17">
        <f ca="1">INDEX(OFFSET(_summary!$AJ$24,0,MATCH(MID(CELL("filename",$A$1),FIND("]",CELL("filename",$A$1))+1,255),_summary!$AK$24:$AX$24,0),140,1),MATCH($A77,_summary!$B$24:$B$141,0))</f>
        <v>1.479609350477376</v>
      </c>
      <c r="D77" s="16">
        <f t="shared" ca="1" si="6"/>
        <v>1.4506829876755432</v>
      </c>
      <c r="E77" s="16">
        <f t="shared" ca="1" si="6"/>
        <v>1.4217566248737106</v>
      </c>
      <c r="F77" s="16">
        <f t="shared" ca="1" si="6"/>
        <v>1.392830262071878</v>
      </c>
      <c r="G77" s="16">
        <f t="shared" ca="1" si="6"/>
        <v>1.3639038992700452</v>
      </c>
      <c r="H77" s="16">
        <f t="shared" ca="1" si="6"/>
        <v>1.3349775364682124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1.3060511736663798</v>
      </c>
    </row>
    <row r="78" spans="1:9" x14ac:dyDescent="0.25">
      <c r="A78" t="s">
        <v>29</v>
      </c>
      <c r="B78">
        <f t="shared" si="3"/>
        <v>3</v>
      </c>
      <c r="C78" s="17">
        <f ca="1">INDEX(OFFSET(_summary!$AJ$24,0,MATCH(MID(CELL("filename",$A$1),FIND("]",CELL("filename",$A$1))+1,255),_summary!$AK$24:$AX$24,0),140,1),MATCH($A78,_summary!$B$24:$B$141,0))</f>
        <v>1.4868463663309373</v>
      </c>
      <c r="D78" s="16">
        <f t="shared" ca="1" si="6"/>
        <v>1.4577785198691675</v>
      </c>
      <c r="E78" s="16">
        <f t="shared" ca="1" si="6"/>
        <v>1.4287106734073978</v>
      </c>
      <c r="F78" s="16">
        <f t="shared" ca="1" si="6"/>
        <v>1.399642826945628</v>
      </c>
      <c r="G78" s="16">
        <f t="shared" ca="1" si="6"/>
        <v>1.3705749804838581</v>
      </c>
      <c r="H78" s="16">
        <f t="shared" ca="1" si="6"/>
        <v>1.3415071340220881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1.3124392875603184</v>
      </c>
    </row>
    <row r="79" spans="1:9" x14ac:dyDescent="0.25">
      <c r="A79" t="s">
        <v>8</v>
      </c>
      <c r="B79">
        <f t="shared" si="3"/>
        <v>3</v>
      </c>
      <c r="C79" s="17">
        <f ca="1">INDEX(OFFSET(_summary!$AJ$24,0,MATCH(MID(CELL("filename",$A$1),FIND("]",CELL("filename",$A$1))+1,255),_summary!$AK$24:$AX$24,0),140,1),MATCH($A79,_summary!$B$24:$B$141,0))</f>
        <v>1.6752865365824927</v>
      </c>
      <c r="D79" s="16">
        <f t="shared" ca="1" si="6"/>
        <v>1.642534684792305</v>
      </c>
      <c r="E79" s="16">
        <f t="shared" ca="1" si="6"/>
        <v>1.6097828330021173</v>
      </c>
      <c r="F79" s="16">
        <f t="shared" ca="1" si="6"/>
        <v>1.5770309812119296</v>
      </c>
      <c r="G79" s="16">
        <f t="shared" ca="1" si="6"/>
        <v>1.5442791294217419</v>
      </c>
      <c r="H79" s="16">
        <f t="shared" ca="1" si="6"/>
        <v>1.5115272776315543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1.4787754258413663</v>
      </c>
    </row>
    <row r="80" spans="1:9" x14ac:dyDescent="0.25">
      <c r="A80" t="s">
        <v>6</v>
      </c>
      <c r="B80">
        <f t="shared" si="3"/>
        <v>3</v>
      </c>
      <c r="C80" s="17">
        <f ca="1">INDEX(OFFSET(_summary!$AJ$24,0,MATCH(MID(CELL("filename",$A$1),FIND("]",CELL("filename",$A$1))+1,255),_summary!$AK$24:$AX$24,0),140,1),MATCH($A80,_summary!$B$24:$B$141,0))</f>
        <v>1.4306892533086495</v>
      </c>
      <c r="D80" s="16">
        <f t="shared" ca="1" si="6"/>
        <v>1.4027192784064655</v>
      </c>
      <c r="E80" s="16">
        <f t="shared" ca="1" si="6"/>
        <v>1.3747493035042815</v>
      </c>
      <c r="F80" s="16">
        <f t="shared" ca="1" si="6"/>
        <v>1.3467793286020973</v>
      </c>
      <c r="G80" s="16">
        <f t="shared" ca="1" si="6"/>
        <v>1.3188093536999133</v>
      </c>
      <c r="H80" s="16">
        <f t="shared" ca="1" si="6"/>
        <v>1.2908393787977293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1.262869403895545</v>
      </c>
    </row>
    <row r="81" spans="1:9" x14ac:dyDescent="0.25">
      <c r="A81" t="s">
        <v>21</v>
      </c>
      <c r="B81">
        <f t="shared" si="3"/>
        <v>3</v>
      </c>
      <c r="C81" s="17">
        <f ca="1">INDEX(OFFSET(_summary!$AJ$24,0,MATCH(MID(CELL("filename",$A$1),FIND("]",CELL("filename",$A$1))+1,255),_summary!$AK$24:$AX$24,0),140,1),MATCH($A81,_summary!$B$24:$B$141,0))</f>
        <v>1.8240889449797211</v>
      </c>
      <c r="D81" s="16">
        <f t="shared" ca="1" si="6"/>
        <v>1.7884280061053675</v>
      </c>
      <c r="E81" s="16">
        <f t="shared" ca="1" si="6"/>
        <v>1.7527670672310138</v>
      </c>
      <c r="F81" s="16">
        <f t="shared" ca="1" si="6"/>
        <v>1.7171061283566602</v>
      </c>
      <c r="G81" s="16">
        <f t="shared" ca="1" si="6"/>
        <v>1.6814451894823068</v>
      </c>
      <c r="H81" s="16">
        <f t="shared" ca="1" si="6"/>
        <v>1.6457842506079534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1.6101233117335998</v>
      </c>
    </row>
    <row r="82" spans="1:9" x14ac:dyDescent="0.25">
      <c r="A82" t="s">
        <v>10</v>
      </c>
      <c r="B82">
        <f t="shared" si="3"/>
        <v>3</v>
      </c>
      <c r="C82" s="17">
        <f ca="1">INDEX(OFFSET(_summary!$AJ$24,0,MATCH(MID(CELL("filename",$A$1),FIND("]",CELL("filename",$A$1))+1,255),_summary!$AK$24:$AX$24,0),140,1),MATCH($A82,_summary!$B$24:$B$141,0))</f>
        <v>1.8073683716177364</v>
      </c>
      <c r="D82" s="16">
        <f t="shared" ca="1" si="6"/>
        <v>1.7720343199526096</v>
      </c>
      <c r="E82" s="16">
        <f t="shared" ca="1" si="6"/>
        <v>1.7367002682874828</v>
      </c>
      <c r="F82" s="16">
        <f t="shared" ca="1" si="6"/>
        <v>1.7013662166223562</v>
      </c>
      <c r="G82" s="16">
        <f t="shared" ca="1" si="6"/>
        <v>1.6660321649572294</v>
      </c>
      <c r="H82" s="16">
        <f t="shared" ca="1" si="6"/>
        <v>1.6306981132921026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1.595364061626976</v>
      </c>
    </row>
    <row r="83" spans="1:9" x14ac:dyDescent="0.25">
      <c r="A83" t="s">
        <v>20</v>
      </c>
      <c r="B83">
        <f t="shared" si="3"/>
        <v>3</v>
      </c>
      <c r="C83" s="17">
        <f ca="1">INDEX(OFFSET(_summary!$AJ$24,0,MATCH(MID(CELL("filename",$A$1),FIND("]",CELL("filename",$A$1))+1,255),_summary!$AK$24:$AX$24,0),140,1),MATCH($A83,_summary!$B$24:$B$141,0))</f>
        <v>1.5070857199878274</v>
      </c>
      <c r="D83" s="16">
        <f t="shared" ref="D83:H98" ca="1" si="7">C83-5*(C83-$I83)/($I$1-C$1)</f>
        <v>1.4776221941620653</v>
      </c>
      <c r="E83" s="16">
        <f t="shared" ca="1" si="7"/>
        <v>1.4481586683363032</v>
      </c>
      <c r="F83" s="16">
        <f t="shared" ca="1" si="7"/>
        <v>1.4186951425105412</v>
      </c>
      <c r="G83" s="16">
        <f t="shared" ca="1" si="7"/>
        <v>1.3892316166847791</v>
      </c>
      <c r="H83" s="16">
        <f t="shared" ca="1" si="7"/>
        <v>1.3597680908590171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1.3303045650332552</v>
      </c>
    </row>
    <row r="84" spans="1:9" x14ac:dyDescent="0.25">
      <c r="A84" t="s">
        <v>26</v>
      </c>
      <c r="B84">
        <f t="shared" si="3"/>
        <v>3</v>
      </c>
      <c r="C84" s="17">
        <f ca="1">INDEX(OFFSET(_summary!$AJ$24,0,MATCH(MID(CELL("filename",$A$1),FIND("]",CELL("filename",$A$1))+1,255),_summary!$AK$24:$AX$24,0),140,1),MATCH($A84,_summary!$B$24:$B$141,0))</f>
        <v>1.577667153091924</v>
      </c>
      <c r="D84" s="16">
        <f t="shared" ca="1" si="7"/>
        <v>1.5468237602489769</v>
      </c>
      <c r="E84" s="16">
        <f t="shared" ca="1" si="7"/>
        <v>1.5159803674060299</v>
      </c>
      <c r="F84" s="16">
        <f t="shared" ca="1" si="7"/>
        <v>1.4851369745630829</v>
      </c>
      <c r="G84" s="16">
        <f t="shared" ca="1" si="7"/>
        <v>1.4542935817201357</v>
      </c>
      <c r="H84" s="16">
        <f t="shared" ca="1" si="7"/>
        <v>1.4234501888771884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1.3926067960342414</v>
      </c>
    </row>
    <row r="85" spans="1:9" x14ac:dyDescent="0.25">
      <c r="A85" t="s">
        <v>7</v>
      </c>
      <c r="B85">
        <f t="shared" si="3"/>
        <v>3</v>
      </c>
      <c r="C85" s="17">
        <f ca="1">INDEX(OFFSET(_summary!$AJ$24,0,MATCH(MID(CELL("filename",$A$1),FIND("]",CELL("filename",$A$1))+1,255),_summary!$AK$24:$AX$24,0),140,1),MATCH($A85,_summary!$B$24:$B$141,0))</f>
        <v>1.7301965508358497</v>
      </c>
      <c r="D85" s="16">
        <f t="shared" ca="1" si="7"/>
        <v>1.6963712082670088</v>
      </c>
      <c r="E85" s="16">
        <f t="shared" ca="1" si="7"/>
        <v>1.662545865698168</v>
      </c>
      <c r="F85" s="16">
        <f t="shared" ca="1" si="7"/>
        <v>1.6287205231293271</v>
      </c>
      <c r="G85" s="16">
        <f t="shared" ca="1" si="7"/>
        <v>1.5948951805604863</v>
      </c>
      <c r="H85" s="16">
        <f t="shared" ca="1" si="7"/>
        <v>1.5610698379916454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1.5272444954228046</v>
      </c>
    </row>
    <row r="86" spans="1:9" x14ac:dyDescent="0.25">
      <c r="A86" t="s">
        <v>9</v>
      </c>
      <c r="B86">
        <f t="shared" si="3"/>
        <v>3</v>
      </c>
      <c r="C86" s="17">
        <f ca="1">INDEX(OFFSET(_summary!$AJ$24,0,MATCH(MID(CELL("filename",$A$1),FIND("]",CELL("filename",$A$1))+1,255),_summary!$AK$24:$AX$24,0),140,1),MATCH($A86,_summary!$B$24:$B$141,0))</f>
        <v>1.8000209459307828</v>
      </c>
      <c r="D86" s="16">
        <f t="shared" ca="1" si="7"/>
        <v>1.7648305364378361</v>
      </c>
      <c r="E86" s="16">
        <f t="shared" ca="1" si="7"/>
        <v>1.7296401269448893</v>
      </c>
      <c r="F86" s="16">
        <f t="shared" ca="1" si="7"/>
        <v>1.6944497174519424</v>
      </c>
      <c r="G86" s="16">
        <f t="shared" ca="1" si="7"/>
        <v>1.6592593079589957</v>
      </c>
      <c r="H86" s="16">
        <f t="shared" ca="1" si="7"/>
        <v>1.624068898466049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1.588878488973102</v>
      </c>
    </row>
    <row r="87" spans="1:9" x14ac:dyDescent="0.25">
      <c r="A87" t="s">
        <v>14</v>
      </c>
      <c r="B87">
        <f t="shared" si="3"/>
        <v>3</v>
      </c>
      <c r="C87" s="17">
        <f ca="1">INDEX(OFFSET(_summary!$AJ$24,0,MATCH(MID(CELL("filename",$A$1),FIND("]",CELL("filename",$A$1))+1,255),_summary!$AK$24:$AX$24,0),140,1),MATCH($A87,_summary!$B$24:$B$141,0))</f>
        <v>1.7983301635236226</v>
      </c>
      <c r="D87" s="16">
        <f t="shared" ca="1" si="7"/>
        <v>1.7631728088267358</v>
      </c>
      <c r="E87" s="16">
        <f t="shared" ca="1" si="7"/>
        <v>1.7280154541298489</v>
      </c>
      <c r="F87" s="16">
        <f t="shared" ca="1" si="7"/>
        <v>1.6928580994329621</v>
      </c>
      <c r="G87" s="16">
        <f t="shared" ca="1" si="7"/>
        <v>1.6577007447360752</v>
      </c>
      <c r="H87" s="16">
        <f t="shared" ca="1" si="7"/>
        <v>1.6225433900391883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1.5873860353423017</v>
      </c>
    </row>
    <row r="88" spans="1:9" x14ac:dyDescent="0.25">
      <c r="A88" t="s">
        <v>4</v>
      </c>
      <c r="B88">
        <f t="shared" si="3"/>
        <v>3</v>
      </c>
      <c r="C88" s="17">
        <f ca="1">INDEX(OFFSET(_summary!$AJ$24,0,MATCH(MID(CELL("filename",$A$1),FIND("]",CELL("filename",$A$1))+1,255),_summary!$AK$24:$AX$24,0),140,1),MATCH($A88,_summary!$B$24:$B$141,0))</f>
        <v>1.7649525175268794</v>
      </c>
      <c r="D88" s="16">
        <f t="shared" ca="1" si="7"/>
        <v>1.730447695809229</v>
      </c>
      <c r="E88" s="16">
        <f t="shared" ca="1" si="7"/>
        <v>1.6959428740915785</v>
      </c>
      <c r="F88" s="16">
        <f t="shared" ca="1" si="7"/>
        <v>1.6614380523739281</v>
      </c>
      <c r="G88" s="16">
        <f t="shared" ca="1" si="7"/>
        <v>1.6269332306562776</v>
      </c>
      <c r="H88" s="16">
        <f t="shared" ca="1" si="7"/>
        <v>1.5924284089386269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1.5579235872209765</v>
      </c>
    </row>
    <row r="89" spans="1:9" x14ac:dyDescent="0.25">
      <c r="A89" t="s">
        <v>12</v>
      </c>
      <c r="B89">
        <f t="shared" si="3"/>
        <v>4</v>
      </c>
      <c r="C89" s="17">
        <f ca="1">INDEX(OFFSET(_summary!$AJ$24,0,MATCH(MID(CELL("filename",$A$1),FIND("]",CELL("filename",$A$1))+1,255),_summary!$AK$24:$AX$24,0),140,1),MATCH($A89,_summary!$B$24:$B$141,0))</f>
        <v>1.8176362045154826</v>
      </c>
      <c r="D89" s="16">
        <f t="shared" ca="1" si="7"/>
        <v>1.7644703455334048</v>
      </c>
      <c r="E89" s="16">
        <f t="shared" ca="1" si="7"/>
        <v>1.7113044865513269</v>
      </c>
      <c r="F89" s="16">
        <f t="shared" ca="1" si="7"/>
        <v>1.6581386275692491</v>
      </c>
      <c r="G89" s="16">
        <f t="shared" ca="1" si="7"/>
        <v>1.6049727685871713</v>
      </c>
      <c r="H89" s="16">
        <f t="shared" ca="1" si="7"/>
        <v>1.5518069096050935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1.4986410506230154</v>
      </c>
    </row>
    <row r="90" spans="1:9" x14ac:dyDescent="0.25">
      <c r="A90" t="s">
        <v>1</v>
      </c>
      <c r="B90">
        <f t="shared" si="3"/>
        <v>4</v>
      </c>
      <c r="C90" s="17">
        <f ca="1">INDEX(OFFSET(_summary!$AJ$24,0,MATCH(MID(CELL("filename",$A$1),FIND("]",CELL("filename",$A$1))+1,255),_summary!$AK$24:$AX$24,0),140,1),MATCH($A90,_summary!$B$24:$B$141,0))</f>
        <v>1.5403657428750259</v>
      </c>
      <c r="D90" s="16">
        <f t="shared" ca="1" si="7"/>
        <v>1.4953100448959313</v>
      </c>
      <c r="E90" s="16">
        <f t="shared" ca="1" si="7"/>
        <v>1.4502543469168367</v>
      </c>
      <c r="F90" s="16">
        <f t="shared" ca="1" si="7"/>
        <v>1.4051986489377422</v>
      </c>
      <c r="G90" s="16">
        <f t="shared" ca="1" si="7"/>
        <v>1.3601429509586478</v>
      </c>
      <c r="H90" s="16">
        <f t="shared" ca="1" si="7"/>
        <v>1.3150872529795534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1.2700315550004588</v>
      </c>
    </row>
    <row r="91" spans="1:9" x14ac:dyDescent="0.25">
      <c r="A91" t="s">
        <v>19</v>
      </c>
      <c r="B91">
        <f t="shared" si="3"/>
        <v>4</v>
      </c>
      <c r="C91" s="17">
        <f ca="1">INDEX(OFFSET(_summary!$AJ$24,0,MATCH(MID(CELL("filename",$A$1),FIND("]",CELL("filename",$A$1))+1,255),_summary!$AK$24:$AX$24,0),140,1),MATCH($A91,_summary!$B$24:$B$141,0))</f>
        <v>1.6882347767116597</v>
      </c>
      <c r="D91" s="16">
        <f t="shared" ca="1" si="7"/>
        <v>1.6388539094928436</v>
      </c>
      <c r="E91" s="16">
        <f t="shared" ca="1" si="7"/>
        <v>1.5894730422740275</v>
      </c>
      <c r="F91" s="16">
        <f t="shared" ca="1" si="7"/>
        <v>1.5400921750552115</v>
      </c>
      <c r="G91" s="16">
        <f t="shared" ca="1" si="7"/>
        <v>1.4907113078363954</v>
      </c>
      <c r="H91" s="16">
        <f t="shared" ca="1" si="7"/>
        <v>1.4413304406175795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1.3919495733987635</v>
      </c>
    </row>
    <row r="92" spans="1:9" x14ac:dyDescent="0.25">
      <c r="A92" t="s">
        <v>22</v>
      </c>
      <c r="B92">
        <f t="shared" si="3"/>
        <v>4</v>
      </c>
      <c r="C92" s="17">
        <f ca="1">INDEX(OFFSET(_summary!$AJ$24,0,MATCH(MID(CELL("filename",$A$1),FIND("]",CELL("filename",$A$1))+1,255),_summary!$AK$24:$AX$24,0),140,1),MATCH($A92,_summary!$B$24:$B$141,0))</f>
        <v>1.7273134955949128</v>
      </c>
      <c r="D92" s="16">
        <f t="shared" ca="1" si="7"/>
        <v>1.6767895758487616</v>
      </c>
      <c r="E92" s="16">
        <f t="shared" ca="1" si="7"/>
        <v>1.6262656561026105</v>
      </c>
      <c r="F92" s="16">
        <f t="shared" ca="1" si="7"/>
        <v>1.5757417363564592</v>
      </c>
      <c r="G92" s="16">
        <f t="shared" ca="1" si="7"/>
        <v>1.5252178166103081</v>
      </c>
      <c r="H92" s="16">
        <f t="shared" ca="1" si="7"/>
        <v>1.474693896864157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1.4241699771180056</v>
      </c>
    </row>
    <row r="93" spans="1:9" x14ac:dyDescent="0.25">
      <c r="A93" t="s">
        <v>28</v>
      </c>
      <c r="B93">
        <f t="shared" si="3"/>
        <v>4</v>
      </c>
      <c r="C93" s="17">
        <f ca="1">INDEX(OFFSET(_summary!$AJ$24,0,MATCH(MID(CELL("filename",$A$1),FIND("]",CELL("filename",$A$1))+1,255),_summary!$AK$24:$AX$24,0),140,1),MATCH($A93,_summary!$B$24:$B$141,0))</f>
        <v>1.7958053543744632</v>
      </c>
      <c r="D93" s="16">
        <f t="shared" ca="1" si="7"/>
        <v>1.7432780477590102</v>
      </c>
      <c r="E93" s="16">
        <f t="shared" ca="1" si="7"/>
        <v>1.6907507411435572</v>
      </c>
      <c r="F93" s="16">
        <f t="shared" ca="1" si="7"/>
        <v>1.6382234345281041</v>
      </c>
      <c r="G93" s="16">
        <f t="shared" ca="1" si="7"/>
        <v>1.5856961279126511</v>
      </c>
      <c r="H93" s="16">
        <f t="shared" ca="1" si="7"/>
        <v>1.5331688212971981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1.4806415146817449</v>
      </c>
    </row>
    <row r="94" spans="1:9" x14ac:dyDescent="0.25">
      <c r="A94" t="s">
        <v>13</v>
      </c>
      <c r="B94">
        <f t="shared" si="3"/>
        <v>4</v>
      </c>
      <c r="C94" s="17">
        <f ca="1">INDEX(OFFSET(_summary!$AJ$24,0,MATCH(MID(CELL("filename",$A$1),FIND("]",CELL("filename",$A$1))+1,255),_summary!$AK$24:$AX$24,0),140,1),MATCH($A94,_summary!$B$24:$B$141,0))</f>
        <v>1.5586179635146631</v>
      </c>
      <c r="D94" s="16">
        <f t="shared" ca="1" si="7"/>
        <v>1.5130283880818591</v>
      </c>
      <c r="E94" s="16">
        <f t="shared" ca="1" si="7"/>
        <v>1.4674388126490552</v>
      </c>
      <c r="F94" s="16">
        <f t="shared" ca="1" si="7"/>
        <v>1.4218492372162514</v>
      </c>
      <c r="G94" s="16">
        <f t="shared" ca="1" si="7"/>
        <v>1.3762596617834475</v>
      </c>
      <c r="H94" s="16">
        <f t="shared" ca="1" si="7"/>
        <v>1.3306700863506435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1.2850805109178398</v>
      </c>
    </row>
    <row r="95" spans="1:9" x14ac:dyDescent="0.25">
      <c r="A95" t="s">
        <v>17</v>
      </c>
      <c r="B95">
        <f t="shared" ref="B95:B117" si="8">B66+1</f>
        <v>4</v>
      </c>
      <c r="C95" s="17">
        <f ca="1">INDEX(OFFSET(_summary!$AJ$24,0,MATCH(MID(CELL("filename",$A$1),FIND("]",CELL("filename",$A$1))+1,255),_summary!$AK$24:$AX$24,0),140,1),MATCH($A95,_summary!$B$24:$B$141,0))</f>
        <v>1.6385372225322219</v>
      </c>
      <c r="D95" s="16">
        <f t="shared" ca="1" si="7"/>
        <v>1.5906100087731545</v>
      </c>
      <c r="E95" s="16">
        <f t="shared" ca="1" si="7"/>
        <v>1.5426827950140869</v>
      </c>
      <c r="F95" s="16">
        <f t="shared" ca="1" si="7"/>
        <v>1.4947555812550193</v>
      </c>
      <c r="G95" s="16">
        <f t="shared" ca="1" si="7"/>
        <v>1.4468283674959519</v>
      </c>
      <c r="H95" s="16">
        <f t="shared" ca="1" si="7"/>
        <v>1.3989011537368845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1.3509739399778169</v>
      </c>
    </row>
    <row r="96" spans="1:9" x14ac:dyDescent="0.25">
      <c r="A96" t="s">
        <v>25</v>
      </c>
      <c r="B96">
        <f t="shared" si="8"/>
        <v>4</v>
      </c>
      <c r="C96" s="17">
        <f ca="1">INDEX(OFFSET(_summary!$AJ$24,0,MATCH(MID(CELL("filename",$A$1),FIND("]",CELL("filename",$A$1))+1,255),_summary!$AK$24:$AX$24,0),140,1),MATCH($A96,_summary!$B$24:$B$141,0))</f>
        <v>1.5614801335314441</v>
      </c>
      <c r="D96" s="16">
        <f t="shared" ca="1" si="7"/>
        <v>1.5158068396256494</v>
      </c>
      <c r="E96" s="16">
        <f t="shared" ca="1" si="7"/>
        <v>1.4701335457198548</v>
      </c>
      <c r="F96" s="16">
        <f t="shared" ca="1" si="7"/>
        <v>1.4244602518140601</v>
      </c>
      <c r="G96" s="16">
        <f t="shared" ca="1" si="7"/>
        <v>1.3787869579082652</v>
      </c>
      <c r="H96" s="16">
        <f t="shared" ca="1" si="7"/>
        <v>1.3331136640024703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1.2874403700966757</v>
      </c>
    </row>
    <row r="97" spans="1:9" x14ac:dyDescent="0.25">
      <c r="A97" t="s">
        <v>11</v>
      </c>
      <c r="B97">
        <f t="shared" si="8"/>
        <v>4</v>
      </c>
      <c r="C97" s="17">
        <f ca="1">INDEX(OFFSET(_summary!$AJ$24,0,MATCH(MID(CELL("filename",$A$1),FIND("]",CELL("filename",$A$1))+1,255),_summary!$AK$24:$AX$24,0),140,1),MATCH($A97,_summary!$B$24:$B$141,0))</f>
        <v>1.7858971990635175</v>
      </c>
      <c r="D97" s="16">
        <f t="shared" ca="1" si="7"/>
        <v>1.7336597059909096</v>
      </c>
      <c r="E97" s="16">
        <f t="shared" ca="1" si="7"/>
        <v>1.6814222129183016</v>
      </c>
      <c r="F97" s="16">
        <f t="shared" ca="1" si="7"/>
        <v>1.6291847198456937</v>
      </c>
      <c r="G97" s="16">
        <f t="shared" ca="1" si="7"/>
        <v>1.576947226773086</v>
      </c>
      <c r="H97" s="16">
        <f t="shared" ca="1" si="7"/>
        <v>1.5247097337004782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1.4724722406278703</v>
      </c>
    </row>
    <row r="98" spans="1:9" x14ac:dyDescent="0.25">
      <c r="A98" t="s">
        <v>3</v>
      </c>
      <c r="B98">
        <f t="shared" si="8"/>
        <v>4</v>
      </c>
      <c r="C98" s="17">
        <f ca="1">INDEX(OFFSET(_summary!$AJ$24,0,MATCH(MID(CELL("filename",$A$1),FIND("]",CELL("filename",$A$1))+1,255),_summary!$AK$24:$AX$24,0),140,1),MATCH($A98,_summary!$B$24:$B$141,0))</f>
        <v>1.8173821329696407</v>
      </c>
      <c r="D98" s="16">
        <f t="shared" ca="1" si="7"/>
        <v>1.7642237055802787</v>
      </c>
      <c r="E98" s="16">
        <f t="shared" ca="1" si="7"/>
        <v>1.7110652781909168</v>
      </c>
      <c r="F98" s="16">
        <f t="shared" ca="1" si="7"/>
        <v>1.6579068508015549</v>
      </c>
      <c r="G98" s="16">
        <f t="shared" ca="1" si="7"/>
        <v>1.6047484234121929</v>
      </c>
      <c r="H98" s="16">
        <f t="shared" ca="1" si="7"/>
        <v>1.5515899960228308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1.4984315686334688</v>
      </c>
    </row>
    <row r="99" spans="1:9" x14ac:dyDescent="0.25">
      <c r="A99" t="s">
        <v>2</v>
      </c>
      <c r="B99">
        <f t="shared" si="8"/>
        <v>4</v>
      </c>
      <c r="C99" s="17">
        <f ca="1">INDEX(OFFSET(_summary!$AJ$24,0,MATCH(MID(CELL("filename",$A$1),FIND("]",CELL("filename",$A$1))+1,255),_summary!$AK$24:$AX$24,0),140,1),MATCH($A99,_summary!$B$24:$B$141,0))</f>
        <v>1.8163682203025056</v>
      </c>
      <c r="D99" s="16">
        <f t="shared" ref="D99:H114" ca="1" si="9">C99-5*(C99-$I99)/($I$1-C$1)</f>
        <v>1.7632394498586572</v>
      </c>
      <c r="E99" s="16">
        <f t="shared" ca="1" si="9"/>
        <v>1.7101106794148089</v>
      </c>
      <c r="F99" s="16">
        <f t="shared" ca="1" si="9"/>
        <v>1.6569819089709605</v>
      </c>
      <c r="G99" s="16">
        <f t="shared" ca="1" si="9"/>
        <v>1.6038531385271122</v>
      </c>
      <c r="H99" s="16">
        <f t="shared" ca="1" si="9"/>
        <v>1.5507243680832641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1.4975955976394157</v>
      </c>
    </row>
    <row r="100" spans="1:9" x14ac:dyDescent="0.25">
      <c r="A100" t="s">
        <v>16</v>
      </c>
      <c r="B100">
        <f t="shared" si="8"/>
        <v>4</v>
      </c>
      <c r="C100" s="17">
        <f ca="1">INDEX(OFFSET(_summary!$AJ$24,0,MATCH(MID(CELL("filename",$A$1),FIND("]",CELL("filename",$A$1))+1,255),_summary!$AK$24:$AX$24,0),140,1),MATCH($A100,_summary!$B$24:$B$141,0))</f>
        <v>1.827009597073975</v>
      </c>
      <c r="D100" s="16">
        <f t="shared" ca="1" si="9"/>
        <v>1.7735695663595612</v>
      </c>
      <c r="E100" s="16">
        <f t="shared" ca="1" si="9"/>
        <v>1.7201295356451474</v>
      </c>
      <c r="F100" s="16">
        <f t="shared" ca="1" si="9"/>
        <v>1.6666895049307335</v>
      </c>
      <c r="G100" s="16">
        <f t="shared" ca="1" si="9"/>
        <v>1.6132494742163199</v>
      </c>
      <c r="H100" s="16">
        <f t="shared" ca="1" si="9"/>
        <v>1.5598094435019063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1.5063694127874925</v>
      </c>
    </row>
    <row r="101" spans="1:9" x14ac:dyDescent="0.25">
      <c r="A101" t="s">
        <v>15</v>
      </c>
      <c r="B101">
        <f t="shared" si="8"/>
        <v>4</v>
      </c>
      <c r="C101" s="17">
        <f ca="1">INDEX(OFFSET(_summary!$AJ$24,0,MATCH(MID(CELL("filename",$A$1),FIND("]",CELL("filename",$A$1))+1,255),_summary!$AK$24:$AX$24,0),140,1),MATCH($A101,_summary!$B$24:$B$141,0))</f>
        <v>1.567586305522582</v>
      </c>
      <c r="D101" s="16">
        <f t="shared" ca="1" si="9"/>
        <v>1.5217344060860465</v>
      </c>
      <c r="E101" s="16">
        <f t="shared" ca="1" si="9"/>
        <v>1.4758825066495109</v>
      </c>
      <c r="F101" s="16">
        <f t="shared" ca="1" si="9"/>
        <v>1.4300306072129754</v>
      </c>
      <c r="G101" s="16">
        <f t="shared" ca="1" si="9"/>
        <v>1.3841787077764398</v>
      </c>
      <c r="H101" s="16">
        <f t="shared" ca="1" si="9"/>
        <v>1.3383268083399043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1.2924749089033689</v>
      </c>
    </row>
    <row r="102" spans="1:9" x14ac:dyDescent="0.25">
      <c r="A102" t="s">
        <v>18</v>
      </c>
      <c r="B102">
        <f t="shared" si="8"/>
        <v>4</v>
      </c>
      <c r="C102" s="17">
        <f ca="1">INDEX(OFFSET(_summary!$AJ$24,0,MATCH(MID(CELL("filename",$A$1),FIND("]",CELL("filename",$A$1))+1,255),_summary!$AK$24:$AX$24,0),140,1),MATCH($A102,_summary!$B$24:$B$141,0))</f>
        <v>1.8702377700339221</v>
      </c>
      <c r="D102" s="16">
        <f t="shared" ca="1" si="9"/>
        <v>1.8155333152604298</v>
      </c>
      <c r="E102" s="16">
        <f t="shared" ca="1" si="9"/>
        <v>1.7608288604869375</v>
      </c>
      <c r="F102" s="16">
        <f t="shared" ca="1" si="9"/>
        <v>1.7061244057134455</v>
      </c>
      <c r="G102" s="16">
        <f t="shared" ca="1" si="9"/>
        <v>1.6514199509399532</v>
      </c>
      <c r="H102" s="16">
        <f t="shared" ca="1" si="9"/>
        <v>1.5967154961664609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1.5420110413929689</v>
      </c>
    </row>
    <row r="103" spans="1:9" x14ac:dyDescent="0.25">
      <c r="A103" t="s">
        <v>5</v>
      </c>
      <c r="B103">
        <f t="shared" si="8"/>
        <v>4</v>
      </c>
      <c r="C103" s="17">
        <f ca="1">INDEX(OFFSET(_summary!$AJ$24,0,MATCH(MID(CELL("filename",$A$1),FIND("]",CELL("filename",$A$1))+1,255),_summary!$AK$24:$AX$24,0),140,1),MATCH($A103,_summary!$B$24:$B$141,0))</f>
        <v>1.7724932815548466</v>
      </c>
      <c r="D103" s="16">
        <f t="shared" ca="1" si="9"/>
        <v>1.7206478530693674</v>
      </c>
      <c r="E103" s="16">
        <f t="shared" ca="1" si="9"/>
        <v>1.6688024245838882</v>
      </c>
      <c r="F103" s="16">
        <f t="shared" ca="1" si="9"/>
        <v>1.6169569960984089</v>
      </c>
      <c r="G103" s="16">
        <f t="shared" ca="1" si="9"/>
        <v>1.5651115676129297</v>
      </c>
      <c r="H103" s="16">
        <f t="shared" ca="1" si="9"/>
        <v>1.5132661391274502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1.461420710641971</v>
      </c>
    </row>
    <row r="104" spans="1:9" x14ac:dyDescent="0.25">
      <c r="A104" t="s">
        <v>23</v>
      </c>
      <c r="B104">
        <f t="shared" si="8"/>
        <v>4</v>
      </c>
      <c r="C104" s="17">
        <f ca="1">INDEX(OFFSET(_summary!$AJ$24,0,MATCH(MID(CELL("filename",$A$1),FIND("]",CELL("filename",$A$1))+1,255),_summary!$AK$24:$AX$24,0),140,1),MATCH($A104,_summary!$B$24:$B$141,0))</f>
        <v>1.6246871325707677</v>
      </c>
      <c r="D104" s="16">
        <f t="shared" ca="1" si="9"/>
        <v>1.5771650339430727</v>
      </c>
      <c r="E104" s="16">
        <f t="shared" ca="1" si="9"/>
        <v>1.5296429353153778</v>
      </c>
      <c r="F104" s="16">
        <f t="shared" ca="1" si="9"/>
        <v>1.4821208366876828</v>
      </c>
      <c r="G104" s="16">
        <f t="shared" ca="1" si="9"/>
        <v>1.4345987380599878</v>
      </c>
      <c r="H104" s="16">
        <f t="shared" ca="1" si="9"/>
        <v>1.3870766394322929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1.3395545408045979</v>
      </c>
    </row>
    <row r="105" spans="1:9" x14ac:dyDescent="0.25">
      <c r="A105" t="s">
        <v>24</v>
      </c>
      <c r="B105">
        <f t="shared" si="8"/>
        <v>4</v>
      </c>
      <c r="C105" s="17">
        <f ca="1">INDEX(OFFSET(_summary!$AJ$24,0,MATCH(MID(CELL("filename",$A$1),FIND("]",CELL("filename",$A$1))+1,255),_summary!$AK$24:$AX$24,0),140,1),MATCH($A105,_summary!$B$24:$B$141,0))</f>
        <v>1.542902837175073</v>
      </c>
      <c r="D105" s="16">
        <f t="shared" ca="1" si="9"/>
        <v>1.4977729291877022</v>
      </c>
      <c r="E105" s="16">
        <f t="shared" ca="1" si="9"/>
        <v>1.4526430212003314</v>
      </c>
      <c r="F105" s="16">
        <f t="shared" ca="1" si="9"/>
        <v>1.4075131132129606</v>
      </c>
      <c r="G105" s="16">
        <f t="shared" ca="1" si="9"/>
        <v>1.3623832052255895</v>
      </c>
      <c r="H105" s="16">
        <f t="shared" ca="1" si="9"/>
        <v>1.3172532972382185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1.2721233892508477</v>
      </c>
    </row>
    <row r="106" spans="1:9" x14ac:dyDescent="0.25">
      <c r="A106" t="s">
        <v>27</v>
      </c>
      <c r="B106">
        <f t="shared" si="8"/>
        <v>4</v>
      </c>
      <c r="C106" s="17">
        <f ca="1">INDEX(OFFSET(_summary!$AJ$24,0,MATCH(MID(CELL("filename",$A$1),FIND("]",CELL("filename",$A$1))+1,255),_summary!$AK$24:$AX$24,0),140,1),MATCH($A106,_summary!$B$24:$B$141,0))</f>
        <v>1.479609350477376</v>
      </c>
      <c r="D106" s="16">
        <f t="shared" ca="1" si="9"/>
        <v>1.4363307769759128</v>
      </c>
      <c r="E106" s="16">
        <f t="shared" ca="1" si="9"/>
        <v>1.3930522034744495</v>
      </c>
      <c r="F106" s="16">
        <f t="shared" ca="1" si="9"/>
        <v>1.3497736299729861</v>
      </c>
      <c r="G106" s="16">
        <f t="shared" ca="1" si="9"/>
        <v>1.306495056471523</v>
      </c>
      <c r="H106" s="16">
        <f t="shared" ca="1" si="9"/>
        <v>1.2632164829700598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1.2199379094685965</v>
      </c>
    </row>
    <row r="107" spans="1:9" x14ac:dyDescent="0.25">
      <c r="A107" t="s">
        <v>29</v>
      </c>
      <c r="B107">
        <f t="shared" si="8"/>
        <v>4</v>
      </c>
      <c r="C107" s="17">
        <f ca="1">INDEX(OFFSET(_summary!$AJ$24,0,MATCH(MID(CELL("filename",$A$1),FIND("]",CELL("filename",$A$1))+1,255),_summary!$AK$24:$AX$24,0),140,1),MATCH($A107,_summary!$B$24:$B$141,0))</f>
        <v>1.4868463663309373</v>
      </c>
      <c r="D107" s="16">
        <f t="shared" ca="1" si="9"/>
        <v>1.4433561101157573</v>
      </c>
      <c r="E107" s="16">
        <f t="shared" ca="1" si="9"/>
        <v>1.3998658539005773</v>
      </c>
      <c r="F107" s="16">
        <f t="shared" ca="1" si="9"/>
        <v>1.3563755976853975</v>
      </c>
      <c r="G107" s="16">
        <f t="shared" ca="1" si="9"/>
        <v>1.3128853414702175</v>
      </c>
      <c r="H107" s="16">
        <f t="shared" ca="1" si="9"/>
        <v>1.2693950852550375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1.2259048290398578</v>
      </c>
    </row>
    <row r="108" spans="1:9" x14ac:dyDescent="0.25">
      <c r="A108" t="s">
        <v>8</v>
      </c>
      <c r="B108">
        <f t="shared" si="8"/>
        <v>4</v>
      </c>
      <c r="C108" s="17">
        <f ca="1">INDEX(OFFSET(_summary!$AJ$24,0,MATCH(MID(CELL("filename",$A$1),FIND("]",CELL("filename",$A$1))+1,255),_summary!$AK$24:$AX$24,0),140,1),MATCH($A108,_summary!$B$24:$B$141,0))</f>
        <v>1.6752865365824927</v>
      </c>
      <c r="D108" s="16">
        <f t="shared" ca="1" si="9"/>
        <v>1.6262844053874548</v>
      </c>
      <c r="E108" s="16">
        <f t="shared" ca="1" si="9"/>
        <v>1.5772822741924168</v>
      </c>
      <c r="F108" s="16">
        <f t="shared" ca="1" si="9"/>
        <v>1.5282801429973789</v>
      </c>
      <c r="G108" s="16">
        <f t="shared" ca="1" si="9"/>
        <v>1.479278011802341</v>
      </c>
      <c r="H108" s="16">
        <f t="shared" ca="1" si="9"/>
        <v>1.430275880607303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1.3812737494122653</v>
      </c>
    </row>
    <row r="109" spans="1:9" x14ac:dyDescent="0.25">
      <c r="A109" t="s">
        <v>6</v>
      </c>
      <c r="B109">
        <f t="shared" si="8"/>
        <v>4</v>
      </c>
      <c r="C109" s="17">
        <f ca="1">INDEX(OFFSET(_summary!$AJ$24,0,MATCH(MID(CELL("filename",$A$1),FIND("]",CELL("filename",$A$1))+1,255),_summary!$AK$24:$AX$24,0),140,1),MATCH($A109,_summary!$B$24:$B$141,0))</f>
        <v>1.4306892533086495</v>
      </c>
      <c r="D109" s="16">
        <f t="shared" ca="1" si="9"/>
        <v>1.3888415926493716</v>
      </c>
      <c r="E109" s="16">
        <f t="shared" ca="1" si="9"/>
        <v>1.3469939319900937</v>
      </c>
      <c r="F109" s="16">
        <f t="shared" ca="1" si="9"/>
        <v>1.3051462713308157</v>
      </c>
      <c r="G109" s="16">
        <f t="shared" ca="1" si="9"/>
        <v>1.2632986106715376</v>
      </c>
      <c r="H109" s="16">
        <f t="shared" ca="1" si="9"/>
        <v>1.2214509500122595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1.1796032893529815</v>
      </c>
    </row>
    <row r="110" spans="1:9" x14ac:dyDescent="0.25">
      <c r="A110" t="s">
        <v>21</v>
      </c>
      <c r="B110">
        <f t="shared" si="8"/>
        <v>4</v>
      </c>
      <c r="C110" s="17">
        <f ca="1">INDEX(OFFSET(_summary!$AJ$24,0,MATCH(MID(CELL("filename",$A$1),FIND("]",CELL("filename",$A$1))+1,255),_summary!$AK$24:$AX$24,0),140,1),MATCH($A110,_summary!$B$24:$B$141,0))</f>
        <v>1.8240889449797211</v>
      </c>
      <c r="D110" s="16">
        <f t="shared" ca="1" si="9"/>
        <v>1.7707343433390643</v>
      </c>
      <c r="E110" s="16">
        <f t="shared" ca="1" si="9"/>
        <v>1.7173797416984076</v>
      </c>
      <c r="F110" s="16">
        <f t="shared" ca="1" si="9"/>
        <v>1.6640251400577508</v>
      </c>
      <c r="G110" s="16">
        <f t="shared" ca="1" si="9"/>
        <v>1.6106705384170938</v>
      </c>
      <c r="H110" s="16">
        <f t="shared" ca="1" si="9"/>
        <v>1.5573159367764369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1.5039613351357801</v>
      </c>
    </row>
    <row r="111" spans="1:9" x14ac:dyDescent="0.25">
      <c r="A111" t="s">
        <v>10</v>
      </c>
      <c r="B111">
        <f t="shared" si="8"/>
        <v>4</v>
      </c>
      <c r="C111" s="17">
        <f ca="1">INDEX(OFFSET(_summary!$AJ$24,0,MATCH(MID(CELL("filename",$A$1),FIND("]",CELL("filename",$A$1))+1,255),_summary!$AK$24:$AX$24,0),140,1),MATCH($A111,_summary!$B$24:$B$141,0))</f>
        <v>1.8073683716177364</v>
      </c>
      <c r="D111" s="16">
        <f t="shared" ca="1" si="9"/>
        <v>1.7545028467479176</v>
      </c>
      <c r="E111" s="16">
        <f t="shared" ca="1" si="9"/>
        <v>1.7016373218780989</v>
      </c>
      <c r="F111" s="16">
        <f t="shared" ca="1" si="9"/>
        <v>1.6487717970082802</v>
      </c>
      <c r="G111" s="16">
        <f t="shared" ca="1" si="9"/>
        <v>1.5959062721384614</v>
      </c>
      <c r="H111" s="16">
        <f t="shared" ca="1" si="9"/>
        <v>1.5430407472686425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1.4901752223988238</v>
      </c>
    </row>
    <row r="112" spans="1:9" x14ac:dyDescent="0.25">
      <c r="A112" t="s">
        <v>20</v>
      </c>
      <c r="B112">
        <f t="shared" si="8"/>
        <v>4</v>
      </c>
      <c r="C112" s="17">
        <f ca="1">INDEX(OFFSET(_summary!$AJ$24,0,MATCH(MID(CELL("filename",$A$1),FIND("]",CELL("filename",$A$1))+1,255),_summary!$AK$24:$AX$24,0),140,1),MATCH($A112,_summary!$B$24:$B$141,0))</f>
        <v>1.5070857199878274</v>
      </c>
      <c r="D112" s="16">
        <f t="shared" ca="1" si="9"/>
        <v>1.4630034626781834</v>
      </c>
      <c r="E112" s="16">
        <f t="shared" ca="1" si="9"/>
        <v>1.4189212053685394</v>
      </c>
      <c r="F112" s="16">
        <f t="shared" ca="1" si="9"/>
        <v>1.3748389480588954</v>
      </c>
      <c r="G112" s="16">
        <f t="shared" ca="1" si="9"/>
        <v>1.3307566907492514</v>
      </c>
      <c r="H112" s="16">
        <f t="shared" ca="1" si="9"/>
        <v>1.2866744334396074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1.2425921761299636</v>
      </c>
    </row>
    <row r="113" spans="1:9" x14ac:dyDescent="0.25">
      <c r="A113" t="s">
        <v>26</v>
      </c>
      <c r="B113">
        <f t="shared" si="8"/>
        <v>4</v>
      </c>
      <c r="C113" s="17">
        <f ca="1">INDEX(OFFSET(_summary!$AJ$24,0,MATCH(MID(CELL("filename",$A$1),FIND("]",CELL("filename",$A$1))+1,255),_summary!$AK$24:$AX$24,0),140,1),MATCH($A113,_summary!$B$24:$B$141,0))</f>
        <v>1.577667153091924</v>
      </c>
      <c r="D113" s="16">
        <f t="shared" ca="1" si="9"/>
        <v>1.5315203888639852</v>
      </c>
      <c r="E113" s="16">
        <f t="shared" ca="1" si="9"/>
        <v>1.4853736246360465</v>
      </c>
      <c r="F113" s="16">
        <f t="shared" ca="1" si="9"/>
        <v>1.4392268604081078</v>
      </c>
      <c r="G113" s="16">
        <f t="shared" ca="1" si="9"/>
        <v>1.393080096180169</v>
      </c>
      <c r="H113" s="16">
        <f t="shared" ca="1" si="9"/>
        <v>1.3469333319522301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1.3007865677242914</v>
      </c>
    </row>
    <row r="114" spans="1:9" x14ac:dyDescent="0.25">
      <c r="A114" t="s">
        <v>7</v>
      </c>
      <c r="B114">
        <f t="shared" si="8"/>
        <v>4</v>
      </c>
      <c r="C114" s="17">
        <f ca="1">INDEX(OFFSET(_summary!$AJ$24,0,MATCH(MID(CELL("filename",$A$1),FIND("]",CELL("filename",$A$1))+1,255),_summary!$AK$24:$AX$24,0),140,1),MATCH($A114,_summary!$B$24:$B$141,0))</f>
        <v>1.7301965508358497</v>
      </c>
      <c r="D114" s="16">
        <f t="shared" ca="1" si="9"/>
        <v>1.6795883017239011</v>
      </c>
      <c r="E114" s="16">
        <f t="shared" ca="1" si="9"/>
        <v>1.6289800526119524</v>
      </c>
      <c r="F114" s="16">
        <f t="shared" ca="1" si="9"/>
        <v>1.5783718035000038</v>
      </c>
      <c r="G114" s="16">
        <f t="shared" ca="1" si="9"/>
        <v>1.5277635543880552</v>
      </c>
      <c r="H114" s="16">
        <f t="shared" ca="1" si="9"/>
        <v>1.4771553052761066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1.426547056164158</v>
      </c>
    </row>
    <row r="115" spans="1:9" x14ac:dyDescent="0.25">
      <c r="A115" t="s">
        <v>9</v>
      </c>
      <c r="B115">
        <f t="shared" si="8"/>
        <v>4</v>
      </c>
      <c r="C115" s="17">
        <f ca="1">INDEX(OFFSET(_summary!$AJ$24,0,MATCH(MID(CELL("filename",$A$1),FIND("]",CELL("filename",$A$1))+1,255),_summary!$AK$24:$AX$24,0),140,1),MATCH($A115,_summary!$B$24:$B$141,0))</f>
        <v>1.8000209459307828</v>
      </c>
      <c r="D115" s="16">
        <f t="shared" ref="D115:H117" ca="1" si="10">C115-5*(C115-$I115)/($I$1-C$1)</f>
        <v>1.7473703332623074</v>
      </c>
      <c r="E115" s="16">
        <f t="shared" ca="1" si="10"/>
        <v>1.694719720593832</v>
      </c>
      <c r="F115" s="16">
        <f t="shared" ca="1" si="10"/>
        <v>1.6420691079253567</v>
      </c>
      <c r="G115" s="16">
        <f t="shared" ca="1" si="10"/>
        <v>1.5894184952568813</v>
      </c>
      <c r="H115" s="16">
        <f t="shared" ca="1" si="10"/>
        <v>1.5367678825884057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1.4841172699199303</v>
      </c>
    </row>
    <row r="116" spans="1:9" x14ac:dyDescent="0.25">
      <c r="A116" t="s">
        <v>14</v>
      </c>
      <c r="B116">
        <f t="shared" si="8"/>
        <v>4</v>
      </c>
      <c r="C116" s="17">
        <f ca="1">INDEX(OFFSET(_summary!$AJ$24,0,MATCH(MID(CELL("filename",$A$1),FIND("]",CELL("filename",$A$1))+1,255),_summary!$AK$24:$AX$24,0),140,1),MATCH($A116,_summary!$B$24:$B$141,0))</f>
        <v>1.7983301635236226</v>
      </c>
      <c r="D116" s="16">
        <f t="shared" ca="1" si="10"/>
        <v>1.7457290062405566</v>
      </c>
      <c r="E116" s="16">
        <f t="shared" ca="1" si="10"/>
        <v>1.6931278489574906</v>
      </c>
      <c r="F116" s="16">
        <f t="shared" ca="1" si="10"/>
        <v>1.6405266916744248</v>
      </c>
      <c r="G116" s="16">
        <f t="shared" ca="1" si="10"/>
        <v>1.5879255343913588</v>
      </c>
      <c r="H116" s="16">
        <f t="shared" ca="1" si="10"/>
        <v>1.5353243771082927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1.4827232198252269</v>
      </c>
    </row>
    <row r="117" spans="1:9" x14ac:dyDescent="0.25">
      <c r="A117" t="s">
        <v>4</v>
      </c>
      <c r="B117">
        <f t="shared" si="8"/>
        <v>4</v>
      </c>
      <c r="C117" s="17">
        <f ca="1">INDEX(OFFSET(_summary!$AJ$24,0,MATCH(MID(CELL("filename",$A$1),FIND("]",CELL("filename",$A$1))+1,255),_summary!$AK$24:$AX$24,0),140,1),MATCH($A117,_summary!$B$24:$B$141,0))</f>
        <v>1.7649525175268794</v>
      </c>
      <c r="D117" s="16">
        <f t="shared" ca="1" si="10"/>
        <v>1.7133276563892181</v>
      </c>
      <c r="E117" s="16">
        <f t="shared" ca="1" si="10"/>
        <v>1.6617027952515568</v>
      </c>
      <c r="F117" s="16">
        <f t="shared" ca="1" si="10"/>
        <v>1.6100779341138955</v>
      </c>
      <c r="G117" s="16">
        <f t="shared" ca="1" si="10"/>
        <v>1.5584530729762345</v>
      </c>
      <c r="H117" s="16">
        <f t="shared" ca="1" si="10"/>
        <v>1.5068282118385734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1.4552033507009121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7012-4560-47C2-8C08-BDB713256727}">
  <sheetPr codeName="Sheet18"/>
  <dimension ref="A1:N117"/>
  <sheetViews>
    <sheetView workbookViewId="0"/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1.8176362045154826</v>
      </c>
      <c r="D2" s="16">
        <f ca="1">C2-5*(C2-$I2)/($I$1-C$1)</f>
        <v>1.799732487901005</v>
      </c>
      <c r="E2" s="16">
        <f t="shared" ref="E2:H2" ca="1" si="0">D2-5*(D2-$I2)/($I$1-D$1)</f>
        <v>1.7818287712865275</v>
      </c>
      <c r="F2" s="16">
        <f t="shared" ca="1" si="0"/>
        <v>1.76392505467205</v>
      </c>
      <c r="G2" s="16">
        <f t="shared" ca="1" si="0"/>
        <v>1.7460213380575724</v>
      </c>
      <c r="H2" s="16">
        <f t="shared" ca="1" si="0"/>
        <v>1.7281176214430949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1.7102139048286176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1.5403657428750259</v>
      </c>
      <c r="D3" s="16">
        <f t="shared" ref="D3:H18" ca="1" si="1">C3-5*(C3-$I3)/($I$1-C$1)</f>
        <v>1.525193140307707</v>
      </c>
      <c r="E3" s="16">
        <f t="shared" ca="1" si="1"/>
        <v>1.5100205377403879</v>
      </c>
      <c r="F3" s="16">
        <f t="shared" ca="1" si="1"/>
        <v>1.4948479351730688</v>
      </c>
      <c r="G3" s="16">
        <f t="shared" ca="1" si="1"/>
        <v>1.4796753326057499</v>
      </c>
      <c r="H3" s="16">
        <f t="shared" ca="1" si="1"/>
        <v>1.464502730038431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1.4493301274711119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1.6882347767116597</v>
      </c>
      <c r="D4" s="16">
        <f t="shared" ca="1" si="1"/>
        <v>1.6716056641610497</v>
      </c>
      <c r="E4" s="16">
        <f t="shared" ca="1" si="1"/>
        <v>1.6549765516104398</v>
      </c>
      <c r="F4" s="16">
        <f t="shared" ca="1" si="1"/>
        <v>1.6383474390598298</v>
      </c>
      <c r="G4" s="16">
        <f t="shared" ca="1" si="1"/>
        <v>1.6217183265092201</v>
      </c>
      <c r="H4" s="16">
        <f t="shared" ca="1" si="1"/>
        <v>1.6050892139586104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1.5884601014080004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1.7273134955949128</v>
      </c>
      <c r="D5" s="16">
        <f t="shared" ca="1" si="1"/>
        <v>1.7102994576633028</v>
      </c>
      <c r="E5" s="16">
        <f t="shared" ca="1" si="1"/>
        <v>1.6932854197316929</v>
      </c>
      <c r="F5" s="16">
        <f t="shared" ca="1" si="1"/>
        <v>1.6762713818000829</v>
      </c>
      <c r="G5" s="16">
        <f t="shared" ca="1" si="1"/>
        <v>1.659257343868473</v>
      </c>
      <c r="H5" s="16">
        <f t="shared" ca="1" si="1"/>
        <v>1.6422433059368631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1.6252292680052534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1.7958053543744632</v>
      </c>
      <c r="D6" s="16">
        <f t="shared" ca="1" si="1"/>
        <v>1.7781166716338748</v>
      </c>
      <c r="E6" s="16">
        <f t="shared" ca="1" si="1"/>
        <v>1.7604279888932863</v>
      </c>
      <c r="F6" s="16">
        <f t="shared" ca="1" si="1"/>
        <v>1.7427393061526979</v>
      </c>
      <c r="G6" s="16">
        <f t="shared" ca="1" si="1"/>
        <v>1.7250506234121095</v>
      </c>
      <c r="H6" s="16">
        <f t="shared" ca="1" si="1"/>
        <v>1.7073619406715208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1.6896732579309324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1.5586179635146631</v>
      </c>
      <c r="D7" s="16">
        <f t="shared" ca="1" si="1"/>
        <v>1.5432655765740437</v>
      </c>
      <c r="E7" s="16">
        <f t="shared" ca="1" si="1"/>
        <v>1.5279131896334244</v>
      </c>
      <c r="F7" s="16">
        <f t="shared" ca="1" si="1"/>
        <v>1.5125608026928048</v>
      </c>
      <c r="G7" s="16">
        <f t="shared" ca="1" si="1"/>
        <v>1.4972084157521854</v>
      </c>
      <c r="H7" s="16">
        <f t="shared" ca="1" si="1"/>
        <v>1.4818560288115661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1.4665036418709465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1.6385372225322219</v>
      </c>
      <c r="D8" s="16">
        <f t="shared" ca="1" si="1"/>
        <v>1.6223976308902794</v>
      </c>
      <c r="E8" s="16">
        <f t="shared" ca="1" si="1"/>
        <v>1.606258039248337</v>
      </c>
      <c r="F8" s="16">
        <f t="shared" ca="1" si="1"/>
        <v>1.5901184476063945</v>
      </c>
      <c r="G8" s="16">
        <f t="shared" ca="1" si="1"/>
        <v>1.5739788559644521</v>
      </c>
      <c r="H8" s="16">
        <f t="shared" ca="1" si="1"/>
        <v>1.5578392643225096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1.5416996726805674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1.5614801335314441</v>
      </c>
      <c r="D9" s="16">
        <f t="shared" ca="1" si="1"/>
        <v>1.5460995542161593</v>
      </c>
      <c r="E9" s="16">
        <f t="shared" ca="1" si="1"/>
        <v>1.5307189749008745</v>
      </c>
      <c r="F9" s="16">
        <f t="shared" ca="1" si="1"/>
        <v>1.5153383955855899</v>
      </c>
      <c r="G9" s="16">
        <f t="shared" ca="1" si="1"/>
        <v>1.4999578162703051</v>
      </c>
      <c r="H9" s="16">
        <f t="shared" ca="1" si="1"/>
        <v>1.4845772369550203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1.4691966576397357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1.7858971990635175</v>
      </c>
      <c r="D10" s="16">
        <f t="shared" ca="1" si="1"/>
        <v>1.7683061116527419</v>
      </c>
      <c r="E10" s="16">
        <f t="shared" ca="1" si="1"/>
        <v>1.7507150242419662</v>
      </c>
      <c r="F10" s="16">
        <f t="shared" ca="1" si="1"/>
        <v>1.7331239368311906</v>
      </c>
      <c r="G10" s="16">
        <f t="shared" ca="1" si="1"/>
        <v>1.715532849420415</v>
      </c>
      <c r="H10" s="16">
        <f t="shared" ca="1" si="1"/>
        <v>1.6979417620096391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1.6803506745988634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1.8173821329696407</v>
      </c>
      <c r="D11" s="16">
        <f t="shared" ca="1" si="1"/>
        <v>1.7994809189598897</v>
      </c>
      <c r="E11" s="16">
        <f t="shared" ca="1" si="1"/>
        <v>1.7815797049501387</v>
      </c>
      <c r="F11" s="16">
        <f t="shared" ca="1" si="1"/>
        <v>1.7636784909403878</v>
      </c>
      <c r="G11" s="16">
        <f t="shared" ca="1" si="1"/>
        <v>1.7457772769306368</v>
      </c>
      <c r="H11" s="16">
        <f t="shared" ca="1" si="1"/>
        <v>1.7278760629208858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1.7099748489111348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1.8163682203025056</v>
      </c>
      <c r="D12" s="16">
        <f t="shared" ca="1" si="1"/>
        <v>1.798476993332526</v>
      </c>
      <c r="E12" s="16">
        <f t="shared" ca="1" si="1"/>
        <v>1.7805857663625462</v>
      </c>
      <c r="F12" s="16">
        <f t="shared" ca="1" si="1"/>
        <v>1.7626945393925664</v>
      </c>
      <c r="G12" s="16">
        <f t="shared" ca="1" si="1"/>
        <v>1.7448033124225868</v>
      </c>
      <c r="H12" s="16">
        <f t="shared" ca="1" si="1"/>
        <v>1.7269120854526072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1.7090208584826274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1.827009597073975</v>
      </c>
      <c r="D13" s="16">
        <f t="shared" ca="1" si="1"/>
        <v>1.8090135525427964</v>
      </c>
      <c r="E13" s="16">
        <f t="shared" ca="1" si="1"/>
        <v>1.7910175080116177</v>
      </c>
      <c r="F13" s="16">
        <f t="shared" ca="1" si="1"/>
        <v>1.7730214634804391</v>
      </c>
      <c r="G13" s="16">
        <f t="shared" ca="1" si="1"/>
        <v>1.7550254189492605</v>
      </c>
      <c r="H13" s="16">
        <f t="shared" ca="1" si="1"/>
        <v>1.7370293744180816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1.7190333298869029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1.567586305522582</v>
      </c>
      <c r="D14" s="16">
        <f t="shared" ca="1" si="1"/>
        <v>1.5521455804131845</v>
      </c>
      <c r="E14" s="16">
        <f t="shared" ca="1" si="1"/>
        <v>1.536704855303787</v>
      </c>
      <c r="F14" s="16">
        <f t="shared" ca="1" si="1"/>
        <v>1.5212641301943894</v>
      </c>
      <c r="G14" s="16">
        <f t="shared" ca="1" si="1"/>
        <v>1.5058234050849921</v>
      </c>
      <c r="H14" s="16">
        <f t="shared" ca="1" si="1"/>
        <v>1.4903826799755948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1.4749419548661973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1.8702377700339221</v>
      </c>
      <c r="D15" s="16">
        <f t="shared" ca="1" si="1"/>
        <v>1.851815927999088</v>
      </c>
      <c r="E15" s="16">
        <f t="shared" ca="1" si="1"/>
        <v>1.8333940859642539</v>
      </c>
      <c r="F15" s="16">
        <f t="shared" ca="1" si="1"/>
        <v>1.8149722439294198</v>
      </c>
      <c r="G15" s="16">
        <f t="shared" ca="1" si="1"/>
        <v>1.7965504018945857</v>
      </c>
      <c r="H15" s="16">
        <f t="shared" ca="1" si="1"/>
        <v>1.7781285598597516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1.7597067178249173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1.7724932815548466</v>
      </c>
      <c r="D16" s="16">
        <f t="shared" ca="1" si="1"/>
        <v>1.7550342227315314</v>
      </c>
      <c r="E16" s="16">
        <f t="shared" ca="1" si="1"/>
        <v>1.7375751639082162</v>
      </c>
      <c r="F16" s="16">
        <f t="shared" ca="1" si="1"/>
        <v>1.720116105084901</v>
      </c>
      <c r="G16" s="16">
        <f t="shared" ca="1" si="1"/>
        <v>1.7026570462615858</v>
      </c>
      <c r="H16" s="16">
        <f t="shared" ca="1" si="1"/>
        <v>1.6851979874382703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1.6677389286149551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1.6246871325707677</v>
      </c>
      <c r="D17" s="16">
        <f t="shared" ca="1" si="1"/>
        <v>1.6086839643149455</v>
      </c>
      <c r="E17" s="16">
        <f t="shared" ca="1" si="1"/>
        <v>1.5926807960591234</v>
      </c>
      <c r="F17" s="16">
        <f t="shared" ca="1" si="1"/>
        <v>1.5766776278033015</v>
      </c>
      <c r="G17" s="16">
        <f t="shared" ca="1" si="1"/>
        <v>1.5606744595474793</v>
      </c>
      <c r="H17" s="16">
        <f t="shared" ca="1" si="1"/>
        <v>1.5446712912916571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1.5286681230358352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1.542902837175073</v>
      </c>
      <c r="D18" s="16">
        <f t="shared" ca="1" si="1"/>
        <v>1.5277052442288985</v>
      </c>
      <c r="E18" s="16">
        <f t="shared" ca="1" si="1"/>
        <v>1.512507651282724</v>
      </c>
      <c r="F18" s="16">
        <f t="shared" ca="1" si="1"/>
        <v>1.4973100583365495</v>
      </c>
      <c r="G18" s="16">
        <f t="shared" ca="1" si="1"/>
        <v>1.482112465390375</v>
      </c>
      <c r="H18" s="16">
        <f t="shared" ca="1" si="1"/>
        <v>1.4669148724442005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1.4517172794980262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1.479609350477376</v>
      </c>
      <c r="D19" s="16">
        <f t="shared" ref="D19:H34" ca="1" si="2">C19-5*(C19-$I19)/($I$1-C$1)</f>
        <v>1.4650351983751737</v>
      </c>
      <c r="E19" s="16">
        <f t="shared" ca="1" si="2"/>
        <v>1.4504610462729715</v>
      </c>
      <c r="F19" s="16">
        <f t="shared" ca="1" si="2"/>
        <v>1.4358868941707694</v>
      </c>
      <c r="G19" s="16">
        <f t="shared" ca="1" si="2"/>
        <v>1.4213127420685672</v>
      </c>
      <c r="H19" s="16">
        <f t="shared" ca="1" si="2"/>
        <v>1.4067385899663649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1.3921644378641629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1.4868463663309373</v>
      </c>
      <c r="D20" s="16">
        <f t="shared" ca="1" si="2"/>
        <v>1.4722009296225775</v>
      </c>
      <c r="E20" s="16">
        <f t="shared" ca="1" si="2"/>
        <v>1.4575554929142178</v>
      </c>
      <c r="F20" s="16">
        <f t="shared" ca="1" si="2"/>
        <v>1.4429100562058581</v>
      </c>
      <c r="G20" s="16">
        <f t="shared" ca="1" si="2"/>
        <v>1.4282646194974984</v>
      </c>
      <c r="H20" s="16">
        <f t="shared" ca="1" si="2"/>
        <v>1.4136191827891387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1.3989737460807787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1.6752865365824927</v>
      </c>
      <c r="D21" s="16">
        <f t="shared" ca="1" si="2"/>
        <v>1.6587849641971553</v>
      </c>
      <c r="E21" s="16">
        <f t="shared" ca="1" si="2"/>
        <v>1.6422833918118176</v>
      </c>
      <c r="F21" s="16">
        <f t="shared" ca="1" si="2"/>
        <v>1.6257818194264799</v>
      </c>
      <c r="G21" s="16">
        <f t="shared" ca="1" si="2"/>
        <v>1.6092802470411425</v>
      </c>
      <c r="H21" s="16">
        <f t="shared" ca="1" si="2"/>
        <v>1.592778674655805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1.5762771022704674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1.4306892533086495</v>
      </c>
      <c r="D22" s="16">
        <f t="shared" ca="1" si="2"/>
        <v>1.4165969641635594</v>
      </c>
      <c r="E22" s="16">
        <f t="shared" ca="1" si="2"/>
        <v>1.4025046750184691</v>
      </c>
      <c r="F22" s="16">
        <f t="shared" ca="1" si="2"/>
        <v>1.3884123858733788</v>
      </c>
      <c r="G22" s="16">
        <f t="shared" ca="1" si="2"/>
        <v>1.3743200967282887</v>
      </c>
      <c r="H22" s="16">
        <f t="shared" ca="1" si="2"/>
        <v>1.3602278075831986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1.3461355184381083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1.8240889449797211</v>
      </c>
      <c r="D23" s="16">
        <f t="shared" ca="1" si="2"/>
        <v>1.8061216688716708</v>
      </c>
      <c r="E23" s="16">
        <f t="shared" ca="1" si="2"/>
        <v>1.7881543927636205</v>
      </c>
      <c r="F23" s="16">
        <f t="shared" ca="1" si="2"/>
        <v>1.7701871166555703</v>
      </c>
      <c r="G23" s="16">
        <f t="shared" ca="1" si="2"/>
        <v>1.75221984054752</v>
      </c>
      <c r="H23" s="16">
        <f t="shared" ca="1" si="2"/>
        <v>1.7342525644394697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1.7162852883314195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1.8073683716177364</v>
      </c>
      <c r="D24" s="16">
        <f t="shared" ca="1" si="2"/>
        <v>1.7895657931573017</v>
      </c>
      <c r="E24" s="16">
        <f t="shared" ca="1" si="2"/>
        <v>1.7717632146968669</v>
      </c>
      <c r="F24" s="16">
        <f t="shared" ca="1" si="2"/>
        <v>1.7539606362364322</v>
      </c>
      <c r="G24" s="16">
        <f t="shared" ca="1" si="2"/>
        <v>1.7361580577759974</v>
      </c>
      <c r="H24" s="16">
        <f t="shared" ca="1" si="2"/>
        <v>1.7183554793155627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1.7005529008551281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1.5070857199878274</v>
      </c>
      <c r="D25" s="16">
        <f t="shared" ca="1" si="2"/>
        <v>1.4922409256459472</v>
      </c>
      <c r="E25" s="16">
        <f t="shared" ca="1" si="2"/>
        <v>1.4773961313040671</v>
      </c>
      <c r="F25" s="16">
        <f t="shared" ca="1" si="2"/>
        <v>1.462551336962187</v>
      </c>
      <c r="G25" s="16">
        <f t="shared" ca="1" si="2"/>
        <v>1.4477065426203068</v>
      </c>
      <c r="H25" s="16">
        <f t="shared" ca="1" si="2"/>
        <v>1.4328617482784267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1.4180169539365468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1.577667153091924</v>
      </c>
      <c r="D26" s="16">
        <f t="shared" ca="1" si="2"/>
        <v>1.5621271316339684</v>
      </c>
      <c r="E26" s="16">
        <f t="shared" ca="1" si="2"/>
        <v>1.5465871101760129</v>
      </c>
      <c r="F26" s="16">
        <f t="shared" ca="1" si="2"/>
        <v>1.5310470887180574</v>
      </c>
      <c r="G26" s="16">
        <f t="shared" ca="1" si="2"/>
        <v>1.5155070672601021</v>
      </c>
      <c r="H26" s="16">
        <f t="shared" ca="1" si="2"/>
        <v>1.4999670458021468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1.4844270243441913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1.7301965508358497</v>
      </c>
      <c r="D27" s="16">
        <f t="shared" ca="1" si="2"/>
        <v>1.7131541148101166</v>
      </c>
      <c r="E27" s="16">
        <f t="shared" ca="1" si="2"/>
        <v>1.6961116787843835</v>
      </c>
      <c r="F27" s="16">
        <f t="shared" ca="1" si="2"/>
        <v>1.6790692427586504</v>
      </c>
      <c r="G27" s="16">
        <f t="shared" ca="1" si="2"/>
        <v>1.6620268067329174</v>
      </c>
      <c r="H27" s="16">
        <f t="shared" ca="1" si="2"/>
        <v>1.6449843707071841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1.627941934681451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1.8000209459307828</v>
      </c>
      <c r="D28" s="16">
        <f t="shared" ca="1" si="2"/>
        <v>1.7822907396133645</v>
      </c>
      <c r="E28" s="16">
        <f t="shared" ca="1" si="2"/>
        <v>1.7645605332959462</v>
      </c>
      <c r="F28" s="16">
        <f t="shared" ca="1" si="2"/>
        <v>1.7468303269785279</v>
      </c>
      <c r="G28" s="16">
        <f t="shared" ca="1" si="2"/>
        <v>1.7291001206611099</v>
      </c>
      <c r="H28" s="16">
        <f t="shared" ca="1" si="2"/>
        <v>1.7113699143436918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1.6936397080262735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1.7983301635236226</v>
      </c>
      <c r="D29" s="16">
        <f t="shared" ca="1" si="2"/>
        <v>1.7806166114129149</v>
      </c>
      <c r="E29" s="16">
        <f t="shared" ca="1" si="2"/>
        <v>1.7629030593022073</v>
      </c>
      <c r="F29" s="16">
        <f t="shared" ca="1" si="2"/>
        <v>1.7451895071914996</v>
      </c>
      <c r="G29" s="16">
        <f t="shared" ca="1" si="2"/>
        <v>1.7274759550807919</v>
      </c>
      <c r="H29" s="16">
        <f t="shared" ca="1" si="2"/>
        <v>1.7097624029700842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1.6920488508593765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1.7649525175268794</v>
      </c>
      <c r="D30" s="16">
        <f t="shared" ca="1" si="2"/>
        <v>1.7475677352292396</v>
      </c>
      <c r="E30" s="16">
        <f t="shared" ca="1" si="2"/>
        <v>1.7301829529315997</v>
      </c>
      <c r="F30" s="16">
        <f t="shared" ca="1" si="2"/>
        <v>1.7127981706339601</v>
      </c>
      <c r="G30" s="16">
        <f t="shared" ca="1" si="2"/>
        <v>1.6954133883363203</v>
      </c>
      <c r="H30" s="16">
        <f t="shared" ca="1" si="2"/>
        <v>1.6780286060386804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1.6606438237410408</v>
      </c>
    </row>
    <row r="31" spans="1:9" x14ac:dyDescent="0.25">
      <c r="A31" t="s">
        <v>12</v>
      </c>
      <c r="B31">
        <f t="shared" ref="B31:B94" si="3">B2+1</f>
        <v>2</v>
      </c>
      <c r="C31" s="17">
        <f ca="1">INDEX(OFFSET(_summary!$AJ$24,0,MATCH(MID(CELL("filename",$A$1),FIND("]",CELL("filename",$A$1))+1,255),_summary!$AK$24:$AX$24,0),140,1),MATCH($A31,_summary!$B$24:$B$141,0))</f>
        <v>1.8176362045154826</v>
      </c>
      <c r="D31" s="16">
        <f t="shared" ca="1" si="2"/>
        <v>1.7938554641730717</v>
      </c>
      <c r="E31" s="16">
        <f t="shared" ca="1" si="2"/>
        <v>1.7700747238306609</v>
      </c>
      <c r="F31" s="16">
        <f t="shared" ca="1" si="2"/>
        <v>1.74629398348825</v>
      </c>
      <c r="G31" s="16">
        <f t="shared" ca="1" si="2"/>
        <v>1.722513243145839</v>
      </c>
      <c r="H31" s="16">
        <f t="shared" ca="1" si="2"/>
        <v>1.6987325028034279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1.6749517624610171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1.5403657428750259</v>
      </c>
      <c r="D32" s="16">
        <f t="shared" ca="1" si="2"/>
        <v>1.5202126244057443</v>
      </c>
      <c r="E32" s="16">
        <f t="shared" ca="1" si="2"/>
        <v>1.5000595059364628</v>
      </c>
      <c r="F32" s="16">
        <f t="shared" ca="1" si="2"/>
        <v>1.4799063874671812</v>
      </c>
      <c r="G32" s="16">
        <f t="shared" ca="1" si="2"/>
        <v>1.4597532689978996</v>
      </c>
      <c r="H32" s="16">
        <f t="shared" ca="1" si="2"/>
        <v>1.439600150528618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1.4194470320593364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1.6882347767116597</v>
      </c>
      <c r="D33" s="16">
        <f t="shared" ca="1" si="2"/>
        <v>1.6661470383830155</v>
      </c>
      <c r="E33" s="16">
        <f t="shared" ca="1" si="2"/>
        <v>1.6440593000543713</v>
      </c>
      <c r="F33" s="16">
        <f t="shared" ca="1" si="2"/>
        <v>1.6219715617257271</v>
      </c>
      <c r="G33" s="16">
        <f t="shared" ca="1" si="2"/>
        <v>1.5998838233970829</v>
      </c>
      <c r="H33" s="16">
        <f t="shared" ca="1" si="2"/>
        <v>1.5777960850684387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1.5557083467397943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1.7273134955949128</v>
      </c>
      <c r="D34" s="16">
        <f t="shared" ca="1" si="2"/>
        <v>1.7047144773608793</v>
      </c>
      <c r="E34" s="16">
        <f t="shared" ca="1" si="2"/>
        <v>1.6821154591268459</v>
      </c>
      <c r="F34" s="16">
        <f t="shared" ca="1" si="2"/>
        <v>1.6595164408928125</v>
      </c>
      <c r="G34" s="16">
        <f t="shared" ca="1" si="2"/>
        <v>1.636917422658779</v>
      </c>
      <c r="H34" s="16">
        <f t="shared" ca="1" si="2"/>
        <v>1.6143184044247456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1.5917193861907122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1.7958053543744632</v>
      </c>
      <c r="D35" s="16">
        <f t="shared" ref="D35:H50" ca="1" si="4">C35-5*(C35-$I35)/($I$1-C$1)</f>
        <v>1.7723102343213972</v>
      </c>
      <c r="E35" s="16">
        <f t="shared" ca="1" si="4"/>
        <v>1.7488151142683313</v>
      </c>
      <c r="F35" s="16">
        <f t="shared" ca="1" si="4"/>
        <v>1.7253199942152655</v>
      </c>
      <c r="G35" s="16">
        <f t="shared" ca="1" si="4"/>
        <v>1.7018248741621995</v>
      </c>
      <c r="H35" s="16">
        <f t="shared" ca="1" si="4"/>
        <v>1.6783297541091335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1.6548346340560678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1.5586179635146631</v>
      </c>
      <c r="D36" s="16">
        <f t="shared" ca="1" si="4"/>
        <v>1.5382260451586796</v>
      </c>
      <c r="E36" s="16">
        <f t="shared" ca="1" si="4"/>
        <v>1.517834126802696</v>
      </c>
      <c r="F36" s="16">
        <f t="shared" ca="1" si="4"/>
        <v>1.4974422084467125</v>
      </c>
      <c r="G36" s="16">
        <f t="shared" ca="1" si="4"/>
        <v>1.477050290090729</v>
      </c>
      <c r="H36" s="16">
        <f t="shared" ca="1" si="4"/>
        <v>1.4566583717347454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1.4362664533787619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1.6385372225322219</v>
      </c>
      <c r="D37" s="16">
        <f t="shared" ca="1" si="4"/>
        <v>1.6170996938707587</v>
      </c>
      <c r="E37" s="16">
        <f t="shared" ca="1" si="4"/>
        <v>1.5956621652092955</v>
      </c>
      <c r="F37" s="16">
        <f t="shared" ca="1" si="4"/>
        <v>1.5742246365478323</v>
      </c>
      <c r="G37" s="16">
        <f t="shared" ca="1" si="4"/>
        <v>1.5527871078863691</v>
      </c>
      <c r="H37" s="16">
        <f t="shared" ca="1" si="4"/>
        <v>1.5313495792249059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1.5099120505634425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1.5614801335314441</v>
      </c>
      <c r="D38" s="16">
        <f t="shared" ca="1" si="4"/>
        <v>1.5410507684510744</v>
      </c>
      <c r="E38" s="16">
        <f t="shared" ca="1" si="4"/>
        <v>1.5206214033707046</v>
      </c>
      <c r="F38" s="16">
        <f t="shared" ca="1" si="4"/>
        <v>1.5001920382903349</v>
      </c>
      <c r="G38" s="16">
        <f t="shared" ca="1" si="4"/>
        <v>1.4797626732099651</v>
      </c>
      <c r="H38" s="16">
        <f t="shared" ca="1" si="4"/>
        <v>1.4593333081295954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1.4389039430492256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1.7858971990635175</v>
      </c>
      <c r="D39" s="16">
        <f t="shared" ca="1" si="4"/>
        <v>1.7625317107091032</v>
      </c>
      <c r="E39" s="16">
        <f t="shared" ca="1" si="4"/>
        <v>1.7391662223546889</v>
      </c>
      <c r="F39" s="16">
        <f t="shared" ca="1" si="4"/>
        <v>1.7158007340002746</v>
      </c>
      <c r="G39" s="16">
        <f t="shared" ca="1" si="4"/>
        <v>1.6924352456458602</v>
      </c>
      <c r="H39" s="16">
        <f t="shared" ca="1" si="4"/>
        <v>1.6690697572914459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1.6457042689370314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1.8173821329696407</v>
      </c>
      <c r="D40" s="16">
        <f t="shared" ca="1" si="4"/>
        <v>1.7936047167299545</v>
      </c>
      <c r="E40" s="16">
        <f t="shared" ca="1" si="4"/>
        <v>1.7698273004902683</v>
      </c>
      <c r="F40" s="16">
        <f t="shared" ca="1" si="4"/>
        <v>1.7460498842505823</v>
      </c>
      <c r="G40" s="16">
        <f t="shared" ca="1" si="4"/>
        <v>1.7222724680108961</v>
      </c>
      <c r="H40" s="16">
        <f t="shared" ca="1" si="4"/>
        <v>1.6984950517712099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1.6747176355315239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1.8163682203025056</v>
      </c>
      <c r="D41" s="16">
        <f t="shared" ca="1" si="4"/>
        <v>1.7926040694202143</v>
      </c>
      <c r="E41" s="16">
        <f t="shared" ca="1" si="4"/>
        <v>1.7688399185379233</v>
      </c>
      <c r="F41" s="16">
        <f t="shared" ca="1" si="4"/>
        <v>1.7450757676556323</v>
      </c>
      <c r="G41" s="16">
        <f t="shared" ca="1" si="4"/>
        <v>1.7213116167733411</v>
      </c>
      <c r="H41" s="16">
        <f t="shared" ca="1" si="4"/>
        <v>1.6975474658910499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1.6737833150087589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1.827009597073975</v>
      </c>
      <c r="D42" s="16">
        <f t="shared" ca="1" si="4"/>
        <v>1.8031062215122571</v>
      </c>
      <c r="E42" s="16">
        <f t="shared" ca="1" si="4"/>
        <v>1.7792028459505393</v>
      </c>
      <c r="F42" s="16">
        <f t="shared" ca="1" si="4"/>
        <v>1.7552994703888216</v>
      </c>
      <c r="G42" s="16">
        <f t="shared" ca="1" si="4"/>
        <v>1.7313960948271037</v>
      </c>
      <c r="H42" s="16">
        <f t="shared" ca="1" si="4"/>
        <v>1.7074927192653857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1.683589343703668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1.567586305522582</v>
      </c>
      <c r="D43" s="16">
        <f t="shared" ca="1" si="4"/>
        <v>1.5470770513586616</v>
      </c>
      <c r="E43" s="16">
        <f t="shared" ca="1" si="4"/>
        <v>1.5265677971947411</v>
      </c>
      <c r="F43" s="16">
        <f t="shared" ca="1" si="4"/>
        <v>1.5060585430308207</v>
      </c>
      <c r="G43" s="16">
        <f t="shared" ca="1" si="4"/>
        <v>1.4855492888669002</v>
      </c>
      <c r="H43" s="16">
        <f t="shared" ca="1" si="4"/>
        <v>1.4650400347029797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1.4445307805390593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1.8702377700339221</v>
      </c>
      <c r="D44" s="16">
        <f t="shared" ca="1" si="4"/>
        <v>1.8457688258759783</v>
      </c>
      <c r="E44" s="16">
        <f t="shared" ca="1" si="4"/>
        <v>1.8212998817180346</v>
      </c>
      <c r="F44" s="16">
        <f t="shared" ca="1" si="4"/>
        <v>1.7968309375600908</v>
      </c>
      <c r="G44" s="16">
        <f t="shared" ca="1" si="4"/>
        <v>1.7723619934021468</v>
      </c>
      <c r="H44" s="16">
        <f t="shared" ca="1" si="4"/>
        <v>1.7478930492442029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1.7234241050862591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1.7724932815548466</v>
      </c>
      <c r="D45" s="16">
        <f t="shared" ca="1" si="4"/>
        <v>1.7493031611211707</v>
      </c>
      <c r="E45" s="16">
        <f t="shared" ca="1" si="4"/>
        <v>1.7261130406874947</v>
      </c>
      <c r="F45" s="16">
        <f t="shared" ca="1" si="4"/>
        <v>1.7029229202538188</v>
      </c>
      <c r="G45" s="16">
        <f t="shared" ca="1" si="4"/>
        <v>1.6797327998201428</v>
      </c>
      <c r="H45" s="16">
        <f t="shared" ca="1" si="4"/>
        <v>1.656542679386467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1.6333525589527911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1.6246871325707677</v>
      </c>
      <c r="D46" s="16">
        <f t="shared" ca="1" si="4"/>
        <v>1.6034308092529668</v>
      </c>
      <c r="E46" s="16">
        <f t="shared" ca="1" si="4"/>
        <v>1.5821744859351659</v>
      </c>
      <c r="F46" s="16">
        <f t="shared" ca="1" si="4"/>
        <v>1.5609181626173649</v>
      </c>
      <c r="G46" s="16">
        <f t="shared" ca="1" si="4"/>
        <v>1.539661839299564</v>
      </c>
      <c r="H46" s="16">
        <f t="shared" ca="1" si="4"/>
        <v>1.5184055159817631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1.4971491926639624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1.542902837175073</v>
      </c>
      <c r="D47" s="16">
        <f t="shared" ca="1" si="4"/>
        <v>1.5227165250553658</v>
      </c>
      <c r="E47" s="16">
        <f t="shared" ca="1" si="4"/>
        <v>1.5025302129356586</v>
      </c>
      <c r="F47" s="16">
        <f t="shared" ca="1" si="4"/>
        <v>1.4823439008159514</v>
      </c>
      <c r="G47" s="16">
        <f t="shared" ca="1" si="4"/>
        <v>1.4621575886962441</v>
      </c>
      <c r="H47" s="16">
        <f t="shared" ca="1" si="4"/>
        <v>1.4419712765765369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1.4217849644568299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1.479609350477376</v>
      </c>
      <c r="D48" s="16">
        <f t="shared" ca="1" si="4"/>
        <v>1.4602511281419637</v>
      </c>
      <c r="E48" s="16">
        <f t="shared" ca="1" si="4"/>
        <v>1.4408929058065514</v>
      </c>
      <c r="F48" s="16">
        <f t="shared" ca="1" si="4"/>
        <v>1.4215346834711391</v>
      </c>
      <c r="G48" s="16">
        <f t="shared" ca="1" si="4"/>
        <v>1.4021764611357268</v>
      </c>
      <c r="H48" s="16">
        <f t="shared" ca="1" si="4"/>
        <v>1.3828182388003145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1.363460016464902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1.4868463663309373</v>
      </c>
      <c r="D49" s="16">
        <f t="shared" ca="1" si="4"/>
        <v>1.4673934597047742</v>
      </c>
      <c r="E49" s="16">
        <f t="shared" ca="1" si="4"/>
        <v>1.4479405530786111</v>
      </c>
      <c r="F49" s="16">
        <f t="shared" ca="1" si="4"/>
        <v>1.4284876464524481</v>
      </c>
      <c r="G49" s="16">
        <f t="shared" ca="1" si="4"/>
        <v>1.409034739826285</v>
      </c>
      <c r="H49" s="16">
        <f t="shared" ca="1" si="4"/>
        <v>1.389581833200122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1.3701289265739587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1.6752865365824927</v>
      </c>
      <c r="D50" s="16">
        <f t="shared" ca="1" si="4"/>
        <v>1.6533682043955384</v>
      </c>
      <c r="E50" s="16">
        <f t="shared" ca="1" si="4"/>
        <v>1.6314498722085842</v>
      </c>
      <c r="F50" s="16">
        <f t="shared" ca="1" si="4"/>
        <v>1.6095315400216299</v>
      </c>
      <c r="G50" s="16">
        <f t="shared" ca="1" si="4"/>
        <v>1.5876132078346756</v>
      </c>
      <c r="H50" s="16">
        <f t="shared" ca="1" si="4"/>
        <v>1.5656948756477214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1.5437765434607671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1.4306892533086495</v>
      </c>
      <c r="D51" s="16">
        <f t="shared" ref="D51:H66" ca="1" si="5">C51-5*(C51-$I51)/($I$1-C$1)</f>
        <v>1.4119710689111946</v>
      </c>
      <c r="E51" s="16">
        <f t="shared" ca="1" si="5"/>
        <v>1.3932528845137397</v>
      </c>
      <c r="F51" s="16">
        <f t="shared" ca="1" si="5"/>
        <v>1.3745347001162849</v>
      </c>
      <c r="G51" s="16">
        <f t="shared" ca="1" si="5"/>
        <v>1.35581651571883</v>
      </c>
      <c r="H51" s="16">
        <f t="shared" ca="1" si="5"/>
        <v>1.3370983313213753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1.3183801469239205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1.8240889449797211</v>
      </c>
      <c r="D52" s="16">
        <f t="shared" ca="1" si="5"/>
        <v>1.8002237812829032</v>
      </c>
      <c r="E52" s="16">
        <f t="shared" ca="1" si="5"/>
        <v>1.776358617586085</v>
      </c>
      <c r="F52" s="16">
        <f t="shared" ca="1" si="5"/>
        <v>1.7524934538892669</v>
      </c>
      <c r="G52" s="16">
        <f t="shared" ca="1" si="5"/>
        <v>1.728628290192449</v>
      </c>
      <c r="H52" s="16">
        <f t="shared" ca="1" si="5"/>
        <v>1.7047631264956311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1.680897962798813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1.8073683716177364</v>
      </c>
      <c r="D53" s="16">
        <f t="shared" ca="1" si="5"/>
        <v>1.7837219687557377</v>
      </c>
      <c r="E53" s="16">
        <f t="shared" ca="1" si="5"/>
        <v>1.760075565893739</v>
      </c>
      <c r="F53" s="16">
        <f t="shared" ca="1" si="5"/>
        <v>1.7364291630317403</v>
      </c>
      <c r="G53" s="16">
        <f t="shared" ca="1" si="5"/>
        <v>1.7127827601697416</v>
      </c>
      <c r="H53" s="16">
        <f t="shared" ca="1" si="5"/>
        <v>1.6891363573077429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1.6654899544457442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1.5070857199878274</v>
      </c>
      <c r="D54" s="16">
        <f t="shared" ca="1" si="5"/>
        <v>1.48736801515132</v>
      </c>
      <c r="E54" s="16">
        <f t="shared" ca="1" si="5"/>
        <v>1.4676503103148126</v>
      </c>
      <c r="F54" s="16">
        <f t="shared" ca="1" si="5"/>
        <v>1.4479326054783053</v>
      </c>
      <c r="G54" s="16">
        <f t="shared" ca="1" si="5"/>
        <v>1.4282149006417979</v>
      </c>
      <c r="H54" s="16">
        <f t="shared" ca="1" si="5"/>
        <v>1.4084971958052903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1.3887794909687829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1.577667153091924</v>
      </c>
      <c r="D55" s="16">
        <f t="shared" ca="1" si="5"/>
        <v>1.5570260078389713</v>
      </c>
      <c r="E55" s="16">
        <f t="shared" ca="1" si="5"/>
        <v>1.5363848625860186</v>
      </c>
      <c r="F55" s="16">
        <f t="shared" ca="1" si="5"/>
        <v>1.5157437173330659</v>
      </c>
      <c r="G55" s="16">
        <f t="shared" ca="1" si="5"/>
        <v>1.4951025720801132</v>
      </c>
      <c r="H55" s="16">
        <f t="shared" ca="1" si="5"/>
        <v>1.4744614268271605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1.4538202815742078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1.7301965508358497</v>
      </c>
      <c r="D56" s="16">
        <f t="shared" ca="1" si="5"/>
        <v>1.7075598126290807</v>
      </c>
      <c r="E56" s="16">
        <f t="shared" ca="1" si="5"/>
        <v>1.6849230744223116</v>
      </c>
      <c r="F56" s="16">
        <f t="shared" ca="1" si="5"/>
        <v>1.6622863362155424</v>
      </c>
      <c r="G56" s="16">
        <f t="shared" ca="1" si="5"/>
        <v>1.6396495980087735</v>
      </c>
      <c r="H56" s="16">
        <f t="shared" ca="1" si="5"/>
        <v>1.6170128598020046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1.5943761215952355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1.8000209459307828</v>
      </c>
      <c r="D57" s="16">
        <f t="shared" ca="1" si="5"/>
        <v>1.7764706718881884</v>
      </c>
      <c r="E57" s="16">
        <f t="shared" ca="1" si="5"/>
        <v>1.7529203978455941</v>
      </c>
      <c r="F57" s="16">
        <f t="shared" ca="1" si="5"/>
        <v>1.7293701238029997</v>
      </c>
      <c r="G57" s="16">
        <f t="shared" ca="1" si="5"/>
        <v>1.7058198497604051</v>
      </c>
      <c r="H57" s="16">
        <f t="shared" ca="1" si="5"/>
        <v>1.6822695757178106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1.6587193016752162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1.7983301635236226</v>
      </c>
      <c r="D58" s="16">
        <f t="shared" ca="1" si="5"/>
        <v>1.7748020105508553</v>
      </c>
      <c r="E58" s="16">
        <f t="shared" ca="1" si="5"/>
        <v>1.751273857578088</v>
      </c>
      <c r="F58" s="16">
        <f t="shared" ca="1" si="5"/>
        <v>1.7277457046053204</v>
      </c>
      <c r="G58" s="16">
        <f t="shared" ca="1" si="5"/>
        <v>1.7042175516325531</v>
      </c>
      <c r="H58" s="16">
        <f t="shared" ca="1" si="5"/>
        <v>1.6806893986597857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1.6571612456870182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1.7649525175268794</v>
      </c>
      <c r="D59" s="16">
        <f t="shared" ca="1" si="5"/>
        <v>1.7418610554225693</v>
      </c>
      <c r="E59" s="16">
        <f t="shared" ca="1" si="5"/>
        <v>1.7187695933182594</v>
      </c>
      <c r="F59" s="16">
        <f t="shared" ca="1" si="5"/>
        <v>1.6956781312139495</v>
      </c>
      <c r="G59" s="16">
        <f t="shared" ca="1" si="5"/>
        <v>1.6725866691096394</v>
      </c>
      <c r="H59" s="16">
        <f t="shared" ca="1" si="5"/>
        <v>1.6494952070053293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1.6264037449010194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1.8176362045154826</v>
      </c>
      <c r="D60" s="16">
        <f t="shared" ca="1" si="5"/>
        <v>1.7821014167172049</v>
      </c>
      <c r="E60" s="16">
        <f t="shared" ca="1" si="5"/>
        <v>1.7465666289189272</v>
      </c>
      <c r="F60" s="16">
        <f t="shared" ca="1" si="5"/>
        <v>1.7110318411206495</v>
      </c>
      <c r="G60" s="16">
        <f t="shared" ca="1" si="5"/>
        <v>1.6754970533223719</v>
      </c>
      <c r="H60" s="16">
        <f t="shared" ca="1" si="5"/>
        <v>1.6399622655240942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1.6044274777258165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1.5403657428750259</v>
      </c>
      <c r="D61" s="16">
        <f t="shared" ca="1" si="5"/>
        <v>1.5102515926018192</v>
      </c>
      <c r="E61" s="16">
        <f t="shared" ca="1" si="5"/>
        <v>1.4801374423286124</v>
      </c>
      <c r="F61" s="16">
        <f t="shared" ca="1" si="5"/>
        <v>1.4500232920554057</v>
      </c>
      <c r="G61" s="16">
        <f t="shared" ca="1" si="5"/>
        <v>1.419909141782199</v>
      </c>
      <c r="H61" s="16">
        <f t="shared" ca="1" si="5"/>
        <v>1.3897949915089922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1.3596808412357855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1.6882347767116597</v>
      </c>
      <c r="D62" s="16">
        <f t="shared" ca="1" si="5"/>
        <v>1.6552297868269468</v>
      </c>
      <c r="E62" s="16">
        <f t="shared" ca="1" si="5"/>
        <v>1.6222247969422339</v>
      </c>
      <c r="F62" s="16">
        <f t="shared" ca="1" si="5"/>
        <v>1.589219807057521</v>
      </c>
      <c r="G62" s="16">
        <f t="shared" ca="1" si="5"/>
        <v>1.5562148171728081</v>
      </c>
      <c r="H62" s="16">
        <f t="shared" ca="1" si="5"/>
        <v>1.523209827288095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1.4902048374033821</v>
      </c>
    </row>
    <row r="63" spans="1:9" x14ac:dyDescent="0.25">
      <c r="A63" t="s">
        <v>22</v>
      </c>
      <c r="B63">
        <f t="shared" si="3"/>
        <v>3</v>
      </c>
      <c r="C63" s="17">
        <f ca="1">INDEX(OFFSET(_summary!$AJ$24,0,MATCH(MID(CELL("filename",$A$1),FIND("]",CELL("filename",$A$1))+1,255),_summary!$AK$24:$AX$24,0),140,1),MATCH($A63,_summary!$B$24:$B$141,0))</f>
        <v>1.7273134955949128</v>
      </c>
      <c r="D63" s="16">
        <f t="shared" ca="1" si="5"/>
        <v>1.6935445167560323</v>
      </c>
      <c r="E63" s="16">
        <f t="shared" ca="1" si="5"/>
        <v>1.6597755379171517</v>
      </c>
      <c r="F63" s="16">
        <f t="shared" ca="1" si="5"/>
        <v>1.6260065590782711</v>
      </c>
      <c r="G63" s="16">
        <f t="shared" ca="1" si="5"/>
        <v>1.5922375802393907</v>
      </c>
      <c r="H63" s="16">
        <f t="shared" ca="1" si="5"/>
        <v>1.5584686014005102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1.5246996225616296</v>
      </c>
    </row>
    <row r="64" spans="1:9" x14ac:dyDescent="0.25">
      <c r="A64" t="s">
        <v>28</v>
      </c>
      <c r="B64">
        <f t="shared" si="3"/>
        <v>3</v>
      </c>
      <c r="C64" s="17">
        <f ca="1">INDEX(OFFSET(_summary!$AJ$24,0,MATCH(MID(CELL("filename",$A$1),FIND("]",CELL("filename",$A$1))+1,255),_summary!$AK$24:$AX$24,0),140,1),MATCH($A64,_summary!$B$24:$B$141,0))</f>
        <v>1.7958053543744632</v>
      </c>
      <c r="D64" s="16">
        <f t="shared" ca="1" si="5"/>
        <v>1.7606973596964424</v>
      </c>
      <c r="E64" s="16">
        <f t="shared" ca="1" si="5"/>
        <v>1.7255893650184218</v>
      </c>
      <c r="F64" s="16">
        <f t="shared" ca="1" si="5"/>
        <v>1.6904813703404011</v>
      </c>
      <c r="G64" s="16">
        <f t="shared" ca="1" si="5"/>
        <v>1.6553733756623803</v>
      </c>
      <c r="H64" s="16">
        <f t="shared" ca="1" si="5"/>
        <v>1.6202653809843595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1.5851573863063388</v>
      </c>
    </row>
    <row r="65" spans="1:9" x14ac:dyDescent="0.25">
      <c r="A65" t="s">
        <v>13</v>
      </c>
      <c r="B65">
        <f t="shared" si="3"/>
        <v>3</v>
      </c>
      <c r="C65" s="17">
        <f ca="1">INDEX(OFFSET(_summary!$AJ$24,0,MATCH(MID(CELL("filename",$A$1),FIND("]",CELL("filename",$A$1))+1,255),_summary!$AK$24:$AX$24,0),140,1),MATCH($A65,_summary!$B$24:$B$141,0))</f>
        <v>1.5586179635146631</v>
      </c>
      <c r="D65" s="16">
        <f t="shared" ca="1" si="5"/>
        <v>1.5281469823279514</v>
      </c>
      <c r="E65" s="16">
        <f t="shared" ca="1" si="5"/>
        <v>1.4976760011412398</v>
      </c>
      <c r="F65" s="16">
        <f t="shared" ca="1" si="5"/>
        <v>1.4672050199545281</v>
      </c>
      <c r="G65" s="16">
        <f t="shared" ca="1" si="5"/>
        <v>1.4367340387678165</v>
      </c>
      <c r="H65" s="16">
        <f t="shared" ca="1" si="5"/>
        <v>1.4062630575811048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1.3757920763943932</v>
      </c>
    </row>
    <row r="66" spans="1:9" x14ac:dyDescent="0.25">
      <c r="A66" t="s">
        <v>17</v>
      </c>
      <c r="B66">
        <f t="shared" si="3"/>
        <v>3</v>
      </c>
      <c r="C66" s="17">
        <f ca="1">INDEX(OFFSET(_summary!$AJ$24,0,MATCH(MID(CELL("filename",$A$1),FIND("]",CELL("filename",$A$1))+1,255),_summary!$AK$24:$AX$24,0),140,1),MATCH($A66,_summary!$B$24:$B$141,0))</f>
        <v>1.6385372225322219</v>
      </c>
      <c r="D66" s="16">
        <f t="shared" ca="1" si="5"/>
        <v>1.606503819831717</v>
      </c>
      <c r="E66" s="16">
        <f t="shared" ca="1" si="5"/>
        <v>1.5744704171312121</v>
      </c>
      <c r="F66" s="16">
        <f t="shared" ca="1" si="5"/>
        <v>1.5424370144307071</v>
      </c>
      <c r="G66" s="16">
        <f t="shared" ca="1" si="5"/>
        <v>1.5104036117302022</v>
      </c>
      <c r="H66" s="16">
        <f t="shared" ca="1" si="5"/>
        <v>1.4783702090296973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1.4463368063291924</v>
      </c>
    </row>
    <row r="67" spans="1:9" x14ac:dyDescent="0.25">
      <c r="A67" t="s">
        <v>25</v>
      </c>
      <c r="B67">
        <f t="shared" si="3"/>
        <v>3</v>
      </c>
      <c r="C67" s="17">
        <f ca="1">INDEX(OFFSET(_summary!$AJ$24,0,MATCH(MID(CELL("filename",$A$1),FIND("]",CELL("filename",$A$1))+1,255),_summary!$AK$24:$AX$24,0),140,1),MATCH($A67,_summary!$B$24:$B$141,0))</f>
        <v>1.5614801335314441</v>
      </c>
      <c r="D67" s="16">
        <f t="shared" ref="D67:H82" ca="1" si="6">C67-5*(C67-$I67)/($I$1-C$1)</f>
        <v>1.5309531969209043</v>
      </c>
      <c r="E67" s="16">
        <f t="shared" ca="1" si="6"/>
        <v>1.5004262603103646</v>
      </c>
      <c r="F67" s="16">
        <f t="shared" ca="1" si="6"/>
        <v>1.469899323699825</v>
      </c>
      <c r="G67" s="16">
        <f t="shared" ca="1" si="6"/>
        <v>1.4393723870892852</v>
      </c>
      <c r="H67" s="16">
        <f t="shared" ca="1" si="6"/>
        <v>1.4088454504787453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1.3783185138682057</v>
      </c>
    </row>
    <row r="68" spans="1:9" x14ac:dyDescent="0.25">
      <c r="A68" t="s">
        <v>11</v>
      </c>
      <c r="B68">
        <f t="shared" si="3"/>
        <v>3</v>
      </c>
      <c r="C68" s="17">
        <f ca="1">INDEX(OFFSET(_summary!$AJ$24,0,MATCH(MID(CELL("filename",$A$1),FIND("]",CELL("filename",$A$1))+1,255),_summary!$AK$24:$AX$24,0),140,1),MATCH($A68,_summary!$B$24:$B$141,0))</f>
        <v>1.7858971990635175</v>
      </c>
      <c r="D68" s="16">
        <f t="shared" ca="1" si="6"/>
        <v>1.7509829088218258</v>
      </c>
      <c r="E68" s="16">
        <f t="shared" ca="1" si="6"/>
        <v>1.7160686185801342</v>
      </c>
      <c r="F68" s="16">
        <f t="shared" ca="1" si="6"/>
        <v>1.6811543283384425</v>
      </c>
      <c r="G68" s="16">
        <f t="shared" ca="1" si="6"/>
        <v>1.6462400380967506</v>
      </c>
      <c r="H68" s="16">
        <f t="shared" ca="1" si="6"/>
        <v>1.6113257478550587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1.576411457613367</v>
      </c>
    </row>
    <row r="69" spans="1:9" x14ac:dyDescent="0.25">
      <c r="A69" t="s">
        <v>3</v>
      </c>
      <c r="B69">
        <f t="shared" si="3"/>
        <v>3</v>
      </c>
      <c r="C69" s="17">
        <f ca="1">INDEX(OFFSET(_summary!$AJ$24,0,MATCH(MID(CELL("filename",$A$1),FIND("]",CELL("filename",$A$1))+1,255),_summary!$AK$24:$AX$24,0),140,1),MATCH($A69,_summary!$B$24:$B$141,0))</f>
        <v>1.8173821329696407</v>
      </c>
      <c r="D69" s="16">
        <f t="shared" ca="1" si="6"/>
        <v>1.7818523122700842</v>
      </c>
      <c r="E69" s="16">
        <f t="shared" ca="1" si="6"/>
        <v>1.7463224915705278</v>
      </c>
      <c r="F69" s="16">
        <f t="shared" ca="1" si="6"/>
        <v>1.7107926708709713</v>
      </c>
      <c r="G69" s="16">
        <f t="shared" ca="1" si="6"/>
        <v>1.6752628501714149</v>
      </c>
      <c r="H69" s="16">
        <f t="shared" ca="1" si="6"/>
        <v>1.6397330294718584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1.6042032087723019</v>
      </c>
    </row>
    <row r="70" spans="1:9" x14ac:dyDescent="0.25">
      <c r="A70" t="s">
        <v>2</v>
      </c>
      <c r="B70">
        <f t="shared" si="3"/>
        <v>3</v>
      </c>
      <c r="C70" s="17">
        <f ca="1">INDEX(OFFSET(_summary!$AJ$24,0,MATCH(MID(CELL("filename",$A$1),FIND("]",CELL("filename",$A$1))+1,255),_summary!$AK$24:$AX$24,0),140,1),MATCH($A70,_summary!$B$24:$B$141,0))</f>
        <v>1.8163682203025056</v>
      </c>
      <c r="D70" s="16">
        <f t="shared" ca="1" si="6"/>
        <v>1.7808582215955915</v>
      </c>
      <c r="E70" s="16">
        <f t="shared" ca="1" si="6"/>
        <v>1.7453482228886776</v>
      </c>
      <c r="F70" s="16">
        <f t="shared" ca="1" si="6"/>
        <v>1.7098382241817638</v>
      </c>
      <c r="G70" s="16">
        <f t="shared" ca="1" si="6"/>
        <v>1.6743282254748497</v>
      </c>
      <c r="H70" s="16">
        <f t="shared" ca="1" si="6"/>
        <v>1.6388182267679356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1.6033082280610218</v>
      </c>
    </row>
    <row r="71" spans="1:9" x14ac:dyDescent="0.25">
      <c r="A71" t="s">
        <v>16</v>
      </c>
      <c r="B71">
        <f t="shared" si="3"/>
        <v>3</v>
      </c>
      <c r="C71" s="17">
        <f ca="1">INDEX(OFFSET(_summary!$AJ$24,0,MATCH(MID(CELL("filename",$A$1),FIND("]",CELL("filename",$A$1))+1,255),_summary!$AK$24:$AX$24,0),140,1),MATCH($A71,_summary!$B$24:$B$141,0))</f>
        <v>1.827009597073975</v>
      </c>
      <c r="D71" s="16">
        <f t="shared" ca="1" si="6"/>
        <v>1.7912915594511789</v>
      </c>
      <c r="E71" s="16">
        <f t="shared" ca="1" si="6"/>
        <v>1.7555735218283828</v>
      </c>
      <c r="F71" s="16">
        <f t="shared" ca="1" si="6"/>
        <v>1.7198554842055866</v>
      </c>
      <c r="G71" s="16">
        <f t="shared" ca="1" si="6"/>
        <v>1.6841374465827903</v>
      </c>
      <c r="H71" s="16">
        <f t="shared" ca="1" si="6"/>
        <v>1.6484194089599939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1.6127013713371978</v>
      </c>
    </row>
    <row r="72" spans="1:9" x14ac:dyDescent="0.25">
      <c r="A72" t="s">
        <v>15</v>
      </c>
      <c r="B72">
        <f t="shared" si="3"/>
        <v>3</v>
      </c>
      <c r="C72" s="17">
        <f ca="1">INDEX(OFFSET(_summary!$AJ$24,0,MATCH(MID(CELL("filename",$A$1),FIND("]",CELL("filename",$A$1))+1,255),_summary!$AK$24:$AX$24,0),140,1),MATCH($A72,_summary!$B$24:$B$141,0))</f>
        <v>1.567586305522582</v>
      </c>
      <c r="D72" s="16">
        <f t="shared" ca="1" si="6"/>
        <v>1.5369399932496155</v>
      </c>
      <c r="E72" s="16">
        <f t="shared" ca="1" si="6"/>
        <v>1.506293680976649</v>
      </c>
      <c r="F72" s="16">
        <f t="shared" ca="1" si="6"/>
        <v>1.4756473687036826</v>
      </c>
      <c r="G72" s="16">
        <f t="shared" ca="1" si="6"/>
        <v>1.4450010564307161</v>
      </c>
      <c r="H72" s="16">
        <f t="shared" ca="1" si="6"/>
        <v>1.4143547441577495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1.3837084318847832</v>
      </c>
    </row>
    <row r="73" spans="1:9" x14ac:dyDescent="0.25">
      <c r="A73" t="s">
        <v>18</v>
      </c>
      <c r="B73">
        <f t="shared" si="3"/>
        <v>3</v>
      </c>
      <c r="C73" s="17">
        <f ca="1">INDEX(OFFSET(_summary!$AJ$24,0,MATCH(MID(CELL("filename",$A$1),FIND("]",CELL("filename",$A$1))+1,255),_summary!$AK$24:$AX$24,0),140,1),MATCH($A73,_summary!$B$24:$B$141,0))</f>
        <v>1.8702377700339221</v>
      </c>
      <c r="D73" s="16">
        <f t="shared" ca="1" si="6"/>
        <v>1.833674621629759</v>
      </c>
      <c r="E73" s="16">
        <f t="shared" ca="1" si="6"/>
        <v>1.7971114732255959</v>
      </c>
      <c r="F73" s="16">
        <f t="shared" ca="1" si="6"/>
        <v>1.7605483248214329</v>
      </c>
      <c r="G73" s="16">
        <f t="shared" ca="1" si="6"/>
        <v>1.7239851764172696</v>
      </c>
      <c r="H73" s="16">
        <f t="shared" ca="1" si="6"/>
        <v>1.6874220280131063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1.6508588796089432</v>
      </c>
    </row>
    <row r="74" spans="1:9" x14ac:dyDescent="0.25">
      <c r="A74" t="s">
        <v>5</v>
      </c>
      <c r="B74">
        <f t="shared" si="3"/>
        <v>3</v>
      </c>
      <c r="C74" s="17">
        <f ca="1">INDEX(OFFSET(_summary!$AJ$24,0,MATCH(MID(CELL("filename",$A$1),FIND("]",CELL("filename",$A$1))+1,255),_summary!$AK$24:$AX$24,0),140,1),MATCH($A74,_summary!$B$24:$B$141,0))</f>
        <v>1.7724932815548466</v>
      </c>
      <c r="D74" s="16">
        <f t="shared" ca="1" si="6"/>
        <v>1.7378410379004494</v>
      </c>
      <c r="E74" s="16">
        <f t="shared" ca="1" si="6"/>
        <v>1.7031887942460522</v>
      </c>
      <c r="F74" s="16">
        <f t="shared" ca="1" si="6"/>
        <v>1.668536550591655</v>
      </c>
      <c r="G74" s="16">
        <f t="shared" ca="1" si="6"/>
        <v>1.6338843069372577</v>
      </c>
      <c r="H74" s="16">
        <f t="shared" ca="1" si="6"/>
        <v>1.5992320632828605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1.5645798196284633</v>
      </c>
    </row>
    <row r="75" spans="1:9" x14ac:dyDescent="0.25">
      <c r="A75" t="s">
        <v>23</v>
      </c>
      <c r="B75">
        <f t="shared" si="3"/>
        <v>3</v>
      </c>
      <c r="C75" s="17">
        <f ca="1">INDEX(OFFSET(_summary!$AJ$24,0,MATCH(MID(CELL("filename",$A$1),FIND("]",CELL("filename",$A$1))+1,255),_summary!$AK$24:$AX$24,0),140,1),MATCH($A75,_summary!$B$24:$B$141,0))</f>
        <v>1.6246871325707677</v>
      </c>
      <c r="D75" s="16">
        <f t="shared" ca="1" si="6"/>
        <v>1.5929244991290092</v>
      </c>
      <c r="E75" s="16">
        <f t="shared" ca="1" si="6"/>
        <v>1.5611618656872508</v>
      </c>
      <c r="F75" s="16">
        <f t="shared" ca="1" si="6"/>
        <v>1.5293992322454923</v>
      </c>
      <c r="G75" s="16">
        <f t="shared" ca="1" si="6"/>
        <v>1.4976365988037339</v>
      </c>
      <c r="H75" s="16">
        <f t="shared" ca="1" si="6"/>
        <v>1.4658739653619755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1.4341113319202168</v>
      </c>
    </row>
    <row r="76" spans="1:9" x14ac:dyDescent="0.25">
      <c r="A76" t="s">
        <v>24</v>
      </c>
      <c r="B76">
        <f t="shared" si="3"/>
        <v>3</v>
      </c>
      <c r="C76" s="17">
        <f ca="1">INDEX(OFFSET(_summary!$AJ$24,0,MATCH(MID(CELL("filename",$A$1),FIND("]",CELL("filename",$A$1))+1,255),_summary!$AK$24:$AX$24,0),140,1),MATCH($A76,_summary!$B$24:$B$141,0))</f>
        <v>1.542902837175073</v>
      </c>
      <c r="D76" s="16">
        <f t="shared" ca="1" si="6"/>
        <v>1.5127390867083004</v>
      </c>
      <c r="E76" s="16">
        <f t="shared" ca="1" si="6"/>
        <v>1.4825753362415277</v>
      </c>
      <c r="F76" s="16">
        <f t="shared" ca="1" si="6"/>
        <v>1.452411585774755</v>
      </c>
      <c r="G76" s="16">
        <f t="shared" ca="1" si="6"/>
        <v>1.4222478353079824</v>
      </c>
      <c r="H76" s="16">
        <f t="shared" ca="1" si="6"/>
        <v>1.3920840848412097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1.361920334374437</v>
      </c>
    </row>
    <row r="77" spans="1:9" x14ac:dyDescent="0.25">
      <c r="A77" t="s">
        <v>27</v>
      </c>
      <c r="B77">
        <f t="shared" si="3"/>
        <v>3</v>
      </c>
      <c r="C77" s="17">
        <f ca="1">INDEX(OFFSET(_summary!$AJ$24,0,MATCH(MID(CELL("filename",$A$1),FIND("]",CELL("filename",$A$1))+1,255),_summary!$AK$24:$AX$24,0),140,1),MATCH($A77,_summary!$B$24:$B$141,0))</f>
        <v>1.479609350477376</v>
      </c>
      <c r="D77" s="16">
        <f t="shared" ca="1" si="6"/>
        <v>1.4506829876755432</v>
      </c>
      <c r="E77" s="16">
        <f t="shared" ca="1" si="6"/>
        <v>1.4217566248737106</v>
      </c>
      <c r="F77" s="16">
        <f t="shared" ca="1" si="6"/>
        <v>1.392830262071878</v>
      </c>
      <c r="G77" s="16">
        <f t="shared" ca="1" si="6"/>
        <v>1.3639038992700452</v>
      </c>
      <c r="H77" s="16">
        <f t="shared" ca="1" si="6"/>
        <v>1.3349775364682124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1.3060511736663798</v>
      </c>
    </row>
    <row r="78" spans="1:9" x14ac:dyDescent="0.25">
      <c r="A78" t="s">
        <v>29</v>
      </c>
      <c r="B78">
        <f t="shared" si="3"/>
        <v>3</v>
      </c>
      <c r="C78" s="17">
        <f ca="1">INDEX(OFFSET(_summary!$AJ$24,0,MATCH(MID(CELL("filename",$A$1),FIND("]",CELL("filename",$A$1))+1,255),_summary!$AK$24:$AX$24,0),140,1),MATCH($A78,_summary!$B$24:$B$141,0))</f>
        <v>1.4868463663309373</v>
      </c>
      <c r="D78" s="16">
        <f t="shared" ca="1" si="6"/>
        <v>1.4577785198691675</v>
      </c>
      <c r="E78" s="16">
        <f t="shared" ca="1" si="6"/>
        <v>1.4287106734073978</v>
      </c>
      <c r="F78" s="16">
        <f t="shared" ca="1" si="6"/>
        <v>1.399642826945628</v>
      </c>
      <c r="G78" s="16">
        <f t="shared" ca="1" si="6"/>
        <v>1.3705749804838581</v>
      </c>
      <c r="H78" s="16">
        <f t="shared" ca="1" si="6"/>
        <v>1.3415071340220881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1.3124392875603184</v>
      </c>
    </row>
    <row r="79" spans="1:9" x14ac:dyDescent="0.25">
      <c r="A79" t="s">
        <v>8</v>
      </c>
      <c r="B79">
        <f t="shared" si="3"/>
        <v>3</v>
      </c>
      <c r="C79" s="17">
        <f ca="1">INDEX(OFFSET(_summary!$AJ$24,0,MATCH(MID(CELL("filename",$A$1),FIND("]",CELL("filename",$A$1))+1,255),_summary!$AK$24:$AX$24,0),140,1),MATCH($A79,_summary!$B$24:$B$141,0))</f>
        <v>1.6752865365824927</v>
      </c>
      <c r="D79" s="16">
        <f t="shared" ca="1" si="6"/>
        <v>1.642534684792305</v>
      </c>
      <c r="E79" s="16">
        <f t="shared" ca="1" si="6"/>
        <v>1.6097828330021173</v>
      </c>
      <c r="F79" s="16">
        <f t="shared" ca="1" si="6"/>
        <v>1.5770309812119296</v>
      </c>
      <c r="G79" s="16">
        <f t="shared" ca="1" si="6"/>
        <v>1.5442791294217419</v>
      </c>
      <c r="H79" s="16">
        <f t="shared" ca="1" si="6"/>
        <v>1.5115272776315543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1.4787754258413663</v>
      </c>
    </row>
    <row r="80" spans="1:9" x14ac:dyDescent="0.25">
      <c r="A80" t="s">
        <v>6</v>
      </c>
      <c r="B80">
        <f t="shared" si="3"/>
        <v>3</v>
      </c>
      <c r="C80" s="17">
        <f ca="1">INDEX(OFFSET(_summary!$AJ$24,0,MATCH(MID(CELL("filename",$A$1),FIND("]",CELL("filename",$A$1))+1,255),_summary!$AK$24:$AX$24,0),140,1),MATCH($A80,_summary!$B$24:$B$141,0))</f>
        <v>1.4306892533086495</v>
      </c>
      <c r="D80" s="16">
        <f t="shared" ca="1" si="6"/>
        <v>1.4027192784064655</v>
      </c>
      <c r="E80" s="16">
        <f t="shared" ca="1" si="6"/>
        <v>1.3747493035042815</v>
      </c>
      <c r="F80" s="16">
        <f t="shared" ca="1" si="6"/>
        <v>1.3467793286020973</v>
      </c>
      <c r="G80" s="16">
        <f t="shared" ca="1" si="6"/>
        <v>1.3188093536999133</v>
      </c>
      <c r="H80" s="16">
        <f t="shared" ca="1" si="6"/>
        <v>1.2908393787977293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1.262869403895545</v>
      </c>
    </row>
    <row r="81" spans="1:9" x14ac:dyDescent="0.25">
      <c r="A81" t="s">
        <v>21</v>
      </c>
      <c r="B81">
        <f t="shared" si="3"/>
        <v>3</v>
      </c>
      <c r="C81" s="17">
        <f ca="1">INDEX(OFFSET(_summary!$AJ$24,0,MATCH(MID(CELL("filename",$A$1),FIND("]",CELL("filename",$A$1))+1,255),_summary!$AK$24:$AX$24,0),140,1),MATCH($A81,_summary!$B$24:$B$141,0))</f>
        <v>1.8240889449797211</v>
      </c>
      <c r="D81" s="16">
        <f t="shared" ca="1" si="6"/>
        <v>1.7884280061053675</v>
      </c>
      <c r="E81" s="16">
        <f t="shared" ca="1" si="6"/>
        <v>1.7527670672310138</v>
      </c>
      <c r="F81" s="16">
        <f t="shared" ca="1" si="6"/>
        <v>1.7171061283566602</v>
      </c>
      <c r="G81" s="16">
        <f t="shared" ca="1" si="6"/>
        <v>1.6814451894823068</v>
      </c>
      <c r="H81" s="16">
        <f t="shared" ca="1" si="6"/>
        <v>1.6457842506079534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1.6101233117335998</v>
      </c>
    </row>
    <row r="82" spans="1:9" x14ac:dyDescent="0.25">
      <c r="A82" t="s">
        <v>10</v>
      </c>
      <c r="B82">
        <f t="shared" si="3"/>
        <v>3</v>
      </c>
      <c r="C82" s="17">
        <f ca="1">INDEX(OFFSET(_summary!$AJ$24,0,MATCH(MID(CELL("filename",$A$1),FIND("]",CELL("filename",$A$1))+1,255),_summary!$AK$24:$AX$24,0),140,1),MATCH($A82,_summary!$B$24:$B$141,0))</f>
        <v>1.8073683716177364</v>
      </c>
      <c r="D82" s="16">
        <f t="shared" ca="1" si="6"/>
        <v>1.7720343199526096</v>
      </c>
      <c r="E82" s="16">
        <f t="shared" ca="1" si="6"/>
        <v>1.7367002682874828</v>
      </c>
      <c r="F82" s="16">
        <f t="shared" ca="1" si="6"/>
        <v>1.7013662166223562</v>
      </c>
      <c r="G82" s="16">
        <f t="shared" ca="1" si="6"/>
        <v>1.6660321649572294</v>
      </c>
      <c r="H82" s="16">
        <f t="shared" ca="1" si="6"/>
        <v>1.6306981132921026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1.595364061626976</v>
      </c>
    </row>
    <row r="83" spans="1:9" x14ac:dyDescent="0.25">
      <c r="A83" t="s">
        <v>20</v>
      </c>
      <c r="B83">
        <f t="shared" si="3"/>
        <v>3</v>
      </c>
      <c r="C83" s="17">
        <f ca="1">INDEX(OFFSET(_summary!$AJ$24,0,MATCH(MID(CELL("filename",$A$1),FIND("]",CELL("filename",$A$1))+1,255),_summary!$AK$24:$AX$24,0),140,1),MATCH($A83,_summary!$B$24:$B$141,0))</f>
        <v>1.5070857199878274</v>
      </c>
      <c r="D83" s="16">
        <f t="shared" ref="D83:H98" ca="1" si="7">C83-5*(C83-$I83)/($I$1-C$1)</f>
        <v>1.4776221941620653</v>
      </c>
      <c r="E83" s="16">
        <f t="shared" ca="1" si="7"/>
        <v>1.4481586683363032</v>
      </c>
      <c r="F83" s="16">
        <f t="shared" ca="1" si="7"/>
        <v>1.4186951425105412</v>
      </c>
      <c r="G83" s="16">
        <f t="shared" ca="1" si="7"/>
        <v>1.3892316166847791</v>
      </c>
      <c r="H83" s="16">
        <f t="shared" ca="1" si="7"/>
        <v>1.3597680908590171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1.3303045650332552</v>
      </c>
    </row>
    <row r="84" spans="1:9" x14ac:dyDescent="0.25">
      <c r="A84" t="s">
        <v>26</v>
      </c>
      <c r="B84">
        <f t="shared" si="3"/>
        <v>3</v>
      </c>
      <c r="C84" s="17">
        <f ca="1">INDEX(OFFSET(_summary!$AJ$24,0,MATCH(MID(CELL("filename",$A$1),FIND("]",CELL("filename",$A$1))+1,255),_summary!$AK$24:$AX$24,0),140,1),MATCH($A84,_summary!$B$24:$B$141,0))</f>
        <v>1.577667153091924</v>
      </c>
      <c r="D84" s="16">
        <f t="shared" ca="1" si="7"/>
        <v>1.5468237602489769</v>
      </c>
      <c r="E84" s="16">
        <f t="shared" ca="1" si="7"/>
        <v>1.5159803674060299</v>
      </c>
      <c r="F84" s="16">
        <f t="shared" ca="1" si="7"/>
        <v>1.4851369745630829</v>
      </c>
      <c r="G84" s="16">
        <f t="shared" ca="1" si="7"/>
        <v>1.4542935817201357</v>
      </c>
      <c r="H84" s="16">
        <f t="shared" ca="1" si="7"/>
        <v>1.4234501888771884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1.3926067960342414</v>
      </c>
    </row>
    <row r="85" spans="1:9" x14ac:dyDescent="0.25">
      <c r="A85" t="s">
        <v>7</v>
      </c>
      <c r="B85">
        <f t="shared" si="3"/>
        <v>3</v>
      </c>
      <c r="C85" s="17">
        <f ca="1">INDEX(OFFSET(_summary!$AJ$24,0,MATCH(MID(CELL("filename",$A$1),FIND("]",CELL("filename",$A$1))+1,255),_summary!$AK$24:$AX$24,0),140,1),MATCH($A85,_summary!$B$24:$B$141,0))</f>
        <v>1.7301965508358497</v>
      </c>
      <c r="D85" s="16">
        <f t="shared" ca="1" si="7"/>
        <v>1.6963712082670088</v>
      </c>
      <c r="E85" s="16">
        <f t="shared" ca="1" si="7"/>
        <v>1.662545865698168</v>
      </c>
      <c r="F85" s="16">
        <f t="shared" ca="1" si="7"/>
        <v>1.6287205231293271</v>
      </c>
      <c r="G85" s="16">
        <f t="shared" ca="1" si="7"/>
        <v>1.5948951805604863</v>
      </c>
      <c r="H85" s="16">
        <f t="shared" ca="1" si="7"/>
        <v>1.5610698379916454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1.5272444954228046</v>
      </c>
    </row>
    <row r="86" spans="1:9" x14ac:dyDescent="0.25">
      <c r="A86" t="s">
        <v>9</v>
      </c>
      <c r="B86">
        <f t="shared" si="3"/>
        <v>3</v>
      </c>
      <c r="C86" s="17">
        <f ca="1">INDEX(OFFSET(_summary!$AJ$24,0,MATCH(MID(CELL("filename",$A$1),FIND("]",CELL("filename",$A$1))+1,255),_summary!$AK$24:$AX$24,0),140,1),MATCH($A86,_summary!$B$24:$B$141,0))</f>
        <v>1.8000209459307828</v>
      </c>
      <c r="D86" s="16">
        <f t="shared" ca="1" si="7"/>
        <v>1.7648305364378361</v>
      </c>
      <c r="E86" s="16">
        <f t="shared" ca="1" si="7"/>
        <v>1.7296401269448893</v>
      </c>
      <c r="F86" s="16">
        <f t="shared" ca="1" si="7"/>
        <v>1.6944497174519424</v>
      </c>
      <c r="G86" s="16">
        <f t="shared" ca="1" si="7"/>
        <v>1.6592593079589957</v>
      </c>
      <c r="H86" s="16">
        <f t="shared" ca="1" si="7"/>
        <v>1.624068898466049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1.588878488973102</v>
      </c>
    </row>
    <row r="87" spans="1:9" x14ac:dyDescent="0.25">
      <c r="A87" t="s">
        <v>14</v>
      </c>
      <c r="B87">
        <f t="shared" si="3"/>
        <v>3</v>
      </c>
      <c r="C87" s="17">
        <f ca="1">INDEX(OFFSET(_summary!$AJ$24,0,MATCH(MID(CELL("filename",$A$1),FIND("]",CELL("filename",$A$1))+1,255),_summary!$AK$24:$AX$24,0),140,1),MATCH($A87,_summary!$B$24:$B$141,0))</f>
        <v>1.7983301635236226</v>
      </c>
      <c r="D87" s="16">
        <f t="shared" ca="1" si="7"/>
        <v>1.7631728088267358</v>
      </c>
      <c r="E87" s="16">
        <f t="shared" ca="1" si="7"/>
        <v>1.7280154541298489</v>
      </c>
      <c r="F87" s="16">
        <f t="shared" ca="1" si="7"/>
        <v>1.6928580994329621</v>
      </c>
      <c r="G87" s="16">
        <f t="shared" ca="1" si="7"/>
        <v>1.6577007447360752</v>
      </c>
      <c r="H87" s="16">
        <f t="shared" ca="1" si="7"/>
        <v>1.6225433900391883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1.5873860353423017</v>
      </c>
    </row>
    <row r="88" spans="1:9" x14ac:dyDescent="0.25">
      <c r="A88" t="s">
        <v>4</v>
      </c>
      <c r="B88">
        <f t="shared" si="3"/>
        <v>3</v>
      </c>
      <c r="C88" s="17">
        <f ca="1">INDEX(OFFSET(_summary!$AJ$24,0,MATCH(MID(CELL("filename",$A$1),FIND("]",CELL("filename",$A$1))+1,255),_summary!$AK$24:$AX$24,0),140,1),MATCH($A88,_summary!$B$24:$B$141,0))</f>
        <v>1.7649525175268794</v>
      </c>
      <c r="D88" s="16">
        <f t="shared" ca="1" si="7"/>
        <v>1.730447695809229</v>
      </c>
      <c r="E88" s="16">
        <f t="shared" ca="1" si="7"/>
        <v>1.6959428740915785</v>
      </c>
      <c r="F88" s="16">
        <f t="shared" ca="1" si="7"/>
        <v>1.6614380523739281</v>
      </c>
      <c r="G88" s="16">
        <f t="shared" ca="1" si="7"/>
        <v>1.6269332306562776</v>
      </c>
      <c r="H88" s="16">
        <f t="shared" ca="1" si="7"/>
        <v>1.5924284089386269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1.5579235872209765</v>
      </c>
    </row>
    <row r="89" spans="1:9" x14ac:dyDescent="0.25">
      <c r="A89" t="s">
        <v>12</v>
      </c>
      <c r="B89">
        <f t="shared" si="3"/>
        <v>4</v>
      </c>
      <c r="C89" s="17">
        <f ca="1">INDEX(OFFSET(_summary!$AJ$24,0,MATCH(MID(CELL("filename",$A$1),FIND("]",CELL("filename",$A$1))+1,255),_summary!$AK$24:$AX$24,0),140,1),MATCH($A89,_summary!$B$24:$B$141,0))</f>
        <v>1.8176362045154826</v>
      </c>
      <c r="D89" s="16">
        <f t="shared" ca="1" si="7"/>
        <v>1.7644703455334048</v>
      </c>
      <c r="E89" s="16">
        <f t="shared" ca="1" si="7"/>
        <v>1.7113044865513269</v>
      </c>
      <c r="F89" s="16">
        <f t="shared" ca="1" si="7"/>
        <v>1.6581386275692491</v>
      </c>
      <c r="G89" s="16">
        <f t="shared" ca="1" si="7"/>
        <v>1.6049727685871713</v>
      </c>
      <c r="H89" s="16">
        <f t="shared" ca="1" si="7"/>
        <v>1.5518069096050935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1.4986410506230154</v>
      </c>
    </row>
    <row r="90" spans="1:9" x14ac:dyDescent="0.25">
      <c r="A90" t="s">
        <v>1</v>
      </c>
      <c r="B90">
        <f t="shared" si="3"/>
        <v>4</v>
      </c>
      <c r="C90" s="17">
        <f ca="1">INDEX(OFFSET(_summary!$AJ$24,0,MATCH(MID(CELL("filename",$A$1),FIND("]",CELL("filename",$A$1))+1,255),_summary!$AK$24:$AX$24,0),140,1),MATCH($A90,_summary!$B$24:$B$141,0))</f>
        <v>1.5403657428750259</v>
      </c>
      <c r="D90" s="16">
        <f t="shared" ca="1" si="7"/>
        <v>1.4953100448959313</v>
      </c>
      <c r="E90" s="16">
        <f t="shared" ca="1" si="7"/>
        <v>1.4502543469168367</v>
      </c>
      <c r="F90" s="16">
        <f t="shared" ca="1" si="7"/>
        <v>1.4051986489377422</v>
      </c>
      <c r="G90" s="16">
        <f t="shared" ca="1" si="7"/>
        <v>1.3601429509586478</v>
      </c>
      <c r="H90" s="16">
        <f t="shared" ca="1" si="7"/>
        <v>1.3150872529795534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1.2700315550004588</v>
      </c>
    </row>
    <row r="91" spans="1:9" x14ac:dyDescent="0.25">
      <c r="A91" t="s">
        <v>19</v>
      </c>
      <c r="B91">
        <f t="shared" si="3"/>
        <v>4</v>
      </c>
      <c r="C91" s="17">
        <f ca="1">INDEX(OFFSET(_summary!$AJ$24,0,MATCH(MID(CELL("filename",$A$1),FIND("]",CELL("filename",$A$1))+1,255),_summary!$AK$24:$AX$24,0),140,1),MATCH($A91,_summary!$B$24:$B$141,0))</f>
        <v>1.6882347767116597</v>
      </c>
      <c r="D91" s="16">
        <f t="shared" ca="1" si="7"/>
        <v>1.6388539094928436</v>
      </c>
      <c r="E91" s="16">
        <f t="shared" ca="1" si="7"/>
        <v>1.5894730422740275</v>
      </c>
      <c r="F91" s="16">
        <f t="shared" ca="1" si="7"/>
        <v>1.5400921750552115</v>
      </c>
      <c r="G91" s="16">
        <f t="shared" ca="1" si="7"/>
        <v>1.4907113078363954</v>
      </c>
      <c r="H91" s="16">
        <f t="shared" ca="1" si="7"/>
        <v>1.4413304406175795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1.3919495733987635</v>
      </c>
    </row>
    <row r="92" spans="1:9" x14ac:dyDescent="0.25">
      <c r="A92" t="s">
        <v>22</v>
      </c>
      <c r="B92">
        <f t="shared" si="3"/>
        <v>4</v>
      </c>
      <c r="C92" s="17">
        <f ca="1">INDEX(OFFSET(_summary!$AJ$24,0,MATCH(MID(CELL("filename",$A$1),FIND("]",CELL("filename",$A$1))+1,255),_summary!$AK$24:$AX$24,0),140,1),MATCH($A92,_summary!$B$24:$B$141,0))</f>
        <v>1.7273134955949128</v>
      </c>
      <c r="D92" s="16">
        <f t="shared" ca="1" si="7"/>
        <v>1.6767895758487616</v>
      </c>
      <c r="E92" s="16">
        <f t="shared" ca="1" si="7"/>
        <v>1.6262656561026105</v>
      </c>
      <c r="F92" s="16">
        <f t="shared" ca="1" si="7"/>
        <v>1.5757417363564592</v>
      </c>
      <c r="G92" s="16">
        <f t="shared" ca="1" si="7"/>
        <v>1.5252178166103081</v>
      </c>
      <c r="H92" s="16">
        <f t="shared" ca="1" si="7"/>
        <v>1.474693896864157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1.4241699771180056</v>
      </c>
    </row>
    <row r="93" spans="1:9" x14ac:dyDescent="0.25">
      <c r="A93" t="s">
        <v>28</v>
      </c>
      <c r="B93">
        <f t="shared" si="3"/>
        <v>4</v>
      </c>
      <c r="C93" s="17">
        <f ca="1">INDEX(OFFSET(_summary!$AJ$24,0,MATCH(MID(CELL("filename",$A$1),FIND("]",CELL("filename",$A$1))+1,255),_summary!$AK$24:$AX$24,0),140,1),MATCH($A93,_summary!$B$24:$B$141,0))</f>
        <v>1.7958053543744632</v>
      </c>
      <c r="D93" s="16">
        <f t="shared" ca="1" si="7"/>
        <v>1.7432780477590102</v>
      </c>
      <c r="E93" s="16">
        <f t="shared" ca="1" si="7"/>
        <v>1.6907507411435572</v>
      </c>
      <c r="F93" s="16">
        <f t="shared" ca="1" si="7"/>
        <v>1.6382234345281041</v>
      </c>
      <c r="G93" s="16">
        <f t="shared" ca="1" si="7"/>
        <v>1.5856961279126511</v>
      </c>
      <c r="H93" s="16">
        <f t="shared" ca="1" si="7"/>
        <v>1.5331688212971981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1.4806415146817449</v>
      </c>
    </row>
    <row r="94" spans="1:9" x14ac:dyDescent="0.25">
      <c r="A94" t="s">
        <v>13</v>
      </c>
      <c r="B94">
        <f t="shared" si="3"/>
        <v>4</v>
      </c>
      <c r="C94" s="17">
        <f ca="1">INDEX(OFFSET(_summary!$AJ$24,0,MATCH(MID(CELL("filename",$A$1),FIND("]",CELL("filename",$A$1))+1,255),_summary!$AK$24:$AX$24,0),140,1),MATCH($A94,_summary!$B$24:$B$141,0))</f>
        <v>1.5586179635146631</v>
      </c>
      <c r="D94" s="16">
        <f t="shared" ca="1" si="7"/>
        <v>1.5130283880818591</v>
      </c>
      <c r="E94" s="16">
        <f t="shared" ca="1" si="7"/>
        <v>1.4674388126490552</v>
      </c>
      <c r="F94" s="16">
        <f t="shared" ca="1" si="7"/>
        <v>1.4218492372162514</v>
      </c>
      <c r="G94" s="16">
        <f t="shared" ca="1" si="7"/>
        <v>1.3762596617834475</v>
      </c>
      <c r="H94" s="16">
        <f t="shared" ca="1" si="7"/>
        <v>1.3306700863506435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1.2850805109178398</v>
      </c>
    </row>
    <row r="95" spans="1:9" x14ac:dyDescent="0.25">
      <c r="A95" t="s">
        <v>17</v>
      </c>
      <c r="B95">
        <f t="shared" ref="B95:B117" si="8">B66+1</f>
        <v>4</v>
      </c>
      <c r="C95" s="17">
        <f ca="1">INDEX(OFFSET(_summary!$AJ$24,0,MATCH(MID(CELL("filename",$A$1),FIND("]",CELL("filename",$A$1))+1,255),_summary!$AK$24:$AX$24,0),140,1),MATCH($A95,_summary!$B$24:$B$141,0))</f>
        <v>1.6385372225322219</v>
      </c>
      <c r="D95" s="16">
        <f t="shared" ca="1" si="7"/>
        <v>1.5906100087731545</v>
      </c>
      <c r="E95" s="16">
        <f t="shared" ca="1" si="7"/>
        <v>1.5426827950140869</v>
      </c>
      <c r="F95" s="16">
        <f t="shared" ca="1" si="7"/>
        <v>1.4947555812550193</v>
      </c>
      <c r="G95" s="16">
        <f t="shared" ca="1" si="7"/>
        <v>1.4468283674959519</v>
      </c>
      <c r="H95" s="16">
        <f t="shared" ca="1" si="7"/>
        <v>1.3989011537368845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1.3509739399778169</v>
      </c>
    </row>
    <row r="96" spans="1:9" x14ac:dyDescent="0.25">
      <c r="A96" t="s">
        <v>25</v>
      </c>
      <c r="B96">
        <f t="shared" si="8"/>
        <v>4</v>
      </c>
      <c r="C96" s="17">
        <f ca="1">INDEX(OFFSET(_summary!$AJ$24,0,MATCH(MID(CELL("filename",$A$1),FIND("]",CELL("filename",$A$1))+1,255),_summary!$AK$24:$AX$24,0),140,1),MATCH($A96,_summary!$B$24:$B$141,0))</f>
        <v>1.5614801335314441</v>
      </c>
      <c r="D96" s="16">
        <f t="shared" ca="1" si="7"/>
        <v>1.5158068396256494</v>
      </c>
      <c r="E96" s="16">
        <f t="shared" ca="1" si="7"/>
        <v>1.4701335457198548</v>
      </c>
      <c r="F96" s="16">
        <f t="shared" ca="1" si="7"/>
        <v>1.4244602518140601</v>
      </c>
      <c r="G96" s="16">
        <f t="shared" ca="1" si="7"/>
        <v>1.3787869579082652</v>
      </c>
      <c r="H96" s="16">
        <f t="shared" ca="1" si="7"/>
        <v>1.3331136640024703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1.2874403700966757</v>
      </c>
    </row>
    <row r="97" spans="1:9" x14ac:dyDescent="0.25">
      <c r="A97" t="s">
        <v>11</v>
      </c>
      <c r="B97">
        <f t="shared" si="8"/>
        <v>4</v>
      </c>
      <c r="C97" s="17">
        <f ca="1">INDEX(OFFSET(_summary!$AJ$24,0,MATCH(MID(CELL("filename",$A$1),FIND("]",CELL("filename",$A$1))+1,255),_summary!$AK$24:$AX$24,0),140,1),MATCH($A97,_summary!$B$24:$B$141,0))</f>
        <v>1.7858971990635175</v>
      </c>
      <c r="D97" s="16">
        <f t="shared" ca="1" si="7"/>
        <v>1.7336597059909096</v>
      </c>
      <c r="E97" s="16">
        <f t="shared" ca="1" si="7"/>
        <v>1.6814222129183016</v>
      </c>
      <c r="F97" s="16">
        <f t="shared" ca="1" si="7"/>
        <v>1.6291847198456937</v>
      </c>
      <c r="G97" s="16">
        <f t="shared" ca="1" si="7"/>
        <v>1.576947226773086</v>
      </c>
      <c r="H97" s="16">
        <f t="shared" ca="1" si="7"/>
        <v>1.5247097337004782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1.4724722406278703</v>
      </c>
    </row>
    <row r="98" spans="1:9" x14ac:dyDescent="0.25">
      <c r="A98" t="s">
        <v>3</v>
      </c>
      <c r="B98">
        <f t="shared" si="8"/>
        <v>4</v>
      </c>
      <c r="C98" s="17">
        <f ca="1">INDEX(OFFSET(_summary!$AJ$24,0,MATCH(MID(CELL("filename",$A$1),FIND("]",CELL("filename",$A$1))+1,255),_summary!$AK$24:$AX$24,0),140,1),MATCH($A98,_summary!$B$24:$B$141,0))</f>
        <v>1.8173821329696407</v>
      </c>
      <c r="D98" s="16">
        <f t="shared" ca="1" si="7"/>
        <v>1.7642237055802787</v>
      </c>
      <c r="E98" s="16">
        <f t="shared" ca="1" si="7"/>
        <v>1.7110652781909168</v>
      </c>
      <c r="F98" s="16">
        <f t="shared" ca="1" si="7"/>
        <v>1.6579068508015549</v>
      </c>
      <c r="G98" s="16">
        <f t="shared" ca="1" si="7"/>
        <v>1.6047484234121929</v>
      </c>
      <c r="H98" s="16">
        <f t="shared" ca="1" si="7"/>
        <v>1.5515899960228308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1.4984315686334688</v>
      </c>
    </row>
    <row r="99" spans="1:9" x14ac:dyDescent="0.25">
      <c r="A99" t="s">
        <v>2</v>
      </c>
      <c r="B99">
        <f t="shared" si="8"/>
        <v>4</v>
      </c>
      <c r="C99" s="17">
        <f ca="1">INDEX(OFFSET(_summary!$AJ$24,0,MATCH(MID(CELL("filename",$A$1),FIND("]",CELL("filename",$A$1))+1,255),_summary!$AK$24:$AX$24,0),140,1),MATCH($A99,_summary!$B$24:$B$141,0))</f>
        <v>1.8163682203025056</v>
      </c>
      <c r="D99" s="16">
        <f t="shared" ref="D99:H114" ca="1" si="9">C99-5*(C99-$I99)/($I$1-C$1)</f>
        <v>1.7632394498586572</v>
      </c>
      <c r="E99" s="16">
        <f t="shared" ca="1" si="9"/>
        <v>1.7101106794148089</v>
      </c>
      <c r="F99" s="16">
        <f t="shared" ca="1" si="9"/>
        <v>1.6569819089709605</v>
      </c>
      <c r="G99" s="16">
        <f t="shared" ca="1" si="9"/>
        <v>1.6038531385271122</v>
      </c>
      <c r="H99" s="16">
        <f t="shared" ca="1" si="9"/>
        <v>1.5507243680832641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1.4975955976394157</v>
      </c>
    </row>
    <row r="100" spans="1:9" x14ac:dyDescent="0.25">
      <c r="A100" t="s">
        <v>16</v>
      </c>
      <c r="B100">
        <f t="shared" si="8"/>
        <v>4</v>
      </c>
      <c r="C100" s="17">
        <f ca="1">INDEX(OFFSET(_summary!$AJ$24,0,MATCH(MID(CELL("filename",$A$1),FIND("]",CELL("filename",$A$1))+1,255),_summary!$AK$24:$AX$24,0),140,1),MATCH($A100,_summary!$B$24:$B$141,0))</f>
        <v>1.827009597073975</v>
      </c>
      <c r="D100" s="16">
        <f t="shared" ca="1" si="9"/>
        <v>1.7735695663595612</v>
      </c>
      <c r="E100" s="16">
        <f t="shared" ca="1" si="9"/>
        <v>1.7201295356451474</v>
      </c>
      <c r="F100" s="16">
        <f t="shared" ca="1" si="9"/>
        <v>1.6666895049307335</v>
      </c>
      <c r="G100" s="16">
        <f t="shared" ca="1" si="9"/>
        <v>1.6132494742163199</v>
      </c>
      <c r="H100" s="16">
        <f t="shared" ca="1" si="9"/>
        <v>1.5598094435019063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1.5063694127874925</v>
      </c>
    </row>
    <row r="101" spans="1:9" x14ac:dyDescent="0.25">
      <c r="A101" t="s">
        <v>15</v>
      </c>
      <c r="B101">
        <f t="shared" si="8"/>
        <v>4</v>
      </c>
      <c r="C101" s="17">
        <f ca="1">INDEX(OFFSET(_summary!$AJ$24,0,MATCH(MID(CELL("filename",$A$1),FIND("]",CELL("filename",$A$1))+1,255),_summary!$AK$24:$AX$24,0),140,1),MATCH($A101,_summary!$B$24:$B$141,0))</f>
        <v>1.567586305522582</v>
      </c>
      <c r="D101" s="16">
        <f t="shared" ca="1" si="9"/>
        <v>1.5217344060860465</v>
      </c>
      <c r="E101" s="16">
        <f t="shared" ca="1" si="9"/>
        <v>1.4758825066495109</v>
      </c>
      <c r="F101" s="16">
        <f t="shared" ca="1" si="9"/>
        <v>1.4300306072129754</v>
      </c>
      <c r="G101" s="16">
        <f t="shared" ca="1" si="9"/>
        <v>1.3841787077764398</v>
      </c>
      <c r="H101" s="16">
        <f t="shared" ca="1" si="9"/>
        <v>1.3383268083399043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1.2924749089033689</v>
      </c>
    </row>
    <row r="102" spans="1:9" x14ac:dyDescent="0.25">
      <c r="A102" t="s">
        <v>18</v>
      </c>
      <c r="B102">
        <f t="shared" si="8"/>
        <v>4</v>
      </c>
      <c r="C102" s="17">
        <f ca="1">INDEX(OFFSET(_summary!$AJ$24,0,MATCH(MID(CELL("filename",$A$1),FIND("]",CELL("filename",$A$1))+1,255),_summary!$AK$24:$AX$24,0),140,1),MATCH($A102,_summary!$B$24:$B$141,0))</f>
        <v>1.8702377700339221</v>
      </c>
      <c r="D102" s="16">
        <f t="shared" ca="1" si="9"/>
        <v>1.8155333152604298</v>
      </c>
      <c r="E102" s="16">
        <f t="shared" ca="1" si="9"/>
        <v>1.7608288604869375</v>
      </c>
      <c r="F102" s="16">
        <f t="shared" ca="1" si="9"/>
        <v>1.7061244057134455</v>
      </c>
      <c r="G102" s="16">
        <f t="shared" ca="1" si="9"/>
        <v>1.6514199509399532</v>
      </c>
      <c r="H102" s="16">
        <f t="shared" ca="1" si="9"/>
        <v>1.5967154961664609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1.5420110413929689</v>
      </c>
    </row>
    <row r="103" spans="1:9" x14ac:dyDescent="0.25">
      <c r="A103" t="s">
        <v>5</v>
      </c>
      <c r="B103">
        <f t="shared" si="8"/>
        <v>4</v>
      </c>
      <c r="C103" s="17">
        <f ca="1">INDEX(OFFSET(_summary!$AJ$24,0,MATCH(MID(CELL("filename",$A$1),FIND("]",CELL("filename",$A$1))+1,255),_summary!$AK$24:$AX$24,0),140,1),MATCH($A103,_summary!$B$24:$B$141,0))</f>
        <v>1.7724932815548466</v>
      </c>
      <c r="D103" s="16">
        <f t="shared" ca="1" si="9"/>
        <v>1.7206478530693674</v>
      </c>
      <c r="E103" s="16">
        <f t="shared" ca="1" si="9"/>
        <v>1.6688024245838882</v>
      </c>
      <c r="F103" s="16">
        <f t="shared" ca="1" si="9"/>
        <v>1.6169569960984089</v>
      </c>
      <c r="G103" s="16">
        <f t="shared" ca="1" si="9"/>
        <v>1.5651115676129297</v>
      </c>
      <c r="H103" s="16">
        <f t="shared" ca="1" si="9"/>
        <v>1.5132661391274502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1.461420710641971</v>
      </c>
    </row>
    <row r="104" spans="1:9" x14ac:dyDescent="0.25">
      <c r="A104" t="s">
        <v>23</v>
      </c>
      <c r="B104">
        <f t="shared" si="8"/>
        <v>4</v>
      </c>
      <c r="C104" s="17">
        <f ca="1">INDEX(OFFSET(_summary!$AJ$24,0,MATCH(MID(CELL("filename",$A$1),FIND("]",CELL("filename",$A$1))+1,255),_summary!$AK$24:$AX$24,0),140,1),MATCH($A104,_summary!$B$24:$B$141,0))</f>
        <v>1.6246871325707677</v>
      </c>
      <c r="D104" s="16">
        <f t="shared" ca="1" si="9"/>
        <v>1.5771650339430727</v>
      </c>
      <c r="E104" s="16">
        <f t="shared" ca="1" si="9"/>
        <v>1.5296429353153778</v>
      </c>
      <c r="F104" s="16">
        <f t="shared" ca="1" si="9"/>
        <v>1.4821208366876828</v>
      </c>
      <c r="G104" s="16">
        <f t="shared" ca="1" si="9"/>
        <v>1.4345987380599878</v>
      </c>
      <c r="H104" s="16">
        <f t="shared" ca="1" si="9"/>
        <v>1.3870766394322929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1.3395545408045979</v>
      </c>
    </row>
    <row r="105" spans="1:9" x14ac:dyDescent="0.25">
      <c r="A105" t="s">
        <v>24</v>
      </c>
      <c r="B105">
        <f t="shared" si="8"/>
        <v>4</v>
      </c>
      <c r="C105" s="17">
        <f ca="1">INDEX(OFFSET(_summary!$AJ$24,0,MATCH(MID(CELL("filename",$A$1),FIND("]",CELL("filename",$A$1))+1,255),_summary!$AK$24:$AX$24,0),140,1),MATCH($A105,_summary!$B$24:$B$141,0))</f>
        <v>1.542902837175073</v>
      </c>
      <c r="D105" s="16">
        <f t="shared" ca="1" si="9"/>
        <v>1.4977729291877022</v>
      </c>
      <c r="E105" s="16">
        <f t="shared" ca="1" si="9"/>
        <v>1.4526430212003314</v>
      </c>
      <c r="F105" s="16">
        <f t="shared" ca="1" si="9"/>
        <v>1.4075131132129606</v>
      </c>
      <c r="G105" s="16">
        <f t="shared" ca="1" si="9"/>
        <v>1.3623832052255895</v>
      </c>
      <c r="H105" s="16">
        <f t="shared" ca="1" si="9"/>
        <v>1.3172532972382185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1.2721233892508477</v>
      </c>
    </row>
    <row r="106" spans="1:9" x14ac:dyDescent="0.25">
      <c r="A106" t="s">
        <v>27</v>
      </c>
      <c r="B106">
        <f t="shared" si="8"/>
        <v>4</v>
      </c>
      <c r="C106" s="17">
        <f ca="1">INDEX(OFFSET(_summary!$AJ$24,0,MATCH(MID(CELL("filename",$A$1),FIND("]",CELL("filename",$A$1))+1,255),_summary!$AK$24:$AX$24,0),140,1),MATCH($A106,_summary!$B$24:$B$141,0))</f>
        <v>1.479609350477376</v>
      </c>
      <c r="D106" s="16">
        <f t="shared" ca="1" si="9"/>
        <v>1.4363307769759128</v>
      </c>
      <c r="E106" s="16">
        <f t="shared" ca="1" si="9"/>
        <v>1.3930522034744495</v>
      </c>
      <c r="F106" s="16">
        <f t="shared" ca="1" si="9"/>
        <v>1.3497736299729861</v>
      </c>
      <c r="G106" s="16">
        <f t="shared" ca="1" si="9"/>
        <v>1.306495056471523</v>
      </c>
      <c r="H106" s="16">
        <f t="shared" ca="1" si="9"/>
        <v>1.2632164829700598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1.2199379094685965</v>
      </c>
    </row>
    <row r="107" spans="1:9" x14ac:dyDescent="0.25">
      <c r="A107" t="s">
        <v>29</v>
      </c>
      <c r="B107">
        <f t="shared" si="8"/>
        <v>4</v>
      </c>
      <c r="C107" s="17">
        <f ca="1">INDEX(OFFSET(_summary!$AJ$24,0,MATCH(MID(CELL("filename",$A$1),FIND("]",CELL("filename",$A$1))+1,255),_summary!$AK$24:$AX$24,0),140,1),MATCH($A107,_summary!$B$24:$B$141,0))</f>
        <v>1.4868463663309373</v>
      </c>
      <c r="D107" s="16">
        <f t="shared" ca="1" si="9"/>
        <v>1.4433561101157573</v>
      </c>
      <c r="E107" s="16">
        <f t="shared" ca="1" si="9"/>
        <v>1.3998658539005773</v>
      </c>
      <c r="F107" s="16">
        <f t="shared" ca="1" si="9"/>
        <v>1.3563755976853975</v>
      </c>
      <c r="G107" s="16">
        <f t="shared" ca="1" si="9"/>
        <v>1.3128853414702175</v>
      </c>
      <c r="H107" s="16">
        <f t="shared" ca="1" si="9"/>
        <v>1.2693950852550375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1.2259048290398578</v>
      </c>
    </row>
    <row r="108" spans="1:9" x14ac:dyDescent="0.25">
      <c r="A108" t="s">
        <v>8</v>
      </c>
      <c r="B108">
        <f t="shared" si="8"/>
        <v>4</v>
      </c>
      <c r="C108" s="17">
        <f ca="1">INDEX(OFFSET(_summary!$AJ$24,0,MATCH(MID(CELL("filename",$A$1),FIND("]",CELL("filename",$A$1))+1,255),_summary!$AK$24:$AX$24,0),140,1),MATCH($A108,_summary!$B$24:$B$141,0))</f>
        <v>1.6752865365824927</v>
      </c>
      <c r="D108" s="16">
        <f t="shared" ca="1" si="9"/>
        <v>1.6262844053874548</v>
      </c>
      <c r="E108" s="16">
        <f t="shared" ca="1" si="9"/>
        <v>1.5772822741924168</v>
      </c>
      <c r="F108" s="16">
        <f t="shared" ca="1" si="9"/>
        <v>1.5282801429973789</v>
      </c>
      <c r="G108" s="16">
        <f t="shared" ca="1" si="9"/>
        <v>1.479278011802341</v>
      </c>
      <c r="H108" s="16">
        <f t="shared" ca="1" si="9"/>
        <v>1.430275880607303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1.3812737494122653</v>
      </c>
    </row>
    <row r="109" spans="1:9" x14ac:dyDescent="0.25">
      <c r="A109" t="s">
        <v>6</v>
      </c>
      <c r="B109">
        <f t="shared" si="8"/>
        <v>4</v>
      </c>
      <c r="C109" s="17">
        <f ca="1">INDEX(OFFSET(_summary!$AJ$24,0,MATCH(MID(CELL("filename",$A$1),FIND("]",CELL("filename",$A$1))+1,255),_summary!$AK$24:$AX$24,0),140,1),MATCH($A109,_summary!$B$24:$B$141,0))</f>
        <v>1.4306892533086495</v>
      </c>
      <c r="D109" s="16">
        <f t="shared" ca="1" si="9"/>
        <v>1.3888415926493716</v>
      </c>
      <c r="E109" s="16">
        <f t="shared" ca="1" si="9"/>
        <v>1.3469939319900937</v>
      </c>
      <c r="F109" s="16">
        <f t="shared" ca="1" si="9"/>
        <v>1.3051462713308157</v>
      </c>
      <c r="G109" s="16">
        <f t="shared" ca="1" si="9"/>
        <v>1.2632986106715376</v>
      </c>
      <c r="H109" s="16">
        <f t="shared" ca="1" si="9"/>
        <v>1.2214509500122595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1.1796032893529815</v>
      </c>
    </row>
    <row r="110" spans="1:9" x14ac:dyDescent="0.25">
      <c r="A110" t="s">
        <v>21</v>
      </c>
      <c r="B110">
        <f t="shared" si="8"/>
        <v>4</v>
      </c>
      <c r="C110" s="17">
        <f ca="1">INDEX(OFFSET(_summary!$AJ$24,0,MATCH(MID(CELL("filename",$A$1),FIND("]",CELL("filename",$A$1))+1,255),_summary!$AK$24:$AX$24,0),140,1),MATCH($A110,_summary!$B$24:$B$141,0))</f>
        <v>1.8240889449797211</v>
      </c>
      <c r="D110" s="16">
        <f t="shared" ca="1" si="9"/>
        <v>1.7707343433390643</v>
      </c>
      <c r="E110" s="16">
        <f t="shared" ca="1" si="9"/>
        <v>1.7173797416984076</v>
      </c>
      <c r="F110" s="16">
        <f t="shared" ca="1" si="9"/>
        <v>1.6640251400577508</v>
      </c>
      <c r="G110" s="16">
        <f t="shared" ca="1" si="9"/>
        <v>1.6106705384170938</v>
      </c>
      <c r="H110" s="16">
        <f t="shared" ca="1" si="9"/>
        <v>1.5573159367764369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1.5039613351357801</v>
      </c>
    </row>
    <row r="111" spans="1:9" x14ac:dyDescent="0.25">
      <c r="A111" t="s">
        <v>10</v>
      </c>
      <c r="B111">
        <f t="shared" si="8"/>
        <v>4</v>
      </c>
      <c r="C111" s="17">
        <f ca="1">INDEX(OFFSET(_summary!$AJ$24,0,MATCH(MID(CELL("filename",$A$1),FIND("]",CELL("filename",$A$1))+1,255),_summary!$AK$24:$AX$24,0),140,1),MATCH($A111,_summary!$B$24:$B$141,0))</f>
        <v>1.8073683716177364</v>
      </c>
      <c r="D111" s="16">
        <f t="shared" ca="1" si="9"/>
        <v>1.7545028467479176</v>
      </c>
      <c r="E111" s="16">
        <f t="shared" ca="1" si="9"/>
        <v>1.7016373218780989</v>
      </c>
      <c r="F111" s="16">
        <f t="shared" ca="1" si="9"/>
        <v>1.6487717970082802</v>
      </c>
      <c r="G111" s="16">
        <f t="shared" ca="1" si="9"/>
        <v>1.5959062721384614</v>
      </c>
      <c r="H111" s="16">
        <f t="shared" ca="1" si="9"/>
        <v>1.5430407472686425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1.4901752223988238</v>
      </c>
    </row>
    <row r="112" spans="1:9" x14ac:dyDescent="0.25">
      <c r="A112" t="s">
        <v>20</v>
      </c>
      <c r="B112">
        <f t="shared" si="8"/>
        <v>4</v>
      </c>
      <c r="C112" s="17">
        <f ca="1">INDEX(OFFSET(_summary!$AJ$24,0,MATCH(MID(CELL("filename",$A$1),FIND("]",CELL("filename",$A$1))+1,255),_summary!$AK$24:$AX$24,0),140,1),MATCH($A112,_summary!$B$24:$B$141,0))</f>
        <v>1.5070857199878274</v>
      </c>
      <c r="D112" s="16">
        <f t="shared" ca="1" si="9"/>
        <v>1.4630034626781834</v>
      </c>
      <c r="E112" s="16">
        <f t="shared" ca="1" si="9"/>
        <v>1.4189212053685394</v>
      </c>
      <c r="F112" s="16">
        <f t="shared" ca="1" si="9"/>
        <v>1.3748389480588954</v>
      </c>
      <c r="G112" s="16">
        <f t="shared" ca="1" si="9"/>
        <v>1.3307566907492514</v>
      </c>
      <c r="H112" s="16">
        <f t="shared" ca="1" si="9"/>
        <v>1.2866744334396074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1.2425921761299636</v>
      </c>
    </row>
    <row r="113" spans="1:9" x14ac:dyDescent="0.25">
      <c r="A113" t="s">
        <v>26</v>
      </c>
      <c r="B113">
        <f t="shared" si="8"/>
        <v>4</v>
      </c>
      <c r="C113" s="17">
        <f ca="1">INDEX(OFFSET(_summary!$AJ$24,0,MATCH(MID(CELL("filename",$A$1),FIND("]",CELL("filename",$A$1))+1,255),_summary!$AK$24:$AX$24,0),140,1),MATCH($A113,_summary!$B$24:$B$141,0))</f>
        <v>1.577667153091924</v>
      </c>
      <c r="D113" s="16">
        <f t="shared" ca="1" si="9"/>
        <v>1.5315203888639852</v>
      </c>
      <c r="E113" s="16">
        <f t="shared" ca="1" si="9"/>
        <v>1.4853736246360465</v>
      </c>
      <c r="F113" s="16">
        <f t="shared" ca="1" si="9"/>
        <v>1.4392268604081078</v>
      </c>
      <c r="G113" s="16">
        <f t="shared" ca="1" si="9"/>
        <v>1.393080096180169</v>
      </c>
      <c r="H113" s="16">
        <f t="shared" ca="1" si="9"/>
        <v>1.3469333319522301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1.3007865677242914</v>
      </c>
    </row>
    <row r="114" spans="1:9" x14ac:dyDescent="0.25">
      <c r="A114" t="s">
        <v>7</v>
      </c>
      <c r="B114">
        <f t="shared" si="8"/>
        <v>4</v>
      </c>
      <c r="C114" s="17">
        <f ca="1">INDEX(OFFSET(_summary!$AJ$24,0,MATCH(MID(CELL("filename",$A$1),FIND("]",CELL("filename",$A$1))+1,255),_summary!$AK$24:$AX$24,0),140,1),MATCH($A114,_summary!$B$24:$B$141,0))</f>
        <v>1.7301965508358497</v>
      </c>
      <c r="D114" s="16">
        <f t="shared" ca="1" si="9"/>
        <v>1.6795883017239011</v>
      </c>
      <c r="E114" s="16">
        <f t="shared" ca="1" si="9"/>
        <v>1.6289800526119524</v>
      </c>
      <c r="F114" s="16">
        <f t="shared" ca="1" si="9"/>
        <v>1.5783718035000038</v>
      </c>
      <c r="G114" s="16">
        <f t="shared" ca="1" si="9"/>
        <v>1.5277635543880552</v>
      </c>
      <c r="H114" s="16">
        <f t="shared" ca="1" si="9"/>
        <v>1.4771553052761066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1.426547056164158</v>
      </c>
    </row>
    <row r="115" spans="1:9" x14ac:dyDescent="0.25">
      <c r="A115" t="s">
        <v>9</v>
      </c>
      <c r="B115">
        <f t="shared" si="8"/>
        <v>4</v>
      </c>
      <c r="C115" s="17">
        <f ca="1">INDEX(OFFSET(_summary!$AJ$24,0,MATCH(MID(CELL("filename",$A$1),FIND("]",CELL("filename",$A$1))+1,255),_summary!$AK$24:$AX$24,0),140,1),MATCH($A115,_summary!$B$24:$B$141,0))</f>
        <v>1.8000209459307828</v>
      </c>
      <c r="D115" s="16">
        <f t="shared" ref="D115:H117" ca="1" si="10">C115-5*(C115-$I115)/($I$1-C$1)</f>
        <v>1.7473703332623074</v>
      </c>
      <c r="E115" s="16">
        <f t="shared" ca="1" si="10"/>
        <v>1.694719720593832</v>
      </c>
      <c r="F115" s="16">
        <f t="shared" ca="1" si="10"/>
        <v>1.6420691079253567</v>
      </c>
      <c r="G115" s="16">
        <f t="shared" ca="1" si="10"/>
        <v>1.5894184952568813</v>
      </c>
      <c r="H115" s="16">
        <f t="shared" ca="1" si="10"/>
        <v>1.5367678825884057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1.4841172699199303</v>
      </c>
    </row>
    <row r="116" spans="1:9" x14ac:dyDescent="0.25">
      <c r="A116" t="s">
        <v>14</v>
      </c>
      <c r="B116">
        <f t="shared" si="8"/>
        <v>4</v>
      </c>
      <c r="C116" s="17">
        <f ca="1">INDEX(OFFSET(_summary!$AJ$24,0,MATCH(MID(CELL("filename",$A$1),FIND("]",CELL("filename",$A$1))+1,255),_summary!$AK$24:$AX$24,0),140,1),MATCH($A116,_summary!$B$24:$B$141,0))</f>
        <v>1.7983301635236226</v>
      </c>
      <c r="D116" s="16">
        <f t="shared" ca="1" si="10"/>
        <v>1.7457290062405566</v>
      </c>
      <c r="E116" s="16">
        <f t="shared" ca="1" si="10"/>
        <v>1.6931278489574906</v>
      </c>
      <c r="F116" s="16">
        <f t="shared" ca="1" si="10"/>
        <v>1.6405266916744248</v>
      </c>
      <c r="G116" s="16">
        <f t="shared" ca="1" si="10"/>
        <v>1.5879255343913588</v>
      </c>
      <c r="H116" s="16">
        <f t="shared" ca="1" si="10"/>
        <v>1.5353243771082927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1.4827232198252269</v>
      </c>
    </row>
    <row r="117" spans="1:9" x14ac:dyDescent="0.25">
      <c r="A117" t="s">
        <v>4</v>
      </c>
      <c r="B117">
        <f t="shared" si="8"/>
        <v>4</v>
      </c>
      <c r="C117" s="17">
        <f ca="1">INDEX(OFFSET(_summary!$AJ$24,0,MATCH(MID(CELL("filename",$A$1),FIND("]",CELL("filename",$A$1))+1,255),_summary!$AK$24:$AX$24,0),140,1),MATCH($A117,_summary!$B$24:$B$141,0))</f>
        <v>1.7649525175268794</v>
      </c>
      <c r="D117" s="16">
        <f t="shared" ca="1" si="10"/>
        <v>1.7133276563892181</v>
      </c>
      <c r="E117" s="16">
        <f t="shared" ca="1" si="10"/>
        <v>1.6617027952515568</v>
      </c>
      <c r="F117" s="16">
        <f t="shared" ca="1" si="10"/>
        <v>1.6100779341138955</v>
      </c>
      <c r="G117" s="16">
        <f t="shared" ca="1" si="10"/>
        <v>1.5584530729762345</v>
      </c>
      <c r="H117" s="16">
        <f t="shared" ca="1" si="10"/>
        <v>1.5068282118385734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1.4552033507009121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sheetPr codeName="Sheet1"/>
  <dimension ref="A1:N117"/>
  <sheetViews>
    <sheetView workbookViewId="0"/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1.1573244191112269</v>
      </c>
      <c r="D2" s="16">
        <f ca="1">C2-5*(C2-$I2)/($I$1-C$1)</f>
        <v>1.1515377970156706</v>
      </c>
      <c r="E2" s="16">
        <f t="shared" ref="E2:H2" ca="1" si="0">D2-5*(D2-$I2)/($I$1-D$1)</f>
        <v>1.1457511749201146</v>
      </c>
      <c r="F2" s="16">
        <f t="shared" ca="1" si="0"/>
        <v>1.1399645528245586</v>
      </c>
      <c r="G2" s="16">
        <f t="shared" ca="1" si="0"/>
        <v>1.1341779307290023</v>
      </c>
      <c r="H2" s="16">
        <f t="shared" ca="1" si="0"/>
        <v>1.1283913086334461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1.12260468653789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1.302111343439609</v>
      </c>
      <c r="D3" s="16">
        <f t="shared" ref="D3:H18" ca="1" si="1">C3-5*(C3-$I3)/($I$1-C$1)</f>
        <v>1.2956007867224109</v>
      </c>
      <c r="E3" s="16">
        <f t="shared" ca="1" si="1"/>
        <v>1.2890902300052127</v>
      </c>
      <c r="F3" s="16">
        <f t="shared" ca="1" si="1"/>
        <v>1.2825796732880148</v>
      </c>
      <c r="G3" s="16">
        <f t="shared" ca="1" si="1"/>
        <v>1.2760691165708167</v>
      </c>
      <c r="H3" s="16">
        <f t="shared" ca="1" si="1"/>
        <v>1.2695585598536185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1.2630480031364206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1.3804827099703847</v>
      </c>
      <c r="D4" s="16">
        <f t="shared" ca="1" si="1"/>
        <v>1.3735802964205328</v>
      </c>
      <c r="E4" s="16">
        <f t="shared" ca="1" si="1"/>
        <v>1.3666778828706809</v>
      </c>
      <c r="F4" s="16">
        <f t="shared" ca="1" si="1"/>
        <v>1.359775469320829</v>
      </c>
      <c r="G4" s="16">
        <f t="shared" ca="1" si="1"/>
        <v>1.3528730557709772</v>
      </c>
      <c r="H4" s="16">
        <f t="shared" ca="1" si="1"/>
        <v>1.3459706422211251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1.3390682286712732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1.2652118202733957</v>
      </c>
      <c r="D5" s="16">
        <f t="shared" ca="1" si="1"/>
        <v>1.2588857611720288</v>
      </c>
      <c r="E5" s="16">
        <f t="shared" ca="1" si="1"/>
        <v>1.2525597020706618</v>
      </c>
      <c r="F5" s="16">
        <f t="shared" ca="1" si="1"/>
        <v>1.2462336429692948</v>
      </c>
      <c r="G5" s="16">
        <f t="shared" ca="1" si="1"/>
        <v>1.2399075838679279</v>
      </c>
      <c r="H5" s="16">
        <f t="shared" ca="1" si="1"/>
        <v>1.2335815247665609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1.2272554656651937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1.3080965974862766</v>
      </c>
      <c r="D6" s="16">
        <f t="shared" ca="1" si="1"/>
        <v>1.3015561144988452</v>
      </c>
      <c r="E6" s="16">
        <f t="shared" ca="1" si="1"/>
        <v>1.2950156315114139</v>
      </c>
      <c r="F6" s="16">
        <f t="shared" ca="1" si="1"/>
        <v>1.2884751485239825</v>
      </c>
      <c r="G6" s="16">
        <f t="shared" ca="1" si="1"/>
        <v>1.2819346655365511</v>
      </c>
      <c r="H6" s="16">
        <f t="shared" ca="1" si="1"/>
        <v>1.2753941825491197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1.2688536995616884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1.2652118202733957</v>
      </c>
      <c r="D7" s="16">
        <f t="shared" ca="1" si="1"/>
        <v>1.2588857611720288</v>
      </c>
      <c r="E7" s="16">
        <f t="shared" ca="1" si="1"/>
        <v>1.2525597020706618</v>
      </c>
      <c r="F7" s="16">
        <f t="shared" ca="1" si="1"/>
        <v>1.2462336429692948</v>
      </c>
      <c r="G7" s="16">
        <f t="shared" ca="1" si="1"/>
        <v>1.2399075838679279</v>
      </c>
      <c r="H7" s="16">
        <f t="shared" ca="1" si="1"/>
        <v>1.2335815247665609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1.2272554656651937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1.3529328553238289</v>
      </c>
      <c r="D8" s="16">
        <f t="shared" ca="1" si="1"/>
        <v>1.3461681910472096</v>
      </c>
      <c r="E8" s="16">
        <f t="shared" ca="1" si="1"/>
        <v>1.3394035267705906</v>
      </c>
      <c r="F8" s="16">
        <f t="shared" ca="1" si="1"/>
        <v>1.3326388624939716</v>
      </c>
      <c r="G8" s="16">
        <f t="shared" ca="1" si="1"/>
        <v>1.3258741982173523</v>
      </c>
      <c r="H8" s="16">
        <f t="shared" ca="1" si="1"/>
        <v>1.319109533940733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1.312344869664114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1.3248834436703407</v>
      </c>
      <c r="D9" s="16">
        <f t="shared" ca="1" si="1"/>
        <v>1.3182590264519889</v>
      </c>
      <c r="E9" s="16">
        <f t="shared" ca="1" si="1"/>
        <v>1.3116346092336373</v>
      </c>
      <c r="F9" s="16">
        <f t="shared" ca="1" si="1"/>
        <v>1.3050101920152857</v>
      </c>
      <c r="G9" s="16">
        <f t="shared" ca="1" si="1"/>
        <v>1.2983857747969338</v>
      </c>
      <c r="H9" s="16">
        <f t="shared" ca="1" si="1"/>
        <v>1.291761357578582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1.2851369403602304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1.2413071846930208</v>
      </c>
      <c r="D10" s="16">
        <f t="shared" ca="1" si="1"/>
        <v>1.2351006487695557</v>
      </c>
      <c r="E10" s="16">
        <f t="shared" ca="1" si="1"/>
        <v>1.2288941128460906</v>
      </c>
      <c r="F10" s="16">
        <f t="shared" ca="1" si="1"/>
        <v>1.2226875769226255</v>
      </c>
      <c r="G10" s="16">
        <f t="shared" ca="1" si="1"/>
        <v>1.2164810409991604</v>
      </c>
      <c r="H10" s="16">
        <f t="shared" ca="1" si="1"/>
        <v>1.2102745050756953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1.2040679691522302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1.1513019583297079</v>
      </c>
      <c r="D11" s="16">
        <f t="shared" ca="1" si="1"/>
        <v>1.1455454485380594</v>
      </c>
      <c r="E11" s="16">
        <f t="shared" ca="1" si="1"/>
        <v>1.1397889387464109</v>
      </c>
      <c r="F11" s="16">
        <f t="shared" ca="1" si="1"/>
        <v>1.1340324289547623</v>
      </c>
      <c r="G11" s="16">
        <f t="shared" ca="1" si="1"/>
        <v>1.1282759191631138</v>
      </c>
      <c r="H11" s="16">
        <f t="shared" ca="1" si="1"/>
        <v>1.1225194093714652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1.1167628995798167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1.1805559632187899</v>
      </c>
      <c r="D12" s="16">
        <f t="shared" ca="1" si="1"/>
        <v>1.1746531834026959</v>
      </c>
      <c r="E12" s="16">
        <f t="shared" ca="1" si="1"/>
        <v>1.1687504035866019</v>
      </c>
      <c r="F12" s="16">
        <f t="shared" ca="1" si="1"/>
        <v>1.1628476237705079</v>
      </c>
      <c r="G12" s="16">
        <f t="shared" ca="1" si="1"/>
        <v>1.1569448439544139</v>
      </c>
      <c r="H12" s="16">
        <f t="shared" ca="1" si="1"/>
        <v>1.1510420641383199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1.1451392843222261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1.3097538979602765</v>
      </c>
      <c r="D13" s="16">
        <f t="shared" ca="1" si="1"/>
        <v>1.3032051284704751</v>
      </c>
      <c r="E13" s="16">
        <f t="shared" ca="1" si="1"/>
        <v>1.2966563589806737</v>
      </c>
      <c r="F13" s="16">
        <f t="shared" ca="1" si="1"/>
        <v>1.2901075894908722</v>
      </c>
      <c r="G13" s="16">
        <f t="shared" ca="1" si="1"/>
        <v>1.2835588200010708</v>
      </c>
      <c r="H13" s="16">
        <f t="shared" ca="1" si="1"/>
        <v>1.2770100505112696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1.2704612810214682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1.2652118202733957</v>
      </c>
      <c r="D14" s="16">
        <f t="shared" ca="1" si="1"/>
        <v>1.2588857611720288</v>
      </c>
      <c r="E14" s="16">
        <f t="shared" ca="1" si="1"/>
        <v>1.2525597020706618</v>
      </c>
      <c r="F14" s="16">
        <f t="shared" ca="1" si="1"/>
        <v>1.2462336429692948</v>
      </c>
      <c r="G14" s="16">
        <f t="shared" ca="1" si="1"/>
        <v>1.2399075838679279</v>
      </c>
      <c r="H14" s="16">
        <f t="shared" ca="1" si="1"/>
        <v>1.2335815247665609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1.2272554656651937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1.265624558695527</v>
      </c>
      <c r="D15" s="16">
        <f t="shared" ca="1" si="1"/>
        <v>1.2592964359020493</v>
      </c>
      <c r="E15" s="16">
        <f t="shared" ca="1" si="1"/>
        <v>1.2529683131085716</v>
      </c>
      <c r="F15" s="16">
        <f t="shared" ca="1" si="1"/>
        <v>1.2466401903150941</v>
      </c>
      <c r="G15" s="16">
        <f t="shared" ca="1" si="1"/>
        <v>1.2403120675216164</v>
      </c>
      <c r="H15" s="16">
        <f t="shared" ca="1" si="1"/>
        <v>1.2339839447281387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1.2276558219346612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1.331212443539866</v>
      </c>
      <c r="D16" s="16">
        <f t="shared" ca="1" si="1"/>
        <v>1.3245563813221666</v>
      </c>
      <c r="E16" s="16">
        <f t="shared" ca="1" si="1"/>
        <v>1.3179003191044674</v>
      </c>
      <c r="F16" s="16">
        <f t="shared" ca="1" si="1"/>
        <v>1.3112442568867682</v>
      </c>
      <c r="G16" s="16">
        <f t="shared" ca="1" si="1"/>
        <v>1.3045881946690687</v>
      </c>
      <c r="H16" s="16">
        <f t="shared" ca="1" si="1"/>
        <v>1.2979321324513693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1.2912760702336701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1.1768729065537047</v>
      </c>
      <c r="D17" s="16">
        <f t="shared" ca="1" si="1"/>
        <v>1.1709885420209361</v>
      </c>
      <c r="E17" s="16">
        <f t="shared" ca="1" si="1"/>
        <v>1.1651041774881676</v>
      </c>
      <c r="F17" s="16">
        <f t="shared" ca="1" si="1"/>
        <v>1.1592198129553992</v>
      </c>
      <c r="G17" s="16">
        <f t="shared" ca="1" si="1"/>
        <v>1.1533354484226306</v>
      </c>
      <c r="H17" s="16">
        <f t="shared" ca="1" si="1"/>
        <v>1.1474510838898619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1.1415667193570935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1.2652118202733957</v>
      </c>
      <c r="D18" s="16">
        <f t="shared" ca="1" si="1"/>
        <v>1.2588857611720288</v>
      </c>
      <c r="E18" s="16">
        <f t="shared" ca="1" si="1"/>
        <v>1.2525597020706618</v>
      </c>
      <c r="F18" s="16">
        <f t="shared" ca="1" si="1"/>
        <v>1.2462336429692948</v>
      </c>
      <c r="G18" s="16">
        <f t="shared" ca="1" si="1"/>
        <v>1.2399075838679279</v>
      </c>
      <c r="H18" s="16">
        <f t="shared" ca="1" si="1"/>
        <v>1.2335815247665609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1.2272554656651937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1.2640369291828042</v>
      </c>
      <c r="D19" s="16">
        <f t="shared" ref="D19:H34" ca="1" si="2">C19-5*(C19-$I19)/($I$1-C$1)</f>
        <v>1.2577167445368902</v>
      </c>
      <c r="E19" s="16">
        <f t="shared" ca="1" si="2"/>
        <v>1.2513965598909762</v>
      </c>
      <c r="F19" s="16">
        <f t="shared" ca="1" si="2"/>
        <v>1.2450763752450622</v>
      </c>
      <c r="G19" s="16">
        <f t="shared" ca="1" si="2"/>
        <v>1.2387561905991482</v>
      </c>
      <c r="H19" s="16">
        <f t="shared" ca="1" si="2"/>
        <v>1.2324360059532342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1.22611582130732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1.3132561110239858</v>
      </c>
      <c r="D20" s="16">
        <f t="shared" ca="1" si="2"/>
        <v>1.3066898304688659</v>
      </c>
      <c r="E20" s="16">
        <f t="shared" ca="1" si="2"/>
        <v>1.300123549913746</v>
      </c>
      <c r="F20" s="16">
        <f t="shared" ca="1" si="2"/>
        <v>1.2935572693586259</v>
      </c>
      <c r="G20" s="16">
        <f t="shared" ca="1" si="2"/>
        <v>1.286990988803506</v>
      </c>
      <c r="H20" s="16">
        <f t="shared" ca="1" si="2"/>
        <v>1.2804247082483862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1.2738584276932661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1.2534924389003483</v>
      </c>
      <c r="D21" s="16">
        <f t="shared" ca="1" si="2"/>
        <v>1.2472249767058465</v>
      </c>
      <c r="E21" s="16">
        <f t="shared" ca="1" si="2"/>
        <v>1.2409575145113447</v>
      </c>
      <c r="F21" s="16">
        <f t="shared" ca="1" si="2"/>
        <v>1.2346900523168429</v>
      </c>
      <c r="G21" s="16">
        <f t="shared" ca="1" si="2"/>
        <v>1.2284225901223413</v>
      </c>
      <c r="H21" s="16">
        <f t="shared" ca="1" si="2"/>
        <v>1.2221551279278398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1.215887665733338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1.306125521722741</v>
      </c>
      <c r="D22" s="16">
        <f t="shared" ca="1" si="2"/>
        <v>1.2995948941141273</v>
      </c>
      <c r="E22" s="16">
        <f t="shared" ca="1" si="2"/>
        <v>1.2930642665055136</v>
      </c>
      <c r="F22" s="16">
        <f t="shared" ca="1" si="2"/>
        <v>1.2865336388969</v>
      </c>
      <c r="G22" s="16">
        <f t="shared" ca="1" si="2"/>
        <v>1.2800030112882863</v>
      </c>
      <c r="H22" s="16">
        <f t="shared" ca="1" si="2"/>
        <v>1.2734723836796724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1.2669417560710587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1.2458201047832267</v>
      </c>
      <c r="D23" s="16">
        <f t="shared" ca="1" si="2"/>
        <v>1.2395910042593106</v>
      </c>
      <c r="E23" s="16">
        <f t="shared" ca="1" si="2"/>
        <v>1.2333619037353944</v>
      </c>
      <c r="F23" s="16">
        <f t="shared" ca="1" si="2"/>
        <v>1.2271328032114783</v>
      </c>
      <c r="G23" s="16">
        <f t="shared" ca="1" si="2"/>
        <v>1.2209037026875622</v>
      </c>
      <c r="H23" s="16">
        <f t="shared" ca="1" si="2"/>
        <v>1.2146746021636461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1.2084455016397297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1.2652118202733957</v>
      </c>
      <c r="D24" s="16">
        <f t="shared" ca="1" si="2"/>
        <v>1.2588857611720288</v>
      </c>
      <c r="E24" s="16">
        <f t="shared" ca="1" si="2"/>
        <v>1.2525597020706618</v>
      </c>
      <c r="F24" s="16">
        <f t="shared" ca="1" si="2"/>
        <v>1.2462336429692948</v>
      </c>
      <c r="G24" s="16">
        <f t="shared" ca="1" si="2"/>
        <v>1.2399075838679279</v>
      </c>
      <c r="H24" s="16">
        <f t="shared" ca="1" si="2"/>
        <v>1.2335815247665609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1.2272554656651937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1.2652118202733957</v>
      </c>
      <c r="D25" s="16">
        <f t="shared" ca="1" si="2"/>
        <v>1.2588857611720288</v>
      </c>
      <c r="E25" s="16">
        <f t="shared" ca="1" si="2"/>
        <v>1.2525597020706618</v>
      </c>
      <c r="F25" s="16">
        <f t="shared" ca="1" si="2"/>
        <v>1.2462336429692948</v>
      </c>
      <c r="G25" s="16">
        <f t="shared" ca="1" si="2"/>
        <v>1.2399075838679279</v>
      </c>
      <c r="H25" s="16">
        <f t="shared" ca="1" si="2"/>
        <v>1.2335815247665609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1.2272554656651937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1.2587902220929055</v>
      </c>
      <c r="D26" s="16">
        <f t="shared" ca="1" si="2"/>
        <v>1.252496270982441</v>
      </c>
      <c r="E26" s="16">
        <f t="shared" ca="1" si="2"/>
        <v>1.2462023198719765</v>
      </c>
      <c r="F26" s="16">
        <f t="shared" ca="1" si="2"/>
        <v>1.239908368761512</v>
      </c>
      <c r="G26" s="16">
        <f t="shared" ca="1" si="2"/>
        <v>1.2336144176510475</v>
      </c>
      <c r="H26" s="16">
        <f t="shared" ca="1" si="2"/>
        <v>1.2273204665405828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1.2210265154301183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1.2503798834990141</v>
      </c>
      <c r="D27" s="16">
        <f t="shared" ca="1" si="2"/>
        <v>1.2441279840815189</v>
      </c>
      <c r="E27" s="16">
        <f t="shared" ca="1" si="2"/>
        <v>1.2378760846640238</v>
      </c>
      <c r="F27" s="16">
        <f t="shared" ca="1" si="2"/>
        <v>1.2316241852465288</v>
      </c>
      <c r="G27" s="16">
        <f t="shared" ca="1" si="2"/>
        <v>1.2253722858290337</v>
      </c>
      <c r="H27" s="16">
        <f t="shared" ca="1" si="2"/>
        <v>1.2191203864115385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1.2128684869940436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1.2418692172585457</v>
      </c>
      <c r="D28" s="16">
        <f t="shared" ca="1" si="2"/>
        <v>1.2356598711722531</v>
      </c>
      <c r="E28" s="16">
        <f t="shared" ca="1" si="2"/>
        <v>1.2294505250859604</v>
      </c>
      <c r="F28" s="16">
        <f t="shared" ca="1" si="2"/>
        <v>1.2232411789996678</v>
      </c>
      <c r="G28" s="16">
        <f t="shared" ca="1" si="2"/>
        <v>1.2170318329133749</v>
      </c>
      <c r="H28" s="16">
        <f t="shared" ca="1" si="2"/>
        <v>1.210822486827082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1.2046131407407894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1.3149950464804769</v>
      </c>
      <c r="D29" s="16">
        <f t="shared" ca="1" si="2"/>
        <v>1.3084200712480745</v>
      </c>
      <c r="E29" s="16">
        <f t="shared" ca="1" si="2"/>
        <v>1.301845096015672</v>
      </c>
      <c r="F29" s="16">
        <f t="shared" ca="1" si="2"/>
        <v>1.2952701207832695</v>
      </c>
      <c r="G29" s="16">
        <f t="shared" ca="1" si="2"/>
        <v>1.2886951455508673</v>
      </c>
      <c r="H29" s="16">
        <f t="shared" ca="1" si="2"/>
        <v>1.282120170318465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1.2755451950860626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1.2647990818512644</v>
      </c>
      <c r="D30" s="16">
        <f t="shared" ca="1" si="2"/>
        <v>1.258475086442008</v>
      </c>
      <c r="E30" s="16">
        <f t="shared" ca="1" si="2"/>
        <v>1.2521510910327518</v>
      </c>
      <c r="F30" s="16">
        <f t="shared" ca="1" si="2"/>
        <v>1.2458270956234956</v>
      </c>
      <c r="G30" s="16">
        <f t="shared" ca="1" si="2"/>
        <v>1.2395031002142392</v>
      </c>
      <c r="H30" s="16">
        <f t="shared" ca="1" si="2"/>
        <v>1.2331791048049827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1.2268551093957265</v>
      </c>
    </row>
    <row r="31" spans="1:9" x14ac:dyDescent="0.25">
      <c r="A31" t="s">
        <v>12</v>
      </c>
      <c r="B31">
        <f t="shared" ref="B31:B62" si="3">B2+1</f>
        <v>2</v>
      </c>
      <c r="C31" s="17">
        <f ca="1">INDEX(OFFSET(_summary!$AJ$24,0,MATCH(MID(CELL("filename",$A$1),FIND("]",CELL("filename",$A$1))+1,255),_summary!$AK$24:$AX$24,0),140,1),MATCH($A31,_summary!$B$24:$B$141,0))</f>
        <v>1.1573244191112269</v>
      </c>
      <c r="D31" s="16">
        <f t="shared" ca="1" si="2"/>
        <v>1.1476800489519667</v>
      </c>
      <c r="E31" s="16">
        <f t="shared" ca="1" si="2"/>
        <v>1.1380356787927064</v>
      </c>
      <c r="F31" s="16">
        <f t="shared" ca="1" si="2"/>
        <v>1.1283913086334461</v>
      </c>
      <c r="G31" s="16">
        <f t="shared" ca="1" si="2"/>
        <v>1.1187469384741859</v>
      </c>
      <c r="H31" s="16">
        <f t="shared" ca="1" si="2"/>
        <v>1.1091025683149258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1.0994581981556655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1.302111343439609</v>
      </c>
      <c r="D32" s="16">
        <f t="shared" ca="1" si="2"/>
        <v>1.2912604155776122</v>
      </c>
      <c r="E32" s="16">
        <f t="shared" ca="1" si="2"/>
        <v>1.2804094877156154</v>
      </c>
      <c r="F32" s="16">
        <f t="shared" ca="1" si="2"/>
        <v>1.2695585598536185</v>
      </c>
      <c r="G32" s="16">
        <f t="shared" ca="1" si="2"/>
        <v>1.2587076319916219</v>
      </c>
      <c r="H32" s="16">
        <f t="shared" ca="1" si="2"/>
        <v>1.2478567041296253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1.2370057762676285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1.3804827099703847</v>
      </c>
      <c r="D33" s="16">
        <f t="shared" ca="1" si="2"/>
        <v>1.3689786873872982</v>
      </c>
      <c r="E33" s="16">
        <f t="shared" ca="1" si="2"/>
        <v>1.3574746648042118</v>
      </c>
      <c r="F33" s="16">
        <f t="shared" ca="1" si="2"/>
        <v>1.3459706422211251</v>
      </c>
      <c r="G33" s="16">
        <f t="shared" ca="1" si="2"/>
        <v>1.3344666196380386</v>
      </c>
      <c r="H33" s="16">
        <f t="shared" ca="1" si="2"/>
        <v>1.3229625970549521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1.3114585744718654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1.2652118202733957</v>
      </c>
      <c r="D34" s="16">
        <f t="shared" ca="1" si="2"/>
        <v>1.2546683884377841</v>
      </c>
      <c r="E34" s="16">
        <f t="shared" ca="1" si="2"/>
        <v>1.2441249566021724</v>
      </c>
      <c r="F34" s="16">
        <f t="shared" ca="1" si="2"/>
        <v>1.2335815247665607</v>
      </c>
      <c r="G34" s="16">
        <f t="shared" ca="1" si="2"/>
        <v>1.223038092930949</v>
      </c>
      <c r="H34" s="16">
        <f t="shared" ca="1" si="2"/>
        <v>1.2124946610953375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1.2019512292597259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1.3080965974862766</v>
      </c>
      <c r="D35" s="16">
        <f t="shared" ref="D35:H50" ca="1" si="4">C35-5*(C35-$I35)/($I$1-C$1)</f>
        <v>1.2971957925072242</v>
      </c>
      <c r="E35" s="16">
        <f t="shared" ca="1" si="4"/>
        <v>1.286294987528172</v>
      </c>
      <c r="F35" s="16">
        <f t="shared" ca="1" si="4"/>
        <v>1.2753941825491197</v>
      </c>
      <c r="G35" s="16">
        <f t="shared" ca="1" si="4"/>
        <v>1.2644933775700673</v>
      </c>
      <c r="H35" s="16">
        <f t="shared" ca="1" si="4"/>
        <v>1.2535925725910149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1.2426917676119626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1.2652118202733957</v>
      </c>
      <c r="D36" s="16">
        <f t="shared" ca="1" si="4"/>
        <v>1.2546683884377841</v>
      </c>
      <c r="E36" s="16">
        <f t="shared" ca="1" si="4"/>
        <v>1.2441249566021724</v>
      </c>
      <c r="F36" s="16">
        <f t="shared" ca="1" si="4"/>
        <v>1.2335815247665607</v>
      </c>
      <c r="G36" s="16">
        <f t="shared" ca="1" si="4"/>
        <v>1.223038092930949</v>
      </c>
      <c r="H36" s="16">
        <f t="shared" ca="1" si="4"/>
        <v>1.2124946610953375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1.2019512292597259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1.3529328553238289</v>
      </c>
      <c r="D37" s="16">
        <f t="shared" ca="1" si="4"/>
        <v>1.341658414862797</v>
      </c>
      <c r="E37" s="16">
        <f t="shared" ca="1" si="4"/>
        <v>1.3303839744017651</v>
      </c>
      <c r="F37" s="16">
        <f t="shared" ca="1" si="4"/>
        <v>1.3191095339407333</v>
      </c>
      <c r="G37" s="16">
        <f t="shared" ca="1" si="4"/>
        <v>1.3078350934797014</v>
      </c>
      <c r="H37" s="16">
        <f t="shared" ca="1" si="4"/>
        <v>1.2965606530186693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1.2852862125576374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1.3248834436703407</v>
      </c>
      <c r="D38" s="16">
        <f t="shared" ca="1" si="4"/>
        <v>1.3138427483064212</v>
      </c>
      <c r="E38" s="16">
        <f t="shared" ca="1" si="4"/>
        <v>1.3028020529425017</v>
      </c>
      <c r="F38" s="16">
        <f t="shared" ca="1" si="4"/>
        <v>1.2917613575785822</v>
      </c>
      <c r="G38" s="16">
        <f t="shared" ca="1" si="4"/>
        <v>1.2807206622146627</v>
      </c>
      <c r="H38" s="16">
        <f t="shared" ca="1" si="4"/>
        <v>1.269679966850743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1.2586392714868235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1.2413071846930208</v>
      </c>
      <c r="D39" s="16">
        <f t="shared" ca="1" si="4"/>
        <v>1.2309629581539123</v>
      </c>
      <c r="E39" s="16">
        <f t="shared" ca="1" si="4"/>
        <v>1.2206187316148038</v>
      </c>
      <c r="F39" s="16">
        <f t="shared" ca="1" si="4"/>
        <v>1.2102745050756953</v>
      </c>
      <c r="G39" s="16">
        <f t="shared" ca="1" si="4"/>
        <v>1.1999302785365868</v>
      </c>
      <c r="H39" s="16">
        <f t="shared" ca="1" si="4"/>
        <v>1.1895860519974781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1.1792418254583696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1.1513019583297079</v>
      </c>
      <c r="D40" s="16">
        <f t="shared" ca="1" si="4"/>
        <v>1.1417077753436271</v>
      </c>
      <c r="E40" s="16">
        <f t="shared" ca="1" si="4"/>
        <v>1.1321135923575463</v>
      </c>
      <c r="F40" s="16">
        <f t="shared" ca="1" si="4"/>
        <v>1.1225194093714652</v>
      </c>
      <c r="G40" s="16">
        <f t="shared" ca="1" si="4"/>
        <v>1.1129252263853844</v>
      </c>
      <c r="H40" s="16">
        <f t="shared" ca="1" si="4"/>
        <v>1.1033310433993035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1.0937368604132225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1.1805559632187899</v>
      </c>
      <c r="D41" s="16">
        <f t="shared" ca="1" si="4"/>
        <v>1.1707179968586332</v>
      </c>
      <c r="E41" s="16">
        <f t="shared" ca="1" si="4"/>
        <v>1.1608800304984765</v>
      </c>
      <c r="F41" s="16">
        <f t="shared" ca="1" si="4"/>
        <v>1.1510420641383199</v>
      </c>
      <c r="G41" s="16">
        <f t="shared" ca="1" si="4"/>
        <v>1.1412040977781635</v>
      </c>
      <c r="H41" s="16">
        <f t="shared" ca="1" si="4"/>
        <v>1.131366131418007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1.1215281650578504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1.3097538979602765</v>
      </c>
      <c r="D42" s="16">
        <f t="shared" ca="1" si="4"/>
        <v>1.298839282143941</v>
      </c>
      <c r="E42" s="16">
        <f t="shared" ca="1" si="4"/>
        <v>1.2879246663276054</v>
      </c>
      <c r="F42" s="16">
        <f t="shared" ca="1" si="4"/>
        <v>1.2770100505112696</v>
      </c>
      <c r="G42" s="16">
        <f t="shared" ca="1" si="4"/>
        <v>1.266095434694934</v>
      </c>
      <c r="H42" s="16">
        <f t="shared" ca="1" si="4"/>
        <v>1.2551808188785984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1.2442662030622627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1.2652118202733957</v>
      </c>
      <c r="D43" s="16">
        <f t="shared" ca="1" si="4"/>
        <v>1.2546683884377841</v>
      </c>
      <c r="E43" s="16">
        <f t="shared" ca="1" si="4"/>
        <v>1.2441249566021724</v>
      </c>
      <c r="F43" s="16">
        <f t="shared" ca="1" si="4"/>
        <v>1.2335815247665607</v>
      </c>
      <c r="G43" s="16">
        <f t="shared" ca="1" si="4"/>
        <v>1.223038092930949</v>
      </c>
      <c r="H43" s="16">
        <f t="shared" ca="1" si="4"/>
        <v>1.2124946610953375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1.2019512292597259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1.265624558695527</v>
      </c>
      <c r="D44" s="16">
        <f t="shared" ca="1" si="4"/>
        <v>1.2550776873730642</v>
      </c>
      <c r="E44" s="16">
        <f t="shared" ca="1" si="4"/>
        <v>1.2445308160506015</v>
      </c>
      <c r="F44" s="16">
        <f t="shared" ca="1" si="4"/>
        <v>1.2339839447281387</v>
      </c>
      <c r="G44" s="16">
        <f t="shared" ca="1" si="4"/>
        <v>1.2234370734056761</v>
      </c>
      <c r="H44" s="16">
        <f t="shared" ca="1" si="4"/>
        <v>1.2128902020832135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1.2023433307607507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1.331212443539866</v>
      </c>
      <c r="D45" s="16">
        <f t="shared" ca="1" si="4"/>
        <v>1.3201190065103672</v>
      </c>
      <c r="E45" s="16">
        <f t="shared" ca="1" si="4"/>
        <v>1.3090255694808683</v>
      </c>
      <c r="F45" s="16">
        <f t="shared" ca="1" si="4"/>
        <v>1.2979321324513693</v>
      </c>
      <c r="G45" s="16">
        <f t="shared" ca="1" si="4"/>
        <v>1.2868386954218705</v>
      </c>
      <c r="H45" s="16">
        <f t="shared" ca="1" si="4"/>
        <v>1.2757452583923716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1.2646518213628726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1.1768729065537047</v>
      </c>
      <c r="D46" s="16">
        <f t="shared" ca="1" si="4"/>
        <v>1.1670656323324238</v>
      </c>
      <c r="E46" s="16">
        <f t="shared" ca="1" si="4"/>
        <v>1.1572583581111429</v>
      </c>
      <c r="F46" s="16">
        <f t="shared" ca="1" si="4"/>
        <v>1.1474510838898619</v>
      </c>
      <c r="G46" s="16">
        <f t="shared" ca="1" si="4"/>
        <v>1.137643809668581</v>
      </c>
      <c r="H46" s="16">
        <f t="shared" ca="1" si="4"/>
        <v>1.1278365354473001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1.1180292612260194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1.2652118202733957</v>
      </c>
      <c r="D47" s="16">
        <f t="shared" ca="1" si="4"/>
        <v>1.2546683884377841</v>
      </c>
      <c r="E47" s="16">
        <f t="shared" ca="1" si="4"/>
        <v>1.2441249566021724</v>
      </c>
      <c r="F47" s="16">
        <f t="shared" ca="1" si="4"/>
        <v>1.2335815247665607</v>
      </c>
      <c r="G47" s="16">
        <f t="shared" ca="1" si="4"/>
        <v>1.223038092930949</v>
      </c>
      <c r="H47" s="16">
        <f t="shared" ca="1" si="4"/>
        <v>1.2124946610953375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1.2019512292597259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1.2640369291828042</v>
      </c>
      <c r="D48" s="16">
        <f t="shared" ca="1" si="4"/>
        <v>1.2535032881062809</v>
      </c>
      <c r="E48" s="16">
        <f t="shared" ca="1" si="4"/>
        <v>1.2429696470297575</v>
      </c>
      <c r="F48" s="16">
        <f t="shared" ca="1" si="4"/>
        <v>1.2324360059532342</v>
      </c>
      <c r="G48" s="16">
        <f t="shared" ca="1" si="4"/>
        <v>1.2219023648767109</v>
      </c>
      <c r="H48" s="16">
        <f t="shared" ca="1" si="4"/>
        <v>1.2113687238001876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1.200835082723664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1.3132561110239858</v>
      </c>
      <c r="D49" s="16">
        <f t="shared" ca="1" si="4"/>
        <v>1.3023123100987859</v>
      </c>
      <c r="E49" s="16">
        <f t="shared" ca="1" si="4"/>
        <v>1.291368509173586</v>
      </c>
      <c r="F49" s="16">
        <f t="shared" ca="1" si="4"/>
        <v>1.2804247082483862</v>
      </c>
      <c r="G49" s="16">
        <f t="shared" ca="1" si="4"/>
        <v>1.2694809073231863</v>
      </c>
      <c r="H49" s="16">
        <f t="shared" ca="1" si="4"/>
        <v>1.2585371063979864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1.2475933054727864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1.2534924389003483</v>
      </c>
      <c r="D50" s="16">
        <f t="shared" ca="1" si="4"/>
        <v>1.2430466685761787</v>
      </c>
      <c r="E50" s="16">
        <f t="shared" ca="1" si="4"/>
        <v>1.2326008982520091</v>
      </c>
      <c r="F50" s="16">
        <f t="shared" ca="1" si="4"/>
        <v>1.2221551279278395</v>
      </c>
      <c r="G50" s="16">
        <f t="shared" ca="1" si="4"/>
        <v>1.2117093576036699</v>
      </c>
      <c r="H50" s="16">
        <f t="shared" ca="1" si="4"/>
        <v>1.2012635872795006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1.190817816955331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1.306125521722741</v>
      </c>
      <c r="D51" s="16">
        <f t="shared" ref="D51:H66" ca="1" si="5">C51-5*(C51-$I51)/($I$1-C$1)</f>
        <v>1.2952411423750514</v>
      </c>
      <c r="E51" s="16">
        <f t="shared" ca="1" si="5"/>
        <v>1.2843567630273618</v>
      </c>
      <c r="F51" s="16">
        <f t="shared" ca="1" si="5"/>
        <v>1.2734723836796724</v>
      </c>
      <c r="G51" s="16">
        <f t="shared" ca="1" si="5"/>
        <v>1.2625880043319828</v>
      </c>
      <c r="H51" s="16">
        <f t="shared" ca="1" si="5"/>
        <v>1.2517036249842932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1.2408192456366038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1.2458201047832267</v>
      </c>
      <c r="D52" s="16">
        <f t="shared" ca="1" si="5"/>
        <v>1.2354382705766997</v>
      </c>
      <c r="E52" s="16">
        <f t="shared" ca="1" si="5"/>
        <v>1.2250564363701728</v>
      </c>
      <c r="F52" s="16">
        <f t="shared" ca="1" si="5"/>
        <v>1.2146746021636459</v>
      </c>
      <c r="G52" s="16">
        <f t="shared" ca="1" si="5"/>
        <v>1.2042927679571189</v>
      </c>
      <c r="H52" s="16">
        <f t="shared" ca="1" si="5"/>
        <v>1.1939109337505922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1.1835290995440653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1.2652118202733957</v>
      </c>
      <c r="D53" s="16">
        <f t="shared" ca="1" si="5"/>
        <v>1.2546683884377841</v>
      </c>
      <c r="E53" s="16">
        <f t="shared" ca="1" si="5"/>
        <v>1.2441249566021724</v>
      </c>
      <c r="F53" s="16">
        <f t="shared" ca="1" si="5"/>
        <v>1.2335815247665607</v>
      </c>
      <c r="G53" s="16">
        <f t="shared" ca="1" si="5"/>
        <v>1.223038092930949</v>
      </c>
      <c r="H53" s="16">
        <f t="shared" ca="1" si="5"/>
        <v>1.2124946610953375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1.2019512292597259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1.2652118202733957</v>
      </c>
      <c r="D54" s="16">
        <f t="shared" ca="1" si="5"/>
        <v>1.2546683884377841</v>
      </c>
      <c r="E54" s="16">
        <f t="shared" ca="1" si="5"/>
        <v>1.2441249566021724</v>
      </c>
      <c r="F54" s="16">
        <f t="shared" ca="1" si="5"/>
        <v>1.2335815247665607</v>
      </c>
      <c r="G54" s="16">
        <f t="shared" ca="1" si="5"/>
        <v>1.223038092930949</v>
      </c>
      <c r="H54" s="16">
        <f t="shared" ca="1" si="5"/>
        <v>1.2124946610953375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1.2019512292597259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1.2587902220929055</v>
      </c>
      <c r="D55" s="16">
        <f t="shared" ca="1" si="5"/>
        <v>1.2483003035754645</v>
      </c>
      <c r="E55" s="16">
        <f t="shared" ca="1" si="5"/>
        <v>1.2378103850580235</v>
      </c>
      <c r="F55" s="16">
        <f t="shared" ca="1" si="5"/>
        <v>1.2273204665405828</v>
      </c>
      <c r="G55" s="16">
        <f t="shared" ca="1" si="5"/>
        <v>1.2168305480231418</v>
      </c>
      <c r="H55" s="16">
        <f t="shared" ca="1" si="5"/>
        <v>1.2063406295057009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1.1958507109882601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1.2503798834990141</v>
      </c>
      <c r="D56" s="16">
        <f t="shared" ca="1" si="5"/>
        <v>1.2399600511365223</v>
      </c>
      <c r="E56" s="16">
        <f t="shared" ca="1" si="5"/>
        <v>1.2295402187740305</v>
      </c>
      <c r="F56" s="16">
        <f t="shared" ca="1" si="5"/>
        <v>1.2191203864115387</v>
      </c>
      <c r="G56" s="16">
        <f t="shared" ca="1" si="5"/>
        <v>1.208700554049047</v>
      </c>
      <c r="H56" s="16">
        <f t="shared" ca="1" si="5"/>
        <v>1.1982807216865552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1.1878608893240634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1.2418692172585457</v>
      </c>
      <c r="D57" s="16">
        <f t="shared" ca="1" si="5"/>
        <v>1.2315203071147245</v>
      </c>
      <c r="E57" s="16">
        <f t="shared" ca="1" si="5"/>
        <v>1.2211713969709033</v>
      </c>
      <c r="F57" s="16">
        <f t="shared" ca="1" si="5"/>
        <v>1.210822486827082</v>
      </c>
      <c r="G57" s="16">
        <f t="shared" ca="1" si="5"/>
        <v>1.2004735766832608</v>
      </c>
      <c r="H57" s="16">
        <f t="shared" ca="1" si="5"/>
        <v>1.1901246665394396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1.1797757563956184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1.3149950464804769</v>
      </c>
      <c r="D58" s="16">
        <f t="shared" ca="1" si="5"/>
        <v>1.304036754426473</v>
      </c>
      <c r="E58" s="16">
        <f t="shared" ca="1" si="5"/>
        <v>1.2930784623724692</v>
      </c>
      <c r="F58" s="16">
        <f t="shared" ca="1" si="5"/>
        <v>1.282120170318465</v>
      </c>
      <c r="G58" s="16">
        <f t="shared" ca="1" si="5"/>
        <v>1.2711618782644611</v>
      </c>
      <c r="H58" s="16">
        <f t="shared" ca="1" si="5"/>
        <v>1.2602035862104572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1.2492452941564531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1.2647990818512644</v>
      </c>
      <c r="D59" s="16">
        <f t="shared" ca="1" si="5"/>
        <v>1.2542590895025039</v>
      </c>
      <c r="E59" s="16">
        <f t="shared" ca="1" si="5"/>
        <v>1.2437190971537433</v>
      </c>
      <c r="F59" s="16">
        <f t="shared" ca="1" si="5"/>
        <v>1.2331791048049827</v>
      </c>
      <c r="G59" s="16">
        <f t="shared" ca="1" si="5"/>
        <v>1.2226391124562221</v>
      </c>
      <c r="H59" s="16">
        <f t="shared" ca="1" si="5"/>
        <v>1.2120991201074616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1.2015591277587012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1.1573244191112269</v>
      </c>
      <c r="D60" s="16">
        <f t="shared" ca="1" si="5"/>
        <v>1.1399645528245586</v>
      </c>
      <c r="E60" s="16">
        <f t="shared" ca="1" si="5"/>
        <v>1.12260468653789</v>
      </c>
      <c r="F60" s="16">
        <f t="shared" ca="1" si="5"/>
        <v>1.1052448202512215</v>
      </c>
      <c r="G60" s="16">
        <f t="shared" ca="1" si="5"/>
        <v>1.0878849539645532</v>
      </c>
      <c r="H60" s="16">
        <f t="shared" ca="1" si="5"/>
        <v>1.0705250876778849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1.0531652213912164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1.302111343439609</v>
      </c>
      <c r="D61" s="16">
        <f t="shared" ca="1" si="5"/>
        <v>1.2825796732880148</v>
      </c>
      <c r="E61" s="16">
        <f t="shared" ca="1" si="5"/>
        <v>1.2630480031364206</v>
      </c>
      <c r="F61" s="16">
        <f t="shared" ca="1" si="5"/>
        <v>1.2435163329848264</v>
      </c>
      <c r="G61" s="16">
        <f t="shared" ca="1" si="5"/>
        <v>1.2239846628332323</v>
      </c>
      <c r="H61" s="16">
        <f t="shared" ca="1" si="5"/>
        <v>1.2044529926816381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1.1849213225300441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1.3804827099703847</v>
      </c>
      <c r="D62" s="16">
        <f t="shared" ca="1" si="5"/>
        <v>1.3597754693208288</v>
      </c>
      <c r="E62" s="16">
        <f t="shared" ca="1" si="5"/>
        <v>1.3390682286712732</v>
      </c>
      <c r="F62" s="16">
        <f t="shared" ca="1" si="5"/>
        <v>1.3183609880217175</v>
      </c>
      <c r="G62" s="16">
        <f t="shared" ca="1" si="5"/>
        <v>1.2976537473721617</v>
      </c>
      <c r="H62" s="16">
        <f t="shared" ca="1" si="5"/>
        <v>1.2769465067226058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1.2562392660730501</v>
      </c>
    </row>
    <row r="63" spans="1:9" x14ac:dyDescent="0.25">
      <c r="A63" t="s">
        <v>22</v>
      </c>
      <c r="B63">
        <f t="shared" ref="B63:B94" si="6">B34+1</f>
        <v>3</v>
      </c>
      <c r="C63" s="17">
        <f ca="1">INDEX(OFFSET(_summary!$AJ$24,0,MATCH(MID(CELL("filename",$A$1),FIND("]",CELL("filename",$A$1))+1,255),_summary!$AK$24:$AX$24,0),140,1),MATCH($A63,_summary!$B$24:$B$141,0))</f>
        <v>1.2652118202733957</v>
      </c>
      <c r="D63" s="16">
        <f t="shared" ca="1" si="5"/>
        <v>1.2462336429692948</v>
      </c>
      <c r="E63" s="16">
        <f t="shared" ca="1" si="5"/>
        <v>1.2272554656651939</v>
      </c>
      <c r="F63" s="16">
        <f t="shared" ca="1" si="5"/>
        <v>1.208277288361093</v>
      </c>
      <c r="G63" s="16">
        <f t="shared" ca="1" si="5"/>
        <v>1.1892991110569922</v>
      </c>
      <c r="H63" s="16">
        <f t="shared" ca="1" si="5"/>
        <v>1.1703209337528913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1.1513427564487901</v>
      </c>
    </row>
    <row r="64" spans="1:9" x14ac:dyDescent="0.25">
      <c r="A64" t="s">
        <v>28</v>
      </c>
      <c r="B64">
        <f t="shared" si="6"/>
        <v>3</v>
      </c>
      <c r="C64" s="17">
        <f ca="1">INDEX(OFFSET(_summary!$AJ$24,0,MATCH(MID(CELL("filename",$A$1),FIND("]",CELL("filename",$A$1))+1,255),_summary!$AK$24:$AX$24,0),140,1),MATCH($A64,_summary!$B$24:$B$141,0))</f>
        <v>1.3080965974862766</v>
      </c>
      <c r="D64" s="16">
        <f t="shared" ca="1" si="5"/>
        <v>1.2884751485239825</v>
      </c>
      <c r="E64" s="16">
        <f t="shared" ca="1" si="5"/>
        <v>1.2688536995616884</v>
      </c>
      <c r="F64" s="16">
        <f t="shared" ca="1" si="5"/>
        <v>1.2492322505993942</v>
      </c>
      <c r="G64" s="16">
        <f t="shared" ca="1" si="5"/>
        <v>1.2296108016371001</v>
      </c>
      <c r="H64" s="16">
        <f t="shared" ca="1" si="5"/>
        <v>1.209989352674806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1.1903679037125117</v>
      </c>
    </row>
    <row r="65" spans="1:9" x14ac:dyDescent="0.25">
      <c r="A65" t="s">
        <v>13</v>
      </c>
      <c r="B65">
        <f t="shared" si="6"/>
        <v>3</v>
      </c>
      <c r="C65" s="17">
        <f ca="1">INDEX(OFFSET(_summary!$AJ$24,0,MATCH(MID(CELL("filename",$A$1),FIND("]",CELL("filename",$A$1))+1,255),_summary!$AK$24:$AX$24,0),140,1),MATCH($A65,_summary!$B$24:$B$141,0))</f>
        <v>1.2652118202733957</v>
      </c>
      <c r="D65" s="16">
        <f t="shared" ca="1" si="5"/>
        <v>1.2462336429692948</v>
      </c>
      <c r="E65" s="16">
        <f t="shared" ca="1" si="5"/>
        <v>1.2272554656651939</v>
      </c>
      <c r="F65" s="16">
        <f t="shared" ca="1" si="5"/>
        <v>1.208277288361093</v>
      </c>
      <c r="G65" s="16">
        <f t="shared" ca="1" si="5"/>
        <v>1.1892991110569922</v>
      </c>
      <c r="H65" s="16">
        <f t="shared" ca="1" si="5"/>
        <v>1.1703209337528913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1.1513427564487901</v>
      </c>
    </row>
    <row r="66" spans="1:9" x14ac:dyDescent="0.25">
      <c r="A66" t="s">
        <v>17</v>
      </c>
      <c r="B66">
        <f t="shared" si="6"/>
        <v>3</v>
      </c>
      <c r="C66" s="17">
        <f ca="1">INDEX(OFFSET(_summary!$AJ$24,0,MATCH(MID(CELL("filename",$A$1),FIND("]",CELL("filename",$A$1))+1,255),_summary!$AK$24:$AX$24,0),140,1),MATCH($A66,_summary!$B$24:$B$141,0))</f>
        <v>1.3529328553238289</v>
      </c>
      <c r="D66" s="16">
        <f t="shared" ca="1" si="5"/>
        <v>1.3326388624939716</v>
      </c>
      <c r="E66" s="16">
        <f t="shared" ca="1" si="5"/>
        <v>1.312344869664114</v>
      </c>
      <c r="F66" s="16">
        <f t="shared" ca="1" si="5"/>
        <v>1.2920508768342565</v>
      </c>
      <c r="G66" s="16">
        <f t="shared" ca="1" si="5"/>
        <v>1.2717568840043991</v>
      </c>
      <c r="H66" s="16">
        <f t="shared" ca="1" si="5"/>
        <v>1.2514628911745418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1.2311688983446842</v>
      </c>
    </row>
    <row r="67" spans="1:9" x14ac:dyDescent="0.25">
      <c r="A67" t="s">
        <v>25</v>
      </c>
      <c r="B67">
        <f t="shared" si="6"/>
        <v>3</v>
      </c>
      <c r="C67" s="17">
        <f ca="1">INDEX(OFFSET(_summary!$AJ$24,0,MATCH(MID(CELL("filename",$A$1),FIND("]",CELL("filename",$A$1))+1,255),_summary!$AK$24:$AX$24,0),140,1),MATCH($A67,_summary!$B$24:$B$141,0))</f>
        <v>1.3248834436703407</v>
      </c>
      <c r="D67" s="16">
        <f t="shared" ref="D67:H82" ca="1" si="7">C67-5*(C67-$I67)/($I$1-C$1)</f>
        <v>1.3050101920152857</v>
      </c>
      <c r="E67" s="16">
        <f t="shared" ca="1" si="7"/>
        <v>1.2851369403602306</v>
      </c>
      <c r="F67" s="16">
        <f t="shared" ca="1" si="7"/>
        <v>1.2652636887051756</v>
      </c>
      <c r="G67" s="16">
        <f t="shared" ca="1" si="7"/>
        <v>1.2453904370501203</v>
      </c>
      <c r="H67" s="16">
        <f t="shared" ca="1" si="7"/>
        <v>1.225517185395065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1.20564393374001</v>
      </c>
    </row>
    <row r="68" spans="1:9" x14ac:dyDescent="0.25">
      <c r="A68" t="s">
        <v>11</v>
      </c>
      <c r="B68">
        <f t="shared" si="6"/>
        <v>3</v>
      </c>
      <c r="C68" s="17">
        <f ca="1">INDEX(OFFSET(_summary!$AJ$24,0,MATCH(MID(CELL("filename",$A$1),FIND("]",CELL("filename",$A$1))+1,255),_summary!$AK$24:$AX$24,0),140,1),MATCH($A68,_summary!$B$24:$B$141,0))</f>
        <v>1.2413071846930208</v>
      </c>
      <c r="D68" s="16">
        <f t="shared" ca="1" si="7"/>
        <v>1.2226875769226255</v>
      </c>
      <c r="E68" s="16">
        <f t="shared" ca="1" si="7"/>
        <v>1.2040679691522302</v>
      </c>
      <c r="F68" s="16">
        <f t="shared" ca="1" si="7"/>
        <v>1.185448361381835</v>
      </c>
      <c r="G68" s="16">
        <f t="shared" ca="1" si="7"/>
        <v>1.1668287536114397</v>
      </c>
      <c r="H68" s="16">
        <f t="shared" ca="1" si="7"/>
        <v>1.1482091458410442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1.1295895380706489</v>
      </c>
    </row>
    <row r="69" spans="1:9" x14ac:dyDescent="0.25">
      <c r="A69" t="s">
        <v>3</v>
      </c>
      <c r="B69">
        <f t="shared" si="6"/>
        <v>3</v>
      </c>
      <c r="C69" s="17">
        <f ca="1">INDEX(OFFSET(_summary!$AJ$24,0,MATCH(MID(CELL("filename",$A$1),FIND("]",CELL("filename",$A$1))+1,255),_summary!$AK$24:$AX$24,0),140,1),MATCH($A69,_summary!$B$24:$B$141,0))</f>
        <v>1.1513019583297079</v>
      </c>
      <c r="D69" s="16">
        <f t="shared" ca="1" si="7"/>
        <v>1.1340324289547623</v>
      </c>
      <c r="E69" s="16">
        <f t="shared" ca="1" si="7"/>
        <v>1.1167628995798167</v>
      </c>
      <c r="F69" s="16">
        <f t="shared" ca="1" si="7"/>
        <v>1.099493370204871</v>
      </c>
      <c r="G69" s="16">
        <f t="shared" ca="1" si="7"/>
        <v>1.0822238408299254</v>
      </c>
      <c r="H69" s="16">
        <f t="shared" ca="1" si="7"/>
        <v>1.0649543114549798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1.0476847820800343</v>
      </c>
    </row>
    <row r="70" spans="1:9" x14ac:dyDescent="0.25">
      <c r="A70" t="s">
        <v>2</v>
      </c>
      <c r="B70">
        <f t="shared" si="6"/>
        <v>3</v>
      </c>
      <c r="C70" s="17">
        <f ca="1">INDEX(OFFSET(_summary!$AJ$24,0,MATCH(MID(CELL("filename",$A$1),FIND("]",CELL("filename",$A$1))+1,255),_summary!$AK$24:$AX$24,0),140,1),MATCH($A70,_summary!$B$24:$B$141,0))</f>
        <v>1.1805559632187899</v>
      </c>
      <c r="D70" s="16">
        <f t="shared" ca="1" si="7"/>
        <v>1.1628476237705081</v>
      </c>
      <c r="E70" s="16">
        <f t="shared" ca="1" si="7"/>
        <v>1.1451392843222263</v>
      </c>
      <c r="F70" s="16">
        <f t="shared" ca="1" si="7"/>
        <v>1.1274309448739444</v>
      </c>
      <c r="G70" s="16">
        <f t="shared" ca="1" si="7"/>
        <v>1.1097226054256626</v>
      </c>
      <c r="H70" s="16">
        <f t="shared" ca="1" si="7"/>
        <v>1.0920142659773808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1.0743059265290988</v>
      </c>
    </row>
    <row r="71" spans="1:9" x14ac:dyDescent="0.25">
      <c r="A71" t="s">
        <v>16</v>
      </c>
      <c r="B71">
        <f t="shared" si="6"/>
        <v>3</v>
      </c>
      <c r="C71" s="17">
        <f ca="1">INDEX(OFFSET(_summary!$AJ$24,0,MATCH(MID(CELL("filename",$A$1),FIND("]",CELL("filename",$A$1))+1,255),_summary!$AK$24:$AX$24,0),140,1),MATCH($A71,_summary!$B$24:$B$141,0))</f>
        <v>1.3097538979602765</v>
      </c>
      <c r="D71" s="16">
        <f t="shared" ca="1" si="7"/>
        <v>1.2901075894908725</v>
      </c>
      <c r="E71" s="16">
        <f t="shared" ca="1" si="7"/>
        <v>1.2704612810214684</v>
      </c>
      <c r="F71" s="16">
        <f t="shared" ca="1" si="7"/>
        <v>1.2508149725520643</v>
      </c>
      <c r="G71" s="16">
        <f t="shared" ca="1" si="7"/>
        <v>1.23116866408266</v>
      </c>
      <c r="H71" s="16">
        <f t="shared" ca="1" si="7"/>
        <v>1.2115223556132557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1.1918760471438516</v>
      </c>
    </row>
    <row r="72" spans="1:9" x14ac:dyDescent="0.25">
      <c r="A72" t="s">
        <v>15</v>
      </c>
      <c r="B72">
        <f t="shared" si="6"/>
        <v>3</v>
      </c>
      <c r="C72" s="17">
        <f ca="1">INDEX(OFFSET(_summary!$AJ$24,0,MATCH(MID(CELL("filename",$A$1),FIND("]",CELL("filename",$A$1))+1,255),_summary!$AK$24:$AX$24,0),140,1),MATCH($A72,_summary!$B$24:$B$141,0))</f>
        <v>1.2652118202733957</v>
      </c>
      <c r="D72" s="16">
        <f t="shared" ca="1" si="7"/>
        <v>1.2462336429692948</v>
      </c>
      <c r="E72" s="16">
        <f t="shared" ca="1" si="7"/>
        <v>1.2272554656651939</v>
      </c>
      <c r="F72" s="16">
        <f t="shared" ca="1" si="7"/>
        <v>1.208277288361093</v>
      </c>
      <c r="G72" s="16">
        <f t="shared" ca="1" si="7"/>
        <v>1.1892991110569922</v>
      </c>
      <c r="H72" s="16">
        <f t="shared" ca="1" si="7"/>
        <v>1.1703209337528913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1.1513427564487901</v>
      </c>
    </row>
    <row r="73" spans="1:9" x14ac:dyDescent="0.25">
      <c r="A73" t="s">
        <v>18</v>
      </c>
      <c r="B73">
        <f t="shared" si="6"/>
        <v>3</v>
      </c>
      <c r="C73" s="17">
        <f ca="1">INDEX(OFFSET(_summary!$AJ$24,0,MATCH(MID(CELL("filename",$A$1),FIND("]",CELL("filename",$A$1))+1,255),_summary!$AK$24:$AX$24,0),140,1),MATCH($A73,_summary!$B$24:$B$141,0))</f>
        <v>1.265624558695527</v>
      </c>
      <c r="D73" s="16">
        <f t="shared" ca="1" si="7"/>
        <v>1.2466401903150941</v>
      </c>
      <c r="E73" s="16">
        <f t="shared" ca="1" si="7"/>
        <v>1.2276558219346612</v>
      </c>
      <c r="F73" s="16">
        <f t="shared" ca="1" si="7"/>
        <v>1.2086714535542282</v>
      </c>
      <c r="G73" s="16">
        <f t="shared" ca="1" si="7"/>
        <v>1.1896870851737953</v>
      </c>
      <c r="H73" s="16">
        <f t="shared" ca="1" si="7"/>
        <v>1.1707027167933624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1.1517183484129296</v>
      </c>
    </row>
    <row r="74" spans="1:9" x14ac:dyDescent="0.25">
      <c r="A74" t="s">
        <v>5</v>
      </c>
      <c r="B74">
        <f t="shared" si="6"/>
        <v>3</v>
      </c>
      <c r="C74" s="17">
        <f ca="1">INDEX(OFFSET(_summary!$AJ$24,0,MATCH(MID(CELL("filename",$A$1),FIND("]",CELL("filename",$A$1))+1,255),_summary!$AK$24:$AX$24,0),140,1),MATCH($A74,_summary!$B$24:$B$141,0))</f>
        <v>1.331212443539866</v>
      </c>
      <c r="D74" s="16">
        <f t="shared" ca="1" si="7"/>
        <v>1.3112442568867679</v>
      </c>
      <c r="E74" s="16">
        <f t="shared" ca="1" si="7"/>
        <v>1.2912760702336699</v>
      </c>
      <c r="F74" s="16">
        <f t="shared" ca="1" si="7"/>
        <v>1.271307883580572</v>
      </c>
      <c r="G74" s="16">
        <f t="shared" ca="1" si="7"/>
        <v>1.2513396969274739</v>
      </c>
      <c r="H74" s="16">
        <f t="shared" ca="1" si="7"/>
        <v>1.2313715102743759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1.211403323621278</v>
      </c>
    </row>
    <row r="75" spans="1:9" x14ac:dyDescent="0.25">
      <c r="A75" t="s">
        <v>23</v>
      </c>
      <c r="B75">
        <f t="shared" si="6"/>
        <v>3</v>
      </c>
      <c r="C75" s="17">
        <f ca="1">INDEX(OFFSET(_summary!$AJ$24,0,MATCH(MID(CELL("filename",$A$1),FIND("]",CELL("filename",$A$1))+1,255),_summary!$AK$24:$AX$24,0),140,1),MATCH($A75,_summary!$B$24:$B$141,0))</f>
        <v>1.1768729065537047</v>
      </c>
      <c r="D75" s="16">
        <f t="shared" ca="1" si="7"/>
        <v>1.1592198129553992</v>
      </c>
      <c r="E75" s="16">
        <f t="shared" ca="1" si="7"/>
        <v>1.1415667193570935</v>
      </c>
      <c r="F75" s="16">
        <f t="shared" ca="1" si="7"/>
        <v>1.1239136257587878</v>
      </c>
      <c r="G75" s="16">
        <f t="shared" ca="1" si="7"/>
        <v>1.1062605321604824</v>
      </c>
      <c r="H75" s="16">
        <f t="shared" ca="1" si="7"/>
        <v>1.0886074385621769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1.0709543449638712</v>
      </c>
    </row>
    <row r="76" spans="1:9" x14ac:dyDescent="0.25">
      <c r="A76" t="s">
        <v>24</v>
      </c>
      <c r="B76">
        <f t="shared" si="6"/>
        <v>3</v>
      </c>
      <c r="C76" s="17">
        <f ca="1">INDEX(OFFSET(_summary!$AJ$24,0,MATCH(MID(CELL("filename",$A$1),FIND("]",CELL("filename",$A$1))+1,255),_summary!$AK$24:$AX$24,0),140,1),MATCH($A76,_summary!$B$24:$B$141,0))</f>
        <v>1.2652118202733957</v>
      </c>
      <c r="D76" s="16">
        <f t="shared" ca="1" si="7"/>
        <v>1.2462336429692948</v>
      </c>
      <c r="E76" s="16">
        <f t="shared" ca="1" si="7"/>
        <v>1.2272554656651939</v>
      </c>
      <c r="F76" s="16">
        <f t="shared" ca="1" si="7"/>
        <v>1.208277288361093</v>
      </c>
      <c r="G76" s="16">
        <f t="shared" ca="1" si="7"/>
        <v>1.1892991110569922</v>
      </c>
      <c r="H76" s="16">
        <f t="shared" ca="1" si="7"/>
        <v>1.1703209337528913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1.1513427564487901</v>
      </c>
    </row>
    <row r="77" spans="1:9" x14ac:dyDescent="0.25">
      <c r="A77" t="s">
        <v>27</v>
      </c>
      <c r="B77">
        <f t="shared" si="6"/>
        <v>3</v>
      </c>
      <c r="C77" s="17">
        <f ca="1">INDEX(OFFSET(_summary!$AJ$24,0,MATCH(MID(CELL("filename",$A$1),FIND("]",CELL("filename",$A$1))+1,255),_summary!$AK$24:$AX$24,0),140,1),MATCH($A77,_summary!$B$24:$B$141,0))</f>
        <v>1.2640369291828042</v>
      </c>
      <c r="D77" s="16">
        <f t="shared" ca="1" si="7"/>
        <v>1.2450763752450622</v>
      </c>
      <c r="E77" s="16">
        <f t="shared" ca="1" si="7"/>
        <v>1.2261158213073202</v>
      </c>
      <c r="F77" s="16">
        <f t="shared" ca="1" si="7"/>
        <v>1.2071552673695782</v>
      </c>
      <c r="G77" s="16">
        <f t="shared" ca="1" si="7"/>
        <v>1.188194713431836</v>
      </c>
      <c r="H77" s="16">
        <f t="shared" ca="1" si="7"/>
        <v>1.1692341594940938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1.1502736055563518</v>
      </c>
    </row>
    <row r="78" spans="1:9" x14ac:dyDescent="0.25">
      <c r="A78" t="s">
        <v>29</v>
      </c>
      <c r="B78">
        <f t="shared" si="6"/>
        <v>3</v>
      </c>
      <c r="C78" s="17">
        <f ca="1">INDEX(OFFSET(_summary!$AJ$24,0,MATCH(MID(CELL("filename",$A$1),FIND("]",CELL("filename",$A$1))+1,255),_summary!$AK$24:$AX$24,0),140,1),MATCH($A78,_summary!$B$24:$B$141,0))</f>
        <v>1.3132561110239858</v>
      </c>
      <c r="D78" s="16">
        <f t="shared" ca="1" si="7"/>
        <v>1.2935572693586259</v>
      </c>
      <c r="E78" s="16">
        <f t="shared" ca="1" si="7"/>
        <v>1.2738584276932661</v>
      </c>
      <c r="F78" s="16">
        <f t="shared" ca="1" si="7"/>
        <v>1.2541595860279062</v>
      </c>
      <c r="G78" s="16">
        <f t="shared" ca="1" si="7"/>
        <v>1.2344607443625466</v>
      </c>
      <c r="H78" s="16">
        <f t="shared" ca="1" si="7"/>
        <v>1.214761902697187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1.1950630610318271</v>
      </c>
    </row>
    <row r="79" spans="1:9" x14ac:dyDescent="0.25">
      <c r="A79" t="s">
        <v>8</v>
      </c>
      <c r="B79">
        <f t="shared" si="6"/>
        <v>3</v>
      </c>
      <c r="C79" s="17">
        <f ca="1">INDEX(OFFSET(_summary!$AJ$24,0,MATCH(MID(CELL("filename",$A$1),FIND("]",CELL("filename",$A$1))+1,255),_summary!$AK$24:$AX$24,0),140,1),MATCH($A79,_summary!$B$24:$B$141,0))</f>
        <v>1.2534924389003483</v>
      </c>
      <c r="D79" s="16">
        <f t="shared" ca="1" si="7"/>
        <v>1.2346900523168431</v>
      </c>
      <c r="E79" s="16">
        <f t="shared" ca="1" si="7"/>
        <v>1.215887665733338</v>
      </c>
      <c r="F79" s="16">
        <f t="shared" ca="1" si="7"/>
        <v>1.1970852791498328</v>
      </c>
      <c r="G79" s="16">
        <f t="shared" ca="1" si="7"/>
        <v>1.1782828925663276</v>
      </c>
      <c r="H79" s="16">
        <f t="shared" ca="1" si="7"/>
        <v>1.1594805059828222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1.140678119399317</v>
      </c>
    </row>
    <row r="80" spans="1:9" x14ac:dyDescent="0.25">
      <c r="A80" t="s">
        <v>6</v>
      </c>
      <c r="B80">
        <f t="shared" si="6"/>
        <v>3</v>
      </c>
      <c r="C80" s="17">
        <f ca="1">INDEX(OFFSET(_summary!$AJ$24,0,MATCH(MID(CELL("filename",$A$1),FIND("]",CELL("filename",$A$1))+1,255),_summary!$AK$24:$AX$24,0),140,1),MATCH($A80,_summary!$B$24:$B$141,0))</f>
        <v>1.306125521722741</v>
      </c>
      <c r="D80" s="16">
        <f t="shared" ca="1" si="7"/>
        <v>1.2865336388968998</v>
      </c>
      <c r="E80" s="16">
        <f t="shared" ca="1" si="7"/>
        <v>1.2669417560710587</v>
      </c>
      <c r="F80" s="16">
        <f t="shared" ca="1" si="7"/>
        <v>1.2473498732452177</v>
      </c>
      <c r="G80" s="16">
        <f t="shared" ca="1" si="7"/>
        <v>1.2277579904193765</v>
      </c>
      <c r="H80" s="16">
        <f t="shared" ca="1" si="7"/>
        <v>1.2081661075935353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1.1885742247676943</v>
      </c>
    </row>
    <row r="81" spans="1:9" x14ac:dyDescent="0.25">
      <c r="A81" t="s">
        <v>21</v>
      </c>
      <c r="B81">
        <f t="shared" si="6"/>
        <v>3</v>
      </c>
      <c r="C81" s="17">
        <f ca="1">INDEX(OFFSET(_summary!$AJ$24,0,MATCH(MID(CELL("filename",$A$1),FIND("]",CELL("filename",$A$1))+1,255),_summary!$AK$24:$AX$24,0),140,1),MATCH($A81,_summary!$B$24:$B$141,0))</f>
        <v>1.2458201047832267</v>
      </c>
      <c r="D81" s="16">
        <f t="shared" ca="1" si="7"/>
        <v>1.2271328032114783</v>
      </c>
      <c r="E81" s="16">
        <f t="shared" ca="1" si="7"/>
        <v>1.20844550163973</v>
      </c>
      <c r="F81" s="16">
        <f t="shared" ca="1" si="7"/>
        <v>1.1897582000679816</v>
      </c>
      <c r="G81" s="16">
        <f t="shared" ca="1" si="7"/>
        <v>1.1710708984962332</v>
      </c>
      <c r="H81" s="16">
        <f t="shared" ca="1" si="7"/>
        <v>1.1523835969244849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1.1336962953527363</v>
      </c>
    </row>
    <row r="82" spans="1:9" x14ac:dyDescent="0.25">
      <c r="A82" t="s">
        <v>10</v>
      </c>
      <c r="B82">
        <f t="shared" si="6"/>
        <v>3</v>
      </c>
      <c r="C82" s="17">
        <f ca="1">INDEX(OFFSET(_summary!$AJ$24,0,MATCH(MID(CELL("filename",$A$1),FIND("]",CELL("filename",$A$1))+1,255),_summary!$AK$24:$AX$24,0),140,1),MATCH($A82,_summary!$B$24:$B$141,0))</f>
        <v>1.2652118202733957</v>
      </c>
      <c r="D82" s="16">
        <f t="shared" ca="1" si="7"/>
        <v>1.2462336429692948</v>
      </c>
      <c r="E82" s="16">
        <f t="shared" ca="1" si="7"/>
        <v>1.2272554656651939</v>
      </c>
      <c r="F82" s="16">
        <f t="shared" ca="1" si="7"/>
        <v>1.208277288361093</v>
      </c>
      <c r="G82" s="16">
        <f t="shared" ca="1" si="7"/>
        <v>1.1892991110569922</v>
      </c>
      <c r="H82" s="16">
        <f t="shared" ca="1" si="7"/>
        <v>1.1703209337528913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1.1513427564487901</v>
      </c>
    </row>
    <row r="83" spans="1:9" x14ac:dyDescent="0.25">
      <c r="A83" t="s">
        <v>20</v>
      </c>
      <c r="B83">
        <f t="shared" si="6"/>
        <v>3</v>
      </c>
      <c r="C83" s="17">
        <f ca="1">INDEX(OFFSET(_summary!$AJ$24,0,MATCH(MID(CELL("filename",$A$1),FIND("]",CELL("filename",$A$1))+1,255),_summary!$AK$24:$AX$24,0),140,1),MATCH($A83,_summary!$B$24:$B$141,0))</f>
        <v>1.2652118202733957</v>
      </c>
      <c r="D83" s="16">
        <f t="shared" ref="D83:H98" ca="1" si="8">C83-5*(C83-$I83)/($I$1-C$1)</f>
        <v>1.2462336429692948</v>
      </c>
      <c r="E83" s="16">
        <f t="shared" ca="1" si="8"/>
        <v>1.2272554656651939</v>
      </c>
      <c r="F83" s="16">
        <f t="shared" ca="1" si="8"/>
        <v>1.208277288361093</v>
      </c>
      <c r="G83" s="16">
        <f t="shared" ca="1" si="8"/>
        <v>1.1892991110569922</v>
      </c>
      <c r="H83" s="16">
        <f t="shared" ca="1" si="8"/>
        <v>1.1703209337528913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1.1513427564487901</v>
      </c>
    </row>
    <row r="84" spans="1:9" x14ac:dyDescent="0.25">
      <c r="A84" t="s">
        <v>26</v>
      </c>
      <c r="B84">
        <f t="shared" si="6"/>
        <v>3</v>
      </c>
      <c r="C84" s="17">
        <f ca="1">INDEX(OFFSET(_summary!$AJ$24,0,MATCH(MID(CELL("filename",$A$1),FIND("]",CELL("filename",$A$1))+1,255),_summary!$AK$24:$AX$24,0),140,1),MATCH($A84,_summary!$B$24:$B$141,0))</f>
        <v>1.2587902220929055</v>
      </c>
      <c r="D84" s="16">
        <f t="shared" ca="1" si="8"/>
        <v>1.2399083687615118</v>
      </c>
      <c r="E84" s="16">
        <f t="shared" ca="1" si="8"/>
        <v>1.2210265154301183</v>
      </c>
      <c r="F84" s="16">
        <f t="shared" ca="1" si="8"/>
        <v>1.2021446620987248</v>
      </c>
      <c r="G84" s="16">
        <f t="shared" ca="1" si="8"/>
        <v>1.1832628087673311</v>
      </c>
      <c r="H84" s="16">
        <f t="shared" ca="1" si="8"/>
        <v>1.1643809554359374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1.145499102104544</v>
      </c>
    </row>
    <row r="85" spans="1:9" x14ac:dyDescent="0.25">
      <c r="A85" t="s">
        <v>7</v>
      </c>
      <c r="B85">
        <f t="shared" si="6"/>
        <v>3</v>
      </c>
      <c r="C85" s="17">
        <f ca="1">INDEX(OFFSET(_summary!$AJ$24,0,MATCH(MID(CELL("filename",$A$1),FIND("]",CELL("filename",$A$1))+1,255),_summary!$AK$24:$AX$24,0),140,1),MATCH($A85,_summary!$B$24:$B$141,0))</f>
        <v>1.2503798834990141</v>
      </c>
      <c r="D85" s="16">
        <f t="shared" ca="1" si="8"/>
        <v>1.2316241852465288</v>
      </c>
      <c r="E85" s="16">
        <f t="shared" ca="1" si="8"/>
        <v>1.2128684869940436</v>
      </c>
      <c r="F85" s="16">
        <f t="shared" ca="1" si="8"/>
        <v>1.1941127887415584</v>
      </c>
      <c r="G85" s="16">
        <f t="shared" ca="1" si="8"/>
        <v>1.1753570904890731</v>
      </c>
      <c r="H85" s="16">
        <f t="shared" ca="1" si="8"/>
        <v>1.1566013922365879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1.1378456939841028</v>
      </c>
    </row>
    <row r="86" spans="1:9" x14ac:dyDescent="0.25">
      <c r="A86" t="s">
        <v>9</v>
      </c>
      <c r="B86">
        <f t="shared" si="6"/>
        <v>3</v>
      </c>
      <c r="C86" s="17">
        <f ca="1">INDEX(OFFSET(_summary!$AJ$24,0,MATCH(MID(CELL("filename",$A$1),FIND("]",CELL("filename",$A$1))+1,255),_summary!$AK$24:$AX$24,0),140,1),MATCH($A86,_summary!$B$24:$B$141,0))</f>
        <v>1.2418692172585457</v>
      </c>
      <c r="D86" s="16">
        <f t="shared" ca="1" si="8"/>
        <v>1.2232411789996676</v>
      </c>
      <c r="E86" s="16">
        <f t="shared" ca="1" si="8"/>
        <v>1.2046131407407894</v>
      </c>
      <c r="F86" s="16">
        <f t="shared" ca="1" si="8"/>
        <v>1.1859851024819112</v>
      </c>
      <c r="G86" s="16">
        <f t="shared" ca="1" si="8"/>
        <v>1.1673570642230331</v>
      </c>
      <c r="H86" s="16">
        <f t="shared" ca="1" si="8"/>
        <v>1.1487290259641547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1.1301009877052766</v>
      </c>
    </row>
    <row r="87" spans="1:9" x14ac:dyDescent="0.25">
      <c r="A87" t="s">
        <v>14</v>
      </c>
      <c r="B87">
        <f t="shared" si="6"/>
        <v>3</v>
      </c>
      <c r="C87" s="17">
        <f ca="1">INDEX(OFFSET(_summary!$AJ$24,0,MATCH(MID(CELL("filename",$A$1),FIND("]",CELL("filename",$A$1))+1,255),_summary!$AK$24:$AX$24,0),140,1),MATCH($A87,_summary!$B$24:$B$141,0))</f>
        <v>1.3149950464804769</v>
      </c>
      <c r="D87" s="16">
        <f t="shared" ca="1" si="8"/>
        <v>1.2952701207832698</v>
      </c>
      <c r="E87" s="16">
        <f t="shared" ca="1" si="8"/>
        <v>1.2755451950860626</v>
      </c>
      <c r="F87" s="16">
        <f t="shared" ca="1" si="8"/>
        <v>1.2558202693888554</v>
      </c>
      <c r="G87" s="16">
        <f t="shared" ca="1" si="8"/>
        <v>1.2360953436916482</v>
      </c>
      <c r="H87" s="16">
        <f t="shared" ca="1" si="8"/>
        <v>1.2163704179944412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1.196645492297234</v>
      </c>
    </row>
    <row r="88" spans="1:9" x14ac:dyDescent="0.25">
      <c r="A88" t="s">
        <v>4</v>
      </c>
      <c r="B88">
        <f t="shared" si="6"/>
        <v>3</v>
      </c>
      <c r="C88" s="17">
        <f ca="1">INDEX(OFFSET(_summary!$AJ$24,0,MATCH(MID(CELL("filename",$A$1),FIND("]",CELL("filename",$A$1))+1,255),_summary!$AK$24:$AX$24,0),140,1),MATCH($A88,_summary!$B$24:$B$141,0))</f>
        <v>1.2647990818512644</v>
      </c>
      <c r="D88" s="16">
        <f t="shared" ca="1" si="8"/>
        <v>1.2458270956234956</v>
      </c>
      <c r="E88" s="16">
        <f t="shared" ca="1" si="8"/>
        <v>1.2268551093957265</v>
      </c>
      <c r="F88" s="16">
        <f t="shared" ca="1" si="8"/>
        <v>1.2078831231679574</v>
      </c>
      <c r="G88" s="16">
        <f t="shared" ca="1" si="8"/>
        <v>1.1889111369401886</v>
      </c>
      <c r="H88" s="16">
        <f t="shared" ca="1" si="8"/>
        <v>1.1699391507124197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1.1509671644846506</v>
      </c>
    </row>
    <row r="89" spans="1:9" x14ac:dyDescent="0.25">
      <c r="A89" t="s">
        <v>12</v>
      </c>
      <c r="B89">
        <f t="shared" si="6"/>
        <v>4</v>
      </c>
      <c r="C89" s="17">
        <f ca="1">INDEX(OFFSET(_summary!$AJ$24,0,MATCH(MID(CELL("filename",$A$1),FIND("]",CELL("filename",$A$1))+1,255),_summary!$AK$24:$AX$24,0),140,1),MATCH($A89,_summary!$B$24:$B$141,0))</f>
        <v>1.1573244191112269</v>
      </c>
      <c r="D89" s="16">
        <f t="shared" ca="1" si="8"/>
        <v>1.1344370159260224</v>
      </c>
      <c r="E89" s="16">
        <f t="shared" ca="1" si="8"/>
        <v>1.111549612740818</v>
      </c>
      <c r="F89" s="16">
        <f t="shared" ca="1" si="8"/>
        <v>1.0886622095556135</v>
      </c>
      <c r="G89" s="16">
        <f t="shared" ca="1" si="8"/>
        <v>1.0657748063704091</v>
      </c>
      <c r="H89" s="16">
        <f t="shared" ca="1" si="8"/>
        <v>1.0428874031852047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1.02</v>
      </c>
    </row>
    <row r="90" spans="1:9" x14ac:dyDescent="0.25">
      <c r="A90" t="s">
        <v>1</v>
      </c>
      <c r="B90">
        <f t="shared" si="6"/>
        <v>4</v>
      </c>
      <c r="C90" s="17">
        <f ca="1">INDEX(OFFSET(_summary!$AJ$24,0,MATCH(MID(CELL("filename",$A$1),FIND("]",CELL("filename",$A$1))+1,255),_summary!$AK$24:$AX$24,0),140,1),MATCH($A90,_summary!$B$24:$B$141,0))</f>
        <v>1.302111343439609</v>
      </c>
      <c r="D90" s="16">
        <f t="shared" ca="1" si="8"/>
        <v>1.2695585598536188</v>
      </c>
      <c r="E90" s="16">
        <f t="shared" ca="1" si="8"/>
        <v>1.2370057762676285</v>
      </c>
      <c r="F90" s="16">
        <f t="shared" ca="1" si="8"/>
        <v>1.2044529926816383</v>
      </c>
      <c r="G90" s="16">
        <f t="shared" ca="1" si="8"/>
        <v>1.1719002090956481</v>
      </c>
      <c r="H90" s="16">
        <f t="shared" ca="1" si="8"/>
        <v>1.1393474255096578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1.1067946419236676</v>
      </c>
    </row>
    <row r="91" spans="1:9" x14ac:dyDescent="0.25">
      <c r="A91" t="s">
        <v>19</v>
      </c>
      <c r="B91">
        <f t="shared" si="6"/>
        <v>4</v>
      </c>
      <c r="C91" s="17">
        <f ca="1">INDEX(OFFSET(_summary!$AJ$24,0,MATCH(MID(CELL("filename",$A$1),FIND("]",CELL("filename",$A$1))+1,255),_summary!$AK$24:$AX$24,0),140,1),MATCH($A91,_summary!$B$24:$B$141,0))</f>
        <v>1.3804827099703847</v>
      </c>
      <c r="D91" s="16">
        <f t="shared" ca="1" si="8"/>
        <v>1.3459706422211251</v>
      </c>
      <c r="E91" s="16">
        <f t="shared" ca="1" si="8"/>
        <v>1.3114585744718654</v>
      </c>
      <c r="F91" s="16">
        <f t="shared" ca="1" si="8"/>
        <v>1.2769465067226058</v>
      </c>
      <c r="G91" s="16">
        <f t="shared" ca="1" si="8"/>
        <v>1.2424344389733462</v>
      </c>
      <c r="H91" s="16">
        <f t="shared" ca="1" si="8"/>
        <v>1.2079223712240865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1.1734103034748269</v>
      </c>
    </row>
    <row r="92" spans="1:9" x14ac:dyDescent="0.25">
      <c r="A92" t="s">
        <v>22</v>
      </c>
      <c r="B92">
        <f t="shared" si="6"/>
        <v>4</v>
      </c>
      <c r="C92" s="17">
        <f ca="1">INDEX(OFFSET(_summary!$AJ$24,0,MATCH(MID(CELL("filename",$A$1),FIND("]",CELL("filename",$A$1))+1,255),_summary!$AK$24:$AX$24,0),140,1),MATCH($A92,_summary!$B$24:$B$141,0))</f>
        <v>1.2652118202733957</v>
      </c>
      <c r="D92" s="16">
        <f t="shared" ca="1" si="8"/>
        <v>1.2335815247665609</v>
      </c>
      <c r="E92" s="16">
        <f t="shared" ca="1" si="8"/>
        <v>1.2019512292597261</v>
      </c>
      <c r="F92" s="16">
        <f t="shared" ca="1" si="8"/>
        <v>1.1703209337528913</v>
      </c>
      <c r="G92" s="16">
        <f t="shared" ca="1" si="8"/>
        <v>1.1386906382460562</v>
      </c>
      <c r="H92" s="16">
        <f t="shared" ca="1" si="8"/>
        <v>1.1070603427392212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1.0754300472323863</v>
      </c>
    </row>
    <row r="93" spans="1:9" x14ac:dyDescent="0.25">
      <c r="A93" t="s">
        <v>28</v>
      </c>
      <c r="B93">
        <f t="shared" si="6"/>
        <v>4</v>
      </c>
      <c r="C93" s="17">
        <f ca="1">INDEX(OFFSET(_summary!$AJ$24,0,MATCH(MID(CELL("filename",$A$1),FIND("]",CELL("filename",$A$1))+1,255),_summary!$AK$24:$AX$24,0),140,1),MATCH($A93,_summary!$B$24:$B$141,0))</f>
        <v>1.3080965974862766</v>
      </c>
      <c r="D93" s="16">
        <f t="shared" ca="1" si="8"/>
        <v>1.2753941825491197</v>
      </c>
      <c r="E93" s="16">
        <f t="shared" ca="1" si="8"/>
        <v>1.2426917676119629</v>
      </c>
      <c r="F93" s="16">
        <f t="shared" ca="1" si="8"/>
        <v>1.209989352674806</v>
      </c>
      <c r="G93" s="16">
        <f t="shared" ca="1" si="8"/>
        <v>1.1772869377376491</v>
      </c>
      <c r="H93" s="16">
        <f t="shared" ca="1" si="8"/>
        <v>1.1445845228004923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1.1118821078633352</v>
      </c>
    </row>
    <row r="94" spans="1:9" x14ac:dyDescent="0.25">
      <c r="A94" t="s">
        <v>13</v>
      </c>
      <c r="B94">
        <f t="shared" si="6"/>
        <v>4</v>
      </c>
      <c r="C94" s="17">
        <f ca="1">INDEX(OFFSET(_summary!$AJ$24,0,MATCH(MID(CELL("filename",$A$1),FIND("]",CELL("filename",$A$1))+1,255),_summary!$AK$24:$AX$24,0),140,1),MATCH($A94,_summary!$B$24:$B$141,0))</f>
        <v>1.2652118202733957</v>
      </c>
      <c r="D94" s="16">
        <f t="shared" ca="1" si="8"/>
        <v>1.2335815247665609</v>
      </c>
      <c r="E94" s="16">
        <f t="shared" ca="1" si="8"/>
        <v>1.2019512292597261</v>
      </c>
      <c r="F94" s="16">
        <f t="shared" ca="1" si="8"/>
        <v>1.1703209337528913</v>
      </c>
      <c r="G94" s="16">
        <f t="shared" ca="1" si="8"/>
        <v>1.1386906382460562</v>
      </c>
      <c r="H94" s="16">
        <f t="shared" ca="1" si="8"/>
        <v>1.1070603427392212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1.0754300472323863</v>
      </c>
    </row>
    <row r="95" spans="1:9" x14ac:dyDescent="0.25">
      <c r="A95" t="s">
        <v>17</v>
      </c>
      <c r="B95">
        <f t="shared" ref="B95:B117" si="9">B66+1</f>
        <v>4</v>
      </c>
      <c r="C95" s="17">
        <f ca="1">INDEX(OFFSET(_summary!$AJ$24,0,MATCH(MID(CELL("filename",$A$1),FIND("]",CELL("filename",$A$1))+1,255),_summary!$AK$24:$AX$24,0),140,1),MATCH($A95,_summary!$B$24:$B$141,0))</f>
        <v>1.3529328553238289</v>
      </c>
      <c r="D95" s="16">
        <f t="shared" ca="1" si="8"/>
        <v>1.319109533940733</v>
      </c>
      <c r="E95" s="16">
        <f t="shared" ca="1" si="8"/>
        <v>1.2852862125576374</v>
      </c>
      <c r="F95" s="16">
        <f t="shared" ca="1" si="8"/>
        <v>1.2514628911745418</v>
      </c>
      <c r="G95" s="16">
        <f t="shared" ca="1" si="8"/>
        <v>1.2176395697914459</v>
      </c>
      <c r="H95" s="16">
        <f t="shared" ca="1" si="8"/>
        <v>1.1838162484083501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1.1499929270252545</v>
      </c>
    </row>
    <row r="96" spans="1:9" x14ac:dyDescent="0.25">
      <c r="A96" t="s">
        <v>25</v>
      </c>
      <c r="B96">
        <f t="shared" si="9"/>
        <v>4</v>
      </c>
      <c r="C96" s="17">
        <f ca="1">INDEX(OFFSET(_summary!$AJ$24,0,MATCH(MID(CELL("filename",$A$1),FIND("]",CELL("filename",$A$1))+1,255),_summary!$AK$24:$AX$24,0),140,1),MATCH($A96,_summary!$B$24:$B$141,0))</f>
        <v>1.3248834436703407</v>
      </c>
      <c r="D96" s="16">
        <f t="shared" ca="1" si="8"/>
        <v>1.2917613575785822</v>
      </c>
      <c r="E96" s="16">
        <f t="shared" ca="1" si="8"/>
        <v>1.2586392714868238</v>
      </c>
      <c r="F96" s="16">
        <f t="shared" ca="1" si="8"/>
        <v>1.2255171853950653</v>
      </c>
      <c r="G96" s="16">
        <f t="shared" ca="1" si="8"/>
        <v>1.1923950993033068</v>
      </c>
      <c r="H96" s="16">
        <f t="shared" ca="1" si="8"/>
        <v>1.1592730132115481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1.1261509271197896</v>
      </c>
    </row>
    <row r="97" spans="1:9" x14ac:dyDescent="0.25">
      <c r="A97" t="s">
        <v>11</v>
      </c>
      <c r="B97">
        <f t="shared" si="9"/>
        <v>4</v>
      </c>
      <c r="C97" s="17">
        <f ca="1">INDEX(OFFSET(_summary!$AJ$24,0,MATCH(MID(CELL("filename",$A$1),FIND("]",CELL("filename",$A$1))+1,255),_summary!$AK$24:$AX$24,0),140,1),MATCH($A97,_summary!$B$24:$B$141,0))</f>
        <v>1.2413071846930208</v>
      </c>
      <c r="D97" s="16">
        <f t="shared" ca="1" si="8"/>
        <v>1.2102745050756953</v>
      </c>
      <c r="E97" s="16">
        <f t="shared" ca="1" si="8"/>
        <v>1.1792418254583699</v>
      </c>
      <c r="F97" s="16">
        <f t="shared" ca="1" si="8"/>
        <v>1.1482091458410444</v>
      </c>
      <c r="G97" s="16">
        <f t="shared" ca="1" si="8"/>
        <v>1.1171764662237189</v>
      </c>
      <c r="H97" s="16">
        <f t="shared" ca="1" si="8"/>
        <v>1.0861437866063932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1.0551111069890677</v>
      </c>
    </row>
    <row r="98" spans="1:9" x14ac:dyDescent="0.25">
      <c r="A98" t="s">
        <v>3</v>
      </c>
      <c r="B98">
        <f t="shared" si="9"/>
        <v>4</v>
      </c>
      <c r="C98" s="17">
        <f ca="1">INDEX(OFFSET(_summary!$AJ$24,0,MATCH(MID(CELL("filename",$A$1),FIND("]",CELL("filename",$A$1))+1,255),_summary!$AK$24:$AX$24,0),140,1),MATCH($A98,_summary!$B$24:$B$141,0))</f>
        <v>1.1513019583297079</v>
      </c>
      <c r="D98" s="16">
        <f t="shared" ca="1" si="8"/>
        <v>1.1294182986080901</v>
      </c>
      <c r="E98" s="16">
        <f t="shared" ca="1" si="8"/>
        <v>1.107534638886472</v>
      </c>
      <c r="F98" s="16">
        <f t="shared" ca="1" si="8"/>
        <v>1.0856509791648539</v>
      </c>
      <c r="G98" s="16">
        <f t="shared" ca="1" si="8"/>
        <v>1.063767319443236</v>
      </c>
      <c r="H98" s="16">
        <f t="shared" ca="1" si="8"/>
        <v>1.0418836597216181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25">
      <c r="A99" t="s">
        <v>2</v>
      </c>
      <c r="B99">
        <f t="shared" si="9"/>
        <v>4</v>
      </c>
      <c r="C99" s="17">
        <f ca="1">INDEX(OFFSET(_summary!$AJ$24,0,MATCH(MID(CELL("filename",$A$1),FIND("]",CELL("filename",$A$1))+1,255),_summary!$AK$24:$AX$24,0),140,1),MATCH($A99,_summary!$B$24:$B$141,0))</f>
        <v>1.1805559632187899</v>
      </c>
      <c r="D99" s="16">
        <f t="shared" ref="D99:H114" ca="1" si="10">C99-5*(C99-$I99)/($I$1-C$1)</f>
        <v>1.1537966360156582</v>
      </c>
      <c r="E99" s="16">
        <f t="shared" ca="1" si="10"/>
        <v>1.1270373088125265</v>
      </c>
      <c r="F99" s="16">
        <f t="shared" ca="1" si="10"/>
        <v>1.1002779816093948</v>
      </c>
      <c r="G99" s="16">
        <f t="shared" ca="1" si="10"/>
        <v>1.0735186544062632</v>
      </c>
      <c r="H99" s="16">
        <f t="shared" ca="1" si="10"/>
        <v>1.0467593272031315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1.02</v>
      </c>
    </row>
    <row r="100" spans="1:9" x14ac:dyDescent="0.25">
      <c r="A100" t="s">
        <v>16</v>
      </c>
      <c r="B100">
        <f t="shared" si="9"/>
        <v>4</v>
      </c>
      <c r="C100" s="17">
        <f ca="1">INDEX(OFFSET(_summary!$AJ$24,0,MATCH(MID(CELL("filename",$A$1),FIND("]",CELL("filename",$A$1))+1,255),_summary!$AK$24:$AX$24,0),140,1),MATCH($A100,_summary!$B$24:$B$141,0))</f>
        <v>1.3097538979602765</v>
      </c>
      <c r="D100" s="16">
        <f t="shared" ca="1" si="10"/>
        <v>1.2770100505112696</v>
      </c>
      <c r="E100" s="16">
        <f t="shared" ca="1" si="10"/>
        <v>1.2442662030622627</v>
      </c>
      <c r="F100" s="16">
        <f t="shared" ca="1" si="10"/>
        <v>1.2115223556132557</v>
      </c>
      <c r="G100" s="16">
        <f t="shared" ca="1" si="10"/>
        <v>1.1787785081642488</v>
      </c>
      <c r="H100" s="16">
        <f t="shared" ca="1" si="10"/>
        <v>1.1460346607152418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1.1132908132662349</v>
      </c>
    </row>
    <row r="101" spans="1:9" x14ac:dyDescent="0.25">
      <c r="A101" t="s">
        <v>15</v>
      </c>
      <c r="B101">
        <f t="shared" si="9"/>
        <v>4</v>
      </c>
      <c r="C101" s="17">
        <f ca="1">INDEX(OFFSET(_summary!$AJ$24,0,MATCH(MID(CELL("filename",$A$1),FIND("]",CELL("filename",$A$1))+1,255),_summary!$AK$24:$AX$24,0),140,1),MATCH($A101,_summary!$B$24:$B$141,0))</f>
        <v>1.2652118202733957</v>
      </c>
      <c r="D101" s="16">
        <f t="shared" ca="1" si="10"/>
        <v>1.2335815247665609</v>
      </c>
      <c r="E101" s="16">
        <f t="shared" ca="1" si="10"/>
        <v>1.2019512292597261</v>
      </c>
      <c r="F101" s="16">
        <f t="shared" ca="1" si="10"/>
        <v>1.1703209337528913</v>
      </c>
      <c r="G101" s="16">
        <f t="shared" ca="1" si="10"/>
        <v>1.1386906382460562</v>
      </c>
      <c r="H101" s="16">
        <f t="shared" ca="1" si="10"/>
        <v>1.1070603427392212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1.0754300472323863</v>
      </c>
    </row>
    <row r="102" spans="1:9" x14ac:dyDescent="0.25">
      <c r="A102" t="s">
        <v>18</v>
      </c>
      <c r="B102">
        <f t="shared" si="9"/>
        <v>4</v>
      </c>
      <c r="C102" s="17">
        <f ca="1">INDEX(OFFSET(_summary!$AJ$24,0,MATCH(MID(CELL("filename",$A$1),FIND("]",CELL("filename",$A$1))+1,255),_summary!$AK$24:$AX$24,0),140,1),MATCH($A102,_summary!$B$24:$B$141,0))</f>
        <v>1.265624558695527</v>
      </c>
      <c r="D102" s="16">
        <f t="shared" ca="1" si="10"/>
        <v>1.2339839447281389</v>
      </c>
      <c r="E102" s="16">
        <f t="shared" ca="1" si="10"/>
        <v>1.2023433307607507</v>
      </c>
      <c r="F102" s="16">
        <f t="shared" ca="1" si="10"/>
        <v>1.1707027167933626</v>
      </c>
      <c r="G102" s="16">
        <f t="shared" ca="1" si="10"/>
        <v>1.1390621028259744</v>
      </c>
      <c r="H102" s="16">
        <f t="shared" ca="1" si="10"/>
        <v>1.107421488858586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1.0757808748911979</v>
      </c>
    </row>
    <row r="103" spans="1:9" x14ac:dyDescent="0.25">
      <c r="A103" t="s">
        <v>5</v>
      </c>
      <c r="B103">
        <f t="shared" si="9"/>
        <v>4</v>
      </c>
      <c r="C103" s="17">
        <f ca="1">INDEX(OFFSET(_summary!$AJ$24,0,MATCH(MID(CELL("filename",$A$1),FIND("]",CELL("filename",$A$1))+1,255),_summary!$AK$24:$AX$24,0),140,1),MATCH($A103,_summary!$B$24:$B$141,0))</f>
        <v>1.331212443539866</v>
      </c>
      <c r="D103" s="16">
        <f t="shared" ca="1" si="10"/>
        <v>1.2979321324513693</v>
      </c>
      <c r="E103" s="16">
        <f t="shared" ca="1" si="10"/>
        <v>1.2646518213628726</v>
      </c>
      <c r="F103" s="16">
        <f t="shared" ca="1" si="10"/>
        <v>1.2313715102743759</v>
      </c>
      <c r="G103" s="16">
        <f t="shared" ca="1" si="10"/>
        <v>1.1980911991858794</v>
      </c>
      <c r="H103" s="16">
        <f t="shared" ca="1" si="10"/>
        <v>1.1648108880973829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1.1315305770088862</v>
      </c>
    </row>
    <row r="104" spans="1:9" x14ac:dyDescent="0.25">
      <c r="A104" t="s">
        <v>23</v>
      </c>
      <c r="B104">
        <f t="shared" si="9"/>
        <v>4</v>
      </c>
      <c r="C104" s="17">
        <f ca="1">INDEX(OFFSET(_summary!$AJ$24,0,MATCH(MID(CELL("filename",$A$1),FIND("]",CELL("filename",$A$1))+1,255),_summary!$AK$24:$AX$24,0),140,1),MATCH($A104,_summary!$B$24:$B$141,0))</f>
        <v>1.1768729065537047</v>
      </c>
      <c r="D104" s="16">
        <f t="shared" ca="1" si="10"/>
        <v>1.1507274221280872</v>
      </c>
      <c r="E104" s="16">
        <f t="shared" ca="1" si="10"/>
        <v>1.1245819377024697</v>
      </c>
      <c r="F104" s="16">
        <f t="shared" ca="1" si="10"/>
        <v>1.0984364532768522</v>
      </c>
      <c r="G104" s="16">
        <f t="shared" ca="1" si="10"/>
        <v>1.0722909688512348</v>
      </c>
      <c r="H104" s="16">
        <f t="shared" ca="1" si="10"/>
        <v>1.0461454844256175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1.02</v>
      </c>
    </row>
    <row r="105" spans="1:9" x14ac:dyDescent="0.25">
      <c r="A105" t="s">
        <v>24</v>
      </c>
      <c r="B105">
        <f t="shared" si="9"/>
        <v>4</v>
      </c>
      <c r="C105" s="17">
        <f ca="1">INDEX(OFFSET(_summary!$AJ$24,0,MATCH(MID(CELL("filename",$A$1),FIND("]",CELL("filename",$A$1))+1,255),_summary!$AK$24:$AX$24,0),140,1),MATCH($A105,_summary!$B$24:$B$141,0))</f>
        <v>1.2652118202733957</v>
      </c>
      <c r="D105" s="16">
        <f t="shared" ca="1" si="10"/>
        <v>1.2335815247665609</v>
      </c>
      <c r="E105" s="16">
        <f t="shared" ca="1" si="10"/>
        <v>1.2019512292597261</v>
      </c>
      <c r="F105" s="16">
        <f t="shared" ca="1" si="10"/>
        <v>1.1703209337528913</v>
      </c>
      <c r="G105" s="16">
        <f t="shared" ca="1" si="10"/>
        <v>1.1386906382460562</v>
      </c>
      <c r="H105" s="16">
        <f t="shared" ca="1" si="10"/>
        <v>1.1070603427392212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1.0754300472323863</v>
      </c>
    </row>
    <row r="106" spans="1:9" x14ac:dyDescent="0.25">
      <c r="A106" t="s">
        <v>27</v>
      </c>
      <c r="B106">
        <f t="shared" si="9"/>
        <v>4</v>
      </c>
      <c r="C106" s="17">
        <f ca="1">INDEX(OFFSET(_summary!$AJ$24,0,MATCH(MID(CELL("filename",$A$1),FIND("]",CELL("filename",$A$1))+1,255),_summary!$AK$24:$AX$24,0),140,1),MATCH($A106,_summary!$B$24:$B$141,0))</f>
        <v>1.2640369291828042</v>
      </c>
      <c r="D106" s="16">
        <f t="shared" ca="1" si="10"/>
        <v>1.232436005953234</v>
      </c>
      <c r="E106" s="16">
        <f t="shared" ca="1" si="10"/>
        <v>1.2008350827236638</v>
      </c>
      <c r="F106" s="16">
        <f t="shared" ca="1" si="10"/>
        <v>1.1692341594940938</v>
      </c>
      <c r="G106" s="16">
        <f t="shared" ca="1" si="10"/>
        <v>1.1376332362645236</v>
      </c>
      <c r="H106" s="16">
        <f t="shared" ca="1" si="10"/>
        <v>1.1060323130349534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1.0744313898053834</v>
      </c>
    </row>
    <row r="107" spans="1:9" x14ac:dyDescent="0.25">
      <c r="A107" t="s">
        <v>29</v>
      </c>
      <c r="B107">
        <f t="shared" si="9"/>
        <v>4</v>
      </c>
      <c r="C107" s="17">
        <f ca="1">INDEX(OFFSET(_summary!$AJ$24,0,MATCH(MID(CELL("filename",$A$1),FIND("]",CELL("filename",$A$1))+1,255),_summary!$AK$24:$AX$24,0),140,1),MATCH($A107,_summary!$B$24:$B$141,0))</f>
        <v>1.3132561110239858</v>
      </c>
      <c r="D107" s="16">
        <f t="shared" ca="1" si="10"/>
        <v>1.2804247082483862</v>
      </c>
      <c r="E107" s="16">
        <f t="shared" ca="1" si="10"/>
        <v>1.2475933054727866</v>
      </c>
      <c r="F107" s="16">
        <f t="shared" ca="1" si="10"/>
        <v>1.214761902697187</v>
      </c>
      <c r="G107" s="16">
        <f t="shared" ca="1" si="10"/>
        <v>1.1819304999215874</v>
      </c>
      <c r="H107" s="16">
        <f t="shared" ca="1" si="10"/>
        <v>1.1490990971459878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1.116267694370388</v>
      </c>
    </row>
    <row r="108" spans="1:9" x14ac:dyDescent="0.25">
      <c r="A108" t="s">
        <v>8</v>
      </c>
      <c r="B108">
        <f t="shared" si="9"/>
        <v>4</v>
      </c>
      <c r="C108" s="17">
        <f ca="1">INDEX(OFFSET(_summary!$AJ$24,0,MATCH(MID(CELL("filename",$A$1),FIND("]",CELL("filename",$A$1))+1,255),_summary!$AK$24:$AX$24,0),140,1),MATCH($A108,_summary!$B$24:$B$141,0))</f>
        <v>1.2534924389003483</v>
      </c>
      <c r="D108" s="16">
        <f t="shared" ca="1" si="10"/>
        <v>1.2221551279278395</v>
      </c>
      <c r="E108" s="16">
        <f t="shared" ca="1" si="10"/>
        <v>1.1908178169553307</v>
      </c>
      <c r="F108" s="16">
        <f t="shared" ca="1" si="10"/>
        <v>1.1594805059828222</v>
      </c>
      <c r="G108" s="16">
        <f t="shared" ca="1" si="10"/>
        <v>1.1281431950103133</v>
      </c>
      <c r="H108" s="16">
        <f t="shared" ca="1" si="10"/>
        <v>1.0968058840378045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1.065468573065296</v>
      </c>
    </row>
    <row r="109" spans="1:9" x14ac:dyDescent="0.25">
      <c r="A109" t="s">
        <v>6</v>
      </c>
      <c r="B109">
        <f t="shared" si="9"/>
        <v>4</v>
      </c>
      <c r="C109" s="17">
        <f ca="1">INDEX(OFFSET(_summary!$AJ$24,0,MATCH(MID(CELL("filename",$A$1),FIND("]",CELL("filename",$A$1))+1,255),_summary!$AK$24:$AX$24,0),140,1),MATCH($A109,_summary!$B$24:$B$141,0))</f>
        <v>1.306125521722741</v>
      </c>
      <c r="D109" s="16">
        <f t="shared" ca="1" si="10"/>
        <v>1.2734723836796724</v>
      </c>
      <c r="E109" s="16">
        <f t="shared" ca="1" si="10"/>
        <v>1.2408192456366038</v>
      </c>
      <c r="F109" s="16">
        <f t="shared" ca="1" si="10"/>
        <v>1.2081661075935353</v>
      </c>
      <c r="G109" s="16">
        <f t="shared" ca="1" si="10"/>
        <v>1.1755129695504667</v>
      </c>
      <c r="H109" s="16">
        <f t="shared" ca="1" si="10"/>
        <v>1.1428598315073981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1.1102066934643298</v>
      </c>
    </row>
    <row r="110" spans="1:9" x14ac:dyDescent="0.25">
      <c r="A110" t="s">
        <v>21</v>
      </c>
      <c r="B110">
        <f t="shared" si="9"/>
        <v>4</v>
      </c>
      <c r="C110" s="17">
        <f ca="1">INDEX(OFFSET(_summary!$AJ$24,0,MATCH(MID(CELL("filename",$A$1),FIND("]",CELL("filename",$A$1))+1,255),_summary!$AK$24:$AX$24,0),140,1),MATCH($A110,_summary!$B$24:$B$141,0))</f>
        <v>1.2458201047832267</v>
      </c>
      <c r="D110" s="16">
        <f t="shared" ca="1" si="10"/>
        <v>1.2146746021636461</v>
      </c>
      <c r="E110" s="16">
        <f t="shared" ca="1" si="10"/>
        <v>1.1835290995440655</v>
      </c>
      <c r="F110" s="16">
        <f t="shared" ca="1" si="10"/>
        <v>1.1523835969244849</v>
      </c>
      <c r="G110" s="16">
        <f t="shared" ca="1" si="10"/>
        <v>1.1212380943049041</v>
      </c>
      <c r="H110" s="16">
        <f t="shared" ca="1" si="10"/>
        <v>1.0900925916853232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1.0589470890657426</v>
      </c>
    </row>
    <row r="111" spans="1:9" x14ac:dyDescent="0.25">
      <c r="A111" t="s">
        <v>10</v>
      </c>
      <c r="B111">
        <f t="shared" si="9"/>
        <v>4</v>
      </c>
      <c r="C111" s="17">
        <f ca="1">INDEX(OFFSET(_summary!$AJ$24,0,MATCH(MID(CELL("filename",$A$1),FIND("]",CELL("filename",$A$1))+1,255),_summary!$AK$24:$AX$24,0),140,1),MATCH($A111,_summary!$B$24:$B$141,0))</f>
        <v>1.2652118202733957</v>
      </c>
      <c r="D111" s="16">
        <f t="shared" ca="1" si="10"/>
        <v>1.2335815247665609</v>
      </c>
      <c r="E111" s="16">
        <f t="shared" ca="1" si="10"/>
        <v>1.2019512292597261</v>
      </c>
      <c r="F111" s="16">
        <f t="shared" ca="1" si="10"/>
        <v>1.1703209337528913</v>
      </c>
      <c r="G111" s="16">
        <f t="shared" ca="1" si="10"/>
        <v>1.1386906382460562</v>
      </c>
      <c r="H111" s="16">
        <f t="shared" ca="1" si="10"/>
        <v>1.1070603427392212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1.0754300472323863</v>
      </c>
    </row>
    <row r="112" spans="1:9" x14ac:dyDescent="0.25">
      <c r="A112" t="s">
        <v>20</v>
      </c>
      <c r="B112">
        <f t="shared" si="9"/>
        <v>4</v>
      </c>
      <c r="C112" s="17">
        <f ca="1">INDEX(OFFSET(_summary!$AJ$24,0,MATCH(MID(CELL("filename",$A$1),FIND("]",CELL("filename",$A$1))+1,255),_summary!$AK$24:$AX$24,0),140,1),MATCH($A112,_summary!$B$24:$B$141,0))</f>
        <v>1.2652118202733957</v>
      </c>
      <c r="D112" s="16">
        <f t="shared" ca="1" si="10"/>
        <v>1.2335815247665609</v>
      </c>
      <c r="E112" s="16">
        <f t="shared" ca="1" si="10"/>
        <v>1.2019512292597261</v>
      </c>
      <c r="F112" s="16">
        <f t="shared" ca="1" si="10"/>
        <v>1.1703209337528913</v>
      </c>
      <c r="G112" s="16">
        <f t="shared" ca="1" si="10"/>
        <v>1.1386906382460562</v>
      </c>
      <c r="H112" s="16">
        <f t="shared" ca="1" si="10"/>
        <v>1.1070603427392212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1.0754300472323863</v>
      </c>
    </row>
    <row r="113" spans="1:9" x14ac:dyDescent="0.25">
      <c r="A113" t="s">
        <v>26</v>
      </c>
      <c r="B113">
        <f t="shared" si="9"/>
        <v>4</v>
      </c>
      <c r="C113" s="17">
        <f ca="1">INDEX(OFFSET(_summary!$AJ$24,0,MATCH(MID(CELL("filename",$A$1),FIND("]",CELL("filename",$A$1))+1,255),_summary!$AK$24:$AX$24,0),140,1),MATCH($A113,_summary!$B$24:$B$141,0))</f>
        <v>1.2587902220929055</v>
      </c>
      <c r="D113" s="16">
        <f t="shared" ca="1" si="10"/>
        <v>1.2273204665405828</v>
      </c>
      <c r="E113" s="16">
        <f t="shared" ca="1" si="10"/>
        <v>1.1958507109882601</v>
      </c>
      <c r="F113" s="16">
        <f t="shared" ca="1" si="10"/>
        <v>1.1643809554359374</v>
      </c>
      <c r="G113" s="16">
        <f t="shared" ca="1" si="10"/>
        <v>1.1329111998836148</v>
      </c>
      <c r="H113" s="16">
        <f t="shared" ca="1" si="10"/>
        <v>1.1014414443312921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1.0699716887789696</v>
      </c>
    </row>
    <row r="114" spans="1:9" x14ac:dyDescent="0.25">
      <c r="A114" t="s">
        <v>7</v>
      </c>
      <c r="B114">
        <f t="shared" si="9"/>
        <v>4</v>
      </c>
      <c r="C114" s="17">
        <f ca="1">INDEX(OFFSET(_summary!$AJ$24,0,MATCH(MID(CELL("filename",$A$1),FIND("]",CELL("filename",$A$1))+1,255),_summary!$AK$24:$AX$24,0),140,1),MATCH($A114,_summary!$B$24:$B$141,0))</f>
        <v>1.2503798834990141</v>
      </c>
      <c r="D114" s="16">
        <f t="shared" ca="1" si="10"/>
        <v>1.2191203864115387</v>
      </c>
      <c r="E114" s="16">
        <f t="shared" ca="1" si="10"/>
        <v>1.1878608893240634</v>
      </c>
      <c r="F114" s="16">
        <f t="shared" ca="1" si="10"/>
        <v>1.1566013922365881</v>
      </c>
      <c r="G114" s="16">
        <f t="shared" ca="1" si="10"/>
        <v>1.1253418951491128</v>
      </c>
      <c r="H114" s="16">
        <f t="shared" ca="1" si="10"/>
        <v>1.0940823980616372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1.0628229009741619</v>
      </c>
    </row>
    <row r="115" spans="1:9" x14ac:dyDescent="0.25">
      <c r="A115" t="s">
        <v>9</v>
      </c>
      <c r="B115">
        <f t="shared" si="9"/>
        <v>4</v>
      </c>
      <c r="C115" s="17">
        <f ca="1">INDEX(OFFSET(_summary!$AJ$24,0,MATCH(MID(CELL("filename",$A$1),FIND("]",CELL("filename",$A$1))+1,255),_summary!$AK$24:$AX$24,0),140,1),MATCH($A115,_summary!$B$24:$B$141,0))</f>
        <v>1.2418692172585457</v>
      </c>
      <c r="D115" s="16">
        <f t="shared" ref="D115:H117" ca="1" si="11">C115-5*(C115-$I115)/($I$1-C$1)</f>
        <v>1.210822486827082</v>
      </c>
      <c r="E115" s="16">
        <f t="shared" ca="1" si="11"/>
        <v>1.1797757563956184</v>
      </c>
      <c r="F115" s="16">
        <f t="shared" ca="1" si="11"/>
        <v>1.1487290259641547</v>
      </c>
      <c r="G115" s="16">
        <f t="shared" ca="1" si="11"/>
        <v>1.1176822955326911</v>
      </c>
      <c r="H115" s="16">
        <f t="shared" ca="1" si="11"/>
        <v>1.0866355651012274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1.0555888346697637</v>
      </c>
    </row>
    <row r="116" spans="1:9" x14ac:dyDescent="0.25">
      <c r="A116" t="s">
        <v>14</v>
      </c>
      <c r="B116">
        <f t="shared" si="9"/>
        <v>4</v>
      </c>
      <c r="C116" s="17">
        <f ca="1">INDEX(OFFSET(_summary!$AJ$24,0,MATCH(MID(CELL("filename",$A$1),FIND("]",CELL("filename",$A$1))+1,255),_summary!$AK$24:$AX$24,0),140,1),MATCH($A116,_summary!$B$24:$B$141,0))</f>
        <v>1.3149950464804769</v>
      </c>
      <c r="D116" s="16">
        <f t="shared" ca="1" si="11"/>
        <v>1.282120170318465</v>
      </c>
      <c r="E116" s="16">
        <f t="shared" ca="1" si="11"/>
        <v>1.2492452941564531</v>
      </c>
      <c r="F116" s="16">
        <f t="shared" ca="1" si="11"/>
        <v>1.2163704179944412</v>
      </c>
      <c r="G116" s="16">
        <f t="shared" ca="1" si="11"/>
        <v>1.1834955418324293</v>
      </c>
      <c r="H116" s="16">
        <f t="shared" ca="1" si="11"/>
        <v>1.1506206656704174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1.1177457895084053</v>
      </c>
    </row>
    <row r="117" spans="1:9" x14ac:dyDescent="0.25">
      <c r="A117" t="s">
        <v>4</v>
      </c>
      <c r="B117">
        <f t="shared" si="9"/>
        <v>4</v>
      </c>
      <c r="C117" s="17">
        <f ca="1">INDEX(OFFSET(_summary!$AJ$24,0,MATCH(MID(CELL("filename",$A$1),FIND("]",CELL("filename",$A$1))+1,255),_summary!$AK$24:$AX$24,0),140,1),MATCH($A117,_summary!$B$24:$B$141,0))</f>
        <v>1.2647990818512644</v>
      </c>
      <c r="D117" s="16">
        <f t="shared" ca="1" si="11"/>
        <v>1.2331791048049827</v>
      </c>
      <c r="E117" s="16">
        <f t="shared" ca="1" si="11"/>
        <v>1.2015591277587012</v>
      </c>
      <c r="F117" s="16">
        <f t="shared" ca="1" si="11"/>
        <v>1.1699391507124197</v>
      </c>
      <c r="G117" s="16">
        <f t="shared" ca="1" si="11"/>
        <v>1.138319173666138</v>
      </c>
      <c r="H117" s="16">
        <f t="shared" ca="1" si="11"/>
        <v>1.1066991966198563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1.0750792195735748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409D-618F-437C-9A1A-4F3E48F15204}">
  <sheetPr codeName="Sheet21"/>
  <dimension ref="A1:N117"/>
  <sheetViews>
    <sheetView workbookViewId="0"/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1.8176362045154826</v>
      </c>
      <c r="D2" s="16">
        <f ca="1">C2-5*(C2-$I2)/($I$1-C$1)</f>
        <v>1.6813635037629022</v>
      </c>
      <c r="E2" s="16">
        <f t="shared" ref="E2:H2" ca="1" si="0">D2-5*(D2-$I2)/($I$1-D$1)</f>
        <v>1.5450908030103219</v>
      </c>
      <c r="F2" s="16">
        <f t="shared" ca="1" si="0"/>
        <v>1.4088181022577415</v>
      </c>
      <c r="G2" s="16">
        <f t="shared" ca="1" si="0"/>
        <v>1.2725454015051609</v>
      </c>
      <c r="H2" s="16">
        <f t="shared" ca="1" si="0"/>
        <v>1.1362727007525804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1.5403657428750259</v>
      </c>
      <c r="D3" s="16">
        <f t="shared" ref="D3:H18" ca="1" si="1">C3-5*(C3-$I3)/($I$1-C$1)</f>
        <v>1.4503047857291882</v>
      </c>
      <c r="E3" s="16">
        <f t="shared" ca="1" si="1"/>
        <v>1.3602438285833505</v>
      </c>
      <c r="F3" s="16">
        <f t="shared" ca="1" si="1"/>
        <v>1.270182871437513</v>
      </c>
      <c r="G3" s="16">
        <f t="shared" ca="1" si="1"/>
        <v>1.1801219142916752</v>
      </c>
      <c r="H3" s="16">
        <f t="shared" ca="1" si="1"/>
        <v>1.0900609571458375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1.6882347767116597</v>
      </c>
      <c r="D4" s="16">
        <f t="shared" ca="1" si="1"/>
        <v>1.5735289805930497</v>
      </c>
      <c r="E4" s="16">
        <f t="shared" ca="1" si="1"/>
        <v>1.4588231844744397</v>
      </c>
      <c r="F4" s="16">
        <f t="shared" ca="1" si="1"/>
        <v>1.3441173883558297</v>
      </c>
      <c r="G4" s="16">
        <f t="shared" ca="1" si="1"/>
        <v>1.2294115922372197</v>
      </c>
      <c r="H4" s="16">
        <f t="shared" ca="1" si="1"/>
        <v>1.11470579611861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1.7273134955949128</v>
      </c>
      <c r="D5" s="16">
        <f t="shared" ca="1" si="1"/>
        <v>1.6060945796624273</v>
      </c>
      <c r="E5" s="16">
        <f t="shared" ca="1" si="1"/>
        <v>1.4848756637299418</v>
      </c>
      <c r="F5" s="16">
        <f t="shared" ca="1" si="1"/>
        <v>1.3636567477974564</v>
      </c>
      <c r="G5" s="16">
        <f t="shared" ca="1" si="1"/>
        <v>1.2424378318649709</v>
      </c>
      <c r="H5" s="16">
        <f t="shared" ca="1" si="1"/>
        <v>1.1212189159324855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1.7958053543744632</v>
      </c>
      <c r="D6" s="16">
        <f t="shared" ca="1" si="1"/>
        <v>1.6631711286453861</v>
      </c>
      <c r="E6" s="16">
        <f t="shared" ca="1" si="1"/>
        <v>1.530536902916309</v>
      </c>
      <c r="F6" s="16">
        <f t="shared" ca="1" si="1"/>
        <v>1.3979026771872318</v>
      </c>
      <c r="G6" s="16">
        <f t="shared" ca="1" si="1"/>
        <v>1.2652684514581545</v>
      </c>
      <c r="H6" s="16">
        <f t="shared" ca="1" si="1"/>
        <v>1.1326342257290771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1.5586179635146631</v>
      </c>
      <c r="D7" s="16">
        <f t="shared" ca="1" si="1"/>
        <v>1.4655149695955525</v>
      </c>
      <c r="E7" s="16">
        <f t="shared" ca="1" si="1"/>
        <v>1.3724119756764419</v>
      </c>
      <c r="F7" s="16">
        <f t="shared" ca="1" si="1"/>
        <v>1.2793089817573313</v>
      </c>
      <c r="G7" s="16">
        <f t="shared" ca="1" si="1"/>
        <v>1.186205987838221</v>
      </c>
      <c r="H7" s="16">
        <f t="shared" ca="1" si="1"/>
        <v>1.0931029939191106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1.6385372225322219</v>
      </c>
      <c r="D8" s="16">
        <f t="shared" ca="1" si="1"/>
        <v>1.532114352110185</v>
      </c>
      <c r="E8" s="16">
        <f t="shared" ca="1" si="1"/>
        <v>1.4256914816881481</v>
      </c>
      <c r="F8" s="16">
        <f t="shared" ca="1" si="1"/>
        <v>1.3192686112661112</v>
      </c>
      <c r="G8" s="16">
        <f t="shared" ca="1" si="1"/>
        <v>1.212845740844074</v>
      </c>
      <c r="H8" s="16">
        <f t="shared" ca="1" si="1"/>
        <v>1.1064228704220369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1.5614801335314441</v>
      </c>
      <c r="D9" s="16">
        <f t="shared" ca="1" si="1"/>
        <v>1.4679001112762033</v>
      </c>
      <c r="E9" s="16">
        <f t="shared" ca="1" si="1"/>
        <v>1.3743200890209626</v>
      </c>
      <c r="F9" s="16">
        <f t="shared" ca="1" si="1"/>
        <v>1.2807400667657221</v>
      </c>
      <c r="G9" s="16">
        <f t="shared" ca="1" si="1"/>
        <v>1.1871600445104813</v>
      </c>
      <c r="H9" s="16">
        <f t="shared" ca="1" si="1"/>
        <v>1.0935800222552405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1.7858971990635175</v>
      </c>
      <c r="D10" s="16">
        <f t="shared" ca="1" si="1"/>
        <v>1.6549143325529312</v>
      </c>
      <c r="E10" s="16">
        <f t="shared" ca="1" si="1"/>
        <v>1.5239314660423449</v>
      </c>
      <c r="F10" s="16">
        <f t="shared" ca="1" si="1"/>
        <v>1.3929485995317585</v>
      </c>
      <c r="G10" s="16">
        <f t="shared" ca="1" si="1"/>
        <v>1.2619657330211724</v>
      </c>
      <c r="H10" s="16">
        <f t="shared" ca="1" si="1"/>
        <v>1.1309828665105863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1.8173821329696407</v>
      </c>
      <c r="D11" s="16">
        <f t="shared" ca="1" si="1"/>
        <v>1.6811517774747005</v>
      </c>
      <c r="E11" s="16">
        <f t="shared" ca="1" si="1"/>
        <v>1.5449214219797605</v>
      </c>
      <c r="F11" s="16">
        <f t="shared" ca="1" si="1"/>
        <v>1.4086910664848205</v>
      </c>
      <c r="G11" s="16">
        <f t="shared" ca="1" si="1"/>
        <v>1.2724607109898802</v>
      </c>
      <c r="H11" s="16">
        <f t="shared" ca="1" si="1"/>
        <v>1.13623035549494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1.8163682203025056</v>
      </c>
      <c r="D12" s="16">
        <f t="shared" ca="1" si="1"/>
        <v>1.6803068502520879</v>
      </c>
      <c r="E12" s="16">
        <f t="shared" ca="1" si="1"/>
        <v>1.5442454802016703</v>
      </c>
      <c r="F12" s="16">
        <f t="shared" ca="1" si="1"/>
        <v>1.4081841101512527</v>
      </c>
      <c r="G12" s="16">
        <f t="shared" ca="1" si="1"/>
        <v>1.272122740100835</v>
      </c>
      <c r="H12" s="16">
        <f t="shared" ca="1" si="1"/>
        <v>1.1360613700504176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1.827009597073975</v>
      </c>
      <c r="D13" s="16">
        <f t="shared" ca="1" si="1"/>
        <v>1.6891746642283125</v>
      </c>
      <c r="E13" s="16">
        <f t="shared" ca="1" si="1"/>
        <v>1.55133973138265</v>
      </c>
      <c r="F13" s="16">
        <f t="shared" ca="1" si="1"/>
        <v>1.4135047985369875</v>
      </c>
      <c r="G13" s="16">
        <f t="shared" ca="1" si="1"/>
        <v>1.275669865691325</v>
      </c>
      <c r="H13" s="16">
        <f t="shared" ca="1" si="1"/>
        <v>1.1378349328456625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1.567586305522582</v>
      </c>
      <c r="D14" s="16">
        <f t="shared" ca="1" si="1"/>
        <v>1.4729885879354851</v>
      </c>
      <c r="E14" s="16">
        <f t="shared" ca="1" si="1"/>
        <v>1.378390870348388</v>
      </c>
      <c r="F14" s="16">
        <f t="shared" ca="1" si="1"/>
        <v>1.2837931527612909</v>
      </c>
      <c r="G14" s="16">
        <f t="shared" ca="1" si="1"/>
        <v>1.189195435174194</v>
      </c>
      <c r="H14" s="16">
        <f t="shared" ca="1" si="1"/>
        <v>1.0945977175870971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1.8702377700339221</v>
      </c>
      <c r="D15" s="16">
        <f t="shared" ca="1" si="1"/>
        <v>1.7251981416949351</v>
      </c>
      <c r="E15" s="16">
        <f t="shared" ca="1" si="1"/>
        <v>1.5801585133559481</v>
      </c>
      <c r="F15" s="16">
        <f t="shared" ca="1" si="1"/>
        <v>1.4351188850169612</v>
      </c>
      <c r="G15" s="16">
        <f t="shared" ca="1" si="1"/>
        <v>1.2900792566779742</v>
      </c>
      <c r="H15" s="16">
        <f t="shared" ca="1" si="1"/>
        <v>1.1450396283389872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1.7724932815548466</v>
      </c>
      <c r="D16" s="16">
        <f t="shared" ca="1" si="1"/>
        <v>1.6437444012957054</v>
      </c>
      <c r="E16" s="16">
        <f t="shared" ca="1" si="1"/>
        <v>1.5149955210365644</v>
      </c>
      <c r="F16" s="16">
        <f t="shared" ca="1" si="1"/>
        <v>1.3862466407774234</v>
      </c>
      <c r="G16" s="16">
        <f t="shared" ca="1" si="1"/>
        <v>1.2574977605182822</v>
      </c>
      <c r="H16" s="16">
        <f t="shared" ca="1" si="1"/>
        <v>1.128748880259141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1.6246871325707677</v>
      </c>
      <c r="D17" s="16">
        <f t="shared" ca="1" si="1"/>
        <v>1.5205726104756399</v>
      </c>
      <c r="E17" s="16">
        <f t="shared" ca="1" si="1"/>
        <v>1.4164580883805118</v>
      </c>
      <c r="F17" s="16">
        <f t="shared" ca="1" si="1"/>
        <v>1.3123435662853837</v>
      </c>
      <c r="G17" s="16">
        <f t="shared" ca="1" si="1"/>
        <v>1.2082290441902559</v>
      </c>
      <c r="H17" s="16">
        <f t="shared" ca="1" si="1"/>
        <v>1.1041145220951281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1.542902837175073</v>
      </c>
      <c r="D18" s="16">
        <f t="shared" ca="1" si="1"/>
        <v>1.4524190309792275</v>
      </c>
      <c r="E18" s="16">
        <f t="shared" ca="1" si="1"/>
        <v>1.361935224783382</v>
      </c>
      <c r="F18" s="16">
        <f t="shared" ca="1" si="1"/>
        <v>1.2714514185875365</v>
      </c>
      <c r="G18" s="16">
        <f t="shared" ca="1" si="1"/>
        <v>1.180967612391691</v>
      </c>
      <c r="H18" s="16">
        <f t="shared" ca="1" si="1"/>
        <v>1.0904838061958455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1.479609350477376</v>
      </c>
      <c r="D19" s="16">
        <f t="shared" ref="D19:H34" ca="1" si="2">C19-5*(C19-$I19)/($I$1-C$1)</f>
        <v>1.3996744587311467</v>
      </c>
      <c r="E19" s="16">
        <f t="shared" ca="1" si="2"/>
        <v>1.3197395669849175</v>
      </c>
      <c r="F19" s="16">
        <f t="shared" ca="1" si="2"/>
        <v>1.239804675238688</v>
      </c>
      <c r="G19" s="16">
        <f t="shared" ca="1" si="2"/>
        <v>1.1598697834924587</v>
      </c>
      <c r="H19" s="16">
        <f t="shared" ca="1" si="2"/>
        <v>1.0799348917462295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1.4868463663309373</v>
      </c>
      <c r="D20" s="16">
        <f t="shared" ca="1" si="2"/>
        <v>1.4057053052757811</v>
      </c>
      <c r="E20" s="16">
        <f t="shared" ca="1" si="2"/>
        <v>1.3245642442206249</v>
      </c>
      <c r="F20" s="16">
        <f t="shared" ca="1" si="2"/>
        <v>1.2434231831654687</v>
      </c>
      <c r="G20" s="16">
        <f t="shared" ca="1" si="2"/>
        <v>1.1622821221103126</v>
      </c>
      <c r="H20" s="16">
        <f t="shared" ca="1" si="2"/>
        <v>1.0811410610551562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1.6752865365824927</v>
      </c>
      <c r="D21" s="16">
        <f t="shared" ca="1" si="2"/>
        <v>1.5627387804854105</v>
      </c>
      <c r="E21" s="16">
        <f t="shared" ca="1" si="2"/>
        <v>1.4501910243883285</v>
      </c>
      <c r="F21" s="16">
        <f t="shared" ca="1" si="2"/>
        <v>1.3376432682912465</v>
      </c>
      <c r="G21" s="16">
        <f t="shared" ca="1" si="2"/>
        <v>1.2250955121941642</v>
      </c>
      <c r="H21" s="16">
        <f t="shared" ca="1" si="2"/>
        <v>1.112547756097082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1.4306892533086495</v>
      </c>
      <c r="D22" s="16">
        <f t="shared" ca="1" si="2"/>
        <v>1.3589077110905412</v>
      </c>
      <c r="E22" s="16">
        <f t="shared" ca="1" si="2"/>
        <v>1.2871261688724329</v>
      </c>
      <c r="F22" s="16">
        <f t="shared" ca="1" si="2"/>
        <v>1.2153446266543246</v>
      </c>
      <c r="G22" s="16">
        <f t="shared" ca="1" si="2"/>
        <v>1.1435630844362163</v>
      </c>
      <c r="H22" s="16">
        <f t="shared" ca="1" si="2"/>
        <v>1.0717815422181083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1.8240889449797211</v>
      </c>
      <c r="D23" s="16">
        <f t="shared" ca="1" si="2"/>
        <v>1.6867407874831009</v>
      </c>
      <c r="E23" s="16">
        <f t="shared" ca="1" si="2"/>
        <v>1.5493926299864806</v>
      </c>
      <c r="F23" s="16">
        <f t="shared" ca="1" si="2"/>
        <v>1.4120444724898604</v>
      </c>
      <c r="G23" s="16">
        <f t="shared" ca="1" si="2"/>
        <v>1.2746963149932402</v>
      </c>
      <c r="H23" s="16">
        <f t="shared" ca="1" si="2"/>
        <v>1.13734815749662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1.8073683716177364</v>
      </c>
      <c r="D24" s="16">
        <f t="shared" ca="1" si="2"/>
        <v>1.6728069763481137</v>
      </c>
      <c r="E24" s="16">
        <f t="shared" ca="1" si="2"/>
        <v>1.538245581078491</v>
      </c>
      <c r="F24" s="16">
        <f t="shared" ca="1" si="2"/>
        <v>1.4036841858088682</v>
      </c>
      <c r="G24" s="16">
        <f t="shared" ca="1" si="2"/>
        <v>1.2691227905392455</v>
      </c>
      <c r="H24" s="16">
        <f t="shared" ca="1" si="2"/>
        <v>1.1345613952696227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1.5070857199878274</v>
      </c>
      <c r="D25" s="16">
        <f t="shared" ca="1" si="2"/>
        <v>1.4225714333231894</v>
      </c>
      <c r="E25" s="16">
        <f t="shared" ca="1" si="2"/>
        <v>1.3380571466585516</v>
      </c>
      <c r="F25" s="16">
        <f t="shared" ca="1" si="2"/>
        <v>1.2535428599939138</v>
      </c>
      <c r="G25" s="16">
        <f t="shared" ca="1" si="2"/>
        <v>1.1690285733292758</v>
      </c>
      <c r="H25" s="16">
        <f t="shared" ca="1" si="2"/>
        <v>1.0845142866646378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1.577667153091924</v>
      </c>
      <c r="D26" s="16">
        <f t="shared" ca="1" si="2"/>
        <v>1.48138929424327</v>
      </c>
      <c r="E26" s="16">
        <f t="shared" ca="1" si="2"/>
        <v>1.3851114353946161</v>
      </c>
      <c r="F26" s="16">
        <f t="shared" ca="1" si="2"/>
        <v>1.288833576545962</v>
      </c>
      <c r="G26" s="16">
        <f t="shared" ca="1" si="2"/>
        <v>1.1925557176973081</v>
      </c>
      <c r="H26" s="16">
        <f t="shared" ca="1" si="2"/>
        <v>1.0962778588486541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1.7301965508358497</v>
      </c>
      <c r="D27" s="16">
        <f t="shared" ca="1" si="2"/>
        <v>1.6084971256965415</v>
      </c>
      <c r="E27" s="16">
        <f t="shared" ca="1" si="2"/>
        <v>1.4867977005572333</v>
      </c>
      <c r="F27" s="16">
        <f t="shared" ca="1" si="2"/>
        <v>1.3650982754179251</v>
      </c>
      <c r="G27" s="16">
        <f t="shared" ca="1" si="2"/>
        <v>1.2433988502786166</v>
      </c>
      <c r="H27" s="16">
        <f t="shared" ca="1" si="2"/>
        <v>1.1216994251393082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1.8000209459307828</v>
      </c>
      <c r="D28" s="16">
        <f t="shared" ca="1" si="2"/>
        <v>1.6666841216089856</v>
      </c>
      <c r="E28" s="16">
        <f t="shared" ca="1" si="2"/>
        <v>1.5333472972871884</v>
      </c>
      <c r="F28" s="16">
        <f t="shared" ca="1" si="2"/>
        <v>1.4000104729653913</v>
      </c>
      <c r="G28" s="16">
        <f t="shared" ca="1" si="2"/>
        <v>1.2666736486435941</v>
      </c>
      <c r="H28" s="16">
        <f t="shared" ca="1" si="2"/>
        <v>1.1333368243217969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1.7983301635236226</v>
      </c>
      <c r="D29" s="16">
        <f t="shared" ca="1" si="2"/>
        <v>1.6652751362696856</v>
      </c>
      <c r="E29" s="16">
        <f t="shared" ca="1" si="2"/>
        <v>1.5322201090157486</v>
      </c>
      <c r="F29" s="16">
        <f t="shared" ca="1" si="2"/>
        <v>1.3991650817618115</v>
      </c>
      <c r="G29" s="16">
        <f t="shared" ca="1" si="2"/>
        <v>1.2661100545078743</v>
      </c>
      <c r="H29" s="16">
        <f t="shared" ca="1" si="2"/>
        <v>1.133055027253937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1.7649525175268794</v>
      </c>
      <c r="D30" s="16">
        <f t="shared" ca="1" si="2"/>
        <v>1.6374604312723995</v>
      </c>
      <c r="E30" s="16">
        <f t="shared" ca="1" si="2"/>
        <v>1.5099683450179195</v>
      </c>
      <c r="F30" s="16">
        <f t="shared" ca="1" si="2"/>
        <v>1.3824762587634396</v>
      </c>
      <c r="G30" s="16">
        <f t="shared" ca="1" si="2"/>
        <v>1.2549841725089597</v>
      </c>
      <c r="H30" s="16">
        <f t="shared" ca="1" si="2"/>
        <v>1.1274920862544797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</v>
      </c>
    </row>
    <row r="31" spans="1:9" x14ac:dyDescent="0.25">
      <c r="A31" t="s">
        <v>12</v>
      </c>
      <c r="B31">
        <f t="shared" ref="B31:B94" si="3">B2+1</f>
        <v>2</v>
      </c>
      <c r="C31" s="17">
        <f ca="1">INDEX(OFFSET(_summary!$AJ$24,0,MATCH(MID(CELL("filename",$A$1),FIND("]",CELL("filename",$A$1))+1,255),_summary!$AK$24:$AX$24,0),140,1),MATCH($A31,_summary!$B$24:$B$141,0))</f>
        <v>1.8176362045154826</v>
      </c>
      <c r="D31" s="16">
        <f t="shared" ca="1" si="2"/>
        <v>1.6813635037629022</v>
      </c>
      <c r="E31" s="16">
        <f t="shared" ca="1" si="2"/>
        <v>1.5450908030103219</v>
      </c>
      <c r="F31" s="16">
        <f t="shared" ca="1" si="2"/>
        <v>1.4088181022577415</v>
      </c>
      <c r="G31" s="16">
        <f t="shared" ca="1" si="2"/>
        <v>1.2725454015051609</v>
      </c>
      <c r="H31" s="16">
        <f t="shared" ca="1" si="2"/>
        <v>1.1362727007525804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1.5403657428750259</v>
      </c>
      <c r="D32" s="16">
        <f t="shared" ca="1" si="2"/>
        <v>1.4503047857291882</v>
      </c>
      <c r="E32" s="16">
        <f t="shared" ca="1" si="2"/>
        <v>1.3602438285833505</v>
      </c>
      <c r="F32" s="16">
        <f t="shared" ca="1" si="2"/>
        <v>1.270182871437513</v>
      </c>
      <c r="G32" s="16">
        <f t="shared" ca="1" si="2"/>
        <v>1.1801219142916752</v>
      </c>
      <c r="H32" s="16">
        <f t="shared" ca="1" si="2"/>
        <v>1.0900609571458375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1.6882347767116597</v>
      </c>
      <c r="D33" s="16">
        <f t="shared" ca="1" si="2"/>
        <v>1.5735289805930497</v>
      </c>
      <c r="E33" s="16">
        <f t="shared" ca="1" si="2"/>
        <v>1.4588231844744397</v>
      </c>
      <c r="F33" s="16">
        <f t="shared" ca="1" si="2"/>
        <v>1.3441173883558297</v>
      </c>
      <c r="G33" s="16">
        <f t="shared" ca="1" si="2"/>
        <v>1.2294115922372197</v>
      </c>
      <c r="H33" s="16">
        <f t="shared" ca="1" si="2"/>
        <v>1.11470579611861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1.7273134955949128</v>
      </c>
      <c r="D34" s="16">
        <f t="shared" ca="1" si="2"/>
        <v>1.6060945796624273</v>
      </c>
      <c r="E34" s="16">
        <f t="shared" ca="1" si="2"/>
        <v>1.4848756637299418</v>
      </c>
      <c r="F34" s="16">
        <f t="shared" ca="1" si="2"/>
        <v>1.3636567477974564</v>
      </c>
      <c r="G34" s="16">
        <f t="shared" ca="1" si="2"/>
        <v>1.2424378318649709</v>
      </c>
      <c r="H34" s="16">
        <f t="shared" ca="1" si="2"/>
        <v>1.1212189159324855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1.7958053543744632</v>
      </c>
      <c r="D35" s="16">
        <f t="shared" ref="D35:H50" ca="1" si="4">C35-5*(C35-$I35)/($I$1-C$1)</f>
        <v>1.6631711286453861</v>
      </c>
      <c r="E35" s="16">
        <f t="shared" ca="1" si="4"/>
        <v>1.530536902916309</v>
      </c>
      <c r="F35" s="16">
        <f t="shared" ca="1" si="4"/>
        <v>1.3979026771872318</v>
      </c>
      <c r="G35" s="16">
        <f t="shared" ca="1" si="4"/>
        <v>1.2652684514581545</v>
      </c>
      <c r="H35" s="16">
        <f t="shared" ca="1" si="4"/>
        <v>1.1326342257290771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1.5586179635146631</v>
      </c>
      <c r="D36" s="16">
        <f t="shared" ca="1" si="4"/>
        <v>1.4655149695955525</v>
      </c>
      <c r="E36" s="16">
        <f t="shared" ca="1" si="4"/>
        <v>1.3724119756764419</v>
      </c>
      <c r="F36" s="16">
        <f t="shared" ca="1" si="4"/>
        <v>1.2793089817573313</v>
      </c>
      <c r="G36" s="16">
        <f t="shared" ca="1" si="4"/>
        <v>1.186205987838221</v>
      </c>
      <c r="H36" s="16">
        <f t="shared" ca="1" si="4"/>
        <v>1.0931029939191106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1.6385372225322219</v>
      </c>
      <c r="D37" s="16">
        <f t="shared" ca="1" si="4"/>
        <v>1.532114352110185</v>
      </c>
      <c r="E37" s="16">
        <f t="shared" ca="1" si="4"/>
        <v>1.4256914816881481</v>
      </c>
      <c r="F37" s="16">
        <f t="shared" ca="1" si="4"/>
        <v>1.3192686112661112</v>
      </c>
      <c r="G37" s="16">
        <f t="shared" ca="1" si="4"/>
        <v>1.212845740844074</v>
      </c>
      <c r="H37" s="16">
        <f t="shared" ca="1" si="4"/>
        <v>1.1064228704220369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1.5614801335314441</v>
      </c>
      <c r="D38" s="16">
        <f t="shared" ca="1" si="4"/>
        <v>1.4679001112762033</v>
      </c>
      <c r="E38" s="16">
        <f t="shared" ca="1" si="4"/>
        <v>1.3743200890209626</v>
      </c>
      <c r="F38" s="16">
        <f t="shared" ca="1" si="4"/>
        <v>1.2807400667657221</v>
      </c>
      <c r="G38" s="16">
        <f t="shared" ca="1" si="4"/>
        <v>1.1871600445104813</v>
      </c>
      <c r="H38" s="16">
        <f t="shared" ca="1" si="4"/>
        <v>1.0935800222552405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1.7858971990635175</v>
      </c>
      <c r="D39" s="16">
        <f t="shared" ca="1" si="4"/>
        <v>1.6549143325529312</v>
      </c>
      <c r="E39" s="16">
        <f t="shared" ca="1" si="4"/>
        <v>1.5239314660423449</v>
      </c>
      <c r="F39" s="16">
        <f t="shared" ca="1" si="4"/>
        <v>1.3929485995317585</v>
      </c>
      <c r="G39" s="16">
        <f t="shared" ca="1" si="4"/>
        <v>1.2619657330211724</v>
      </c>
      <c r="H39" s="16">
        <f t="shared" ca="1" si="4"/>
        <v>1.1309828665105863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1.8173821329696407</v>
      </c>
      <c r="D40" s="16">
        <f t="shared" ca="1" si="4"/>
        <v>1.6811517774747005</v>
      </c>
      <c r="E40" s="16">
        <f t="shared" ca="1" si="4"/>
        <v>1.5449214219797605</v>
      </c>
      <c r="F40" s="16">
        <f t="shared" ca="1" si="4"/>
        <v>1.4086910664848205</v>
      </c>
      <c r="G40" s="16">
        <f t="shared" ca="1" si="4"/>
        <v>1.2724607109898802</v>
      </c>
      <c r="H40" s="16">
        <f t="shared" ca="1" si="4"/>
        <v>1.13623035549494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1.8163682203025056</v>
      </c>
      <c r="D41" s="16">
        <f t="shared" ca="1" si="4"/>
        <v>1.6803068502520879</v>
      </c>
      <c r="E41" s="16">
        <f t="shared" ca="1" si="4"/>
        <v>1.5442454802016703</v>
      </c>
      <c r="F41" s="16">
        <f t="shared" ca="1" si="4"/>
        <v>1.4081841101512527</v>
      </c>
      <c r="G41" s="16">
        <f t="shared" ca="1" si="4"/>
        <v>1.272122740100835</v>
      </c>
      <c r="H41" s="16">
        <f t="shared" ca="1" si="4"/>
        <v>1.1360613700504176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1.827009597073975</v>
      </c>
      <c r="D42" s="16">
        <f t="shared" ca="1" si="4"/>
        <v>1.6891746642283125</v>
      </c>
      <c r="E42" s="16">
        <f t="shared" ca="1" si="4"/>
        <v>1.55133973138265</v>
      </c>
      <c r="F42" s="16">
        <f t="shared" ca="1" si="4"/>
        <v>1.4135047985369875</v>
      </c>
      <c r="G42" s="16">
        <f t="shared" ca="1" si="4"/>
        <v>1.275669865691325</v>
      </c>
      <c r="H42" s="16">
        <f t="shared" ca="1" si="4"/>
        <v>1.1378349328456625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1.567586305522582</v>
      </c>
      <c r="D43" s="16">
        <f t="shared" ca="1" si="4"/>
        <v>1.4729885879354851</v>
      </c>
      <c r="E43" s="16">
        <f t="shared" ca="1" si="4"/>
        <v>1.378390870348388</v>
      </c>
      <c r="F43" s="16">
        <f t="shared" ca="1" si="4"/>
        <v>1.2837931527612909</v>
      </c>
      <c r="G43" s="16">
        <f t="shared" ca="1" si="4"/>
        <v>1.189195435174194</v>
      </c>
      <c r="H43" s="16">
        <f t="shared" ca="1" si="4"/>
        <v>1.0945977175870971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1.8702377700339221</v>
      </c>
      <c r="D44" s="16">
        <f t="shared" ca="1" si="4"/>
        <v>1.7251981416949351</v>
      </c>
      <c r="E44" s="16">
        <f t="shared" ca="1" si="4"/>
        <v>1.5801585133559481</v>
      </c>
      <c r="F44" s="16">
        <f t="shared" ca="1" si="4"/>
        <v>1.4351188850169612</v>
      </c>
      <c r="G44" s="16">
        <f t="shared" ca="1" si="4"/>
        <v>1.2900792566779742</v>
      </c>
      <c r="H44" s="16">
        <f t="shared" ca="1" si="4"/>
        <v>1.1450396283389872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1.7724932815548466</v>
      </c>
      <c r="D45" s="16">
        <f t="shared" ca="1" si="4"/>
        <v>1.6437444012957054</v>
      </c>
      <c r="E45" s="16">
        <f t="shared" ca="1" si="4"/>
        <v>1.5149955210365644</v>
      </c>
      <c r="F45" s="16">
        <f t="shared" ca="1" si="4"/>
        <v>1.3862466407774234</v>
      </c>
      <c r="G45" s="16">
        <f t="shared" ca="1" si="4"/>
        <v>1.2574977605182822</v>
      </c>
      <c r="H45" s="16">
        <f t="shared" ca="1" si="4"/>
        <v>1.128748880259141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1.6246871325707677</v>
      </c>
      <c r="D46" s="16">
        <f t="shared" ca="1" si="4"/>
        <v>1.5205726104756399</v>
      </c>
      <c r="E46" s="16">
        <f t="shared" ca="1" si="4"/>
        <v>1.4164580883805118</v>
      </c>
      <c r="F46" s="16">
        <f t="shared" ca="1" si="4"/>
        <v>1.3123435662853837</v>
      </c>
      <c r="G46" s="16">
        <f t="shared" ca="1" si="4"/>
        <v>1.2082290441902559</v>
      </c>
      <c r="H46" s="16">
        <f t="shared" ca="1" si="4"/>
        <v>1.1041145220951281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1.542902837175073</v>
      </c>
      <c r="D47" s="16">
        <f t="shared" ca="1" si="4"/>
        <v>1.4524190309792275</v>
      </c>
      <c r="E47" s="16">
        <f t="shared" ca="1" si="4"/>
        <v>1.361935224783382</v>
      </c>
      <c r="F47" s="16">
        <f t="shared" ca="1" si="4"/>
        <v>1.2714514185875365</v>
      </c>
      <c r="G47" s="16">
        <f t="shared" ca="1" si="4"/>
        <v>1.180967612391691</v>
      </c>
      <c r="H47" s="16">
        <f t="shared" ca="1" si="4"/>
        <v>1.0904838061958455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1.479609350477376</v>
      </c>
      <c r="D48" s="16">
        <f t="shared" ca="1" si="4"/>
        <v>1.3996744587311467</v>
      </c>
      <c r="E48" s="16">
        <f t="shared" ca="1" si="4"/>
        <v>1.3197395669849175</v>
      </c>
      <c r="F48" s="16">
        <f t="shared" ca="1" si="4"/>
        <v>1.239804675238688</v>
      </c>
      <c r="G48" s="16">
        <f t="shared" ca="1" si="4"/>
        <v>1.1598697834924587</v>
      </c>
      <c r="H48" s="16">
        <f t="shared" ca="1" si="4"/>
        <v>1.0799348917462295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1.4868463663309373</v>
      </c>
      <c r="D49" s="16">
        <f t="shared" ca="1" si="4"/>
        <v>1.4057053052757811</v>
      </c>
      <c r="E49" s="16">
        <f t="shared" ca="1" si="4"/>
        <v>1.3245642442206249</v>
      </c>
      <c r="F49" s="16">
        <f t="shared" ca="1" si="4"/>
        <v>1.2434231831654687</v>
      </c>
      <c r="G49" s="16">
        <f t="shared" ca="1" si="4"/>
        <v>1.1622821221103126</v>
      </c>
      <c r="H49" s="16">
        <f t="shared" ca="1" si="4"/>
        <v>1.0811410610551562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1.6752865365824927</v>
      </c>
      <c r="D50" s="16">
        <f t="shared" ca="1" si="4"/>
        <v>1.5627387804854105</v>
      </c>
      <c r="E50" s="16">
        <f t="shared" ca="1" si="4"/>
        <v>1.4501910243883285</v>
      </c>
      <c r="F50" s="16">
        <f t="shared" ca="1" si="4"/>
        <v>1.3376432682912465</v>
      </c>
      <c r="G50" s="16">
        <f t="shared" ca="1" si="4"/>
        <v>1.2250955121941642</v>
      </c>
      <c r="H50" s="16">
        <f t="shared" ca="1" si="4"/>
        <v>1.112547756097082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1.4306892533086495</v>
      </c>
      <c r="D51" s="16">
        <f t="shared" ref="D51:H66" ca="1" si="5">C51-5*(C51-$I51)/($I$1-C$1)</f>
        <v>1.3589077110905412</v>
      </c>
      <c r="E51" s="16">
        <f t="shared" ca="1" si="5"/>
        <v>1.2871261688724329</v>
      </c>
      <c r="F51" s="16">
        <f t="shared" ca="1" si="5"/>
        <v>1.2153446266543246</v>
      </c>
      <c r="G51" s="16">
        <f t="shared" ca="1" si="5"/>
        <v>1.1435630844362163</v>
      </c>
      <c r="H51" s="16">
        <f t="shared" ca="1" si="5"/>
        <v>1.0717815422181083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1.8240889449797211</v>
      </c>
      <c r="D52" s="16">
        <f t="shared" ca="1" si="5"/>
        <v>1.6867407874831009</v>
      </c>
      <c r="E52" s="16">
        <f t="shared" ca="1" si="5"/>
        <v>1.5493926299864806</v>
      </c>
      <c r="F52" s="16">
        <f t="shared" ca="1" si="5"/>
        <v>1.4120444724898604</v>
      </c>
      <c r="G52" s="16">
        <f t="shared" ca="1" si="5"/>
        <v>1.2746963149932402</v>
      </c>
      <c r="H52" s="16">
        <f t="shared" ca="1" si="5"/>
        <v>1.13734815749662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1.8073683716177364</v>
      </c>
      <c r="D53" s="16">
        <f t="shared" ca="1" si="5"/>
        <v>1.6728069763481137</v>
      </c>
      <c r="E53" s="16">
        <f t="shared" ca="1" si="5"/>
        <v>1.538245581078491</v>
      </c>
      <c r="F53" s="16">
        <f t="shared" ca="1" si="5"/>
        <v>1.4036841858088682</v>
      </c>
      <c r="G53" s="16">
        <f t="shared" ca="1" si="5"/>
        <v>1.2691227905392455</v>
      </c>
      <c r="H53" s="16">
        <f t="shared" ca="1" si="5"/>
        <v>1.1345613952696227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1.5070857199878274</v>
      </c>
      <c r="D54" s="16">
        <f t="shared" ca="1" si="5"/>
        <v>1.4225714333231894</v>
      </c>
      <c r="E54" s="16">
        <f t="shared" ca="1" si="5"/>
        <v>1.3380571466585516</v>
      </c>
      <c r="F54" s="16">
        <f t="shared" ca="1" si="5"/>
        <v>1.2535428599939138</v>
      </c>
      <c r="G54" s="16">
        <f t="shared" ca="1" si="5"/>
        <v>1.1690285733292758</v>
      </c>
      <c r="H54" s="16">
        <f t="shared" ca="1" si="5"/>
        <v>1.0845142866646378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1.577667153091924</v>
      </c>
      <c r="D55" s="16">
        <f t="shared" ca="1" si="5"/>
        <v>1.48138929424327</v>
      </c>
      <c r="E55" s="16">
        <f t="shared" ca="1" si="5"/>
        <v>1.3851114353946161</v>
      </c>
      <c r="F55" s="16">
        <f t="shared" ca="1" si="5"/>
        <v>1.288833576545962</v>
      </c>
      <c r="G55" s="16">
        <f t="shared" ca="1" si="5"/>
        <v>1.1925557176973081</v>
      </c>
      <c r="H55" s="16">
        <f t="shared" ca="1" si="5"/>
        <v>1.0962778588486541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1.7301965508358497</v>
      </c>
      <c r="D56" s="16">
        <f t="shared" ca="1" si="5"/>
        <v>1.6084971256965415</v>
      </c>
      <c r="E56" s="16">
        <f t="shared" ca="1" si="5"/>
        <v>1.4867977005572333</v>
      </c>
      <c r="F56" s="16">
        <f t="shared" ca="1" si="5"/>
        <v>1.3650982754179251</v>
      </c>
      <c r="G56" s="16">
        <f t="shared" ca="1" si="5"/>
        <v>1.2433988502786166</v>
      </c>
      <c r="H56" s="16">
        <f t="shared" ca="1" si="5"/>
        <v>1.1216994251393082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1.8000209459307828</v>
      </c>
      <c r="D57" s="16">
        <f t="shared" ca="1" si="5"/>
        <v>1.6666841216089856</v>
      </c>
      <c r="E57" s="16">
        <f t="shared" ca="1" si="5"/>
        <v>1.5333472972871884</v>
      </c>
      <c r="F57" s="16">
        <f t="shared" ca="1" si="5"/>
        <v>1.4000104729653913</v>
      </c>
      <c r="G57" s="16">
        <f t="shared" ca="1" si="5"/>
        <v>1.2666736486435941</v>
      </c>
      <c r="H57" s="16">
        <f t="shared" ca="1" si="5"/>
        <v>1.1333368243217969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1.7983301635236226</v>
      </c>
      <c r="D58" s="16">
        <f t="shared" ca="1" si="5"/>
        <v>1.6652751362696856</v>
      </c>
      <c r="E58" s="16">
        <f t="shared" ca="1" si="5"/>
        <v>1.5322201090157486</v>
      </c>
      <c r="F58" s="16">
        <f t="shared" ca="1" si="5"/>
        <v>1.3991650817618115</v>
      </c>
      <c r="G58" s="16">
        <f t="shared" ca="1" si="5"/>
        <v>1.2661100545078743</v>
      </c>
      <c r="H58" s="16">
        <f t="shared" ca="1" si="5"/>
        <v>1.133055027253937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1.7649525175268794</v>
      </c>
      <c r="D59" s="16">
        <f t="shared" ca="1" si="5"/>
        <v>1.6374604312723995</v>
      </c>
      <c r="E59" s="16">
        <f t="shared" ca="1" si="5"/>
        <v>1.5099683450179195</v>
      </c>
      <c r="F59" s="16">
        <f t="shared" ca="1" si="5"/>
        <v>1.3824762587634396</v>
      </c>
      <c r="G59" s="16">
        <f t="shared" ca="1" si="5"/>
        <v>1.2549841725089597</v>
      </c>
      <c r="H59" s="16">
        <f t="shared" ca="1" si="5"/>
        <v>1.1274920862544797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1.8176362045154826</v>
      </c>
      <c r="D60" s="16">
        <f t="shared" ca="1" si="5"/>
        <v>1.6813635037629022</v>
      </c>
      <c r="E60" s="16">
        <f t="shared" ca="1" si="5"/>
        <v>1.5450908030103219</v>
      </c>
      <c r="F60" s="16">
        <f t="shared" ca="1" si="5"/>
        <v>1.4088181022577415</v>
      </c>
      <c r="G60" s="16">
        <f t="shared" ca="1" si="5"/>
        <v>1.2725454015051609</v>
      </c>
      <c r="H60" s="16">
        <f t="shared" ca="1" si="5"/>
        <v>1.1362727007525804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1.5403657428750259</v>
      </c>
      <c r="D61" s="16">
        <f t="shared" ca="1" si="5"/>
        <v>1.4503047857291882</v>
      </c>
      <c r="E61" s="16">
        <f t="shared" ca="1" si="5"/>
        <v>1.3602438285833505</v>
      </c>
      <c r="F61" s="16">
        <f t="shared" ca="1" si="5"/>
        <v>1.270182871437513</v>
      </c>
      <c r="G61" s="16">
        <f t="shared" ca="1" si="5"/>
        <v>1.1801219142916752</v>
      </c>
      <c r="H61" s="16">
        <f t="shared" ca="1" si="5"/>
        <v>1.0900609571458375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1.6882347767116597</v>
      </c>
      <c r="D62" s="16">
        <f t="shared" ca="1" si="5"/>
        <v>1.5735289805930497</v>
      </c>
      <c r="E62" s="16">
        <f t="shared" ca="1" si="5"/>
        <v>1.4588231844744397</v>
      </c>
      <c r="F62" s="16">
        <f t="shared" ca="1" si="5"/>
        <v>1.3441173883558297</v>
      </c>
      <c r="G62" s="16">
        <f t="shared" ca="1" si="5"/>
        <v>1.2294115922372197</v>
      </c>
      <c r="H62" s="16">
        <f t="shared" ca="1" si="5"/>
        <v>1.11470579611861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</v>
      </c>
    </row>
    <row r="63" spans="1:9" x14ac:dyDescent="0.25">
      <c r="A63" t="s">
        <v>22</v>
      </c>
      <c r="B63">
        <f t="shared" si="3"/>
        <v>3</v>
      </c>
      <c r="C63" s="17">
        <f ca="1">INDEX(OFFSET(_summary!$AJ$24,0,MATCH(MID(CELL("filename",$A$1),FIND("]",CELL("filename",$A$1))+1,255),_summary!$AK$24:$AX$24,0),140,1),MATCH($A63,_summary!$B$24:$B$141,0))</f>
        <v>1.7273134955949128</v>
      </c>
      <c r="D63" s="16">
        <f t="shared" ca="1" si="5"/>
        <v>1.6060945796624273</v>
      </c>
      <c r="E63" s="16">
        <f t="shared" ca="1" si="5"/>
        <v>1.4848756637299418</v>
      </c>
      <c r="F63" s="16">
        <f t="shared" ca="1" si="5"/>
        <v>1.3636567477974564</v>
      </c>
      <c r="G63" s="16">
        <f t="shared" ca="1" si="5"/>
        <v>1.2424378318649709</v>
      </c>
      <c r="H63" s="16">
        <f t="shared" ca="1" si="5"/>
        <v>1.1212189159324855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</v>
      </c>
    </row>
    <row r="64" spans="1:9" x14ac:dyDescent="0.25">
      <c r="A64" t="s">
        <v>28</v>
      </c>
      <c r="B64">
        <f t="shared" si="3"/>
        <v>3</v>
      </c>
      <c r="C64" s="17">
        <f ca="1">INDEX(OFFSET(_summary!$AJ$24,0,MATCH(MID(CELL("filename",$A$1),FIND("]",CELL("filename",$A$1))+1,255),_summary!$AK$24:$AX$24,0),140,1),MATCH($A64,_summary!$B$24:$B$141,0))</f>
        <v>1.7958053543744632</v>
      </c>
      <c r="D64" s="16">
        <f t="shared" ca="1" si="5"/>
        <v>1.6631711286453861</v>
      </c>
      <c r="E64" s="16">
        <f t="shared" ca="1" si="5"/>
        <v>1.530536902916309</v>
      </c>
      <c r="F64" s="16">
        <f t="shared" ca="1" si="5"/>
        <v>1.3979026771872318</v>
      </c>
      <c r="G64" s="16">
        <f t="shared" ca="1" si="5"/>
        <v>1.2652684514581545</v>
      </c>
      <c r="H64" s="16">
        <f t="shared" ca="1" si="5"/>
        <v>1.1326342257290771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</v>
      </c>
    </row>
    <row r="65" spans="1:9" x14ac:dyDescent="0.25">
      <c r="A65" t="s">
        <v>13</v>
      </c>
      <c r="B65">
        <f t="shared" si="3"/>
        <v>3</v>
      </c>
      <c r="C65" s="17">
        <f ca="1">INDEX(OFFSET(_summary!$AJ$24,0,MATCH(MID(CELL("filename",$A$1),FIND("]",CELL("filename",$A$1))+1,255),_summary!$AK$24:$AX$24,0),140,1),MATCH($A65,_summary!$B$24:$B$141,0))</f>
        <v>1.5586179635146631</v>
      </c>
      <c r="D65" s="16">
        <f t="shared" ca="1" si="5"/>
        <v>1.4655149695955525</v>
      </c>
      <c r="E65" s="16">
        <f t="shared" ca="1" si="5"/>
        <v>1.3724119756764419</v>
      </c>
      <c r="F65" s="16">
        <f t="shared" ca="1" si="5"/>
        <v>1.2793089817573313</v>
      </c>
      <c r="G65" s="16">
        <f t="shared" ca="1" si="5"/>
        <v>1.186205987838221</v>
      </c>
      <c r="H65" s="16">
        <f t="shared" ca="1" si="5"/>
        <v>1.0931029939191106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</v>
      </c>
    </row>
    <row r="66" spans="1:9" x14ac:dyDescent="0.25">
      <c r="A66" t="s">
        <v>17</v>
      </c>
      <c r="B66">
        <f t="shared" si="3"/>
        <v>3</v>
      </c>
      <c r="C66" s="17">
        <f ca="1">INDEX(OFFSET(_summary!$AJ$24,0,MATCH(MID(CELL("filename",$A$1),FIND("]",CELL("filename",$A$1))+1,255),_summary!$AK$24:$AX$24,0),140,1),MATCH($A66,_summary!$B$24:$B$141,0))</f>
        <v>1.6385372225322219</v>
      </c>
      <c r="D66" s="16">
        <f t="shared" ca="1" si="5"/>
        <v>1.532114352110185</v>
      </c>
      <c r="E66" s="16">
        <f t="shared" ca="1" si="5"/>
        <v>1.4256914816881481</v>
      </c>
      <c r="F66" s="16">
        <f t="shared" ca="1" si="5"/>
        <v>1.3192686112661112</v>
      </c>
      <c r="G66" s="16">
        <f t="shared" ca="1" si="5"/>
        <v>1.212845740844074</v>
      </c>
      <c r="H66" s="16">
        <f t="shared" ca="1" si="5"/>
        <v>1.1064228704220369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</v>
      </c>
    </row>
    <row r="67" spans="1:9" x14ac:dyDescent="0.25">
      <c r="A67" t="s">
        <v>25</v>
      </c>
      <c r="B67">
        <f t="shared" si="3"/>
        <v>3</v>
      </c>
      <c r="C67" s="17">
        <f ca="1">INDEX(OFFSET(_summary!$AJ$24,0,MATCH(MID(CELL("filename",$A$1),FIND("]",CELL("filename",$A$1))+1,255),_summary!$AK$24:$AX$24,0),140,1),MATCH($A67,_summary!$B$24:$B$141,0))</f>
        <v>1.5614801335314441</v>
      </c>
      <c r="D67" s="16">
        <f t="shared" ref="D67:H82" ca="1" si="6">C67-5*(C67-$I67)/($I$1-C$1)</f>
        <v>1.4679001112762033</v>
      </c>
      <c r="E67" s="16">
        <f t="shared" ca="1" si="6"/>
        <v>1.3743200890209626</v>
      </c>
      <c r="F67" s="16">
        <f t="shared" ca="1" si="6"/>
        <v>1.2807400667657221</v>
      </c>
      <c r="G67" s="16">
        <f t="shared" ca="1" si="6"/>
        <v>1.1871600445104813</v>
      </c>
      <c r="H67" s="16">
        <f t="shared" ca="1" si="6"/>
        <v>1.0935800222552405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</v>
      </c>
    </row>
    <row r="68" spans="1:9" x14ac:dyDescent="0.25">
      <c r="A68" t="s">
        <v>11</v>
      </c>
      <c r="B68">
        <f t="shared" si="3"/>
        <v>3</v>
      </c>
      <c r="C68" s="17">
        <f ca="1">INDEX(OFFSET(_summary!$AJ$24,0,MATCH(MID(CELL("filename",$A$1),FIND("]",CELL("filename",$A$1))+1,255),_summary!$AK$24:$AX$24,0),140,1),MATCH($A68,_summary!$B$24:$B$141,0))</f>
        <v>1.7858971990635175</v>
      </c>
      <c r="D68" s="16">
        <f t="shared" ca="1" si="6"/>
        <v>1.6549143325529312</v>
      </c>
      <c r="E68" s="16">
        <f t="shared" ca="1" si="6"/>
        <v>1.5239314660423449</v>
      </c>
      <c r="F68" s="16">
        <f t="shared" ca="1" si="6"/>
        <v>1.3929485995317585</v>
      </c>
      <c r="G68" s="16">
        <f t="shared" ca="1" si="6"/>
        <v>1.2619657330211724</v>
      </c>
      <c r="H68" s="16">
        <f t="shared" ca="1" si="6"/>
        <v>1.1309828665105863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</v>
      </c>
    </row>
    <row r="69" spans="1:9" x14ac:dyDescent="0.25">
      <c r="A69" t="s">
        <v>3</v>
      </c>
      <c r="B69">
        <f t="shared" si="3"/>
        <v>3</v>
      </c>
      <c r="C69" s="17">
        <f ca="1">INDEX(OFFSET(_summary!$AJ$24,0,MATCH(MID(CELL("filename",$A$1),FIND("]",CELL("filename",$A$1))+1,255),_summary!$AK$24:$AX$24,0),140,1),MATCH($A69,_summary!$B$24:$B$141,0))</f>
        <v>1.8173821329696407</v>
      </c>
      <c r="D69" s="16">
        <f t="shared" ca="1" si="6"/>
        <v>1.6811517774747005</v>
      </c>
      <c r="E69" s="16">
        <f t="shared" ca="1" si="6"/>
        <v>1.5449214219797605</v>
      </c>
      <c r="F69" s="16">
        <f t="shared" ca="1" si="6"/>
        <v>1.4086910664848205</v>
      </c>
      <c r="G69" s="16">
        <f t="shared" ca="1" si="6"/>
        <v>1.2724607109898802</v>
      </c>
      <c r="H69" s="16">
        <f t="shared" ca="1" si="6"/>
        <v>1.13623035549494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</v>
      </c>
    </row>
    <row r="70" spans="1:9" x14ac:dyDescent="0.25">
      <c r="A70" t="s">
        <v>2</v>
      </c>
      <c r="B70">
        <f t="shared" si="3"/>
        <v>3</v>
      </c>
      <c r="C70" s="17">
        <f ca="1">INDEX(OFFSET(_summary!$AJ$24,0,MATCH(MID(CELL("filename",$A$1),FIND("]",CELL("filename",$A$1))+1,255),_summary!$AK$24:$AX$24,0),140,1),MATCH($A70,_summary!$B$24:$B$141,0))</f>
        <v>1.8163682203025056</v>
      </c>
      <c r="D70" s="16">
        <f t="shared" ca="1" si="6"/>
        <v>1.6803068502520879</v>
      </c>
      <c r="E70" s="16">
        <f t="shared" ca="1" si="6"/>
        <v>1.5442454802016703</v>
      </c>
      <c r="F70" s="16">
        <f t="shared" ca="1" si="6"/>
        <v>1.4081841101512527</v>
      </c>
      <c r="G70" s="16">
        <f t="shared" ca="1" si="6"/>
        <v>1.272122740100835</v>
      </c>
      <c r="H70" s="16">
        <f t="shared" ca="1" si="6"/>
        <v>1.1360613700504176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</v>
      </c>
    </row>
    <row r="71" spans="1:9" x14ac:dyDescent="0.25">
      <c r="A71" t="s">
        <v>16</v>
      </c>
      <c r="B71">
        <f t="shared" si="3"/>
        <v>3</v>
      </c>
      <c r="C71" s="17">
        <f ca="1">INDEX(OFFSET(_summary!$AJ$24,0,MATCH(MID(CELL("filename",$A$1),FIND("]",CELL("filename",$A$1))+1,255),_summary!$AK$24:$AX$24,0),140,1),MATCH($A71,_summary!$B$24:$B$141,0))</f>
        <v>1.827009597073975</v>
      </c>
      <c r="D71" s="16">
        <f t="shared" ca="1" si="6"/>
        <v>1.6891746642283125</v>
      </c>
      <c r="E71" s="16">
        <f t="shared" ca="1" si="6"/>
        <v>1.55133973138265</v>
      </c>
      <c r="F71" s="16">
        <f t="shared" ca="1" si="6"/>
        <v>1.4135047985369875</v>
      </c>
      <c r="G71" s="16">
        <f t="shared" ca="1" si="6"/>
        <v>1.275669865691325</v>
      </c>
      <c r="H71" s="16">
        <f t="shared" ca="1" si="6"/>
        <v>1.1378349328456625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</v>
      </c>
    </row>
    <row r="72" spans="1:9" x14ac:dyDescent="0.25">
      <c r="A72" t="s">
        <v>15</v>
      </c>
      <c r="B72">
        <f t="shared" si="3"/>
        <v>3</v>
      </c>
      <c r="C72" s="17">
        <f ca="1">INDEX(OFFSET(_summary!$AJ$24,0,MATCH(MID(CELL("filename",$A$1),FIND("]",CELL("filename",$A$1))+1,255),_summary!$AK$24:$AX$24,0),140,1),MATCH($A72,_summary!$B$24:$B$141,0))</f>
        <v>1.567586305522582</v>
      </c>
      <c r="D72" s="16">
        <f t="shared" ca="1" si="6"/>
        <v>1.4729885879354851</v>
      </c>
      <c r="E72" s="16">
        <f t="shared" ca="1" si="6"/>
        <v>1.378390870348388</v>
      </c>
      <c r="F72" s="16">
        <f t="shared" ca="1" si="6"/>
        <v>1.2837931527612909</v>
      </c>
      <c r="G72" s="16">
        <f t="shared" ca="1" si="6"/>
        <v>1.189195435174194</v>
      </c>
      <c r="H72" s="16">
        <f t="shared" ca="1" si="6"/>
        <v>1.0945977175870971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</v>
      </c>
    </row>
    <row r="73" spans="1:9" x14ac:dyDescent="0.25">
      <c r="A73" t="s">
        <v>18</v>
      </c>
      <c r="B73">
        <f t="shared" si="3"/>
        <v>3</v>
      </c>
      <c r="C73" s="17">
        <f ca="1">INDEX(OFFSET(_summary!$AJ$24,0,MATCH(MID(CELL("filename",$A$1),FIND("]",CELL("filename",$A$1))+1,255),_summary!$AK$24:$AX$24,0),140,1),MATCH($A73,_summary!$B$24:$B$141,0))</f>
        <v>1.8702377700339221</v>
      </c>
      <c r="D73" s="16">
        <f t="shared" ca="1" si="6"/>
        <v>1.7251981416949351</v>
      </c>
      <c r="E73" s="16">
        <f t="shared" ca="1" si="6"/>
        <v>1.5801585133559481</v>
      </c>
      <c r="F73" s="16">
        <f t="shared" ca="1" si="6"/>
        <v>1.4351188850169612</v>
      </c>
      <c r="G73" s="16">
        <f t="shared" ca="1" si="6"/>
        <v>1.2900792566779742</v>
      </c>
      <c r="H73" s="16">
        <f t="shared" ca="1" si="6"/>
        <v>1.1450396283389872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</v>
      </c>
    </row>
    <row r="74" spans="1:9" x14ac:dyDescent="0.25">
      <c r="A74" t="s">
        <v>5</v>
      </c>
      <c r="B74">
        <f t="shared" si="3"/>
        <v>3</v>
      </c>
      <c r="C74" s="17">
        <f ca="1">INDEX(OFFSET(_summary!$AJ$24,0,MATCH(MID(CELL("filename",$A$1),FIND("]",CELL("filename",$A$1))+1,255),_summary!$AK$24:$AX$24,0),140,1),MATCH($A74,_summary!$B$24:$B$141,0))</f>
        <v>1.7724932815548466</v>
      </c>
      <c r="D74" s="16">
        <f t="shared" ca="1" si="6"/>
        <v>1.6437444012957054</v>
      </c>
      <c r="E74" s="16">
        <f t="shared" ca="1" si="6"/>
        <v>1.5149955210365644</v>
      </c>
      <c r="F74" s="16">
        <f t="shared" ca="1" si="6"/>
        <v>1.3862466407774234</v>
      </c>
      <c r="G74" s="16">
        <f t="shared" ca="1" si="6"/>
        <v>1.2574977605182822</v>
      </c>
      <c r="H74" s="16">
        <f t="shared" ca="1" si="6"/>
        <v>1.128748880259141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</v>
      </c>
    </row>
    <row r="75" spans="1:9" x14ac:dyDescent="0.25">
      <c r="A75" t="s">
        <v>23</v>
      </c>
      <c r="B75">
        <f t="shared" si="3"/>
        <v>3</v>
      </c>
      <c r="C75" s="17">
        <f ca="1">INDEX(OFFSET(_summary!$AJ$24,0,MATCH(MID(CELL("filename",$A$1),FIND("]",CELL("filename",$A$1))+1,255),_summary!$AK$24:$AX$24,0),140,1),MATCH($A75,_summary!$B$24:$B$141,0))</f>
        <v>1.6246871325707677</v>
      </c>
      <c r="D75" s="16">
        <f t="shared" ca="1" si="6"/>
        <v>1.5205726104756399</v>
      </c>
      <c r="E75" s="16">
        <f t="shared" ca="1" si="6"/>
        <v>1.4164580883805118</v>
      </c>
      <c r="F75" s="16">
        <f t="shared" ca="1" si="6"/>
        <v>1.3123435662853837</v>
      </c>
      <c r="G75" s="16">
        <f t="shared" ca="1" si="6"/>
        <v>1.2082290441902559</v>
      </c>
      <c r="H75" s="16">
        <f t="shared" ca="1" si="6"/>
        <v>1.1041145220951281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</v>
      </c>
    </row>
    <row r="76" spans="1:9" x14ac:dyDescent="0.25">
      <c r="A76" t="s">
        <v>24</v>
      </c>
      <c r="B76">
        <f t="shared" si="3"/>
        <v>3</v>
      </c>
      <c r="C76" s="17">
        <f ca="1">INDEX(OFFSET(_summary!$AJ$24,0,MATCH(MID(CELL("filename",$A$1),FIND("]",CELL("filename",$A$1))+1,255),_summary!$AK$24:$AX$24,0),140,1),MATCH($A76,_summary!$B$24:$B$141,0))</f>
        <v>1.542902837175073</v>
      </c>
      <c r="D76" s="16">
        <f t="shared" ca="1" si="6"/>
        <v>1.4524190309792275</v>
      </c>
      <c r="E76" s="16">
        <f t="shared" ca="1" si="6"/>
        <v>1.361935224783382</v>
      </c>
      <c r="F76" s="16">
        <f t="shared" ca="1" si="6"/>
        <v>1.2714514185875365</v>
      </c>
      <c r="G76" s="16">
        <f t="shared" ca="1" si="6"/>
        <v>1.180967612391691</v>
      </c>
      <c r="H76" s="16">
        <f t="shared" ca="1" si="6"/>
        <v>1.0904838061958455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</v>
      </c>
    </row>
    <row r="77" spans="1:9" x14ac:dyDescent="0.25">
      <c r="A77" t="s">
        <v>27</v>
      </c>
      <c r="B77">
        <f t="shared" si="3"/>
        <v>3</v>
      </c>
      <c r="C77" s="17">
        <f ca="1">INDEX(OFFSET(_summary!$AJ$24,0,MATCH(MID(CELL("filename",$A$1),FIND("]",CELL("filename",$A$1))+1,255),_summary!$AK$24:$AX$24,0),140,1),MATCH($A77,_summary!$B$24:$B$141,0))</f>
        <v>1.479609350477376</v>
      </c>
      <c r="D77" s="16">
        <f t="shared" ca="1" si="6"/>
        <v>1.3996744587311467</v>
      </c>
      <c r="E77" s="16">
        <f t="shared" ca="1" si="6"/>
        <v>1.3197395669849175</v>
      </c>
      <c r="F77" s="16">
        <f t="shared" ca="1" si="6"/>
        <v>1.239804675238688</v>
      </c>
      <c r="G77" s="16">
        <f t="shared" ca="1" si="6"/>
        <v>1.1598697834924587</v>
      </c>
      <c r="H77" s="16">
        <f t="shared" ca="1" si="6"/>
        <v>1.0799348917462295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</v>
      </c>
    </row>
    <row r="78" spans="1:9" x14ac:dyDescent="0.25">
      <c r="A78" t="s">
        <v>29</v>
      </c>
      <c r="B78">
        <f t="shared" si="3"/>
        <v>3</v>
      </c>
      <c r="C78" s="17">
        <f ca="1">INDEX(OFFSET(_summary!$AJ$24,0,MATCH(MID(CELL("filename",$A$1),FIND("]",CELL("filename",$A$1))+1,255),_summary!$AK$24:$AX$24,0),140,1),MATCH($A78,_summary!$B$24:$B$141,0))</f>
        <v>1.4868463663309373</v>
      </c>
      <c r="D78" s="16">
        <f t="shared" ca="1" si="6"/>
        <v>1.4057053052757811</v>
      </c>
      <c r="E78" s="16">
        <f t="shared" ca="1" si="6"/>
        <v>1.3245642442206249</v>
      </c>
      <c r="F78" s="16">
        <f t="shared" ca="1" si="6"/>
        <v>1.2434231831654687</v>
      </c>
      <c r="G78" s="16">
        <f t="shared" ca="1" si="6"/>
        <v>1.1622821221103126</v>
      </c>
      <c r="H78" s="16">
        <f t="shared" ca="1" si="6"/>
        <v>1.0811410610551562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</v>
      </c>
    </row>
    <row r="79" spans="1:9" x14ac:dyDescent="0.25">
      <c r="A79" t="s">
        <v>8</v>
      </c>
      <c r="B79">
        <f t="shared" si="3"/>
        <v>3</v>
      </c>
      <c r="C79" s="17">
        <f ca="1">INDEX(OFFSET(_summary!$AJ$24,0,MATCH(MID(CELL("filename",$A$1),FIND("]",CELL("filename",$A$1))+1,255),_summary!$AK$24:$AX$24,0),140,1),MATCH($A79,_summary!$B$24:$B$141,0))</f>
        <v>1.6752865365824927</v>
      </c>
      <c r="D79" s="16">
        <f t="shared" ca="1" si="6"/>
        <v>1.5627387804854105</v>
      </c>
      <c r="E79" s="16">
        <f t="shared" ca="1" si="6"/>
        <v>1.4501910243883285</v>
      </c>
      <c r="F79" s="16">
        <f t="shared" ca="1" si="6"/>
        <v>1.3376432682912465</v>
      </c>
      <c r="G79" s="16">
        <f t="shared" ca="1" si="6"/>
        <v>1.2250955121941642</v>
      </c>
      <c r="H79" s="16">
        <f t="shared" ca="1" si="6"/>
        <v>1.112547756097082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</v>
      </c>
    </row>
    <row r="80" spans="1:9" x14ac:dyDescent="0.25">
      <c r="A80" t="s">
        <v>6</v>
      </c>
      <c r="B80">
        <f t="shared" si="3"/>
        <v>3</v>
      </c>
      <c r="C80" s="17">
        <f ca="1">INDEX(OFFSET(_summary!$AJ$24,0,MATCH(MID(CELL("filename",$A$1),FIND("]",CELL("filename",$A$1))+1,255),_summary!$AK$24:$AX$24,0),140,1),MATCH($A80,_summary!$B$24:$B$141,0))</f>
        <v>1.4306892533086495</v>
      </c>
      <c r="D80" s="16">
        <f t="shared" ca="1" si="6"/>
        <v>1.3589077110905412</v>
      </c>
      <c r="E80" s="16">
        <f t="shared" ca="1" si="6"/>
        <v>1.2871261688724329</v>
      </c>
      <c r="F80" s="16">
        <f t="shared" ca="1" si="6"/>
        <v>1.2153446266543246</v>
      </c>
      <c r="G80" s="16">
        <f t="shared" ca="1" si="6"/>
        <v>1.1435630844362163</v>
      </c>
      <c r="H80" s="16">
        <f t="shared" ca="1" si="6"/>
        <v>1.0717815422181083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</v>
      </c>
    </row>
    <row r="81" spans="1:9" x14ac:dyDescent="0.25">
      <c r="A81" t="s">
        <v>21</v>
      </c>
      <c r="B81">
        <f t="shared" si="3"/>
        <v>3</v>
      </c>
      <c r="C81" s="17">
        <f ca="1">INDEX(OFFSET(_summary!$AJ$24,0,MATCH(MID(CELL("filename",$A$1),FIND("]",CELL("filename",$A$1))+1,255),_summary!$AK$24:$AX$24,0),140,1),MATCH($A81,_summary!$B$24:$B$141,0))</f>
        <v>1.8240889449797211</v>
      </c>
      <c r="D81" s="16">
        <f t="shared" ca="1" si="6"/>
        <v>1.6867407874831009</v>
      </c>
      <c r="E81" s="16">
        <f t="shared" ca="1" si="6"/>
        <v>1.5493926299864806</v>
      </c>
      <c r="F81" s="16">
        <f t="shared" ca="1" si="6"/>
        <v>1.4120444724898604</v>
      </c>
      <c r="G81" s="16">
        <f t="shared" ca="1" si="6"/>
        <v>1.2746963149932402</v>
      </c>
      <c r="H81" s="16">
        <f t="shared" ca="1" si="6"/>
        <v>1.13734815749662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</v>
      </c>
    </row>
    <row r="82" spans="1:9" x14ac:dyDescent="0.25">
      <c r="A82" t="s">
        <v>10</v>
      </c>
      <c r="B82">
        <f t="shared" si="3"/>
        <v>3</v>
      </c>
      <c r="C82" s="17">
        <f ca="1">INDEX(OFFSET(_summary!$AJ$24,0,MATCH(MID(CELL("filename",$A$1),FIND("]",CELL("filename",$A$1))+1,255),_summary!$AK$24:$AX$24,0),140,1),MATCH($A82,_summary!$B$24:$B$141,0))</f>
        <v>1.8073683716177364</v>
      </c>
      <c r="D82" s="16">
        <f t="shared" ca="1" si="6"/>
        <v>1.6728069763481137</v>
      </c>
      <c r="E82" s="16">
        <f t="shared" ca="1" si="6"/>
        <v>1.538245581078491</v>
      </c>
      <c r="F82" s="16">
        <f t="shared" ca="1" si="6"/>
        <v>1.4036841858088682</v>
      </c>
      <c r="G82" s="16">
        <f t="shared" ca="1" si="6"/>
        <v>1.2691227905392455</v>
      </c>
      <c r="H82" s="16">
        <f t="shared" ca="1" si="6"/>
        <v>1.1345613952696227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</v>
      </c>
    </row>
    <row r="83" spans="1:9" x14ac:dyDescent="0.25">
      <c r="A83" t="s">
        <v>20</v>
      </c>
      <c r="B83">
        <f t="shared" si="3"/>
        <v>3</v>
      </c>
      <c r="C83" s="17">
        <f ca="1">INDEX(OFFSET(_summary!$AJ$24,0,MATCH(MID(CELL("filename",$A$1),FIND("]",CELL("filename",$A$1))+1,255),_summary!$AK$24:$AX$24,0),140,1),MATCH($A83,_summary!$B$24:$B$141,0))</f>
        <v>1.5070857199878274</v>
      </c>
      <c r="D83" s="16">
        <f t="shared" ref="D83:H98" ca="1" si="7">C83-5*(C83-$I83)/($I$1-C$1)</f>
        <v>1.4225714333231894</v>
      </c>
      <c r="E83" s="16">
        <f t="shared" ca="1" si="7"/>
        <v>1.3380571466585516</v>
      </c>
      <c r="F83" s="16">
        <f t="shared" ca="1" si="7"/>
        <v>1.2535428599939138</v>
      </c>
      <c r="G83" s="16">
        <f t="shared" ca="1" si="7"/>
        <v>1.1690285733292758</v>
      </c>
      <c r="H83" s="16">
        <f t="shared" ca="1" si="7"/>
        <v>1.0845142866646378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</v>
      </c>
    </row>
    <row r="84" spans="1:9" x14ac:dyDescent="0.25">
      <c r="A84" t="s">
        <v>26</v>
      </c>
      <c r="B84">
        <f t="shared" si="3"/>
        <v>3</v>
      </c>
      <c r="C84" s="17">
        <f ca="1">INDEX(OFFSET(_summary!$AJ$24,0,MATCH(MID(CELL("filename",$A$1),FIND("]",CELL("filename",$A$1))+1,255),_summary!$AK$24:$AX$24,0),140,1),MATCH($A84,_summary!$B$24:$B$141,0))</f>
        <v>1.577667153091924</v>
      </c>
      <c r="D84" s="16">
        <f t="shared" ca="1" si="7"/>
        <v>1.48138929424327</v>
      </c>
      <c r="E84" s="16">
        <f t="shared" ca="1" si="7"/>
        <v>1.3851114353946161</v>
      </c>
      <c r="F84" s="16">
        <f t="shared" ca="1" si="7"/>
        <v>1.288833576545962</v>
      </c>
      <c r="G84" s="16">
        <f t="shared" ca="1" si="7"/>
        <v>1.1925557176973081</v>
      </c>
      <c r="H84" s="16">
        <f t="shared" ca="1" si="7"/>
        <v>1.0962778588486541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</v>
      </c>
    </row>
    <row r="85" spans="1:9" x14ac:dyDescent="0.25">
      <c r="A85" t="s">
        <v>7</v>
      </c>
      <c r="B85">
        <f t="shared" si="3"/>
        <v>3</v>
      </c>
      <c r="C85" s="17">
        <f ca="1">INDEX(OFFSET(_summary!$AJ$24,0,MATCH(MID(CELL("filename",$A$1),FIND("]",CELL("filename",$A$1))+1,255),_summary!$AK$24:$AX$24,0),140,1),MATCH($A85,_summary!$B$24:$B$141,0))</f>
        <v>1.7301965508358497</v>
      </c>
      <c r="D85" s="16">
        <f t="shared" ca="1" si="7"/>
        <v>1.6084971256965415</v>
      </c>
      <c r="E85" s="16">
        <f t="shared" ca="1" si="7"/>
        <v>1.4867977005572333</v>
      </c>
      <c r="F85" s="16">
        <f t="shared" ca="1" si="7"/>
        <v>1.3650982754179251</v>
      </c>
      <c r="G85" s="16">
        <f t="shared" ca="1" si="7"/>
        <v>1.2433988502786166</v>
      </c>
      <c r="H85" s="16">
        <f t="shared" ca="1" si="7"/>
        <v>1.1216994251393082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</v>
      </c>
    </row>
    <row r="86" spans="1:9" x14ac:dyDescent="0.25">
      <c r="A86" t="s">
        <v>9</v>
      </c>
      <c r="B86">
        <f t="shared" si="3"/>
        <v>3</v>
      </c>
      <c r="C86" s="17">
        <f ca="1">INDEX(OFFSET(_summary!$AJ$24,0,MATCH(MID(CELL("filename",$A$1),FIND("]",CELL("filename",$A$1))+1,255),_summary!$AK$24:$AX$24,0),140,1),MATCH($A86,_summary!$B$24:$B$141,0))</f>
        <v>1.8000209459307828</v>
      </c>
      <c r="D86" s="16">
        <f t="shared" ca="1" si="7"/>
        <v>1.6666841216089856</v>
      </c>
      <c r="E86" s="16">
        <f t="shared" ca="1" si="7"/>
        <v>1.5333472972871884</v>
      </c>
      <c r="F86" s="16">
        <f t="shared" ca="1" si="7"/>
        <v>1.4000104729653913</v>
      </c>
      <c r="G86" s="16">
        <f t="shared" ca="1" si="7"/>
        <v>1.2666736486435941</v>
      </c>
      <c r="H86" s="16">
        <f t="shared" ca="1" si="7"/>
        <v>1.1333368243217969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</v>
      </c>
    </row>
    <row r="87" spans="1:9" x14ac:dyDescent="0.25">
      <c r="A87" t="s">
        <v>14</v>
      </c>
      <c r="B87">
        <f t="shared" si="3"/>
        <v>3</v>
      </c>
      <c r="C87" s="17">
        <f ca="1">INDEX(OFFSET(_summary!$AJ$24,0,MATCH(MID(CELL("filename",$A$1),FIND("]",CELL("filename",$A$1))+1,255),_summary!$AK$24:$AX$24,0),140,1),MATCH($A87,_summary!$B$24:$B$141,0))</f>
        <v>1.7983301635236226</v>
      </c>
      <c r="D87" s="16">
        <f t="shared" ca="1" si="7"/>
        <v>1.6652751362696856</v>
      </c>
      <c r="E87" s="16">
        <f t="shared" ca="1" si="7"/>
        <v>1.5322201090157486</v>
      </c>
      <c r="F87" s="16">
        <f t="shared" ca="1" si="7"/>
        <v>1.3991650817618115</v>
      </c>
      <c r="G87" s="16">
        <f t="shared" ca="1" si="7"/>
        <v>1.2661100545078743</v>
      </c>
      <c r="H87" s="16">
        <f t="shared" ca="1" si="7"/>
        <v>1.133055027253937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</v>
      </c>
    </row>
    <row r="88" spans="1:9" x14ac:dyDescent="0.25">
      <c r="A88" t="s">
        <v>4</v>
      </c>
      <c r="B88">
        <f t="shared" si="3"/>
        <v>3</v>
      </c>
      <c r="C88" s="17">
        <f ca="1">INDEX(OFFSET(_summary!$AJ$24,0,MATCH(MID(CELL("filename",$A$1),FIND("]",CELL("filename",$A$1))+1,255),_summary!$AK$24:$AX$24,0),140,1),MATCH($A88,_summary!$B$24:$B$141,0))</f>
        <v>1.7649525175268794</v>
      </c>
      <c r="D88" s="16">
        <f t="shared" ca="1" si="7"/>
        <v>1.6374604312723995</v>
      </c>
      <c r="E88" s="16">
        <f t="shared" ca="1" si="7"/>
        <v>1.5099683450179195</v>
      </c>
      <c r="F88" s="16">
        <f t="shared" ca="1" si="7"/>
        <v>1.3824762587634396</v>
      </c>
      <c r="G88" s="16">
        <f t="shared" ca="1" si="7"/>
        <v>1.2549841725089597</v>
      </c>
      <c r="H88" s="16">
        <f t="shared" ca="1" si="7"/>
        <v>1.1274920862544797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</v>
      </c>
    </row>
    <row r="89" spans="1:9" x14ac:dyDescent="0.25">
      <c r="A89" t="s">
        <v>12</v>
      </c>
      <c r="B89">
        <f t="shared" si="3"/>
        <v>4</v>
      </c>
      <c r="C89" s="17">
        <f ca="1">INDEX(OFFSET(_summary!$AJ$24,0,MATCH(MID(CELL("filename",$A$1),FIND("]",CELL("filename",$A$1))+1,255),_summary!$AK$24:$AX$24,0),140,1),MATCH($A89,_summary!$B$24:$B$141,0))</f>
        <v>1.8176362045154826</v>
      </c>
      <c r="D89" s="16">
        <f t="shared" ca="1" si="7"/>
        <v>1.6813635037629022</v>
      </c>
      <c r="E89" s="16">
        <f t="shared" ca="1" si="7"/>
        <v>1.5450908030103219</v>
      </c>
      <c r="F89" s="16">
        <f t="shared" ca="1" si="7"/>
        <v>1.4088181022577415</v>
      </c>
      <c r="G89" s="16">
        <f t="shared" ca="1" si="7"/>
        <v>1.2725454015051609</v>
      </c>
      <c r="H89" s="16">
        <f t="shared" ca="1" si="7"/>
        <v>1.1362727007525804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</v>
      </c>
    </row>
    <row r="90" spans="1:9" x14ac:dyDescent="0.25">
      <c r="A90" t="s">
        <v>1</v>
      </c>
      <c r="B90">
        <f t="shared" si="3"/>
        <v>4</v>
      </c>
      <c r="C90" s="17">
        <f ca="1">INDEX(OFFSET(_summary!$AJ$24,0,MATCH(MID(CELL("filename",$A$1),FIND("]",CELL("filename",$A$1))+1,255),_summary!$AK$24:$AX$24,0),140,1),MATCH($A90,_summary!$B$24:$B$141,0))</f>
        <v>1.5403657428750259</v>
      </c>
      <c r="D90" s="16">
        <f t="shared" ca="1" si="7"/>
        <v>1.4503047857291882</v>
      </c>
      <c r="E90" s="16">
        <f t="shared" ca="1" si="7"/>
        <v>1.3602438285833505</v>
      </c>
      <c r="F90" s="16">
        <f t="shared" ca="1" si="7"/>
        <v>1.270182871437513</v>
      </c>
      <c r="G90" s="16">
        <f t="shared" ca="1" si="7"/>
        <v>1.1801219142916752</v>
      </c>
      <c r="H90" s="16">
        <f t="shared" ca="1" si="7"/>
        <v>1.0900609571458375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</v>
      </c>
    </row>
    <row r="91" spans="1:9" x14ac:dyDescent="0.25">
      <c r="A91" t="s">
        <v>19</v>
      </c>
      <c r="B91">
        <f t="shared" si="3"/>
        <v>4</v>
      </c>
      <c r="C91" s="17">
        <f ca="1">INDEX(OFFSET(_summary!$AJ$24,0,MATCH(MID(CELL("filename",$A$1),FIND("]",CELL("filename",$A$1))+1,255),_summary!$AK$24:$AX$24,0),140,1),MATCH($A91,_summary!$B$24:$B$141,0))</f>
        <v>1.6882347767116597</v>
      </c>
      <c r="D91" s="16">
        <f t="shared" ca="1" si="7"/>
        <v>1.5735289805930497</v>
      </c>
      <c r="E91" s="16">
        <f t="shared" ca="1" si="7"/>
        <v>1.4588231844744397</v>
      </c>
      <c r="F91" s="16">
        <f t="shared" ca="1" si="7"/>
        <v>1.3441173883558297</v>
      </c>
      <c r="G91" s="16">
        <f t="shared" ca="1" si="7"/>
        <v>1.2294115922372197</v>
      </c>
      <c r="H91" s="16">
        <f t="shared" ca="1" si="7"/>
        <v>1.11470579611861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</v>
      </c>
    </row>
    <row r="92" spans="1:9" x14ac:dyDescent="0.25">
      <c r="A92" t="s">
        <v>22</v>
      </c>
      <c r="B92">
        <f t="shared" si="3"/>
        <v>4</v>
      </c>
      <c r="C92" s="17">
        <f ca="1">INDEX(OFFSET(_summary!$AJ$24,0,MATCH(MID(CELL("filename",$A$1),FIND("]",CELL("filename",$A$1))+1,255),_summary!$AK$24:$AX$24,0),140,1),MATCH($A92,_summary!$B$24:$B$141,0))</f>
        <v>1.7273134955949128</v>
      </c>
      <c r="D92" s="16">
        <f t="shared" ca="1" si="7"/>
        <v>1.6060945796624273</v>
      </c>
      <c r="E92" s="16">
        <f t="shared" ca="1" si="7"/>
        <v>1.4848756637299418</v>
      </c>
      <c r="F92" s="16">
        <f t="shared" ca="1" si="7"/>
        <v>1.3636567477974564</v>
      </c>
      <c r="G92" s="16">
        <f t="shared" ca="1" si="7"/>
        <v>1.2424378318649709</v>
      </c>
      <c r="H92" s="16">
        <f t="shared" ca="1" si="7"/>
        <v>1.1212189159324855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</v>
      </c>
    </row>
    <row r="93" spans="1:9" x14ac:dyDescent="0.25">
      <c r="A93" t="s">
        <v>28</v>
      </c>
      <c r="B93">
        <f t="shared" si="3"/>
        <v>4</v>
      </c>
      <c r="C93" s="17">
        <f ca="1">INDEX(OFFSET(_summary!$AJ$24,0,MATCH(MID(CELL("filename",$A$1),FIND("]",CELL("filename",$A$1))+1,255),_summary!$AK$24:$AX$24,0),140,1),MATCH($A93,_summary!$B$24:$B$141,0))</f>
        <v>1.7958053543744632</v>
      </c>
      <c r="D93" s="16">
        <f t="shared" ca="1" si="7"/>
        <v>1.6631711286453861</v>
      </c>
      <c r="E93" s="16">
        <f t="shared" ca="1" si="7"/>
        <v>1.530536902916309</v>
      </c>
      <c r="F93" s="16">
        <f t="shared" ca="1" si="7"/>
        <v>1.3979026771872318</v>
      </c>
      <c r="G93" s="16">
        <f t="shared" ca="1" si="7"/>
        <v>1.2652684514581545</v>
      </c>
      <c r="H93" s="16">
        <f t="shared" ca="1" si="7"/>
        <v>1.1326342257290771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</v>
      </c>
    </row>
    <row r="94" spans="1:9" x14ac:dyDescent="0.25">
      <c r="A94" t="s">
        <v>13</v>
      </c>
      <c r="B94">
        <f t="shared" si="3"/>
        <v>4</v>
      </c>
      <c r="C94" s="17">
        <f ca="1">INDEX(OFFSET(_summary!$AJ$24,0,MATCH(MID(CELL("filename",$A$1),FIND("]",CELL("filename",$A$1))+1,255),_summary!$AK$24:$AX$24,0),140,1),MATCH($A94,_summary!$B$24:$B$141,0))</f>
        <v>1.5586179635146631</v>
      </c>
      <c r="D94" s="16">
        <f t="shared" ca="1" si="7"/>
        <v>1.4655149695955525</v>
      </c>
      <c r="E94" s="16">
        <f t="shared" ca="1" si="7"/>
        <v>1.3724119756764419</v>
      </c>
      <c r="F94" s="16">
        <f t="shared" ca="1" si="7"/>
        <v>1.2793089817573313</v>
      </c>
      <c r="G94" s="16">
        <f t="shared" ca="1" si="7"/>
        <v>1.186205987838221</v>
      </c>
      <c r="H94" s="16">
        <f t="shared" ca="1" si="7"/>
        <v>1.0931029939191106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</v>
      </c>
    </row>
    <row r="95" spans="1:9" x14ac:dyDescent="0.25">
      <c r="A95" t="s">
        <v>17</v>
      </c>
      <c r="B95">
        <f t="shared" ref="B95:B117" si="8">B66+1</f>
        <v>4</v>
      </c>
      <c r="C95" s="17">
        <f ca="1">INDEX(OFFSET(_summary!$AJ$24,0,MATCH(MID(CELL("filename",$A$1),FIND("]",CELL("filename",$A$1))+1,255),_summary!$AK$24:$AX$24,0),140,1),MATCH($A95,_summary!$B$24:$B$141,0))</f>
        <v>1.6385372225322219</v>
      </c>
      <c r="D95" s="16">
        <f t="shared" ca="1" si="7"/>
        <v>1.532114352110185</v>
      </c>
      <c r="E95" s="16">
        <f t="shared" ca="1" si="7"/>
        <v>1.4256914816881481</v>
      </c>
      <c r="F95" s="16">
        <f t="shared" ca="1" si="7"/>
        <v>1.3192686112661112</v>
      </c>
      <c r="G95" s="16">
        <f t="shared" ca="1" si="7"/>
        <v>1.212845740844074</v>
      </c>
      <c r="H95" s="16">
        <f t="shared" ca="1" si="7"/>
        <v>1.1064228704220369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</v>
      </c>
    </row>
    <row r="96" spans="1:9" x14ac:dyDescent="0.25">
      <c r="A96" t="s">
        <v>25</v>
      </c>
      <c r="B96">
        <f t="shared" si="8"/>
        <v>4</v>
      </c>
      <c r="C96" s="17">
        <f ca="1">INDEX(OFFSET(_summary!$AJ$24,0,MATCH(MID(CELL("filename",$A$1),FIND("]",CELL("filename",$A$1))+1,255),_summary!$AK$24:$AX$24,0),140,1),MATCH($A96,_summary!$B$24:$B$141,0))</f>
        <v>1.5614801335314441</v>
      </c>
      <c r="D96" s="16">
        <f t="shared" ca="1" si="7"/>
        <v>1.4679001112762033</v>
      </c>
      <c r="E96" s="16">
        <f t="shared" ca="1" si="7"/>
        <v>1.3743200890209626</v>
      </c>
      <c r="F96" s="16">
        <f t="shared" ca="1" si="7"/>
        <v>1.2807400667657221</v>
      </c>
      <c r="G96" s="16">
        <f t="shared" ca="1" si="7"/>
        <v>1.1871600445104813</v>
      </c>
      <c r="H96" s="16">
        <f t="shared" ca="1" si="7"/>
        <v>1.0935800222552405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</v>
      </c>
    </row>
    <row r="97" spans="1:9" x14ac:dyDescent="0.25">
      <c r="A97" t="s">
        <v>11</v>
      </c>
      <c r="B97">
        <f t="shared" si="8"/>
        <v>4</v>
      </c>
      <c r="C97" s="17">
        <f ca="1">INDEX(OFFSET(_summary!$AJ$24,0,MATCH(MID(CELL("filename",$A$1),FIND("]",CELL("filename",$A$1))+1,255),_summary!$AK$24:$AX$24,0),140,1),MATCH($A97,_summary!$B$24:$B$141,0))</f>
        <v>1.7858971990635175</v>
      </c>
      <c r="D97" s="16">
        <f t="shared" ca="1" si="7"/>
        <v>1.6549143325529312</v>
      </c>
      <c r="E97" s="16">
        <f t="shared" ca="1" si="7"/>
        <v>1.5239314660423449</v>
      </c>
      <c r="F97" s="16">
        <f t="shared" ca="1" si="7"/>
        <v>1.3929485995317585</v>
      </c>
      <c r="G97" s="16">
        <f t="shared" ca="1" si="7"/>
        <v>1.2619657330211724</v>
      </c>
      <c r="H97" s="16">
        <f t="shared" ca="1" si="7"/>
        <v>1.1309828665105863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</v>
      </c>
    </row>
    <row r="98" spans="1:9" x14ac:dyDescent="0.25">
      <c r="A98" t="s">
        <v>3</v>
      </c>
      <c r="B98">
        <f t="shared" si="8"/>
        <v>4</v>
      </c>
      <c r="C98" s="17">
        <f ca="1">INDEX(OFFSET(_summary!$AJ$24,0,MATCH(MID(CELL("filename",$A$1),FIND("]",CELL("filename",$A$1))+1,255),_summary!$AK$24:$AX$24,0),140,1),MATCH($A98,_summary!$B$24:$B$141,0))</f>
        <v>1.8173821329696407</v>
      </c>
      <c r="D98" s="16">
        <f t="shared" ca="1" si="7"/>
        <v>1.6811517774747005</v>
      </c>
      <c r="E98" s="16">
        <f t="shared" ca="1" si="7"/>
        <v>1.5449214219797605</v>
      </c>
      <c r="F98" s="16">
        <f t="shared" ca="1" si="7"/>
        <v>1.4086910664848205</v>
      </c>
      <c r="G98" s="16">
        <f t="shared" ca="1" si="7"/>
        <v>1.2724607109898802</v>
      </c>
      <c r="H98" s="16">
        <f t="shared" ca="1" si="7"/>
        <v>1.13623035549494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</v>
      </c>
    </row>
    <row r="99" spans="1:9" x14ac:dyDescent="0.25">
      <c r="A99" t="s">
        <v>2</v>
      </c>
      <c r="B99">
        <f t="shared" si="8"/>
        <v>4</v>
      </c>
      <c r="C99" s="17">
        <f ca="1">INDEX(OFFSET(_summary!$AJ$24,0,MATCH(MID(CELL("filename",$A$1),FIND("]",CELL("filename",$A$1))+1,255),_summary!$AK$24:$AX$24,0),140,1),MATCH($A99,_summary!$B$24:$B$141,0))</f>
        <v>1.8163682203025056</v>
      </c>
      <c r="D99" s="16">
        <f t="shared" ref="D99:H114" ca="1" si="9">C99-5*(C99-$I99)/($I$1-C$1)</f>
        <v>1.6803068502520879</v>
      </c>
      <c r="E99" s="16">
        <f t="shared" ca="1" si="9"/>
        <v>1.5442454802016703</v>
      </c>
      <c r="F99" s="16">
        <f t="shared" ca="1" si="9"/>
        <v>1.4081841101512527</v>
      </c>
      <c r="G99" s="16">
        <f t="shared" ca="1" si="9"/>
        <v>1.272122740100835</v>
      </c>
      <c r="H99" s="16">
        <f t="shared" ca="1" si="9"/>
        <v>1.1360613700504176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</v>
      </c>
    </row>
    <row r="100" spans="1:9" x14ac:dyDescent="0.25">
      <c r="A100" t="s">
        <v>16</v>
      </c>
      <c r="B100">
        <f t="shared" si="8"/>
        <v>4</v>
      </c>
      <c r="C100" s="17">
        <f ca="1">INDEX(OFFSET(_summary!$AJ$24,0,MATCH(MID(CELL("filename",$A$1),FIND("]",CELL("filename",$A$1))+1,255),_summary!$AK$24:$AX$24,0),140,1),MATCH($A100,_summary!$B$24:$B$141,0))</f>
        <v>1.827009597073975</v>
      </c>
      <c r="D100" s="16">
        <f t="shared" ca="1" si="9"/>
        <v>1.6891746642283125</v>
      </c>
      <c r="E100" s="16">
        <f t="shared" ca="1" si="9"/>
        <v>1.55133973138265</v>
      </c>
      <c r="F100" s="16">
        <f t="shared" ca="1" si="9"/>
        <v>1.4135047985369875</v>
      </c>
      <c r="G100" s="16">
        <f t="shared" ca="1" si="9"/>
        <v>1.275669865691325</v>
      </c>
      <c r="H100" s="16">
        <f t="shared" ca="1" si="9"/>
        <v>1.1378349328456625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</v>
      </c>
    </row>
    <row r="101" spans="1:9" x14ac:dyDescent="0.25">
      <c r="A101" t="s">
        <v>15</v>
      </c>
      <c r="B101">
        <f t="shared" si="8"/>
        <v>4</v>
      </c>
      <c r="C101" s="17">
        <f ca="1">INDEX(OFFSET(_summary!$AJ$24,0,MATCH(MID(CELL("filename",$A$1),FIND("]",CELL("filename",$A$1))+1,255),_summary!$AK$24:$AX$24,0),140,1),MATCH($A101,_summary!$B$24:$B$141,0))</f>
        <v>1.567586305522582</v>
      </c>
      <c r="D101" s="16">
        <f t="shared" ca="1" si="9"/>
        <v>1.4729885879354851</v>
      </c>
      <c r="E101" s="16">
        <f t="shared" ca="1" si="9"/>
        <v>1.378390870348388</v>
      </c>
      <c r="F101" s="16">
        <f t="shared" ca="1" si="9"/>
        <v>1.2837931527612909</v>
      </c>
      <c r="G101" s="16">
        <f t="shared" ca="1" si="9"/>
        <v>1.189195435174194</v>
      </c>
      <c r="H101" s="16">
        <f t="shared" ca="1" si="9"/>
        <v>1.0945977175870971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</v>
      </c>
    </row>
    <row r="102" spans="1:9" x14ac:dyDescent="0.25">
      <c r="A102" t="s">
        <v>18</v>
      </c>
      <c r="B102">
        <f t="shared" si="8"/>
        <v>4</v>
      </c>
      <c r="C102" s="17">
        <f ca="1">INDEX(OFFSET(_summary!$AJ$24,0,MATCH(MID(CELL("filename",$A$1),FIND("]",CELL("filename",$A$1))+1,255),_summary!$AK$24:$AX$24,0),140,1),MATCH($A102,_summary!$B$24:$B$141,0))</f>
        <v>1.8702377700339221</v>
      </c>
      <c r="D102" s="16">
        <f t="shared" ca="1" si="9"/>
        <v>1.7251981416949351</v>
      </c>
      <c r="E102" s="16">
        <f t="shared" ca="1" si="9"/>
        <v>1.5801585133559481</v>
      </c>
      <c r="F102" s="16">
        <f t="shared" ca="1" si="9"/>
        <v>1.4351188850169612</v>
      </c>
      <c r="G102" s="16">
        <f t="shared" ca="1" si="9"/>
        <v>1.2900792566779742</v>
      </c>
      <c r="H102" s="16">
        <f t="shared" ca="1" si="9"/>
        <v>1.1450396283389872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</v>
      </c>
    </row>
    <row r="103" spans="1:9" x14ac:dyDescent="0.25">
      <c r="A103" t="s">
        <v>5</v>
      </c>
      <c r="B103">
        <f t="shared" si="8"/>
        <v>4</v>
      </c>
      <c r="C103" s="17">
        <f ca="1">INDEX(OFFSET(_summary!$AJ$24,0,MATCH(MID(CELL("filename",$A$1),FIND("]",CELL("filename",$A$1))+1,255),_summary!$AK$24:$AX$24,0),140,1),MATCH($A103,_summary!$B$24:$B$141,0))</f>
        <v>1.7724932815548466</v>
      </c>
      <c r="D103" s="16">
        <f t="shared" ca="1" si="9"/>
        <v>1.6437444012957054</v>
      </c>
      <c r="E103" s="16">
        <f t="shared" ca="1" si="9"/>
        <v>1.5149955210365644</v>
      </c>
      <c r="F103" s="16">
        <f t="shared" ca="1" si="9"/>
        <v>1.3862466407774234</v>
      </c>
      <c r="G103" s="16">
        <f t="shared" ca="1" si="9"/>
        <v>1.2574977605182822</v>
      </c>
      <c r="H103" s="16">
        <f t="shared" ca="1" si="9"/>
        <v>1.128748880259141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</v>
      </c>
    </row>
    <row r="104" spans="1:9" x14ac:dyDescent="0.25">
      <c r="A104" t="s">
        <v>23</v>
      </c>
      <c r="B104">
        <f t="shared" si="8"/>
        <v>4</v>
      </c>
      <c r="C104" s="17">
        <f ca="1">INDEX(OFFSET(_summary!$AJ$24,0,MATCH(MID(CELL("filename",$A$1),FIND("]",CELL("filename",$A$1))+1,255),_summary!$AK$24:$AX$24,0),140,1),MATCH($A104,_summary!$B$24:$B$141,0))</f>
        <v>1.6246871325707677</v>
      </c>
      <c r="D104" s="16">
        <f t="shared" ca="1" si="9"/>
        <v>1.5205726104756399</v>
      </c>
      <c r="E104" s="16">
        <f t="shared" ca="1" si="9"/>
        <v>1.4164580883805118</v>
      </c>
      <c r="F104" s="16">
        <f t="shared" ca="1" si="9"/>
        <v>1.3123435662853837</v>
      </c>
      <c r="G104" s="16">
        <f t="shared" ca="1" si="9"/>
        <v>1.2082290441902559</v>
      </c>
      <c r="H104" s="16">
        <f t="shared" ca="1" si="9"/>
        <v>1.1041145220951281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</v>
      </c>
    </row>
    <row r="105" spans="1:9" x14ac:dyDescent="0.25">
      <c r="A105" t="s">
        <v>24</v>
      </c>
      <c r="B105">
        <f t="shared" si="8"/>
        <v>4</v>
      </c>
      <c r="C105" s="17">
        <f ca="1">INDEX(OFFSET(_summary!$AJ$24,0,MATCH(MID(CELL("filename",$A$1),FIND("]",CELL("filename",$A$1))+1,255),_summary!$AK$24:$AX$24,0),140,1),MATCH($A105,_summary!$B$24:$B$141,0))</f>
        <v>1.542902837175073</v>
      </c>
      <c r="D105" s="16">
        <f t="shared" ca="1" si="9"/>
        <v>1.4524190309792275</v>
      </c>
      <c r="E105" s="16">
        <f t="shared" ca="1" si="9"/>
        <v>1.361935224783382</v>
      </c>
      <c r="F105" s="16">
        <f t="shared" ca="1" si="9"/>
        <v>1.2714514185875365</v>
      </c>
      <c r="G105" s="16">
        <f t="shared" ca="1" si="9"/>
        <v>1.180967612391691</v>
      </c>
      <c r="H105" s="16">
        <f t="shared" ca="1" si="9"/>
        <v>1.0904838061958455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</v>
      </c>
    </row>
    <row r="106" spans="1:9" x14ac:dyDescent="0.25">
      <c r="A106" t="s">
        <v>27</v>
      </c>
      <c r="B106">
        <f t="shared" si="8"/>
        <v>4</v>
      </c>
      <c r="C106" s="17">
        <f ca="1">INDEX(OFFSET(_summary!$AJ$24,0,MATCH(MID(CELL("filename",$A$1),FIND("]",CELL("filename",$A$1))+1,255),_summary!$AK$24:$AX$24,0),140,1),MATCH($A106,_summary!$B$24:$B$141,0))</f>
        <v>1.479609350477376</v>
      </c>
      <c r="D106" s="16">
        <f t="shared" ca="1" si="9"/>
        <v>1.3996744587311467</v>
      </c>
      <c r="E106" s="16">
        <f t="shared" ca="1" si="9"/>
        <v>1.3197395669849175</v>
      </c>
      <c r="F106" s="16">
        <f t="shared" ca="1" si="9"/>
        <v>1.239804675238688</v>
      </c>
      <c r="G106" s="16">
        <f t="shared" ca="1" si="9"/>
        <v>1.1598697834924587</v>
      </c>
      <c r="H106" s="16">
        <f t="shared" ca="1" si="9"/>
        <v>1.0799348917462295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</v>
      </c>
    </row>
    <row r="107" spans="1:9" x14ac:dyDescent="0.25">
      <c r="A107" t="s">
        <v>29</v>
      </c>
      <c r="B107">
        <f t="shared" si="8"/>
        <v>4</v>
      </c>
      <c r="C107" s="17">
        <f ca="1">INDEX(OFFSET(_summary!$AJ$24,0,MATCH(MID(CELL("filename",$A$1),FIND("]",CELL("filename",$A$1))+1,255),_summary!$AK$24:$AX$24,0),140,1),MATCH($A107,_summary!$B$24:$B$141,0))</f>
        <v>1.4868463663309373</v>
      </c>
      <c r="D107" s="16">
        <f t="shared" ca="1" si="9"/>
        <v>1.4057053052757811</v>
      </c>
      <c r="E107" s="16">
        <f t="shared" ca="1" si="9"/>
        <v>1.3245642442206249</v>
      </c>
      <c r="F107" s="16">
        <f t="shared" ca="1" si="9"/>
        <v>1.2434231831654687</v>
      </c>
      <c r="G107" s="16">
        <f t="shared" ca="1" si="9"/>
        <v>1.1622821221103126</v>
      </c>
      <c r="H107" s="16">
        <f t="shared" ca="1" si="9"/>
        <v>1.0811410610551562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</v>
      </c>
    </row>
    <row r="108" spans="1:9" x14ac:dyDescent="0.25">
      <c r="A108" t="s">
        <v>8</v>
      </c>
      <c r="B108">
        <f t="shared" si="8"/>
        <v>4</v>
      </c>
      <c r="C108" s="17">
        <f ca="1">INDEX(OFFSET(_summary!$AJ$24,0,MATCH(MID(CELL("filename",$A$1),FIND("]",CELL("filename",$A$1))+1,255),_summary!$AK$24:$AX$24,0),140,1),MATCH($A108,_summary!$B$24:$B$141,0))</f>
        <v>1.6752865365824927</v>
      </c>
      <c r="D108" s="16">
        <f t="shared" ca="1" si="9"/>
        <v>1.5627387804854105</v>
      </c>
      <c r="E108" s="16">
        <f t="shared" ca="1" si="9"/>
        <v>1.4501910243883285</v>
      </c>
      <c r="F108" s="16">
        <f t="shared" ca="1" si="9"/>
        <v>1.3376432682912465</v>
      </c>
      <c r="G108" s="16">
        <f t="shared" ca="1" si="9"/>
        <v>1.2250955121941642</v>
      </c>
      <c r="H108" s="16">
        <f t="shared" ca="1" si="9"/>
        <v>1.112547756097082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</v>
      </c>
    </row>
    <row r="109" spans="1:9" x14ac:dyDescent="0.25">
      <c r="A109" t="s">
        <v>6</v>
      </c>
      <c r="B109">
        <f t="shared" si="8"/>
        <v>4</v>
      </c>
      <c r="C109" s="17">
        <f ca="1">INDEX(OFFSET(_summary!$AJ$24,0,MATCH(MID(CELL("filename",$A$1),FIND("]",CELL("filename",$A$1))+1,255),_summary!$AK$24:$AX$24,0),140,1),MATCH($A109,_summary!$B$24:$B$141,0))</f>
        <v>1.4306892533086495</v>
      </c>
      <c r="D109" s="16">
        <f t="shared" ca="1" si="9"/>
        <v>1.3589077110905412</v>
      </c>
      <c r="E109" s="16">
        <f t="shared" ca="1" si="9"/>
        <v>1.2871261688724329</v>
      </c>
      <c r="F109" s="16">
        <f t="shared" ca="1" si="9"/>
        <v>1.2153446266543246</v>
      </c>
      <c r="G109" s="16">
        <f t="shared" ca="1" si="9"/>
        <v>1.1435630844362163</v>
      </c>
      <c r="H109" s="16">
        <f t="shared" ca="1" si="9"/>
        <v>1.0717815422181083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</v>
      </c>
    </row>
    <row r="110" spans="1:9" x14ac:dyDescent="0.25">
      <c r="A110" t="s">
        <v>21</v>
      </c>
      <c r="B110">
        <f t="shared" si="8"/>
        <v>4</v>
      </c>
      <c r="C110" s="17">
        <f ca="1">INDEX(OFFSET(_summary!$AJ$24,0,MATCH(MID(CELL("filename",$A$1),FIND("]",CELL("filename",$A$1))+1,255),_summary!$AK$24:$AX$24,0),140,1),MATCH($A110,_summary!$B$24:$B$141,0))</f>
        <v>1.8240889449797211</v>
      </c>
      <c r="D110" s="16">
        <f t="shared" ca="1" si="9"/>
        <v>1.6867407874831009</v>
      </c>
      <c r="E110" s="16">
        <f t="shared" ca="1" si="9"/>
        <v>1.5493926299864806</v>
      </c>
      <c r="F110" s="16">
        <f t="shared" ca="1" si="9"/>
        <v>1.4120444724898604</v>
      </c>
      <c r="G110" s="16">
        <f t="shared" ca="1" si="9"/>
        <v>1.2746963149932402</v>
      </c>
      <c r="H110" s="16">
        <f t="shared" ca="1" si="9"/>
        <v>1.13734815749662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</v>
      </c>
    </row>
    <row r="111" spans="1:9" x14ac:dyDescent="0.25">
      <c r="A111" t="s">
        <v>10</v>
      </c>
      <c r="B111">
        <f t="shared" si="8"/>
        <v>4</v>
      </c>
      <c r="C111" s="17">
        <f ca="1">INDEX(OFFSET(_summary!$AJ$24,0,MATCH(MID(CELL("filename",$A$1),FIND("]",CELL("filename",$A$1))+1,255),_summary!$AK$24:$AX$24,0),140,1),MATCH($A111,_summary!$B$24:$B$141,0))</f>
        <v>1.8073683716177364</v>
      </c>
      <c r="D111" s="16">
        <f t="shared" ca="1" si="9"/>
        <v>1.6728069763481137</v>
      </c>
      <c r="E111" s="16">
        <f t="shared" ca="1" si="9"/>
        <v>1.538245581078491</v>
      </c>
      <c r="F111" s="16">
        <f t="shared" ca="1" si="9"/>
        <v>1.4036841858088682</v>
      </c>
      <c r="G111" s="16">
        <f t="shared" ca="1" si="9"/>
        <v>1.2691227905392455</v>
      </c>
      <c r="H111" s="16">
        <f t="shared" ca="1" si="9"/>
        <v>1.1345613952696227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</v>
      </c>
    </row>
    <row r="112" spans="1:9" x14ac:dyDescent="0.25">
      <c r="A112" t="s">
        <v>20</v>
      </c>
      <c r="B112">
        <f t="shared" si="8"/>
        <v>4</v>
      </c>
      <c r="C112" s="17">
        <f ca="1">INDEX(OFFSET(_summary!$AJ$24,0,MATCH(MID(CELL("filename",$A$1),FIND("]",CELL("filename",$A$1))+1,255),_summary!$AK$24:$AX$24,0),140,1),MATCH($A112,_summary!$B$24:$B$141,0))</f>
        <v>1.5070857199878274</v>
      </c>
      <c r="D112" s="16">
        <f t="shared" ca="1" si="9"/>
        <v>1.4225714333231894</v>
      </c>
      <c r="E112" s="16">
        <f t="shared" ca="1" si="9"/>
        <v>1.3380571466585516</v>
      </c>
      <c r="F112" s="16">
        <f t="shared" ca="1" si="9"/>
        <v>1.2535428599939138</v>
      </c>
      <c r="G112" s="16">
        <f t="shared" ca="1" si="9"/>
        <v>1.1690285733292758</v>
      </c>
      <c r="H112" s="16">
        <f t="shared" ca="1" si="9"/>
        <v>1.0845142866646378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</v>
      </c>
    </row>
    <row r="113" spans="1:9" x14ac:dyDescent="0.25">
      <c r="A113" t="s">
        <v>26</v>
      </c>
      <c r="B113">
        <f t="shared" si="8"/>
        <v>4</v>
      </c>
      <c r="C113" s="17">
        <f ca="1">INDEX(OFFSET(_summary!$AJ$24,0,MATCH(MID(CELL("filename",$A$1),FIND("]",CELL("filename",$A$1))+1,255),_summary!$AK$24:$AX$24,0),140,1),MATCH($A113,_summary!$B$24:$B$141,0))</f>
        <v>1.577667153091924</v>
      </c>
      <c r="D113" s="16">
        <f t="shared" ca="1" si="9"/>
        <v>1.48138929424327</v>
      </c>
      <c r="E113" s="16">
        <f t="shared" ca="1" si="9"/>
        <v>1.3851114353946161</v>
      </c>
      <c r="F113" s="16">
        <f t="shared" ca="1" si="9"/>
        <v>1.288833576545962</v>
      </c>
      <c r="G113" s="16">
        <f t="shared" ca="1" si="9"/>
        <v>1.1925557176973081</v>
      </c>
      <c r="H113" s="16">
        <f t="shared" ca="1" si="9"/>
        <v>1.0962778588486541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</v>
      </c>
    </row>
    <row r="114" spans="1:9" x14ac:dyDescent="0.25">
      <c r="A114" t="s">
        <v>7</v>
      </c>
      <c r="B114">
        <f t="shared" si="8"/>
        <v>4</v>
      </c>
      <c r="C114" s="17">
        <f ca="1">INDEX(OFFSET(_summary!$AJ$24,0,MATCH(MID(CELL("filename",$A$1),FIND("]",CELL("filename",$A$1))+1,255),_summary!$AK$24:$AX$24,0),140,1),MATCH($A114,_summary!$B$24:$B$141,0))</f>
        <v>1.7301965508358497</v>
      </c>
      <c r="D114" s="16">
        <f t="shared" ca="1" si="9"/>
        <v>1.6084971256965415</v>
      </c>
      <c r="E114" s="16">
        <f t="shared" ca="1" si="9"/>
        <v>1.4867977005572333</v>
      </c>
      <c r="F114" s="16">
        <f t="shared" ca="1" si="9"/>
        <v>1.3650982754179251</v>
      </c>
      <c r="G114" s="16">
        <f t="shared" ca="1" si="9"/>
        <v>1.2433988502786166</v>
      </c>
      <c r="H114" s="16">
        <f t="shared" ca="1" si="9"/>
        <v>1.1216994251393082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</v>
      </c>
    </row>
    <row r="115" spans="1:9" x14ac:dyDescent="0.25">
      <c r="A115" t="s">
        <v>9</v>
      </c>
      <c r="B115">
        <f t="shared" si="8"/>
        <v>4</v>
      </c>
      <c r="C115" s="17">
        <f ca="1">INDEX(OFFSET(_summary!$AJ$24,0,MATCH(MID(CELL("filename",$A$1),FIND("]",CELL("filename",$A$1))+1,255),_summary!$AK$24:$AX$24,0),140,1),MATCH($A115,_summary!$B$24:$B$141,0))</f>
        <v>1.8000209459307828</v>
      </c>
      <c r="D115" s="16">
        <f t="shared" ref="D115:H117" ca="1" si="10">C115-5*(C115-$I115)/($I$1-C$1)</f>
        <v>1.6666841216089856</v>
      </c>
      <c r="E115" s="16">
        <f t="shared" ca="1" si="10"/>
        <v>1.5333472972871884</v>
      </c>
      <c r="F115" s="16">
        <f t="shared" ca="1" si="10"/>
        <v>1.4000104729653913</v>
      </c>
      <c r="G115" s="16">
        <f t="shared" ca="1" si="10"/>
        <v>1.2666736486435941</v>
      </c>
      <c r="H115" s="16">
        <f t="shared" ca="1" si="10"/>
        <v>1.1333368243217969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</v>
      </c>
    </row>
    <row r="116" spans="1:9" x14ac:dyDescent="0.25">
      <c r="A116" t="s">
        <v>14</v>
      </c>
      <c r="B116">
        <f t="shared" si="8"/>
        <v>4</v>
      </c>
      <c r="C116" s="17">
        <f ca="1">INDEX(OFFSET(_summary!$AJ$24,0,MATCH(MID(CELL("filename",$A$1),FIND("]",CELL("filename",$A$1))+1,255),_summary!$AK$24:$AX$24,0),140,1),MATCH($A116,_summary!$B$24:$B$141,0))</f>
        <v>1.7983301635236226</v>
      </c>
      <c r="D116" s="16">
        <f t="shared" ca="1" si="10"/>
        <v>1.6652751362696856</v>
      </c>
      <c r="E116" s="16">
        <f t="shared" ca="1" si="10"/>
        <v>1.5322201090157486</v>
      </c>
      <c r="F116" s="16">
        <f t="shared" ca="1" si="10"/>
        <v>1.3991650817618115</v>
      </c>
      <c r="G116" s="16">
        <f t="shared" ca="1" si="10"/>
        <v>1.2661100545078743</v>
      </c>
      <c r="H116" s="16">
        <f t="shared" ca="1" si="10"/>
        <v>1.133055027253937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</v>
      </c>
    </row>
    <row r="117" spans="1:9" x14ac:dyDescent="0.25">
      <c r="A117" t="s">
        <v>4</v>
      </c>
      <c r="B117">
        <f t="shared" si="8"/>
        <v>4</v>
      </c>
      <c r="C117" s="17">
        <f ca="1">INDEX(OFFSET(_summary!$AJ$24,0,MATCH(MID(CELL("filename",$A$1),FIND("]",CELL("filename",$A$1))+1,255),_summary!$AK$24:$AX$24,0),140,1),MATCH($A117,_summary!$B$24:$B$141,0))</f>
        <v>1.7649525175268794</v>
      </c>
      <c r="D117" s="16">
        <f t="shared" ca="1" si="10"/>
        <v>1.6374604312723995</v>
      </c>
      <c r="E117" s="16">
        <f t="shared" ca="1" si="10"/>
        <v>1.5099683450179195</v>
      </c>
      <c r="F117" s="16">
        <f t="shared" ca="1" si="10"/>
        <v>1.3824762587634396</v>
      </c>
      <c r="G117" s="16">
        <f t="shared" ca="1" si="10"/>
        <v>1.2549841725089597</v>
      </c>
      <c r="H117" s="16">
        <f t="shared" ca="1" si="10"/>
        <v>1.1274920862544797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sheetPr codeName="Sheet9"/>
  <dimension ref="A1:N117"/>
  <sheetViews>
    <sheetView workbookViewId="0"/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1.8526162994689701</v>
      </c>
      <c r="D2" s="16">
        <f ca="1">C2-5*(C2-$I2)/($I$1-C$1)</f>
        <v>1.7105135828908085</v>
      </c>
      <c r="E2" s="16">
        <f t="shared" ref="E2:H2" ca="1" si="0">D2-5*(D2-$I2)/($I$1-D$1)</f>
        <v>1.5684108663126468</v>
      </c>
      <c r="F2" s="16">
        <f t="shared" ca="1" si="0"/>
        <v>1.4263081497344852</v>
      </c>
      <c r="G2" s="16">
        <f t="shared" ca="1" si="0"/>
        <v>1.2842054331563235</v>
      </c>
      <c r="H2" s="16">
        <f t="shared" ca="1" si="0"/>
        <v>1.1421027165781616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1.7974852201560032</v>
      </c>
      <c r="D3" s="16">
        <f t="shared" ref="D3:H18" ca="1" si="1">C3-5*(C3-$I3)/($I$1-C$1)</f>
        <v>1.6645710167966694</v>
      </c>
      <c r="E3" s="16">
        <f t="shared" ca="1" si="1"/>
        <v>1.5316568134373356</v>
      </c>
      <c r="F3" s="16">
        <f t="shared" ca="1" si="1"/>
        <v>1.3987426100780018</v>
      </c>
      <c r="G3" s="16">
        <f t="shared" ca="1" si="1"/>
        <v>1.2658284067186678</v>
      </c>
      <c r="H3" s="16">
        <f t="shared" ca="1" si="1"/>
        <v>1.1329142033593338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1.5761063253630283</v>
      </c>
      <c r="D4" s="16">
        <f t="shared" ca="1" si="1"/>
        <v>1.4800886044691903</v>
      </c>
      <c r="E4" s="16">
        <f t="shared" ca="1" si="1"/>
        <v>1.3840708835753524</v>
      </c>
      <c r="F4" s="16">
        <f t="shared" ca="1" si="1"/>
        <v>1.2880531626815142</v>
      </c>
      <c r="G4" s="16">
        <f t="shared" ca="1" si="1"/>
        <v>1.1920354417876762</v>
      </c>
      <c r="H4" s="16">
        <f t="shared" ca="1" si="1"/>
        <v>1.0960177208938382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1.6959864673545648</v>
      </c>
      <c r="D5" s="16">
        <f t="shared" ca="1" si="1"/>
        <v>1.5799887227954708</v>
      </c>
      <c r="E5" s="16">
        <f t="shared" ca="1" si="1"/>
        <v>1.4639909782363767</v>
      </c>
      <c r="F5" s="16">
        <f t="shared" ca="1" si="1"/>
        <v>1.3479932336772826</v>
      </c>
      <c r="G5" s="16">
        <f t="shared" ca="1" si="1"/>
        <v>1.2319954891181883</v>
      </c>
      <c r="H5" s="16">
        <f t="shared" ca="1" si="1"/>
        <v>1.1159977445590941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1.6683748536214105</v>
      </c>
      <c r="D6" s="16">
        <f t="shared" ca="1" si="1"/>
        <v>1.5569790446845087</v>
      </c>
      <c r="E6" s="16">
        <f t="shared" ca="1" si="1"/>
        <v>1.4455832357476068</v>
      </c>
      <c r="F6" s="16">
        <f t="shared" ca="1" si="1"/>
        <v>1.334187426810705</v>
      </c>
      <c r="G6" s="16">
        <f t="shared" ca="1" si="1"/>
        <v>1.2227916178738034</v>
      </c>
      <c r="H6" s="16">
        <f t="shared" ca="1" si="1"/>
        <v>1.1113958089369018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1.6654598413968977</v>
      </c>
      <c r="D7" s="16">
        <f t="shared" ca="1" si="1"/>
        <v>1.5545498678307481</v>
      </c>
      <c r="E7" s="16">
        <f t="shared" ca="1" si="1"/>
        <v>1.4436398942645985</v>
      </c>
      <c r="F7" s="16">
        <f t="shared" ca="1" si="1"/>
        <v>1.3327299206984489</v>
      </c>
      <c r="G7" s="16">
        <f t="shared" ca="1" si="1"/>
        <v>1.2218199471322992</v>
      </c>
      <c r="H7" s="16">
        <f t="shared" ca="1" si="1"/>
        <v>1.1109099735661496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1.6683748536214105</v>
      </c>
      <c r="D8" s="16">
        <f t="shared" ca="1" si="1"/>
        <v>1.5569790446845087</v>
      </c>
      <c r="E8" s="16">
        <f t="shared" ca="1" si="1"/>
        <v>1.4455832357476068</v>
      </c>
      <c r="F8" s="16">
        <f t="shared" ca="1" si="1"/>
        <v>1.334187426810705</v>
      </c>
      <c r="G8" s="16">
        <f t="shared" ca="1" si="1"/>
        <v>1.2227916178738034</v>
      </c>
      <c r="H8" s="16">
        <f t="shared" ca="1" si="1"/>
        <v>1.1113958089369018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1.6725770705826191</v>
      </c>
      <c r="D9" s="16">
        <f t="shared" ca="1" si="1"/>
        <v>1.5604808921521824</v>
      </c>
      <c r="E9" s="16">
        <f t="shared" ca="1" si="1"/>
        <v>1.448384713721746</v>
      </c>
      <c r="F9" s="16">
        <f t="shared" ca="1" si="1"/>
        <v>1.3362885352913096</v>
      </c>
      <c r="G9" s="16">
        <f t="shared" ca="1" si="1"/>
        <v>1.224192356860873</v>
      </c>
      <c r="H9" s="16">
        <f t="shared" ca="1" si="1"/>
        <v>1.1120961784304364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1.6179353279840312</v>
      </c>
      <c r="D10" s="16">
        <f t="shared" ca="1" si="1"/>
        <v>1.5149461066533594</v>
      </c>
      <c r="E10" s="16">
        <f t="shared" ca="1" si="1"/>
        <v>1.4119568853226876</v>
      </c>
      <c r="F10" s="16">
        <f t="shared" ca="1" si="1"/>
        <v>1.3089676639920156</v>
      </c>
      <c r="G10" s="16">
        <f t="shared" ca="1" si="1"/>
        <v>1.2059784426613438</v>
      </c>
      <c r="H10" s="16">
        <f t="shared" ca="1" si="1"/>
        <v>1.102989221330672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1.8455756744304779</v>
      </c>
      <c r="D11" s="16">
        <f t="shared" ca="1" si="1"/>
        <v>1.7046463953587316</v>
      </c>
      <c r="E11" s="16">
        <f t="shared" ca="1" si="1"/>
        <v>1.5637171162869854</v>
      </c>
      <c r="F11" s="16">
        <f t="shared" ca="1" si="1"/>
        <v>1.4227878372152389</v>
      </c>
      <c r="G11" s="16">
        <f t="shared" ca="1" si="1"/>
        <v>1.2818585581434927</v>
      </c>
      <c r="H11" s="16">
        <f t="shared" ca="1" si="1"/>
        <v>1.1409292790717465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1.8169931894971041</v>
      </c>
      <c r="D12" s="16">
        <f t="shared" ca="1" si="1"/>
        <v>1.6808276579142534</v>
      </c>
      <c r="E12" s="16">
        <f t="shared" ca="1" si="1"/>
        <v>1.5446621263314027</v>
      </c>
      <c r="F12" s="16">
        <f t="shared" ca="1" si="1"/>
        <v>1.4084965947485519</v>
      </c>
      <c r="G12" s="16">
        <f t="shared" ca="1" si="1"/>
        <v>1.2723310631657012</v>
      </c>
      <c r="H12" s="16">
        <f t="shared" ca="1" si="1"/>
        <v>1.1361655315828507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1.6969334306979702</v>
      </c>
      <c r="D13" s="16">
        <f t="shared" ca="1" si="1"/>
        <v>1.5807778589149752</v>
      </c>
      <c r="E13" s="16">
        <f t="shared" ca="1" si="1"/>
        <v>1.4646222871319803</v>
      </c>
      <c r="F13" s="16">
        <f t="shared" ca="1" si="1"/>
        <v>1.3484667153489851</v>
      </c>
      <c r="G13" s="16">
        <f t="shared" ca="1" si="1"/>
        <v>1.2323111435659901</v>
      </c>
      <c r="H13" s="16">
        <f t="shared" ca="1" si="1"/>
        <v>1.1161555717829952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1.6659305457905469</v>
      </c>
      <c r="D14" s="16">
        <f t="shared" ca="1" si="1"/>
        <v>1.5549421214921224</v>
      </c>
      <c r="E14" s="16">
        <f t="shared" ca="1" si="1"/>
        <v>1.4439536971936979</v>
      </c>
      <c r="F14" s="16">
        <f t="shared" ca="1" si="1"/>
        <v>1.3329652728952734</v>
      </c>
      <c r="G14" s="16">
        <f t="shared" ca="1" si="1"/>
        <v>1.221976848596849</v>
      </c>
      <c r="H14" s="16">
        <f t="shared" ca="1" si="1"/>
        <v>1.1109884242984245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1.6137815464871328</v>
      </c>
      <c r="D15" s="16">
        <f t="shared" ca="1" si="1"/>
        <v>1.5114846220726106</v>
      </c>
      <c r="E15" s="16">
        <f t="shared" ca="1" si="1"/>
        <v>1.4091876976580884</v>
      </c>
      <c r="F15" s="16">
        <f t="shared" ca="1" si="1"/>
        <v>1.3068907732435662</v>
      </c>
      <c r="G15" s="16">
        <f t="shared" ca="1" si="1"/>
        <v>1.2045938488290442</v>
      </c>
      <c r="H15" s="16">
        <f t="shared" ca="1" si="1"/>
        <v>1.1022969244145222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1.7130806266655698</v>
      </c>
      <c r="D16" s="16">
        <f t="shared" ca="1" si="1"/>
        <v>1.5942338555546416</v>
      </c>
      <c r="E16" s="16">
        <f t="shared" ca="1" si="1"/>
        <v>1.4753870844437134</v>
      </c>
      <c r="F16" s="16">
        <f t="shared" ca="1" si="1"/>
        <v>1.3565403133327849</v>
      </c>
      <c r="G16" s="16">
        <f t="shared" ca="1" si="1"/>
        <v>1.2376935422218567</v>
      </c>
      <c r="H16" s="16">
        <f t="shared" ca="1" si="1"/>
        <v>1.1188467711109285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1.7252922265537285</v>
      </c>
      <c r="D17" s="16">
        <f t="shared" ca="1" si="1"/>
        <v>1.6044101887947737</v>
      </c>
      <c r="E17" s="16">
        <f t="shared" ca="1" si="1"/>
        <v>1.4835281510358189</v>
      </c>
      <c r="F17" s="16">
        <f t="shared" ca="1" si="1"/>
        <v>1.3626461132768641</v>
      </c>
      <c r="G17" s="16">
        <f t="shared" ca="1" si="1"/>
        <v>1.2417640755179093</v>
      </c>
      <c r="H17" s="16">
        <f t="shared" ca="1" si="1"/>
        <v>1.1208820377589546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1.6426010673147997</v>
      </c>
      <c r="D18" s="16">
        <f t="shared" ca="1" si="1"/>
        <v>1.5355008894289996</v>
      </c>
      <c r="E18" s="16">
        <f t="shared" ca="1" si="1"/>
        <v>1.4284007115431998</v>
      </c>
      <c r="F18" s="16">
        <f t="shared" ca="1" si="1"/>
        <v>1.3213005336574</v>
      </c>
      <c r="G18" s="16">
        <f t="shared" ca="1" si="1"/>
        <v>1.2142003557715999</v>
      </c>
      <c r="H18" s="16">
        <f t="shared" ca="1" si="1"/>
        <v>1.1071001778857998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1.6683748536214105</v>
      </c>
      <c r="D19" s="16">
        <f t="shared" ref="D19:H34" ca="1" si="2">C19-5*(C19-$I19)/($I$1-C$1)</f>
        <v>1.5569790446845087</v>
      </c>
      <c r="E19" s="16">
        <f t="shared" ca="1" si="2"/>
        <v>1.4455832357476068</v>
      </c>
      <c r="F19" s="16">
        <f t="shared" ca="1" si="2"/>
        <v>1.334187426810705</v>
      </c>
      <c r="G19" s="16">
        <f t="shared" ca="1" si="2"/>
        <v>1.2227916178738034</v>
      </c>
      <c r="H19" s="16">
        <f t="shared" ca="1" si="2"/>
        <v>1.1113958089369018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1.6683748536214105</v>
      </c>
      <c r="D20" s="16">
        <f t="shared" ca="1" si="2"/>
        <v>1.5569790446845087</v>
      </c>
      <c r="E20" s="16">
        <f t="shared" ca="1" si="2"/>
        <v>1.4455832357476068</v>
      </c>
      <c r="F20" s="16">
        <f t="shared" ca="1" si="2"/>
        <v>1.334187426810705</v>
      </c>
      <c r="G20" s="16">
        <f t="shared" ca="1" si="2"/>
        <v>1.2227916178738034</v>
      </c>
      <c r="H20" s="16">
        <f t="shared" ca="1" si="2"/>
        <v>1.1113958089369018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1.6683748536214105</v>
      </c>
      <c r="D21" s="16">
        <f t="shared" ca="1" si="2"/>
        <v>1.5569790446845087</v>
      </c>
      <c r="E21" s="16">
        <f t="shared" ca="1" si="2"/>
        <v>1.4455832357476068</v>
      </c>
      <c r="F21" s="16">
        <f t="shared" ca="1" si="2"/>
        <v>1.334187426810705</v>
      </c>
      <c r="G21" s="16">
        <f t="shared" ca="1" si="2"/>
        <v>1.2227916178738034</v>
      </c>
      <c r="H21" s="16">
        <f t="shared" ca="1" si="2"/>
        <v>1.1113958089369018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1.6440949647355554</v>
      </c>
      <c r="D22" s="16">
        <f t="shared" ca="1" si="2"/>
        <v>1.5367458039462962</v>
      </c>
      <c r="E22" s="16">
        <f t="shared" ca="1" si="2"/>
        <v>1.4293966431570371</v>
      </c>
      <c r="F22" s="16">
        <f t="shared" ca="1" si="2"/>
        <v>1.3220474823677777</v>
      </c>
      <c r="G22" s="16">
        <f t="shared" ca="1" si="2"/>
        <v>1.2146983215785185</v>
      </c>
      <c r="H22" s="16">
        <f t="shared" ca="1" si="2"/>
        <v>1.1073491607892594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1.6683748536214105</v>
      </c>
      <c r="D23" s="16">
        <f t="shared" ca="1" si="2"/>
        <v>1.5569790446845087</v>
      </c>
      <c r="E23" s="16">
        <f t="shared" ca="1" si="2"/>
        <v>1.4455832357476068</v>
      </c>
      <c r="F23" s="16">
        <f t="shared" ca="1" si="2"/>
        <v>1.334187426810705</v>
      </c>
      <c r="G23" s="16">
        <f t="shared" ca="1" si="2"/>
        <v>1.2227916178738034</v>
      </c>
      <c r="H23" s="16">
        <f t="shared" ca="1" si="2"/>
        <v>1.1113958089369018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1.5990854260338809</v>
      </c>
      <c r="D24" s="16">
        <f t="shared" ca="1" si="2"/>
        <v>1.4992378550282341</v>
      </c>
      <c r="E24" s="16">
        <f t="shared" ca="1" si="2"/>
        <v>1.3993902840225874</v>
      </c>
      <c r="F24" s="16">
        <f t="shared" ca="1" si="2"/>
        <v>1.2995427130169406</v>
      </c>
      <c r="G24" s="16">
        <f t="shared" ca="1" si="2"/>
        <v>1.1996951420112938</v>
      </c>
      <c r="H24" s="16">
        <f t="shared" ca="1" si="2"/>
        <v>1.0998475710056468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1.6683748536214105</v>
      </c>
      <c r="D25" s="16">
        <f t="shared" ca="1" si="2"/>
        <v>1.5569790446845087</v>
      </c>
      <c r="E25" s="16">
        <f t="shared" ca="1" si="2"/>
        <v>1.4455832357476068</v>
      </c>
      <c r="F25" s="16">
        <f t="shared" ca="1" si="2"/>
        <v>1.334187426810705</v>
      </c>
      <c r="G25" s="16">
        <f t="shared" ca="1" si="2"/>
        <v>1.2227916178738034</v>
      </c>
      <c r="H25" s="16">
        <f t="shared" ca="1" si="2"/>
        <v>1.1113958089369018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1.6683748536214105</v>
      </c>
      <c r="D26" s="16">
        <f t="shared" ca="1" si="2"/>
        <v>1.5569790446845087</v>
      </c>
      <c r="E26" s="16">
        <f t="shared" ca="1" si="2"/>
        <v>1.4455832357476068</v>
      </c>
      <c r="F26" s="16">
        <f t="shared" ca="1" si="2"/>
        <v>1.334187426810705</v>
      </c>
      <c r="G26" s="16">
        <f t="shared" ca="1" si="2"/>
        <v>1.2227916178738034</v>
      </c>
      <c r="H26" s="16">
        <f t="shared" ca="1" si="2"/>
        <v>1.1113958089369018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1.4936335198924011</v>
      </c>
      <c r="D27" s="16">
        <f t="shared" ca="1" si="2"/>
        <v>1.411361266577001</v>
      </c>
      <c r="E27" s="16">
        <f t="shared" ca="1" si="2"/>
        <v>1.3290890132616009</v>
      </c>
      <c r="F27" s="16">
        <f t="shared" ca="1" si="2"/>
        <v>1.2468167599462006</v>
      </c>
      <c r="G27" s="16">
        <f t="shared" ca="1" si="2"/>
        <v>1.1645445066308004</v>
      </c>
      <c r="H27" s="16">
        <f t="shared" ca="1" si="2"/>
        <v>1.0822722533154003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1.6683748536214105</v>
      </c>
      <c r="D28" s="16">
        <f t="shared" ca="1" si="2"/>
        <v>1.5569790446845087</v>
      </c>
      <c r="E28" s="16">
        <f t="shared" ca="1" si="2"/>
        <v>1.4455832357476068</v>
      </c>
      <c r="F28" s="16">
        <f t="shared" ca="1" si="2"/>
        <v>1.334187426810705</v>
      </c>
      <c r="G28" s="16">
        <f t="shared" ca="1" si="2"/>
        <v>1.2227916178738034</v>
      </c>
      <c r="H28" s="16">
        <f t="shared" ca="1" si="2"/>
        <v>1.1113958089369018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1.6683748536214105</v>
      </c>
      <c r="D29" s="16">
        <f t="shared" ca="1" si="2"/>
        <v>1.5569790446845087</v>
      </c>
      <c r="E29" s="16">
        <f t="shared" ca="1" si="2"/>
        <v>1.4455832357476068</v>
      </c>
      <c r="F29" s="16">
        <f t="shared" ca="1" si="2"/>
        <v>1.334187426810705</v>
      </c>
      <c r="G29" s="16">
        <f t="shared" ca="1" si="2"/>
        <v>1.2227916178738034</v>
      </c>
      <c r="H29" s="16">
        <f t="shared" ca="1" si="2"/>
        <v>1.1113958089369018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1.6349243896461507</v>
      </c>
      <c r="D30" s="16">
        <f t="shared" ca="1" si="2"/>
        <v>1.5291036580384589</v>
      </c>
      <c r="E30" s="16">
        <f t="shared" ca="1" si="2"/>
        <v>1.4232829264307671</v>
      </c>
      <c r="F30" s="16">
        <f t="shared" ca="1" si="2"/>
        <v>1.3174621948230754</v>
      </c>
      <c r="G30" s="16">
        <f t="shared" ca="1" si="2"/>
        <v>1.2116414632153836</v>
      </c>
      <c r="H30" s="16">
        <f t="shared" ca="1" si="2"/>
        <v>1.1058207316076918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</v>
      </c>
    </row>
    <row r="31" spans="1:9" x14ac:dyDescent="0.25">
      <c r="A31" t="s">
        <v>12</v>
      </c>
      <c r="B31">
        <f t="shared" ref="B31:B62" si="3">B2+1</f>
        <v>2</v>
      </c>
      <c r="C31" s="17">
        <f ca="1">INDEX(OFFSET(_summary!$AJ$24,0,MATCH(MID(CELL("filename",$A$1),FIND("]",CELL("filename",$A$1))+1,255),_summary!$AK$24:$AX$24,0),140,1),MATCH($A31,_summary!$B$24:$B$141,0))</f>
        <v>1.8526162994689701</v>
      </c>
      <c r="D31" s="16">
        <f t="shared" ca="1" si="2"/>
        <v>1.7105135828908085</v>
      </c>
      <c r="E31" s="16">
        <f t="shared" ca="1" si="2"/>
        <v>1.5684108663126468</v>
      </c>
      <c r="F31" s="16">
        <f t="shared" ca="1" si="2"/>
        <v>1.4263081497344852</v>
      </c>
      <c r="G31" s="16">
        <f t="shared" ca="1" si="2"/>
        <v>1.2842054331563235</v>
      </c>
      <c r="H31" s="16">
        <f t="shared" ca="1" si="2"/>
        <v>1.1421027165781616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1.7974852201560032</v>
      </c>
      <c r="D32" s="16">
        <f t="shared" ca="1" si="2"/>
        <v>1.6645710167966694</v>
      </c>
      <c r="E32" s="16">
        <f t="shared" ca="1" si="2"/>
        <v>1.5316568134373356</v>
      </c>
      <c r="F32" s="16">
        <f t="shared" ca="1" si="2"/>
        <v>1.3987426100780018</v>
      </c>
      <c r="G32" s="16">
        <f t="shared" ca="1" si="2"/>
        <v>1.2658284067186678</v>
      </c>
      <c r="H32" s="16">
        <f t="shared" ca="1" si="2"/>
        <v>1.1329142033593338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1.5761063253630283</v>
      </c>
      <c r="D33" s="16">
        <f t="shared" ca="1" si="2"/>
        <v>1.4800886044691903</v>
      </c>
      <c r="E33" s="16">
        <f t="shared" ca="1" si="2"/>
        <v>1.3840708835753524</v>
      </c>
      <c r="F33" s="16">
        <f t="shared" ca="1" si="2"/>
        <v>1.2880531626815142</v>
      </c>
      <c r="G33" s="16">
        <f t="shared" ca="1" si="2"/>
        <v>1.1920354417876762</v>
      </c>
      <c r="H33" s="16">
        <f t="shared" ca="1" si="2"/>
        <v>1.0960177208938382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1.6959864673545648</v>
      </c>
      <c r="D34" s="16">
        <f t="shared" ca="1" si="2"/>
        <v>1.5799887227954708</v>
      </c>
      <c r="E34" s="16">
        <f t="shared" ca="1" si="2"/>
        <v>1.4639909782363767</v>
      </c>
      <c r="F34" s="16">
        <f t="shared" ca="1" si="2"/>
        <v>1.3479932336772826</v>
      </c>
      <c r="G34" s="16">
        <f t="shared" ca="1" si="2"/>
        <v>1.2319954891181883</v>
      </c>
      <c r="H34" s="16">
        <f t="shared" ca="1" si="2"/>
        <v>1.1159977445590941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1.6683748536214105</v>
      </c>
      <c r="D35" s="16">
        <f t="shared" ref="D35:H50" ca="1" si="4">C35-5*(C35-$I35)/($I$1-C$1)</f>
        <v>1.5569790446845087</v>
      </c>
      <c r="E35" s="16">
        <f t="shared" ca="1" si="4"/>
        <v>1.4455832357476068</v>
      </c>
      <c r="F35" s="16">
        <f t="shared" ca="1" si="4"/>
        <v>1.334187426810705</v>
      </c>
      <c r="G35" s="16">
        <f t="shared" ca="1" si="4"/>
        <v>1.2227916178738034</v>
      </c>
      <c r="H35" s="16">
        <f t="shared" ca="1" si="4"/>
        <v>1.1113958089369018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1.6654598413968977</v>
      </c>
      <c r="D36" s="16">
        <f t="shared" ca="1" si="4"/>
        <v>1.5545498678307481</v>
      </c>
      <c r="E36" s="16">
        <f t="shared" ca="1" si="4"/>
        <v>1.4436398942645985</v>
      </c>
      <c r="F36" s="16">
        <f t="shared" ca="1" si="4"/>
        <v>1.3327299206984489</v>
      </c>
      <c r="G36" s="16">
        <f t="shared" ca="1" si="4"/>
        <v>1.2218199471322992</v>
      </c>
      <c r="H36" s="16">
        <f t="shared" ca="1" si="4"/>
        <v>1.1109099735661496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1.6683748536214105</v>
      </c>
      <c r="D37" s="16">
        <f t="shared" ca="1" si="4"/>
        <v>1.5569790446845087</v>
      </c>
      <c r="E37" s="16">
        <f t="shared" ca="1" si="4"/>
        <v>1.4455832357476068</v>
      </c>
      <c r="F37" s="16">
        <f t="shared" ca="1" si="4"/>
        <v>1.334187426810705</v>
      </c>
      <c r="G37" s="16">
        <f t="shared" ca="1" si="4"/>
        <v>1.2227916178738034</v>
      </c>
      <c r="H37" s="16">
        <f t="shared" ca="1" si="4"/>
        <v>1.1113958089369018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1.6725770705826191</v>
      </c>
      <c r="D38" s="16">
        <f t="shared" ca="1" si="4"/>
        <v>1.5604808921521824</v>
      </c>
      <c r="E38" s="16">
        <f t="shared" ca="1" si="4"/>
        <v>1.448384713721746</v>
      </c>
      <c r="F38" s="16">
        <f t="shared" ca="1" si="4"/>
        <v>1.3362885352913096</v>
      </c>
      <c r="G38" s="16">
        <f t="shared" ca="1" si="4"/>
        <v>1.224192356860873</v>
      </c>
      <c r="H38" s="16">
        <f t="shared" ca="1" si="4"/>
        <v>1.1120961784304364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1.6179353279840312</v>
      </c>
      <c r="D39" s="16">
        <f t="shared" ca="1" si="4"/>
        <v>1.5149461066533594</v>
      </c>
      <c r="E39" s="16">
        <f t="shared" ca="1" si="4"/>
        <v>1.4119568853226876</v>
      </c>
      <c r="F39" s="16">
        <f t="shared" ca="1" si="4"/>
        <v>1.3089676639920156</v>
      </c>
      <c r="G39" s="16">
        <f t="shared" ca="1" si="4"/>
        <v>1.2059784426613438</v>
      </c>
      <c r="H39" s="16">
        <f t="shared" ca="1" si="4"/>
        <v>1.102989221330672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1.8455756744304779</v>
      </c>
      <c r="D40" s="16">
        <f t="shared" ca="1" si="4"/>
        <v>1.7046463953587316</v>
      </c>
      <c r="E40" s="16">
        <f t="shared" ca="1" si="4"/>
        <v>1.5637171162869854</v>
      </c>
      <c r="F40" s="16">
        <f t="shared" ca="1" si="4"/>
        <v>1.4227878372152389</v>
      </c>
      <c r="G40" s="16">
        <f t="shared" ca="1" si="4"/>
        <v>1.2818585581434927</v>
      </c>
      <c r="H40" s="16">
        <f t="shared" ca="1" si="4"/>
        <v>1.1409292790717465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1.8169931894971041</v>
      </c>
      <c r="D41" s="16">
        <f t="shared" ca="1" si="4"/>
        <v>1.6808276579142534</v>
      </c>
      <c r="E41" s="16">
        <f t="shared" ca="1" si="4"/>
        <v>1.5446621263314027</v>
      </c>
      <c r="F41" s="16">
        <f t="shared" ca="1" si="4"/>
        <v>1.4084965947485519</v>
      </c>
      <c r="G41" s="16">
        <f t="shared" ca="1" si="4"/>
        <v>1.2723310631657012</v>
      </c>
      <c r="H41" s="16">
        <f t="shared" ca="1" si="4"/>
        <v>1.1361655315828507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1.6969334306979702</v>
      </c>
      <c r="D42" s="16">
        <f t="shared" ca="1" si="4"/>
        <v>1.5807778589149752</v>
      </c>
      <c r="E42" s="16">
        <f t="shared" ca="1" si="4"/>
        <v>1.4646222871319803</v>
      </c>
      <c r="F42" s="16">
        <f t="shared" ca="1" si="4"/>
        <v>1.3484667153489851</v>
      </c>
      <c r="G42" s="16">
        <f t="shared" ca="1" si="4"/>
        <v>1.2323111435659901</v>
      </c>
      <c r="H42" s="16">
        <f t="shared" ca="1" si="4"/>
        <v>1.1161555717829952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1.6659305457905469</v>
      </c>
      <c r="D43" s="16">
        <f t="shared" ca="1" si="4"/>
        <v>1.5549421214921224</v>
      </c>
      <c r="E43" s="16">
        <f t="shared" ca="1" si="4"/>
        <v>1.4439536971936979</v>
      </c>
      <c r="F43" s="16">
        <f t="shared" ca="1" si="4"/>
        <v>1.3329652728952734</v>
      </c>
      <c r="G43" s="16">
        <f t="shared" ca="1" si="4"/>
        <v>1.221976848596849</v>
      </c>
      <c r="H43" s="16">
        <f t="shared" ca="1" si="4"/>
        <v>1.1109884242984245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1.6137815464871328</v>
      </c>
      <c r="D44" s="16">
        <f t="shared" ca="1" si="4"/>
        <v>1.5114846220726106</v>
      </c>
      <c r="E44" s="16">
        <f t="shared" ca="1" si="4"/>
        <v>1.4091876976580884</v>
      </c>
      <c r="F44" s="16">
        <f t="shared" ca="1" si="4"/>
        <v>1.3068907732435662</v>
      </c>
      <c r="G44" s="16">
        <f t="shared" ca="1" si="4"/>
        <v>1.2045938488290442</v>
      </c>
      <c r="H44" s="16">
        <f t="shared" ca="1" si="4"/>
        <v>1.1022969244145222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1.7130806266655698</v>
      </c>
      <c r="D45" s="16">
        <f t="shared" ca="1" si="4"/>
        <v>1.5942338555546416</v>
      </c>
      <c r="E45" s="16">
        <f t="shared" ca="1" si="4"/>
        <v>1.4753870844437134</v>
      </c>
      <c r="F45" s="16">
        <f t="shared" ca="1" si="4"/>
        <v>1.3565403133327849</v>
      </c>
      <c r="G45" s="16">
        <f t="shared" ca="1" si="4"/>
        <v>1.2376935422218567</v>
      </c>
      <c r="H45" s="16">
        <f t="shared" ca="1" si="4"/>
        <v>1.1188467711109285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1.7252922265537285</v>
      </c>
      <c r="D46" s="16">
        <f t="shared" ca="1" si="4"/>
        <v>1.6044101887947737</v>
      </c>
      <c r="E46" s="16">
        <f t="shared" ca="1" si="4"/>
        <v>1.4835281510358189</v>
      </c>
      <c r="F46" s="16">
        <f t="shared" ca="1" si="4"/>
        <v>1.3626461132768641</v>
      </c>
      <c r="G46" s="16">
        <f t="shared" ca="1" si="4"/>
        <v>1.2417640755179093</v>
      </c>
      <c r="H46" s="16">
        <f t="shared" ca="1" si="4"/>
        <v>1.1208820377589546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1.6426010673147997</v>
      </c>
      <c r="D47" s="16">
        <f t="shared" ca="1" si="4"/>
        <v>1.5355008894289996</v>
      </c>
      <c r="E47" s="16">
        <f t="shared" ca="1" si="4"/>
        <v>1.4284007115431998</v>
      </c>
      <c r="F47" s="16">
        <f t="shared" ca="1" si="4"/>
        <v>1.3213005336574</v>
      </c>
      <c r="G47" s="16">
        <f t="shared" ca="1" si="4"/>
        <v>1.2142003557715999</v>
      </c>
      <c r="H47" s="16">
        <f t="shared" ca="1" si="4"/>
        <v>1.1071001778857998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1.6683748536214105</v>
      </c>
      <c r="D48" s="16">
        <f t="shared" ca="1" si="4"/>
        <v>1.5569790446845087</v>
      </c>
      <c r="E48" s="16">
        <f t="shared" ca="1" si="4"/>
        <v>1.4455832357476068</v>
      </c>
      <c r="F48" s="16">
        <f t="shared" ca="1" si="4"/>
        <v>1.334187426810705</v>
      </c>
      <c r="G48" s="16">
        <f t="shared" ca="1" si="4"/>
        <v>1.2227916178738034</v>
      </c>
      <c r="H48" s="16">
        <f t="shared" ca="1" si="4"/>
        <v>1.1113958089369018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1.6683748536214105</v>
      </c>
      <c r="D49" s="16">
        <f t="shared" ca="1" si="4"/>
        <v>1.5569790446845087</v>
      </c>
      <c r="E49" s="16">
        <f t="shared" ca="1" si="4"/>
        <v>1.4455832357476068</v>
      </c>
      <c r="F49" s="16">
        <f t="shared" ca="1" si="4"/>
        <v>1.334187426810705</v>
      </c>
      <c r="G49" s="16">
        <f t="shared" ca="1" si="4"/>
        <v>1.2227916178738034</v>
      </c>
      <c r="H49" s="16">
        <f t="shared" ca="1" si="4"/>
        <v>1.1113958089369018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1.6683748536214105</v>
      </c>
      <c r="D50" s="16">
        <f t="shared" ca="1" si="4"/>
        <v>1.5569790446845087</v>
      </c>
      <c r="E50" s="16">
        <f t="shared" ca="1" si="4"/>
        <v>1.4455832357476068</v>
      </c>
      <c r="F50" s="16">
        <f t="shared" ca="1" si="4"/>
        <v>1.334187426810705</v>
      </c>
      <c r="G50" s="16">
        <f t="shared" ca="1" si="4"/>
        <v>1.2227916178738034</v>
      </c>
      <c r="H50" s="16">
        <f t="shared" ca="1" si="4"/>
        <v>1.1113958089369018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1.6440949647355554</v>
      </c>
      <c r="D51" s="16">
        <f t="shared" ref="D51:H66" ca="1" si="5">C51-5*(C51-$I51)/($I$1-C$1)</f>
        <v>1.5367458039462962</v>
      </c>
      <c r="E51" s="16">
        <f t="shared" ca="1" si="5"/>
        <v>1.4293966431570371</v>
      </c>
      <c r="F51" s="16">
        <f t="shared" ca="1" si="5"/>
        <v>1.3220474823677777</v>
      </c>
      <c r="G51" s="16">
        <f t="shared" ca="1" si="5"/>
        <v>1.2146983215785185</v>
      </c>
      <c r="H51" s="16">
        <f t="shared" ca="1" si="5"/>
        <v>1.1073491607892594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1.6683748536214105</v>
      </c>
      <c r="D52" s="16">
        <f t="shared" ca="1" si="5"/>
        <v>1.5569790446845087</v>
      </c>
      <c r="E52" s="16">
        <f t="shared" ca="1" si="5"/>
        <v>1.4455832357476068</v>
      </c>
      <c r="F52" s="16">
        <f t="shared" ca="1" si="5"/>
        <v>1.334187426810705</v>
      </c>
      <c r="G52" s="16">
        <f t="shared" ca="1" si="5"/>
        <v>1.2227916178738034</v>
      </c>
      <c r="H52" s="16">
        <f t="shared" ca="1" si="5"/>
        <v>1.1113958089369018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1.5990854260338809</v>
      </c>
      <c r="D53" s="16">
        <f t="shared" ca="1" si="5"/>
        <v>1.4992378550282341</v>
      </c>
      <c r="E53" s="16">
        <f t="shared" ca="1" si="5"/>
        <v>1.3993902840225874</v>
      </c>
      <c r="F53" s="16">
        <f t="shared" ca="1" si="5"/>
        <v>1.2995427130169406</v>
      </c>
      <c r="G53" s="16">
        <f t="shared" ca="1" si="5"/>
        <v>1.1996951420112938</v>
      </c>
      <c r="H53" s="16">
        <f t="shared" ca="1" si="5"/>
        <v>1.0998475710056468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1.6683748536214105</v>
      </c>
      <c r="D54" s="16">
        <f t="shared" ca="1" si="5"/>
        <v>1.5569790446845087</v>
      </c>
      <c r="E54" s="16">
        <f t="shared" ca="1" si="5"/>
        <v>1.4455832357476068</v>
      </c>
      <c r="F54" s="16">
        <f t="shared" ca="1" si="5"/>
        <v>1.334187426810705</v>
      </c>
      <c r="G54" s="16">
        <f t="shared" ca="1" si="5"/>
        <v>1.2227916178738034</v>
      </c>
      <c r="H54" s="16">
        <f t="shared" ca="1" si="5"/>
        <v>1.1113958089369018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1.6683748536214105</v>
      </c>
      <c r="D55" s="16">
        <f t="shared" ca="1" si="5"/>
        <v>1.5569790446845087</v>
      </c>
      <c r="E55" s="16">
        <f t="shared" ca="1" si="5"/>
        <v>1.4455832357476068</v>
      </c>
      <c r="F55" s="16">
        <f t="shared" ca="1" si="5"/>
        <v>1.334187426810705</v>
      </c>
      <c r="G55" s="16">
        <f t="shared" ca="1" si="5"/>
        <v>1.2227916178738034</v>
      </c>
      <c r="H55" s="16">
        <f t="shared" ca="1" si="5"/>
        <v>1.1113958089369018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1.4936335198924011</v>
      </c>
      <c r="D56" s="16">
        <f t="shared" ca="1" si="5"/>
        <v>1.411361266577001</v>
      </c>
      <c r="E56" s="16">
        <f t="shared" ca="1" si="5"/>
        <v>1.3290890132616009</v>
      </c>
      <c r="F56" s="16">
        <f t="shared" ca="1" si="5"/>
        <v>1.2468167599462006</v>
      </c>
      <c r="G56" s="16">
        <f t="shared" ca="1" si="5"/>
        <v>1.1645445066308004</v>
      </c>
      <c r="H56" s="16">
        <f t="shared" ca="1" si="5"/>
        <v>1.0822722533154003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1.6683748536214105</v>
      </c>
      <c r="D57" s="16">
        <f t="shared" ca="1" si="5"/>
        <v>1.5569790446845087</v>
      </c>
      <c r="E57" s="16">
        <f t="shared" ca="1" si="5"/>
        <v>1.4455832357476068</v>
      </c>
      <c r="F57" s="16">
        <f t="shared" ca="1" si="5"/>
        <v>1.334187426810705</v>
      </c>
      <c r="G57" s="16">
        <f t="shared" ca="1" si="5"/>
        <v>1.2227916178738034</v>
      </c>
      <c r="H57" s="16">
        <f t="shared" ca="1" si="5"/>
        <v>1.1113958089369018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1.6683748536214105</v>
      </c>
      <c r="D58" s="16">
        <f t="shared" ca="1" si="5"/>
        <v>1.5569790446845087</v>
      </c>
      <c r="E58" s="16">
        <f t="shared" ca="1" si="5"/>
        <v>1.4455832357476068</v>
      </c>
      <c r="F58" s="16">
        <f t="shared" ca="1" si="5"/>
        <v>1.334187426810705</v>
      </c>
      <c r="G58" s="16">
        <f t="shared" ca="1" si="5"/>
        <v>1.2227916178738034</v>
      </c>
      <c r="H58" s="16">
        <f t="shared" ca="1" si="5"/>
        <v>1.1113958089369018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1.6349243896461507</v>
      </c>
      <c r="D59" s="16">
        <f t="shared" ca="1" si="5"/>
        <v>1.5291036580384589</v>
      </c>
      <c r="E59" s="16">
        <f t="shared" ca="1" si="5"/>
        <v>1.4232829264307671</v>
      </c>
      <c r="F59" s="16">
        <f t="shared" ca="1" si="5"/>
        <v>1.3174621948230754</v>
      </c>
      <c r="G59" s="16">
        <f t="shared" ca="1" si="5"/>
        <v>1.2116414632153836</v>
      </c>
      <c r="H59" s="16">
        <f t="shared" ca="1" si="5"/>
        <v>1.1058207316076918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1.8526162994689701</v>
      </c>
      <c r="D60" s="16">
        <f t="shared" ca="1" si="5"/>
        <v>1.7105135828908085</v>
      </c>
      <c r="E60" s="16">
        <f t="shared" ca="1" si="5"/>
        <v>1.5684108663126468</v>
      </c>
      <c r="F60" s="16">
        <f t="shared" ca="1" si="5"/>
        <v>1.4263081497344852</v>
      </c>
      <c r="G60" s="16">
        <f t="shared" ca="1" si="5"/>
        <v>1.2842054331563235</v>
      </c>
      <c r="H60" s="16">
        <f t="shared" ca="1" si="5"/>
        <v>1.1421027165781616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1.7974852201560032</v>
      </c>
      <c r="D61" s="16">
        <f t="shared" ca="1" si="5"/>
        <v>1.6645710167966694</v>
      </c>
      <c r="E61" s="16">
        <f t="shared" ca="1" si="5"/>
        <v>1.5316568134373356</v>
      </c>
      <c r="F61" s="16">
        <f t="shared" ca="1" si="5"/>
        <v>1.3987426100780018</v>
      </c>
      <c r="G61" s="16">
        <f t="shared" ca="1" si="5"/>
        <v>1.2658284067186678</v>
      </c>
      <c r="H61" s="16">
        <f t="shared" ca="1" si="5"/>
        <v>1.1329142033593338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1.5761063253630283</v>
      </c>
      <c r="D62" s="16">
        <f t="shared" ca="1" si="5"/>
        <v>1.4800886044691903</v>
      </c>
      <c r="E62" s="16">
        <f t="shared" ca="1" si="5"/>
        <v>1.3840708835753524</v>
      </c>
      <c r="F62" s="16">
        <f t="shared" ca="1" si="5"/>
        <v>1.2880531626815142</v>
      </c>
      <c r="G62" s="16">
        <f t="shared" ca="1" si="5"/>
        <v>1.1920354417876762</v>
      </c>
      <c r="H62" s="16">
        <f t="shared" ca="1" si="5"/>
        <v>1.0960177208938382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</v>
      </c>
    </row>
    <row r="63" spans="1:9" x14ac:dyDescent="0.25">
      <c r="A63" t="s">
        <v>22</v>
      </c>
      <c r="B63">
        <f t="shared" ref="B63:B94" si="6">B34+1</f>
        <v>3</v>
      </c>
      <c r="C63" s="17">
        <f ca="1">INDEX(OFFSET(_summary!$AJ$24,0,MATCH(MID(CELL("filename",$A$1),FIND("]",CELL("filename",$A$1))+1,255),_summary!$AK$24:$AX$24,0),140,1),MATCH($A63,_summary!$B$24:$B$141,0))</f>
        <v>1.6959864673545648</v>
      </c>
      <c r="D63" s="16">
        <f t="shared" ca="1" si="5"/>
        <v>1.5799887227954708</v>
      </c>
      <c r="E63" s="16">
        <f t="shared" ca="1" si="5"/>
        <v>1.4639909782363767</v>
      </c>
      <c r="F63" s="16">
        <f t="shared" ca="1" si="5"/>
        <v>1.3479932336772826</v>
      </c>
      <c r="G63" s="16">
        <f t="shared" ca="1" si="5"/>
        <v>1.2319954891181883</v>
      </c>
      <c r="H63" s="16">
        <f t="shared" ca="1" si="5"/>
        <v>1.1159977445590941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</v>
      </c>
    </row>
    <row r="64" spans="1:9" x14ac:dyDescent="0.25">
      <c r="A64" t="s">
        <v>28</v>
      </c>
      <c r="B64">
        <f t="shared" si="6"/>
        <v>3</v>
      </c>
      <c r="C64" s="17">
        <f ca="1">INDEX(OFFSET(_summary!$AJ$24,0,MATCH(MID(CELL("filename",$A$1),FIND("]",CELL("filename",$A$1))+1,255),_summary!$AK$24:$AX$24,0),140,1),MATCH($A64,_summary!$B$24:$B$141,0))</f>
        <v>1.6683748536214105</v>
      </c>
      <c r="D64" s="16">
        <f t="shared" ca="1" si="5"/>
        <v>1.5569790446845087</v>
      </c>
      <c r="E64" s="16">
        <f t="shared" ca="1" si="5"/>
        <v>1.4455832357476068</v>
      </c>
      <c r="F64" s="16">
        <f t="shared" ca="1" si="5"/>
        <v>1.334187426810705</v>
      </c>
      <c r="G64" s="16">
        <f t="shared" ca="1" si="5"/>
        <v>1.2227916178738034</v>
      </c>
      <c r="H64" s="16">
        <f t="shared" ca="1" si="5"/>
        <v>1.1113958089369018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</v>
      </c>
    </row>
    <row r="65" spans="1:9" x14ac:dyDescent="0.25">
      <c r="A65" t="s">
        <v>13</v>
      </c>
      <c r="B65">
        <f t="shared" si="6"/>
        <v>3</v>
      </c>
      <c r="C65" s="17">
        <f ca="1">INDEX(OFFSET(_summary!$AJ$24,0,MATCH(MID(CELL("filename",$A$1),FIND("]",CELL("filename",$A$1))+1,255),_summary!$AK$24:$AX$24,0),140,1),MATCH($A65,_summary!$B$24:$B$141,0))</f>
        <v>1.6654598413968977</v>
      </c>
      <c r="D65" s="16">
        <f t="shared" ca="1" si="5"/>
        <v>1.5545498678307481</v>
      </c>
      <c r="E65" s="16">
        <f t="shared" ca="1" si="5"/>
        <v>1.4436398942645985</v>
      </c>
      <c r="F65" s="16">
        <f t="shared" ca="1" si="5"/>
        <v>1.3327299206984489</v>
      </c>
      <c r="G65" s="16">
        <f t="shared" ca="1" si="5"/>
        <v>1.2218199471322992</v>
      </c>
      <c r="H65" s="16">
        <f t="shared" ca="1" si="5"/>
        <v>1.1109099735661496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</v>
      </c>
    </row>
    <row r="66" spans="1:9" x14ac:dyDescent="0.25">
      <c r="A66" t="s">
        <v>17</v>
      </c>
      <c r="B66">
        <f t="shared" si="6"/>
        <v>3</v>
      </c>
      <c r="C66" s="17">
        <f ca="1">INDEX(OFFSET(_summary!$AJ$24,0,MATCH(MID(CELL("filename",$A$1),FIND("]",CELL("filename",$A$1))+1,255),_summary!$AK$24:$AX$24,0),140,1),MATCH($A66,_summary!$B$24:$B$141,0))</f>
        <v>1.6683748536214105</v>
      </c>
      <c r="D66" s="16">
        <f t="shared" ca="1" si="5"/>
        <v>1.5569790446845087</v>
      </c>
      <c r="E66" s="16">
        <f t="shared" ca="1" si="5"/>
        <v>1.4455832357476068</v>
      </c>
      <c r="F66" s="16">
        <f t="shared" ca="1" si="5"/>
        <v>1.334187426810705</v>
      </c>
      <c r="G66" s="16">
        <f t="shared" ca="1" si="5"/>
        <v>1.2227916178738034</v>
      </c>
      <c r="H66" s="16">
        <f t="shared" ca="1" si="5"/>
        <v>1.1113958089369018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</v>
      </c>
    </row>
    <row r="67" spans="1:9" x14ac:dyDescent="0.25">
      <c r="A67" t="s">
        <v>25</v>
      </c>
      <c r="B67">
        <f t="shared" si="6"/>
        <v>3</v>
      </c>
      <c r="C67" s="17">
        <f ca="1">INDEX(OFFSET(_summary!$AJ$24,0,MATCH(MID(CELL("filename",$A$1),FIND("]",CELL("filename",$A$1))+1,255),_summary!$AK$24:$AX$24,0),140,1),MATCH($A67,_summary!$B$24:$B$141,0))</f>
        <v>1.6725770705826191</v>
      </c>
      <c r="D67" s="16">
        <f t="shared" ref="D67:H82" ca="1" si="7">C67-5*(C67-$I67)/($I$1-C$1)</f>
        <v>1.5604808921521824</v>
      </c>
      <c r="E67" s="16">
        <f t="shared" ca="1" si="7"/>
        <v>1.448384713721746</v>
      </c>
      <c r="F67" s="16">
        <f t="shared" ca="1" si="7"/>
        <v>1.3362885352913096</v>
      </c>
      <c r="G67" s="16">
        <f t="shared" ca="1" si="7"/>
        <v>1.224192356860873</v>
      </c>
      <c r="H67" s="16">
        <f t="shared" ca="1" si="7"/>
        <v>1.1120961784304364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</v>
      </c>
    </row>
    <row r="68" spans="1:9" x14ac:dyDescent="0.25">
      <c r="A68" t="s">
        <v>11</v>
      </c>
      <c r="B68">
        <f t="shared" si="6"/>
        <v>3</v>
      </c>
      <c r="C68" s="17">
        <f ca="1">INDEX(OFFSET(_summary!$AJ$24,0,MATCH(MID(CELL("filename",$A$1),FIND("]",CELL("filename",$A$1))+1,255),_summary!$AK$24:$AX$24,0),140,1),MATCH($A68,_summary!$B$24:$B$141,0))</f>
        <v>1.6179353279840312</v>
      </c>
      <c r="D68" s="16">
        <f t="shared" ca="1" si="7"/>
        <v>1.5149461066533594</v>
      </c>
      <c r="E68" s="16">
        <f t="shared" ca="1" si="7"/>
        <v>1.4119568853226876</v>
      </c>
      <c r="F68" s="16">
        <f t="shared" ca="1" si="7"/>
        <v>1.3089676639920156</v>
      </c>
      <c r="G68" s="16">
        <f t="shared" ca="1" si="7"/>
        <v>1.2059784426613438</v>
      </c>
      <c r="H68" s="16">
        <f t="shared" ca="1" si="7"/>
        <v>1.102989221330672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</v>
      </c>
    </row>
    <row r="69" spans="1:9" x14ac:dyDescent="0.25">
      <c r="A69" t="s">
        <v>3</v>
      </c>
      <c r="B69">
        <f t="shared" si="6"/>
        <v>3</v>
      </c>
      <c r="C69" s="17">
        <f ca="1">INDEX(OFFSET(_summary!$AJ$24,0,MATCH(MID(CELL("filename",$A$1),FIND("]",CELL("filename",$A$1))+1,255),_summary!$AK$24:$AX$24,0),140,1),MATCH($A69,_summary!$B$24:$B$141,0))</f>
        <v>1.8455756744304779</v>
      </c>
      <c r="D69" s="16">
        <f t="shared" ca="1" si="7"/>
        <v>1.7046463953587316</v>
      </c>
      <c r="E69" s="16">
        <f t="shared" ca="1" si="7"/>
        <v>1.5637171162869854</v>
      </c>
      <c r="F69" s="16">
        <f t="shared" ca="1" si="7"/>
        <v>1.4227878372152389</v>
      </c>
      <c r="G69" s="16">
        <f t="shared" ca="1" si="7"/>
        <v>1.2818585581434927</v>
      </c>
      <c r="H69" s="16">
        <f t="shared" ca="1" si="7"/>
        <v>1.1409292790717465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</v>
      </c>
    </row>
    <row r="70" spans="1:9" x14ac:dyDescent="0.25">
      <c r="A70" t="s">
        <v>2</v>
      </c>
      <c r="B70">
        <f t="shared" si="6"/>
        <v>3</v>
      </c>
      <c r="C70" s="17">
        <f ca="1">INDEX(OFFSET(_summary!$AJ$24,0,MATCH(MID(CELL("filename",$A$1),FIND("]",CELL("filename",$A$1))+1,255),_summary!$AK$24:$AX$24,0),140,1),MATCH($A70,_summary!$B$24:$B$141,0))</f>
        <v>1.8169931894971041</v>
      </c>
      <c r="D70" s="16">
        <f t="shared" ca="1" si="7"/>
        <v>1.6808276579142534</v>
      </c>
      <c r="E70" s="16">
        <f t="shared" ca="1" si="7"/>
        <v>1.5446621263314027</v>
      </c>
      <c r="F70" s="16">
        <f t="shared" ca="1" si="7"/>
        <v>1.4084965947485519</v>
      </c>
      <c r="G70" s="16">
        <f t="shared" ca="1" si="7"/>
        <v>1.2723310631657012</v>
      </c>
      <c r="H70" s="16">
        <f t="shared" ca="1" si="7"/>
        <v>1.1361655315828507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</v>
      </c>
    </row>
    <row r="71" spans="1:9" x14ac:dyDescent="0.25">
      <c r="A71" t="s">
        <v>16</v>
      </c>
      <c r="B71">
        <f t="shared" si="6"/>
        <v>3</v>
      </c>
      <c r="C71" s="17">
        <f ca="1">INDEX(OFFSET(_summary!$AJ$24,0,MATCH(MID(CELL("filename",$A$1),FIND("]",CELL("filename",$A$1))+1,255),_summary!$AK$24:$AX$24,0),140,1),MATCH($A71,_summary!$B$24:$B$141,0))</f>
        <v>1.6969334306979702</v>
      </c>
      <c r="D71" s="16">
        <f t="shared" ca="1" si="7"/>
        <v>1.5807778589149752</v>
      </c>
      <c r="E71" s="16">
        <f t="shared" ca="1" si="7"/>
        <v>1.4646222871319803</v>
      </c>
      <c r="F71" s="16">
        <f t="shared" ca="1" si="7"/>
        <v>1.3484667153489851</v>
      </c>
      <c r="G71" s="16">
        <f t="shared" ca="1" si="7"/>
        <v>1.2323111435659901</v>
      </c>
      <c r="H71" s="16">
        <f t="shared" ca="1" si="7"/>
        <v>1.1161555717829952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</v>
      </c>
    </row>
    <row r="72" spans="1:9" x14ac:dyDescent="0.25">
      <c r="A72" t="s">
        <v>15</v>
      </c>
      <c r="B72">
        <f t="shared" si="6"/>
        <v>3</v>
      </c>
      <c r="C72" s="17">
        <f ca="1">INDEX(OFFSET(_summary!$AJ$24,0,MATCH(MID(CELL("filename",$A$1),FIND("]",CELL("filename",$A$1))+1,255),_summary!$AK$24:$AX$24,0),140,1),MATCH($A72,_summary!$B$24:$B$141,0))</f>
        <v>1.6659305457905469</v>
      </c>
      <c r="D72" s="16">
        <f t="shared" ca="1" si="7"/>
        <v>1.5549421214921224</v>
      </c>
      <c r="E72" s="16">
        <f t="shared" ca="1" si="7"/>
        <v>1.4439536971936979</v>
      </c>
      <c r="F72" s="16">
        <f t="shared" ca="1" si="7"/>
        <v>1.3329652728952734</v>
      </c>
      <c r="G72" s="16">
        <f t="shared" ca="1" si="7"/>
        <v>1.221976848596849</v>
      </c>
      <c r="H72" s="16">
        <f t="shared" ca="1" si="7"/>
        <v>1.1109884242984245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</v>
      </c>
    </row>
    <row r="73" spans="1:9" x14ac:dyDescent="0.25">
      <c r="A73" t="s">
        <v>18</v>
      </c>
      <c r="B73">
        <f t="shared" si="6"/>
        <v>3</v>
      </c>
      <c r="C73" s="17">
        <f ca="1">INDEX(OFFSET(_summary!$AJ$24,0,MATCH(MID(CELL("filename",$A$1),FIND("]",CELL("filename",$A$1))+1,255),_summary!$AK$24:$AX$24,0),140,1),MATCH($A73,_summary!$B$24:$B$141,0))</f>
        <v>1.6137815464871328</v>
      </c>
      <c r="D73" s="16">
        <f t="shared" ca="1" si="7"/>
        <v>1.5114846220726106</v>
      </c>
      <c r="E73" s="16">
        <f t="shared" ca="1" si="7"/>
        <v>1.4091876976580884</v>
      </c>
      <c r="F73" s="16">
        <f t="shared" ca="1" si="7"/>
        <v>1.3068907732435662</v>
      </c>
      <c r="G73" s="16">
        <f t="shared" ca="1" si="7"/>
        <v>1.2045938488290442</v>
      </c>
      <c r="H73" s="16">
        <f t="shared" ca="1" si="7"/>
        <v>1.1022969244145222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</v>
      </c>
    </row>
    <row r="74" spans="1:9" x14ac:dyDescent="0.25">
      <c r="A74" t="s">
        <v>5</v>
      </c>
      <c r="B74">
        <f t="shared" si="6"/>
        <v>3</v>
      </c>
      <c r="C74" s="17">
        <f ca="1">INDEX(OFFSET(_summary!$AJ$24,0,MATCH(MID(CELL("filename",$A$1),FIND("]",CELL("filename",$A$1))+1,255),_summary!$AK$24:$AX$24,0),140,1),MATCH($A74,_summary!$B$24:$B$141,0))</f>
        <v>1.7130806266655698</v>
      </c>
      <c r="D74" s="16">
        <f t="shared" ca="1" si="7"/>
        <v>1.5942338555546416</v>
      </c>
      <c r="E74" s="16">
        <f t="shared" ca="1" si="7"/>
        <v>1.4753870844437134</v>
      </c>
      <c r="F74" s="16">
        <f t="shared" ca="1" si="7"/>
        <v>1.3565403133327849</v>
      </c>
      <c r="G74" s="16">
        <f t="shared" ca="1" si="7"/>
        <v>1.2376935422218567</v>
      </c>
      <c r="H74" s="16">
        <f t="shared" ca="1" si="7"/>
        <v>1.1188467711109285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</v>
      </c>
    </row>
    <row r="75" spans="1:9" x14ac:dyDescent="0.25">
      <c r="A75" t="s">
        <v>23</v>
      </c>
      <c r="B75">
        <f t="shared" si="6"/>
        <v>3</v>
      </c>
      <c r="C75" s="17">
        <f ca="1">INDEX(OFFSET(_summary!$AJ$24,0,MATCH(MID(CELL("filename",$A$1),FIND("]",CELL("filename",$A$1))+1,255),_summary!$AK$24:$AX$24,0),140,1),MATCH($A75,_summary!$B$24:$B$141,0))</f>
        <v>1.7252922265537285</v>
      </c>
      <c r="D75" s="16">
        <f t="shared" ca="1" si="7"/>
        <v>1.6044101887947737</v>
      </c>
      <c r="E75" s="16">
        <f t="shared" ca="1" si="7"/>
        <v>1.4835281510358189</v>
      </c>
      <c r="F75" s="16">
        <f t="shared" ca="1" si="7"/>
        <v>1.3626461132768641</v>
      </c>
      <c r="G75" s="16">
        <f t="shared" ca="1" si="7"/>
        <v>1.2417640755179093</v>
      </c>
      <c r="H75" s="16">
        <f t="shared" ca="1" si="7"/>
        <v>1.1208820377589546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</v>
      </c>
    </row>
    <row r="76" spans="1:9" x14ac:dyDescent="0.25">
      <c r="A76" t="s">
        <v>24</v>
      </c>
      <c r="B76">
        <f t="shared" si="6"/>
        <v>3</v>
      </c>
      <c r="C76" s="17">
        <f ca="1">INDEX(OFFSET(_summary!$AJ$24,0,MATCH(MID(CELL("filename",$A$1),FIND("]",CELL("filename",$A$1))+1,255),_summary!$AK$24:$AX$24,0),140,1),MATCH($A76,_summary!$B$24:$B$141,0))</f>
        <v>1.6426010673147997</v>
      </c>
      <c r="D76" s="16">
        <f t="shared" ca="1" si="7"/>
        <v>1.5355008894289996</v>
      </c>
      <c r="E76" s="16">
        <f t="shared" ca="1" si="7"/>
        <v>1.4284007115431998</v>
      </c>
      <c r="F76" s="16">
        <f t="shared" ca="1" si="7"/>
        <v>1.3213005336574</v>
      </c>
      <c r="G76" s="16">
        <f t="shared" ca="1" si="7"/>
        <v>1.2142003557715999</v>
      </c>
      <c r="H76" s="16">
        <f t="shared" ca="1" si="7"/>
        <v>1.1071001778857998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</v>
      </c>
    </row>
    <row r="77" spans="1:9" x14ac:dyDescent="0.25">
      <c r="A77" t="s">
        <v>27</v>
      </c>
      <c r="B77">
        <f t="shared" si="6"/>
        <v>3</v>
      </c>
      <c r="C77" s="17">
        <f ca="1">INDEX(OFFSET(_summary!$AJ$24,0,MATCH(MID(CELL("filename",$A$1),FIND("]",CELL("filename",$A$1))+1,255),_summary!$AK$24:$AX$24,0),140,1),MATCH($A77,_summary!$B$24:$B$141,0))</f>
        <v>1.6683748536214105</v>
      </c>
      <c r="D77" s="16">
        <f t="shared" ca="1" si="7"/>
        <v>1.5569790446845087</v>
      </c>
      <c r="E77" s="16">
        <f t="shared" ca="1" si="7"/>
        <v>1.4455832357476068</v>
      </c>
      <c r="F77" s="16">
        <f t="shared" ca="1" si="7"/>
        <v>1.334187426810705</v>
      </c>
      <c r="G77" s="16">
        <f t="shared" ca="1" si="7"/>
        <v>1.2227916178738034</v>
      </c>
      <c r="H77" s="16">
        <f t="shared" ca="1" si="7"/>
        <v>1.1113958089369018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</v>
      </c>
    </row>
    <row r="78" spans="1:9" x14ac:dyDescent="0.25">
      <c r="A78" t="s">
        <v>29</v>
      </c>
      <c r="B78">
        <f t="shared" si="6"/>
        <v>3</v>
      </c>
      <c r="C78" s="17">
        <f ca="1">INDEX(OFFSET(_summary!$AJ$24,0,MATCH(MID(CELL("filename",$A$1),FIND("]",CELL("filename",$A$1))+1,255),_summary!$AK$24:$AX$24,0),140,1),MATCH($A78,_summary!$B$24:$B$141,0))</f>
        <v>1.6683748536214105</v>
      </c>
      <c r="D78" s="16">
        <f t="shared" ca="1" si="7"/>
        <v>1.5569790446845087</v>
      </c>
      <c r="E78" s="16">
        <f t="shared" ca="1" si="7"/>
        <v>1.4455832357476068</v>
      </c>
      <c r="F78" s="16">
        <f t="shared" ca="1" si="7"/>
        <v>1.334187426810705</v>
      </c>
      <c r="G78" s="16">
        <f t="shared" ca="1" si="7"/>
        <v>1.2227916178738034</v>
      </c>
      <c r="H78" s="16">
        <f t="shared" ca="1" si="7"/>
        <v>1.1113958089369018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</v>
      </c>
    </row>
    <row r="79" spans="1:9" x14ac:dyDescent="0.25">
      <c r="A79" t="s">
        <v>8</v>
      </c>
      <c r="B79">
        <f t="shared" si="6"/>
        <v>3</v>
      </c>
      <c r="C79" s="17">
        <f ca="1">INDEX(OFFSET(_summary!$AJ$24,0,MATCH(MID(CELL("filename",$A$1),FIND("]",CELL("filename",$A$1))+1,255),_summary!$AK$24:$AX$24,0),140,1),MATCH($A79,_summary!$B$24:$B$141,0))</f>
        <v>1.6683748536214105</v>
      </c>
      <c r="D79" s="16">
        <f t="shared" ca="1" si="7"/>
        <v>1.5569790446845087</v>
      </c>
      <c r="E79" s="16">
        <f t="shared" ca="1" si="7"/>
        <v>1.4455832357476068</v>
      </c>
      <c r="F79" s="16">
        <f t="shared" ca="1" si="7"/>
        <v>1.334187426810705</v>
      </c>
      <c r="G79" s="16">
        <f t="shared" ca="1" si="7"/>
        <v>1.2227916178738034</v>
      </c>
      <c r="H79" s="16">
        <f t="shared" ca="1" si="7"/>
        <v>1.1113958089369018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</v>
      </c>
    </row>
    <row r="80" spans="1:9" x14ac:dyDescent="0.25">
      <c r="A80" t="s">
        <v>6</v>
      </c>
      <c r="B80">
        <f t="shared" si="6"/>
        <v>3</v>
      </c>
      <c r="C80" s="17">
        <f ca="1">INDEX(OFFSET(_summary!$AJ$24,0,MATCH(MID(CELL("filename",$A$1),FIND("]",CELL("filename",$A$1))+1,255),_summary!$AK$24:$AX$24,0),140,1),MATCH($A80,_summary!$B$24:$B$141,0))</f>
        <v>1.6440949647355554</v>
      </c>
      <c r="D80" s="16">
        <f t="shared" ca="1" si="7"/>
        <v>1.5367458039462962</v>
      </c>
      <c r="E80" s="16">
        <f t="shared" ca="1" si="7"/>
        <v>1.4293966431570371</v>
      </c>
      <c r="F80" s="16">
        <f t="shared" ca="1" si="7"/>
        <v>1.3220474823677777</v>
      </c>
      <c r="G80" s="16">
        <f t="shared" ca="1" si="7"/>
        <v>1.2146983215785185</v>
      </c>
      <c r="H80" s="16">
        <f t="shared" ca="1" si="7"/>
        <v>1.1073491607892594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</v>
      </c>
    </row>
    <row r="81" spans="1:9" x14ac:dyDescent="0.25">
      <c r="A81" t="s">
        <v>21</v>
      </c>
      <c r="B81">
        <f t="shared" si="6"/>
        <v>3</v>
      </c>
      <c r="C81" s="17">
        <f ca="1">INDEX(OFFSET(_summary!$AJ$24,0,MATCH(MID(CELL("filename",$A$1),FIND("]",CELL("filename",$A$1))+1,255),_summary!$AK$24:$AX$24,0),140,1),MATCH($A81,_summary!$B$24:$B$141,0))</f>
        <v>1.6683748536214105</v>
      </c>
      <c r="D81" s="16">
        <f t="shared" ca="1" si="7"/>
        <v>1.5569790446845087</v>
      </c>
      <c r="E81" s="16">
        <f t="shared" ca="1" si="7"/>
        <v>1.4455832357476068</v>
      </c>
      <c r="F81" s="16">
        <f t="shared" ca="1" si="7"/>
        <v>1.334187426810705</v>
      </c>
      <c r="G81" s="16">
        <f t="shared" ca="1" si="7"/>
        <v>1.2227916178738034</v>
      </c>
      <c r="H81" s="16">
        <f t="shared" ca="1" si="7"/>
        <v>1.1113958089369018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</v>
      </c>
    </row>
    <row r="82" spans="1:9" x14ac:dyDescent="0.25">
      <c r="A82" t="s">
        <v>10</v>
      </c>
      <c r="B82">
        <f t="shared" si="6"/>
        <v>3</v>
      </c>
      <c r="C82" s="17">
        <f ca="1">INDEX(OFFSET(_summary!$AJ$24,0,MATCH(MID(CELL("filename",$A$1),FIND("]",CELL("filename",$A$1))+1,255),_summary!$AK$24:$AX$24,0),140,1),MATCH($A82,_summary!$B$24:$B$141,0))</f>
        <v>1.5990854260338809</v>
      </c>
      <c r="D82" s="16">
        <f t="shared" ca="1" si="7"/>
        <v>1.4992378550282341</v>
      </c>
      <c r="E82" s="16">
        <f t="shared" ca="1" si="7"/>
        <v>1.3993902840225874</v>
      </c>
      <c r="F82" s="16">
        <f t="shared" ca="1" si="7"/>
        <v>1.2995427130169406</v>
      </c>
      <c r="G82" s="16">
        <f t="shared" ca="1" si="7"/>
        <v>1.1996951420112938</v>
      </c>
      <c r="H82" s="16">
        <f t="shared" ca="1" si="7"/>
        <v>1.0998475710056468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</v>
      </c>
    </row>
    <row r="83" spans="1:9" x14ac:dyDescent="0.25">
      <c r="A83" t="s">
        <v>20</v>
      </c>
      <c r="B83">
        <f t="shared" si="6"/>
        <v>3</v>
      </c>
      <c r="C83" s="17">
        <f ca="1">INDEX(OFFSET(_summary!$AJ$24,0,MATCH(MID(CELL("filename",$A$1),FIND("]",CELL("filename",$A$1))+1,255),_summary!$AK$24:$AX$24,0),140,1),MATCH($A83,_summary!$B$24:$B$141,0))</f>
        <v>1.6683748536214105</v>
      </c>
      <c r="D83" s="16">
        <f t="shared" ref="D83:H98" ca="1" si="8">C83-5*(C83-$I83)/($I$1-C$1)</f>
        <v>1.5569790446845087</v>
      </c>
      <c r="E83" s="16">
        <f t="shared" ca="1" si="8"/>
        <v>1.4455832357476068</v>
      </c>
      <c r="F83" s="16">
        <f t="shared" ca="1" si="8"/>
        <v>1.334187426810705</v>
      </c>
      <c r="G83" s="16">
        <f t="shared" ca="1" si="8"/>
        <v>1.2227916178738034</v>
      </c>
      <c r="H83" s="16">
        <f t="shared" ca="1" si="8"/>
        <v>1.1113958089369018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</v>
      </c>
    </row>
    <row r="84" spans="1:9" x14ac:dyDescent="0.25">
      <c r="A84" t="s">
        <v>26</v>
      </c>
      <c r="B84">
        <f t="shared" si="6"/>
        <v>3</v>
      </c>
      <c r="C84" s="17">
        <f ca="1">INDEX(OFFSET(_summary!$AJ$24,0,MATCH(MID(CELL("filename",$A$1),FIND("]",CELL("filename",$A$1))+1,255),_summary!$AK$24:$AX$24,0),140,1),MATCH($A84,_summary!$B$24:$B$141,0))</f>
        <v>1.6683748536214105</v>
      </c>
      <c r="D84" s="16">
        <f t="shared" ca="1" si="8"/>
        <v>1.5569790446845087</v>
      </c>
      <c r="E84" s="16">
        <f t="shared" ca="1" si="8"/>
        <v>1.4455832357476068</v>
      </c>
      <c r="F84" s="16">
        <f t="shared" ca="1" si="8"/>
        <v>1.334187426810705</v>
      </c>
      <c r="G84" s="16">
        <f t="shared" ca="1" si="8"/>
        <v>1.2227916178738034</v>
      </c>
      <c r="H84" s="16">
        <f t="shared" ca="1" si="8"/>
        <v>1.1113958089369018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</v>
      </c>
    </row>
    <row r="85" spans="1:9" x14ac:dyDescent="0.25">
      <c r="A85" t="s">
        <v>7</v>
      </c>
      <c r="B85">
        <f t="shared" si="6"/>
        <v>3</v>
      </c>
      <c r="C85" s="17">
        <f ca="1">INDEX(OFFSET(_summary!$AJ$24,0,MATCH(MID(CELL("filename",$A$1),FIND("]",CELL("filename",$A$1))+1,255),_summary!$AK$24:$AX$24,0),140,1),MATCH($A85,_summary!$B$24:$B$141,0))</f>
        <v>1.4936335198924011</v>
      </c>
      <c r="D85" s="16">
        <f t="shared" ca="1" si="8"/>
        <v>1.411361266577001</v>
      </c>
      <c r="E85" s="16">
        <f t="shared" ca="1" si="8"/>
        <v>1.3290890132616009</v>
      </c>
      <c r="F85" s="16">
        <f t="shared" ca="1" si="8"/>
        <v>1.2468167599462006</v>
      </c>
      <c r="G85" s="16">
        <f t="shared" ca="1" si="8"/>
        <v>1.1645445066308004</v>
      </c>
      <c r="H85" s="16">
        <f t="shared" ca="1" si="8"/>
        <v>1.0822722533154003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</v>
      </c>
    </row>
    <row r="86" spans="1:9" x14ac:dyDescent="0.25">
      <c r="A86" t="s">
        <v>9</v>
      </c>
      <c r="B86">
        <f t="shared" si="6"/>
        <v>3</v>
      </c>
      <c r="C86" s="17">
        <f ca="1">INDEX(OFFSET(_summary!$AJ$24,0,MATCH(MID(CELL("filename",$A$1),FIND("]",CELL("filename",$A$1))+1,255),_summary!$AK$24:$AX$24,0),140,1),MATCH($A86,_summary!$B$24:$B$141,0))</f>
        <v>1.6683748536214105</v>
      </c>
      <c r="D86" s="16">
        <f t="shared" ca="1" si="8"/>
        <v>1.5569790446845087</v>
      </c>
      <c r="E86" s="16">
        <f t="shared" ca="1" si="8"/>
        <v>1.4455832357476068</v>
      </c>
      <c r="F86" s="16">
        <f t="shared" ca="1" si="8"/>
        <v>1.334187426810705</v>
      </c>
      <c r="G86" s="16">
        <f t="shared" ca="1" si="8"/>
        <v>1.2227916178738034</v>
      </c>
      <c r="H86" s="16">
        <f t="shared" ca="1" si="8"/>
        <v>1.1113958089369018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</v>
      </c>
    </row>
    <row r="87" spans="1:9" x14ac:dyDescent="0.25">
      <c r="A87" t="s">
        <v>14</v>
      </c>
      <c r="B87">
        <f t="shared" si="6"/>
        <v>3</v>
      </c>
      <c r="C87" s="17">
        <f ca="1">INDEX(OFFSET(_summary!$AJ$24,0,MATCH(MID(CELL("filename",$A$1),FIND("]",CELL("filename",$A$1))+1,255),_summary!$AK$24:$AX$24,0),140,1),MATCH($A87,_summary!$B$24:$B$141,0))</f>
        <v>1.6683748536214105</v>
      </c>
      <c r="D87" s="16">
        <f t="shared" ca="1" si="8"/>
        <v>1.5569790446845087</v>
      </c>
      <c r="E87" s="16">
        <f t="shared" ca="1" si="8"/>
        <v>1.4455832357476068</v>
      </c>
      <c r="F87" s="16">
        <f t="shared" ca="1" si="8"/>
        <v>1.334187426810705</v>
      </c>
      <c r="G87" s="16">
        <f t="shared" ca="1" si="8"/>
        <v>1.2227916178738034</v>
      </c>
      <c r="H87" s="16">
        <f t="shared" ca="1" si="8"/>
        <v>1.1113958089369018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</v>
      </c>
    </row>
    <row r="88" spans="1:9" x14ac:dyDescent="0.25">
      <c r="A88" t="s">
        <v>4</v>
      </c>
      <c r="B88">
        <f t="shared" si="6"/>
        <v>3</v>
      </c>
      <c r="C88" s="17">
        <f ca="1">INDEX(OFFSET(_summary!$AJ$24,0,MATCH(MID(CELL("filename",$A$1),FIND("]",CELL("filename",$A$1))+1,255),_summary!$AK$24:$AX$24,0),140,1),MATCH($A88,_summary!$B$24:$B$141,0))</f>
        <v>1.6349243896461507</v>
      </c>
      <c r="D88" s="16">
        <f t="shared" ca="1" si="8"/>
        <v>1.5291036580384589</v>
      </c>
      <c r="E88" s="16">
        <f t="shared" ca="1" si="8"/>
        <v>1.4232829264307671</v>
      </c>
      <c r="F88" s="16">
        <f t="shared" ca="1" si="8"/>
        <v>1.3174621948230754</v>
      </c>
      <c r="G88" s="16">
        <f t="shared" ca="1" si="8"/>
        <v>1.2116414632153836</v>
      </c>
      <c r="H88" s="16">
        <f t="shared" ca="1" si="8"/>
        <v>1.1058207316076918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</v>
      </c>
    </row>
    <row r="89" spans="1:9" x14ac:dyDescent="0.25">
      <c r="A89" t="s">
        <v>12</v>
      </c>
      <c r="B89">
        <f t="shared" si="6"/>
        <v>4</v>
      </c>
      <c r="C89" s="17">
        <f ca="1">INDEX(OFFSET(_summary!$AJ$24,0,MATCH(MID(CELL("filename",$A$1),FIND("]",CELL("filename",$A$1))+1,255),_summary!$AK$24:$AX$24,0),140,1),MATCH($A89,_summary!$B$24:$B$141,0))</f>
        <v>1.8526162994689701</v>
      </c>
      <c r="D89" s="16">
        <f t="shared" ca="1" si="8"/>
        <v>1.7105135828908085</v>
      </c>
      <c r="E89" s="16">
        <f t="shared" ca="1" si="8"/>
        <v>1.5684108663126468</v>
      </c>
      <c r="F89" s="16">
        <f t="shared" ca="1" si="8"/>
        <v>1.4263081497344852</v>
      </c>
      <c r="G89" s="16">
        <f t="shared" ca="1" si="8"/>
        <v>1.2842054331563235</v>
      </c>
      <c r="H89" s="16">
        <f t="shared" ca="1" si="8"/>
        <v>1.1421027165781616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</v>
      </c>
    </row>
    <row r="90" spans="1:9" x14ac:dyDescent="0.25">
      <c r="A90" t="s">
        <v>1</v>
      </c>
      <c r="B90">
        <f t="shared" si="6"/>
        <v>4</v>
      </c>
      <c r="C90" s="17">
        <f ca="1">INDEX(OFFSET(_summary!$AJ$24,0,MATCH(MID(CELL("filename",$A$1),FIND("]",CELL("filename",$A$1))+1,255),_summary!$AK$24:$AX$24,0),140,1),MATCH($A90,_summary!$B$24:$B$141,0))</f>
        <v>1.7974852201560032</v>
      </c>
      <c r="D90" s="16">
        <f t="shared" ca="1" si="8"/>
        <v>1.6645710167966694</v>
      </c>
      <c r="E90" s="16">
        <f t="shared" ca="1" si="8"/>
        <v>1.5316568134373356</v>
      </c>
      <c r="F90" s="16">
        <f t="shared" ca="1" si="8"/>
        <v>1.3987426100780018</v>
      </c>
      <c r="G90" s="16">
        <f t="shared" ca="1" si="8"/>
        <v>1.2658284067186678</v>
      </c>
      <c r="H90" s="16">
        <f t="shared" ca="1" si="8"/>
        <v>1.1329142033593338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</v>
      </c>
    </row>
    <row r="91" spans="1:9" x14ac:dyDescent="0.25">
      <c r="A91" t="s">
        <v>19</v>
      </c>
      <c r="B91">
        <f t="shared" si="6"/>
        <v>4</v>
      </c>
      <c r="C91" s="17">
        <f ca="1">INDEX(OFFSET(_summary!$AJ$24,0,MATCH(MID(CELL("filename",$A$1),FIND("]",CELL("filename",$A$1))+1,255),_summary!$AK$24:$AX$24,0),140,1),MATCH($A91,_summary!$B$24:$B$141,0))</f>
        <v>1.5761063253630283</v>
      </c>
      <c r="D91" s="16">
        <f t="shared" ca="1" si="8"/>
        <v>1.4800886044691903</v>
      </c>
      <c r="E91" s="16">
        <f t="shared" ca="1" si="8"/>
        <v>1.3840708835753524</v>
      </c>
      <c r="F91" s="16">
        <f t="shared" ca="1" si="8"/>
        <v>1.2880531626815142</v>
      </c>
      <c r="G91" s="16">
        <f t="shared" ca="1" si="8"/>
        <v>1.1920354417876762</v>
      </c>
      <c r="H91" s="16">
        <f t="shared" ca="1" si="8"/>
        <v>1.0960177208938382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</v>
      </c>
    </row>
    <row r="92" spans="1:9" x14ac:dyDescent="0.25">
      <c r="A92" t="s">
        <v>22</v>
      </c>
      <c r="B92">
        <f t="shared" si="6"/>
        <v>4</v>
      </c>
      <c r="C92" s="17">
        <f ca="1">INDEX(OFFSET(_summary!$AJ$24,0,MATCH(MID(CELL("filename",$A$1),FIND("]",CELL("filename",$A$1))+1,255),_summary!$AK$24:$AX$24,0),140,1),MATCH($A92,_summary!$B$24:$B$141,0))</f>
        <v>1.6959864673545648</v>
      </c>
      <c r="D92" s="16">
        <f t="shared" ca="1" si="8"/>
        <v>1.5799887227954708</v>
      </c>
      <c r="E92" s="16">
        <f t="shared" ca="1" si="8"/>
        <v>1.4639909782363767</v>
      </c>
      <c r="F92" s="16">
        <f t="shared" ca="1" si="8"/>
        <v>1.3479932336772826</v>
      </c>
      <c r="G92" s="16">
        <f t="shared" ca="1" si="8"/>
        <v>1.2319954891181883</v>
      </c>
      <c r="H92" s="16">
        <f t="shared" ca="1" si="8"/>
        <v>1.1159977445590941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</v>
      </c>
    </row>
    <row r="93" spans="1:9" x14ac:dyDescent="0.25">
      <c r="A93" t="s">
        <v>28</v>
      </c>
      <c r="B93">
        <f t="shared" si="6"/>
        <v>4</v>
      </c>
      <c r="C93" s="17">
        <f ca="1">INDEX(OFFSET(_summary!$AJ$24,0,MATCH(MID(CELL("filename",$A$1),FIND("]",CELL("filename",$A$1))+1,255),_summary!$AK$24:$AX$24,0),140,1),MATCH($A93,_summary!$B$24:$B$141,0))</f>
        <v>1.6683748536214105</v>
      </c>
      <c r="D93" s="16">
        <f t="shared" ca="1" si="8"/>
        <v>1.5569790446845087</v>
      </c>
      <c r="E93" s="16">
        <f t="shared" ca="1" si="8"/>
        <v>1.4455832357476068</v>
      </c>
      <c r="F93" s="16">
        <f t="shared" ca="1" si="8"/>
        <v>1.334187426810705</v>
      </c>
      <c r="G93" s="16">
        <f t="shared" ca="1" si="8"/>
        <v>1.2227916178738034</v>
      </c>
      <c r="H93" s="16">
        <f t="shared" ca="1" si="8"/>
        <v>1.1113958089369018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</v>
      </c>
    </row>
    <row r="94" spans="1:9" x14ac:dyDescent="0.25">
      <c r="A94" t="s">
        <v>13</v>
      </c>
      <c r="B94">
        <f t="shared" si="6"/>
        <v>4</v>
      </c>
      <c r="C94" s="17">
        <f ca="1">INDEX(OFFSET(_summary!$AJ$24,0,MATCH(MID(CELL("filename",$A$1),FIND("]",CELL("filename",$A$1))+1,255),_summary!$AK$24:$AX$24,0),140,1),MATCH($A94,_summary!$B$24:$B$141,0))</f>
        <v>1.6654598413968977</v>
      </c>
      <c r="D94" s="16">
        <f t="shared" ca="1" si="8"/>
        <v>1.5545498678307481</v>
      </c>
      <c r="E94" s="16">
        <f t="shared" ca="1" si="8"/>
        <v>1.4436398942645985</v>
      </c>
      <c r="F94" s="16">
        <f t="shared" ca="1" si="8"/>
        <v>1.3327299206984489</v>
      </c>
      <c r="G94" s="16">
        <f t="shared" ca="1" si="8"/>
        <v>1.2218199471322992</v>
      </c>
      <c r="H94" s="16">
        <f t="shared" ca="1" si="8"/>
        <v>1.1109099735661496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</v>
      </c>
    </row>
    <row r="95" spans="1:9" x14ac:dyDescent="0.25">
      <c r="A95" t="s">
        <v>17</v>
      </c>
      <c r="B95">
        <f t="shared" ref="B95:B117" si="9">B66+1</f>
        <v>4</v>
      </c>
      <c r="C95" s="17">
        <f ca="1">INDEX(OFFSET(_summary!$AJ$24,0,MATCH(MID(CELL("filename",$A$1),FIND("]",CELL("filename",$A$1))+1,255),_summary!$AK$24:$AX$24,0),140,1),MATCH($A95,_summary!$B$24:$B$141,0))</f>
        <v>1.6683748536214105</v>
      </c>
      <c r="D95" s="16">
        <f t="shared" ca="1" si="8"/>
        <v>1.5569790446845087</v>
      </c>
      <c r="E95" s="16">
        <f t="shared" ca="1" si="8"/>
        <v>1.4455832357476068</v>
      </c>
      <c r="F95" s="16">
        <f t="shared" ca="1" si="8"/>
        <v>1.334187426810705</v>
      </c>
      <c r="G95" s="16">
        <f t="shared" ca="1" si="8"/>
        <v>1.2227916178738034</v>
      </c>
      <c r="H95" s="16">
        <f t="shared" ca="1" si="8"/>
        <v>1.1113958089369018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</v>
      </c>
    </row>
    <row r="96" spans="1:9" x14ac:dyDescent="0.25">
      <c r="A96" t="s">
        <v>25</v>
      </c>
      <c r="B96">
        <f t="shared" si="9"/>
        <v>4</v>
      </c>
      <c r="C96" s="17">
        <f ca="1">INDEX(OFFSET(_summary!$AJ$24,0,MATCH(MID(CELL("filename",$A$1),FIND("]",CELL("filename",$A$1))+1,255),_summary!$AK$24:$AX$24,0),140,1),MATCH($A96,_summary!$B$24:$B$141,0))</f>
        <v>1.6725770705826191</v>
      </c>
      <c r="D96" s="16">
        <f t="shared" ca="1" si="8"/>
        <v>1.5604808921521824</v>
      </c>
      <c r="E96" s="16">
        <f t="shared" ca="1" si="8"/>
        <v>1.448384713721746</v>
      </c>
      <c r="F96" s="16">
        <f t="shared" ca="1" si="8"/>
        <v>1.3362885352913096</v>
      </c>
      <c r="G96" s="16">
        <f t="shared" ca="1" si="8"/>
        <v>1.224192356860873</v>
      </c>
      <c r="H96" s="16">
        <f t="shared" ca="1" si="8"/>
        <v>1.1120961784304364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</v>
      </c>
    </row>
    <row r="97" spans="1:9" x14ac:dyDescent="0.25">
      <c r="A97" t="s">
        <v>11</v>
      </c>
      <c r="B97">
        <f t="shared" si="9"/>
        <v>4</v>
      </c>
      <c r="C97" s="17">
        <f ca="1">INDEX(OFFSET(_summary!$AJ$24,0,MATCH(MID(CELL("filename",$A$1),FIND("]",CELL("filename",$A$1))+1,255),_summary!$AK$24:$AX$24,0),140,1),MATCH($A97,_summary!$B$24:$B$141,0))</f>
        <v>1.6179353279840312</v>
      </c>
      <c r="D97" s="16">
        <f t="shared" ca="1" si="8"/>
        <v>1.5149461066533594</v>
      </c>
      <c r="E97" s="16">
        <f t="shared" ca="1" si="8"/>
        <v>1.4119568853226876</v>
      </c>
      <c r="F97" s="16">
        <f t="shared" ca="1" si="8"/>
        <v>1.3089676639920156</v>
      </c>
      <c r="G97" s="16">
        <f t="shared" ca="1" si="8"/>
        <v>1.2059784426613438</v>
      </c>
      <c r="H97" s="16">
        <f t="shared" ca="1" si="8"/>
        <v>1.102989221330672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</v>
      </c>
    </row>
    <row r="98" spans="1:9" x14ac:dyDescent="0.25">
      <c r="A98" t="s">
        <v>3</v>
      </c>
      <c r="B98">
        <f t="shared" si="9"/>
        <v>4</v>
      </c>
      <c r="C98" s="17">
        <f ca="1">INDEX(OFFSET(_summary!$AJ$24,0,MATCH(MID(CELL("filename",$A$1),FIND("]",CELL("filename",$A$1))+1,255),_summary!$AK$24:$AX$24,0),140,1),MATCH($A98,_summary!$B$24:$B$141,0))</f>
        <v>1.8455756744304779</v>
      </c>
      <c r="D98" s="16">
        <f t="shared" ca="1" si="8"/>
        <v>1.7046463953587316</v>
      </c>
      <c r="E98" s="16">
        <f t="shared" ca="1" si="8"/>
        <v>1.5637171162869854</v>
      </c>
      <c r="F98" s="16">
        <f t="shared" ca="1" si="8"/>
        <v>1.4227878372152389</v>
      </c>
      <c r="G98" s="16">
        <f t="shared" ca="1" si="8"/>
        <v>1.2818585581434927</v>
      </c>
      <c r="H98" s="16">
        <f t="shared" ca="1" si="8"/>
        <v>1.1409292790717465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</v>
      </c>
    </row>
    <row r="99" spans="1:9" x14ac:dyDescent="0.25">
      <c r="A99" t="s">
        <v>2</v>
      </c>
      <c r="B99">
        <f t="shared" si="9"/>
        <v>4</v>
      </c>
      <c r="C99" s="17">
        <f ca="1">INDEX(OFFSET(_summary!$AJ$24,0,MATCH(MID(CELL("filename",$A$1),FIND("]",CELL("filename",$A$1))+1,255),_summary!$AK$24:$AX$24,0),140,1),MATCH($A99,_summary!$B$24:$B$141,0))</f>
        <v>1.8169931894971041</v>
      </c>
      <c r="D99" s="16">
        <f t="shared" ref="D99:H114" ca="1" si="10">C99-5*(C99-$I99)/($I$1-C$1)</f>
        <v>1.6808276579142534</v>
      </c>
      <c r="E99" s="16">
        <f t="shared" ca="1" si="10"/>
        <v>1.5446621263314027</v>
      </c>
      <c r="F99" s="16">
        <f t="shared" ca="1" si="10"/>
        <v>1.4084965947485519</v>
      </c>
      <c r="G99" s="16">
        <f t="shared" ca="1" si="10"/>
        <v>1.2723310631657012</v>
      </c>
      <c r="H99" s="16">
        <f t="shared" ca="1" si="10"/>
        <v>1.1361655315828507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</v>
      </c>
    </row>
    <row r="100" spans="1:9" x14ac:dyDescent="0.25">
      <c r="A100" t="s">
        <v>16</v>
      </c>
      <c r="B100">
        <f t="shared" si="9"/>
        <v>4</v>
      </c>
      <c r="C100" s="17">
        <f ca="1">INDEX(OFFSET(_summary!$AJ$24,0,MATCH(MID(CELL("filename",$A$1),FIND("]",CELL("filename",$A$1))+1,255),_summary!$AK$24:$AX$24,0),140,1),MATCH($A100,_summary!$B$24:$B$141,0))</f>
        <v>1.6969334306979702</v>
      </c>
      <c r="D100" s="16">
        <f t="shared" ca="1" si="10"/>
        <v>1.5807778589149752</v>
      </c>
      <c r="E100" s="16">
        <f t="shared" ca="1" si="10"/>
        <v>1.4646222871319803</v>
      </c>
      <c r="F100" s="16">
        <f t="shared" ca="1" si="10"/>
        <v>1.3484667153489851</v>
      </c>
      <c r="G100" s="16">
        <f t="shared" ca="1" si="10"/>
        <v>1.2323111435659901</v>
      </c>
      <c r="H100" s="16">
        <f t="shared" ca="1" si="10"/>
        <v>1.1161555717829952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</v>
      </c>
    </row>
    <row r="101" spans="1:9" x14ac:dyDescent="0.25">
      <c r="A101" t="s">
        <v>15</v>
      </c>
      <c r="B101">
        <f t="shared" si="9"/>
        <v>4</v>
      </c>
      <c r="C101" s="17">
        <f ca="1">INDEX(OFFSET(_summary!$AJ$24,0,MATCH(MID(CELL("filename",$A$1),FIND("]",CELL("filename",$A$1))+1,255),_summary!$AK$24:$AX$24,0),140,1),MATCH($A101,_summary!$B$24:$B$141,0))</f>
        <v>1.6659305457905469</v>
      </c>
      <c r="D101" s="16">
        <f t="shared" ca="1" si="10"/>
        <v>1.5549421214921224</v>
      </c>
      <c r="E101" s="16">
        <f t="shared" ca="1" si="10"/>
        <v>1.4439536971936979</v>
      </c>
      <c r="F101" s="16">
        <f t="shared" ca="1" si="10"/>
        <v>1.3329652728952734</v>
      </c>
      <c r="G101" s="16">
        <f t="shared" ca="1" si="10"/>
        <v>1.221976848596849</v>
      </c>
      <c r="H101" s="16">
        <f t="shared" ca="1" si="10"/>
        <v>1.1109884242984245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</v>
      </c>
    </row>
    <row r="102" spans="1:9" x14ac:dyDescent="0.25">
      <c r="A102" t="s">
        <v>18</v>
      </c>
      <c r="B102">
        <f t="shared" si="9"/>
        <v>4</v>
      </c>
      <c r="C102" s="17">
        <f ca="1">INDEX(OFFSET(_summary!$AJ$24,0,MATCH(MID(CELL("filename",$A$1),FIND("]",CELL("filename",$A$1))+1,255),_summary!$AK$24:$AX$24,0),140,1),MATCH($A102,_summary!$B$24:$B$141,0))</f>
        <v>1.6137815464871328</v>
      </c>
      <c r="D102" s="16">
        <f t="shared" ca="1" si="10"/>
        <v>1.5114846220726106</v>
      </c>
      <c r="E102" s="16">
        <f t="shared" ca="1" si="10"/>
        <v>1.4091876976580884</v>
      </c>
      <c r="F102" s="16">
        <f t="shared" ca="1" si="10"/>
        <v>1.3068907732435662</v>
      </c>
      <c r="G102" s="16">
        <f t="shared" ca="1" si="10"/>
        <v>1.2045938488290442</v>
      </c>
      <c r="H102" s="16">
        <f t="shared" ca="1" si="10"/>
        <v>1.1022969244145222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</v>
      </c>
    </row>
    <row r="103" spans="1:9" x14ac:dyDescent="0.25">
      <c r="A103" t="s">
        <v>5</v>
      </c>
      <c r="B103">
        <f t="shared" si="9"/>
        <v>4</v>
      </c>
      <c r="C103" s="17">
        <f ca="1">INDEX(OFFSET(_summary!$AJ$24,0,MATCH(MID(CELL("filename",$A$1),FIND("]",CELL("filename",$A$1))+1,255),_summary!$AK$24:$AX$24,0),140,1),MATCH($A103,_summary!$B$24:$B$141,0))</f>
        <v>1.7130806266655698</v>
      </c>
      <c r="D103" s="16">
        <f t="shared" ca="1" si="10"/>
        <v>1.5942338555546416</v>
      </c>
      <c r="E103" s="16">
        <f t="shared" ca="1" si="10"/>
        <v>1.4753870844437134</v>
      </c>
      <c r="F103" s="16">
        <f t="shared" ca="1" si="10"/>
        <v>1.3565403133327849</v>
      </c>
      <c r="G103" s="16">
        <f t="shared" ca="1" si="10"/>
        <v>1.2376935422218567</v>
      </c>
      <c r="H103" s="16">
        <f t="shared" ca="1" si="10"/>
        <v>1.1188467711109285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</v>
      </c>
    </row>
    <row r="104" spans="1:9" x14ac:dyDescent="0.25">
      <c r="A104" t="s">
        <v>23</v>
      </c>
      <c r="B104">
        <f t="shared" si="9"/>
        <v>4</v>
      </c>
      <c r="C104" s="17">
        <f ca="1">INDEX(OFFSET(_summary!$AJ$24,0,MATCH(MID(CELL("filename",$A$1),FIND("]",CELL("filename",$A$1))+1,255),_summary!$AK$24:$AX$24,0),140,1),MATCH($A104,_summary!$B$24:$B$141,0))</f>
        <v>1.7252922265537285</v>
      </c>
      <c r="D104" s="16">
        <f t="shared" ca="1" si="10"/>
        <v>1.6044101887947737</v>
      </c>
      <c r="E104" s="16">
        <f t="shared" ca="1" si="10"/>
        <v>1.4835281510358189</v>
      </c>
      <c r="F104" s="16">
        <f t="shared" ca="1" si="10"/>
        <v>1.3626461132768641</v>
      </c>
      <c r="G104" s="16">
        <f t="shared" ca="1" si="10"/>
        <v>1.2417640755179093</v>
      </c>
      <c r="H104" s="16">
        <f t="shared" ca="1" si="10"/>
        <v>1.1208820377589546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</v>
      </c>
    </row>
    <row r="105" spans="1:9" x14ac:dyDescent="0.25">
      <c r="A105" t="s">
        <v>24</v>
      </c>
      <c r="B105">
        <f t="shared" si="9"/>
        <v>4</v>
      </c>
      <c r="C105" s="17">
        <f ca="1">INDEX(OFFSET(_summary!$AJ$24,0,MATCH(MID(CELL("filename",$A$1),FIND("]",CELL("filename",$A$1))+1,255),_summary!$AK$24:$AX$24,0),140,1),MATCH($A105,_summary!$B$24:$B$141,0))</f>
        <v>1.6426010673147997</v>
      </c>
      <c r="D105" s="16">
        <f t="shared" ca="1" si="10"/>
        <v>1.5355008894289996</v>
      </c>
      <c r="E105" s="16">
        <f t="shared" ca="1" si="10"/>
        <v>1.4284007115431998</v>
      </c>
      <c r="F105" s="16">
        <f t="shared" ca="1" si="10"/>
        <v>1.3213005336574</v>
      </c>
      <c r="G105" s="16">
        <f t="shared" ca="1" si="10"/>
        <v>1.2142003557715999</v>
      </c>
      <c r="H105" s="16">
        <f t="shared" ca="1" si="10"/>
        <v>1.1071001778857998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</v>
      </c>
    </row>
    <row r="106" spans="1:9" x14ac:dyDescent="0.25">
      <c r="A106" t="s">
        <v>27</v>
      </c>
      <c r="B106">
        <f t="shared" si="9"/>
        <v>4</v>
      </c>
      <c r="C106" s="17">
        <f ca="1">INDEX(OFFSET(_summary!$AJ$24,0,MATCH(MID(CELL("filename",$A$1),FIND("]",CELL("filename",$A$1))+1,255),_summary!$AK$24:$AX$24,0),140,1),MATCH($A106,_summary!$B$24:$B$141,0))</f>
        <v>1.6683748536214105</v>
      </c>
      <c r="D106" s="16">
        <f t="shared" ca="1" si="10"/>
        <v>1.5569790446845087</v>
      </c>
      <c r="E106" s="16">
        <f t="shared" ca="1" si="10"/>
        <v>1.4455832357476068</v>
      </c>
      <c r="F106" s="16">
        <f t="shared" ca="1" si="10"/>
        <v>1.334187426810705</v>
      </c>
      <c r="G106" s="16">
        <f t="shared" ca="1" si="10"/>
        <v>1.2227916178738034</v>
      </c>
      <c r="H106" s="16">
        <f t="shared" ca="1" si="10"/>
        <v>1.1113958089369018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</v>
      </c>
    </row>
    <row r="107" spans="1:9" x14ac:dyDescent="0.25">
      <c r="A107" t="s">
        <v>29</v>
      </c>
      <c r="B107">
        <f t="shared" si="9"/>
        <v>4</v>
      </c>
      <c r="C107" s="17">
        <f ca="1">INDEX(OFFSET(_summary!$AJ$24,0,MATCH(MID(CELL("filename",$A$1),FIND("]",CELL("filename",$A$1))+1,255),_summary!$AK$24:$AX$24,0),140,1),MATCH($A107,_summary!$B$24:$B$141,0))</f>
        <v>1.6683748536214105</v>
      </c>
      <c r="D107" s="16">
        <f t="shared" ca="1" si="10"/>
        <v>1.5569790446845087</v>
      </c>
      <c r="E107" s="16">
        <f t="shared" ca="1" si="10"/>
        <v>1.4455832357476068</v>
      </c>
      <c r="F107" s="16">
        <f t="shared" ca="1" si="10"/>
        <v>1.334187426810705</v>
      </c>
      <c r="G107" s="16">
        <f t="shared" ca="1" si="10"/>
        <v>1.2227916178738034</v>
      </c>
      <c r="H107" s="16">
        <f t="shared" ca="1" si="10"/>
        <v>1.1113958089369018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</v>
      </c>
    </row>
    <row r="108" spans="1:9" x14ac:dyDescent="0.25">
      <c r="A108" t="s">
        <v>8</v>
      </c>
      <c r="B108">
        <f t="shared" si="9"/>
        <v>4</v>
      </c>
      <c r="C108" s="17">
        <f ca="1">INDEX(OFFSET(_summary!$AJ$24,0,MATCH(MID(CELL("filename",$A$1),FIND("]",CELL("filename",$A$1))+1,255),_summary!$AK$24:$AX$24,0),140,1),MATCH($A108,_summary!$B$24:$B$141,0))</f>
        <v>1.6683748536214105</v>
      </c>
      <c r="D108" s="16">
        <f t="shared" ca="1" si="10"/>
        <v>1.5569790446845087</v>
      </c>
      <c r="E108" s="16">
        <f t="shared" ca="1" si="10"/>
        <v>1.4455832357476068</v>
      </c>
      <c r="F108" s="16">
        <f t="shared" ca="1" si="10"/>
        <v>1.334187426810705</v>
      </c>
      <c r="G108" s="16">
        <f t="shared" ca="1" si="10"/>
        <v>1.2227916178738034</v>
      </c>
      <c r="H108" s="16">
        <f t="shared" ca="1" si="10"/>
        <v>1.1113958089369018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</v>
      </c>
    </row>
    <row r="109" spans="1:9" x14ac:dyDescent="0.25">
      <c r="A109" t="s">
        <v>6</v>
      </c>
      <c r="B109">
        <f t="shared" si="9"/>
        <v>4</v>
      </c>
      <c r="C109" s="17">
        <f ca="1">INDEX(OFFSET(_summary!$AJ$24,0,MATCH(MID(CELL("filename",$A$1),FIND("]",CELL("filename",$A$1))+1,255),_summary!$AK$24:$AX$24,0),140,1),MATCH($A109,_summary!$B$24:$B$141,0))</f>
        <v>1.6440949647355554</v>
      </c>
      <c r="D109" s="16">
        <f t="shared" ca="1" si="10"/>
        <v>1.5367458039462962</v>
      </c>
      <c r="E109" s="16">
        <f t="shared" ca="1" si="10"/>
        <v>1.4293966431570371</v>
      </c>
      <c r="F109" s="16">
        <f t="shared" ca="1" si="10"/>
        <v>1.3220474823677777</v>
      </c>
      <c r="G109" s="16">
        <f t="shared" ca="1" si="10"/>
        <v>1.2146983215785185</v>
      </c>
      <c r="H109" s="16">
        <f t="shared" ca="1" si="10"/>
        <v>1.1073491607892594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</v>
      </c>
    </row>
    <row r="110" spans="1:9" x14ac:dyDescent="0.25">
      <c r="A110" t="s">
        <v>21</v>
      </c>
      <c r="B110">
        <f t="shared" si="9"/>
        <v>4</v>
      </c>
      <c r="C110" s="17">
        <f ca="1">INDEX(OFFSET(_summary!$AJ$24,0,MATCH(MID(CELL("filename",$A$1),FIND("]",CELL("filename",$A$1))+1,255),_summary!$AK$24:$AX$24,0),140,1),MATCH($A110,_summary!$B$24:$B$141,0))</f>
        <v>1.6683748536214105</v>
      </c>
      <c r="D110" s="16">
        <f t="shared" ca="1" si="10"/>
        <v>1.5569790446845087</v>
      </c>
      <c r="E110" s="16">
        <f t="shared" ca="1" si="10"/>
        <v>1.4455832357476068</v>
      </c>
      <c r="F110" s="16">
        <f t="shared" ca="1" si="10"/>
        <v>1.334187426810705</v>
      </c>
      <c r="G110" s="16">
        <f t="shared" ca="1" si="10"/>
        <v>1.2227916178738034</v>
      </c>
      <c r="H110" s="16">
        <f t="shared" ca="1" si="10"/>
        <v>1.1113958089369018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</v>
      </c>
    </row>
    <row r="111" spans="1:9" x14ac:dyDescent="0.25">
      <c r="A111" t="s">
        <v>10</v>
      </c>
      <c r="B111">
        <f t="shared" si="9"/>
        <v>4</v>
      </c>
      <c r="C111" s="17">
        <f ca="1">INDEX(OFFSET(_summary!$AJ$24,0,MATCH(MID(CELL("filename",$A$1),FIND("]",CELL("filename",$A$1))+1,255),_summary!$AK$24:$AX$24,0),140,1),MATCH($A111,_summary!$B$24:$B$141,0))</f>
        <v>1.5990854260338809</v>
      </c>
      <c r="D111" s="16">
        <f t="shared" ca="1" si="10"/>
        <v>1.4992378550282341</v>
      </c>
      <c r="E111" s="16">
        <f t="shared" ca="1" si="10"/>
        <v>1.3993902840225874</v>
      </c>
      <c r="F111" s="16">
        <f t="shared" ca="1" si="10"/>
        <v>1.2995427130169406</v>
      </c>
      <c r="G111" s="16">
        <f t="shared" ca="1" si="10"/>
        <v>1.1996951420112938</v>
      </c>
      <c r="H111" s="16">
        <f t="shared" ca="1" si="10"/>
        <v>1.0998475710056468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</v>
      </c>
    </row>
    <row r="112" spans="1:9" x14ac:dyDescent="0.25">
      <c r="A112" t="s">
        <v>20</v>
      </c>
      <c r="B112">
        <f t="shared" si="9"/>
        <v>4</v>
      </c>
      <c r="C112" s="17">
        <f ca="1">INDEX(OFFSET(_summary!$AJ$24,0,MATCH(MID(CELL("filename",$A$1),FIND("]",CELL("filename",$A$1))+1,255),_summary!$AK$24:$AX$24,0),140,1),MATCH($A112,_summary!$B$24:$B$141,0))</f>
        <v>1.6683748536214105</v>
      </c>
      <c r="D112" s="16">
        <f t="shared" ca="1" si="10"/>
        <v>1.5569790446845087</v>
      </c>
      <c r="E112" s="16">
        <f t="shared" ca="1" si="10"/>
        <v>1.4455832357476068</v>
      </c>
      <c r="F112" s="16">
        <f t="shared" ca="1" si="10"/>
        <v>1.334187426810705</v>
      </c>
      <c r="G112" s="16">
        <f t="shared" ca="1" si="10"/>
        <v>1.2227916178738034</v>
      </c>
      <c r="H112" s="16">
        <f t="shared" ca="1" si="10"/>
        <v>1.1113958089369018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</v>
      </c>
    </row>
    <row r="113" spans="1:9" x14ac:dyDescent="0.25">
      <c r="A113" t="s">
        <v>26</v>
      </c>
      <c r="B113">
        <f t="shared" si="9"/>
        <v>4</v>
      </c>
      <c r="C113" s="17">
        <f ca="1">INDEX(OFFSET(_summary!$AJ$24,0,MATCH(MID(CELL("filename",$A$1),FIND("]",CELL("filename",$A$1))+1,255),_summary!$AK$24:$AX$24,0),140,1),MATCH($A113,_summary!$B$24:$B$141,0))</f>
        <v>1.6683748536214105</v>
      </c>
      <c r="D113" s="16">
        <f t="shared" ca="1" si="10"/>
        <v>1.5569790446845087</v>
      </c>
      <c r="E113" s="16">
        <f t="shared" ca="1" si="10"/>
        <v>1.4455832357476068</v>
      </c>
      <c r="F113" s="16">
        <f t="shared" ca="1" si="10"/>
        <v>1.334187426810705</v>
      </c>
      <c r="G113" s="16">
        <f t="shared" ca="1" si="10"/>
        <v>1.2227916178738034</v>
      </c>
      <c r="H113" s="16">
        <f t="shared" ca="1" si="10"/>
        <v>1.1113958089369018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</v>
      </c>
    </row>
    <row r="114" spans="1:9" x14ac:dyDescent="0.25">
      <c r="A114" t="s">
        <v>7</v>
      </c>
      <c r="B114">
        <f t="shared" si="9"/>
        <v>4</v>
      </c>
      <c r="C114" s="17">
        <f ca="1">INDEX(OFFSET(_summary!$AJ$24,0,MATCH(MID(CELL("filename",$A$1),FIND("]",CELL("filename",$A$1))+1,255),_summary!$AK$24:$AX$24,0),140,1),MATCH($A114,_summary!$B$24:$B$141,0))</f>
        <v>1.4936335198924011</v>
      </c>
      <c r="D114" s="16">
        <f t="shared" ca="1" si="10"/>
        <v>1.411361266577001</v>
      </c>
      <c r="E114" s="16">
        <f t="shared" ca="1" si="10"/>
        <v>1.3290890132616009</v>
      </c>
      <c r="F114" s="16">
        <f t="shared" ca="1" si="10"/>
        <v>1.2468167599462006</v>
      </c>
      <c r="G114" s="16">
        <f t="shared" ca="1" si="10"/>
        <v>1.1645445066308004</v>
      </c>
      <c r="H114" s="16">
        <f t="shared" ca="1" si="10"/>
        <v>1.0822722533154003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</v>
      </c>
    </row>
    <row r="115" spans="1:9" x14ac:dyDescent="0.25">
      <c r="A115" t="s">
        <v>9</v>
      </c>
      <c r="B115">
        <f t="shared" si="9"/>
        <v>4</v>
      </c>
      <c r="C115" s="17">
        <f ca="1">INDEX(OFFSET(_summary!$AJ$24,0,MATCH(MID(CELL("filename",$A$1),FIND("]",CELL("filename",$A$1))+1,255),_summary!$AK$24:$AX$24,0),140,1),MATCH($A115,_summary!$B$24:$B$141,0))</f>
        <v>1.6683748536214105</v>
      </c>
      <c r="D115" s="16">
        <f t="shared" ref="D115:H117" ca="1" si="11">C115-5*(C115-$I115)/($I$1-C$1)</f>
        <v>1.5569790446845087</v>
      </c>
      <c r="E115" s="16">
        <f t="shared" ca="1" si="11"/>
        <v>1.4455832357476068</v>
      </c>
      <c r="F115" s="16">
        <f t="shared" ca="1" si="11"/>
        <v>1.334187426810705</v>
      </c>
      <c r="G115" s="16">
        <f t="shared" ca="1" si="11"/>
        <v>1.2227916178738034</v>
      </c>
      <c r="H115" s="16">
        <f t="shared" ca="1" si="11"/>
        <v>1.1113958089369018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</v>
      </c>
    </row>
    <row r="116" spans="1:9" x14ac:dyDescent="0.25">
      <c r="A116" t="s">
        <v>14</v>
      </c>
      <c r="B116">
        <f t="shared" si="9"/>
        <v>4</v>
      </c>
      <c r="C116" s="17">
        <f ca="1">INDEX(OFFSET(_summary!$AJ$24,0,MATCH(MID(CELL("filename",$A$1),FIND("]",CELL("filename",$A$1))+1,255),_summary!$AK$24:$AX$24,0),140,1),MATCH($A116,_summary!$B$24:$B$141,0))</f>
        <v>1.6683748536214105</v>
      </c>
      <c r="D116" s="16">
        <f t="shared" ca="1" si="11"/>
        <v>1.5569790446845087</v>
      </c>
      <c r="E116" s="16">
        <f t="shared" ca="1" si="11"/>
        <v>1.4455832357476068</v>
      </c>
      <c r="F116" s="16">
        <f t="shared" ca="1" si="11"/>
        <v>1.334187426810705</v>
      </c>
      <c r="G116" s="16">
        <f t="shared" ca="1" si="11"/>
        <v>1.2227916178738034</v>
      </c>
      <c r="H116" s="16">
        <f t="shared" ca="1" si="11"/>
        <v>1.1113958089369018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</v>
      </c>
    </row>
    <row r="117" spans="1:9" x14ac:dyDescent="0.25">
      <c r="A117" t="s">
        <v>4</v>
      </c>
      <c r="B117">
        <f t="shared" si="9"/>
        <v>4</v>
      </c>
      <c r="C117" s="17">
        <f ca="1">INDEX(OFFSET(_summary!$AJ$24,0,MATCH(MID(CELL("filename",$A$1),FIND("]",CELL("filename",$A$1))+1,255),_summary!$AK$24:$AX$24,0),140,1),MATCH($A117,_summary!$B$24:$B$141,0))</f>
        <v>1.6349243896461507</v>
      </c>
      <c r="D117" s="16">
        <f t="shared" ca="1" si="11"/>
        <v>1.5291036580384589</v>
      </c>
      <c r="E117" s="16">
        <f t="shared" ca="1" si="11"/>
        <v>1.4232829264307671</v>
      </c>
      <c r="F117" s="16">
        <f t="shared" ca="1" si="11"/>
        <v>1.3174621948230754</v>
      </c>
      <c r="G117" s="16">
        <f t="shared" ca="1" si="11"/>
        <v>1.2116414632153836</v>
      </c>
      <c r="H117" s="16">
        <f t="shared" ca="1" si="11"/>
        <v>1.1058207316076918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B90C-322F-4915-B6C0-4080A389EFFC}">
  <sheetPr codeName="Sheet20"/>
  <dimension ref="A1:N117"/>
  <sheetViews>
    <sheetView workbookViewId="0"/>
  </sheetViews>
  <sheetFormatPr defaultRowHeight="15" x14ac:dyDescent="0.25"/>
  <cols>
    <col min="4" max="4" width="9.28515625" bestFit="1" customWidth="1"/>
    <col min="5" max="5" width="9.5703125" bestFit="1" customWidth="1"/>
    <col min="6" max="6" width="11.5703125" bestFit="1" customWidth="1"/>
    <col min="7" max="7" width="12.5703125" bestFit="1" customWidth="1"/>
    <col min="8" max="8" width="14.7109375" bestFit="1" customWidth="1"/>
  </cols>
  <sheetData>
    <row r="1" spans="1:14" x14ac:dyDescent="0.25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>
        <v>1</v>
      </c>
      <c r="C2" s="17">
        <f ca="1">INDEX(OFFSET(_summary!$AJ$24,0,MATCH(MID(CELL("filename",$A$1),FIND("]",CELL("filename",$A$1))+1,255),_summary!$AK$24:$AX$24,0),140,1),MATCH($A2,_summary!$B$24:$B$141,0))</f>
        <v>1.8176362045154826</v>
      </c>
      <c r="D2" s="16">
        <f ca="1">C2-5*(C2-$I2)/($I$1-C$1)</f>
        <v>1.6813635037629022</v>
      </c>
      <c r="E2" s="16">
        <f t="shared" ref="E2:H2" ca="1" si="0">D2-5*(D2-$I2)/($I$1-D$1)</f>
        <v>1.5450908030103219</v>
      </c>
      <c r="F2" s="16">
        <f t="shared" ca="1" si="0"/>
        <v>1.4088181022577415</v>
      </c>
      <c r="G2" s="16">
        <f t="shared" ca="1" si="0"/>
        <v>1.2725454015051609</v>
      </c>
      <c r="H2" s="16">
        <f t="shared" ca="1" si="0"/>
        <v>1.1362727007525804</v>
      </c>
      <c r="I2" s="17">
        <f t="array" aca="1" ref="I2" ca="1">INDEX(OFFSET(_summary!$A$24,0,MATCH(MID(CELL("filename",$A$1),FIND("]",CELL("filename",$A$1))+1,255),_summary!$B$24:$P$24,0),140,1),MATCH(1,($A2=_summary!$B$24:$B$141)*($B2=_summary!$C$24:$C$141),0))</f>
        <v>1</v>
      </c>
      <c r="J2" s="1"/>
      <c r="K2" s="1"/>
      <c r="L2" s="1"/>
      <c r="M2" s="1"/>
      <c r="N2" s="1"/>
    </row>
    <row r="3" spans="1:14" x14ac:dyDescent="0.25">
      <c r="A3" t="s">
        <v>1</v>
      </c>
      <c r="B3">
        <v>1</v>
      </c>
      <c r="C3" s="17">
        <f ca="1">INDEX(OFFSET(_summary!$AJ$24,0,MATCH(MID(CELL("filename",$A$1),FIND("]",CELL("filename",$A$1))+1,255),_summary!$AK$24:$AX$24,0),140,1),MATCH($A3,_summary!$B$24:$B$141,0))</f>
        <v>1.5403657428750259</v>
      </c>
      <c r="D3" s="16">
        <f t="shared" ref="D3:H18" ca="1" si="1">C3-5*(C3-$I3)/($I$1-C$1)</f>
        <v>1.4503047857291882</v>
      </c>
      <c r="E3" s="16">
        <f t="shared" ca="1" si="1"/>
        <v>1.3602438285833505</v>
      </c>
      <c r="F3" s="16">
        <f t="shared" ca="1" si="1"/>
        <v>1.270182871437513</v>
      </c>
      <c r="G3" s="16">
        <f t="shared" ca="1" si="1"/>
        <v>1.1801219142916752</v>
      </c>
      <c r="H3" s="16">
        <f t="shared" ca="1" si="1"/>
        <v>1.0900609571458375</v>
      </c>
      <c r="I3" s="17">
        <f t="array" aca="1" ref="I3" ca="1">INDEX(OFFSET(_summary!$A$24,0,MATCH(MID(CELL("filename",$A$1),FIND("]",CELL("filename",$A$1))+1,255),_summary!$B$24:$P$24,0),140,1),MATCH(1,($A3=_summary!$B$24:$B$141)*($B3=_summary!$C$24:$C$141),0))</f>
        <v>1</v>
      </c>
      <c r="J3" s="1"/>
      <c r="K3" s="1"/>
      <c r="L3" s="1"/>
      <c r="M3" s="1"/>
      <c r="N3" s="1"/>
    </row>
    <row r="4" spans="1:14" x14ac:dyDescent="0.25">
      <c r="A4" t="s">
        <v>19</v>
      </c>
      <c r="B4">
        <v>1</v>
      </c>
      <c r="C4" s="17">
        <f ca="1">INDEX(OFFSET(_summary!$AJ$24,0,MATCH(MID(CELL("filename",$A$1),FIND("]",CELL("filename",$A$1))+1,255),_summary!$AK$24:$AX$24,0),140,1),MATCH($A4,_summary!$B$24:$B$141,0))</f>
        <v>1.6882347767116597</v>
      </c>
      <c r="D4" s="16">
        <f t="shared" ca="1" si="1"/>
        <v>1.5735289805930497</v>
      </c>
      <c r="E4" s="16">
        <f t="shared" ca="1" si="1"/>
        <v>1.4588231844744397</v>
      </c>
      <c r="F4" s="16">
        <f t="shared" ca="1" si="1"/>
        <v>1.3441173883558297</v>
      </c>
      <c r="G4" s="16">
        <f t="shared" ca="1" si="1"/>
        <v>1.2294115922372197</v>
      </c>
      <c r="H4" s="16">
        <f t="shared" ca="1" si="1"/>
        <v>1.11470579611861</v>
      </c>
      <c r="I4" s="17">
        <f t="array" aca="1" ref="I4" ca="1">INDEX(OFFSET(_summary!$A$24,0,MATCH(MID(CELL("filename",$A$1),FIND("]",CELL("filename",$A$1))+1,255),_summary!$B$24:$P$24,0),140,1),MATCH(1,($A4=_summary!$B$24:$B$141)*($B4=_summary!$C$24:$C$141),0))</f>
        <v>1</v>
      </c>
      <c r="J4" s="1"/>
      <c r="K4" s="1"/>
      <c r="L4" s="1"/>
      <c r="M4" s="1"/>
      <c r="N4" s="1"/>
    </row>
    <row r="5" spans="1:14" x14ac:dyDescent="0.25">
      <c r="A5" t="s">
        <v>22</v>
      </c>
      <c r="B5">
        <v>1</v>
      </c>
      <c r="C5" s="17">
        <f ca="1">INDEX(OFFSET(_summary!$AJ$24,0,MATCH(MID(CELL("filename",$A$1),FIND("]",CELL("filename",$A$1))+1,255),_summary!$AK$24:$AX$24,0),140,1),MATCH($A5,_summary!$B$24:$B$141,0))</f>
        <v>1.7273134955949128</v>
      </c>
      <c r="D5" s="16">
        <f t="shared" ca="1" si="1"/>
        <v>1.6060945796624273</v>
      </c>
      <c r="E5" s="16">
        <f t="shared" ca="1" si="1"/>
        <v>1.4848756637299418</v>
      </c>
      <c r="F5" s="16">
        <f t="shared" ca="1" si="1"/>
        <v>1.3636567477974564</v>
      </c>
      <c r="G5" s="16">
        <f t="shared" ca="1" si="1"/>
        <v>1.2424378318649709</v>
      </c>
      <c r="H5" s="16">
        <f t="shared" ca="1" si="1"/>
        <v>1.1212189159324855</v>
      </c>
      <c r="I5" s="17">
        <f t="array" aca="1" ref="I5" ca="1">INDEX(OFFSET(_summary!$A$24,0,MATCH(MID(CELL("filename",$A$1),FIND("]",CELL("filename",$A$1))+1,255),_summary!$B$24:$P$24,0),140,1),MATCH(1,($A5=_summary!$B$24:$B$141)*($B5=_summary!$C$24:$C$141),0))</f>
        <v>1</v>
      </c>
      <c r="J5" s="1"/>
      <c r="K5" s="1"/>
      <c r="L5" s="1"/>
      <c r="M5" s="1"/>
      <c r="N5" s="1"/>
    </row>
    <row r="6" spans="1:14" x14ac:dyDescent="0.25">
      <c r="A6" t="s">
        <v>28</v>
      </c>
      <c r="B6">
        <v>1</v>
      </c>
      <c r="C6" s="17">
        <f ca="1">INDEX(OFFSET(_summary!$AJ$24,0,MATCH(MID(CELL("filename",$A$1),FIND("]",CELL("filename",$A$1))+1,255),_summary!$AK$24:$AX$24,0),140,1),MATCH($A6,_summary!$B$24:$B$141,0))</f>
        <v>1.7958053543744632</v>
      </c>
      <c r="D6" s="16">
        <f t="shared" ca="1" si="1"/>
        <v>1.6631711286453861</v>
      </c>
      <c r="E6" s="16">
        <f t="shared" ca="1" si="1"/>
        <v>1.530536902916309</v>
      </c>
      <c r="F6" s="16">
        <f t="shared" ca="1" si="1"/>
        <v>1.3979026771872318</v>
      </c>
      <c r="G6" s="16">
        <f t="shared" ca="1" si="1"/>
        <v>1.2652684514581545</v>
      </c>
      <c r="H6" s="16">
        <f t="shared" ca="1" si="1"/>
        <v>1.1326342257290771</v>
      </c>
      <c r="I6" s="17">
        <f t="array" aca="1" ref="I6" ca="1">INDEX(OFFSET(_summary!$A$24,0,MATCH(MID(CELL("filename",$A$1),FIND("]",CELL("filename",$A$1))+1,255),_summary!$B$24:$P$24,0),140,1),MATCH(1,($A6=_summary!$B$24:$B$141)*($B6=_summary!$C$24:$C$141),0))</f>
        <v>1</v>
      </c>
    </row>
    <row r="7" spans="1:14" x14ac:dyDescent="0.25">
      <c r="A7" t="s">
        <v>13</v>
      </c>
      <c r="B7">
        <v>1</v>
      </c>
      <c r="C7" s="17">
        <f ca="1">INDEX(OFFSET(_summary!$AJ$24,0,MATCH(MID(CELL("filename",$A$1),FIND("]",CELL("filename",$A$1))+1,255),_summary!$AK$24:$AX$24,0),140,1),MATCH($A7,_summary!$B$24:$B$141,0))</f>
        <v>1.5586179635146631</v>
      </c>
      <c r="D7" s="16">
        <f t="shared" ca="1" si="1"/>
        <v>1.4655149695955525</v>
      </c>
      <c r="E7" s="16">
        <f t="shared" ca="1" si="1"/>
        <v>1.3724119756764419</v>
      </c>
      <c r="F7" s="16">
        <f t="shared" ca="1" si="1"/>
        <v>1.2793089817573313</v>
      </c>
      <c r="G7" s="16">
        <f t="shared" ca="1" si="1"/>
        <v>1.186205987838221</v>
      </c>
      <c r="H7" s="16">
        <f t="shared" ca="1" si="1"/>
        <v>1.0931029939191106</v>
      </c>
      <c r="I7" s="17">
        <f t="array" aca="1" ref="I7" ca="1">INDEX(OFFSET(_summary!$A$24,0,MATCH(MID(CELL("filename",$A$1),FIND("]",CELL("filename",$A$1))+1,255),_summary!$B$24:$P$24,0),140,1),MATCH(1,($A7=_summary!$B$24:$B$141)*($B7=_summary!$C$24:$C$141),0))</f>
        <v>1</v>
      </c>
    </row>
    <row r="8" spans="1:14" x14ac:dyDescent="0.25">
      <c r="A8" t="s">
        <v>17</v>
      </c>
      <c r="B8">
        <v>1</v>
      </c>
      <c r="C8" s="17">
        <f ca="1">INDEX(OFFSET(_summary!$AJ$24,0,MATCH(MID(CELL("filename",$A$1),FIND("]",CELL("filename",$A$1))+1,255),_summary!$AK$24:$AX$24,0),140,1),MATCH($A8,_summary!$B$24:$B$141,0))</f>
        <v>1.6385372225322219</v>
      </c>
      <c r="D8" s="16">
        <f t="shared" ca="1" si="1"/>
        <v>1.532114352110185</v>
      </c>
      <c r="E8" s="16">
        <f t="shared" ca="1" si="1"/>
        <v>1.4256914816881481</v>
      </c>
      <c r="F8" s="16">
        <f t="shared" ca="1" si="1"/>
        <v>1.3192686112661112</v>
      </c>
      <c r="G8" s="16">
        <f t="shared" ca="1" si="1"/>
        <v>1.212845740844074</v>
      </c>
      <c r="H8" s="16">
        <f t="shared" ca="1" si="1"/>
        <v>1.1064228704220369</v>
      </c>
      <c r="I8" s="17">
        <f t="array" aca="1" ref="I8" ca="1">INDEX(OFFSET(_summary!$A$24,0,MATCH(MID(CELL("filename",$A$1),FIND("]",CELL("filename",$A$1))+1,255),_summary!$B$24:$P$24,0),140,1),MATCH(1,($A8=_summary!$B$24:$B$141)*($B8=_summary!$C$24:$C$141),0))</f>
        <v>1</v>
      </c>
    </row>
    <row r="9" spans="1:14" x14ac:dyDescent="0.25">
      <c r="A9" t="s">
        <v>25</v>
      </c>
      <c r="B9">
        <v>1</v>
      </c>
      <c r="C9" s="17">
        <f ca="1">INDEX(OFFSET(_summary!$AJ$24,0,MATCH(MID(CELL("filename",$A$1),FIND("]",CELL("filename",$A$1))+1,255),_summary!$AK$24:$AX$24,0),140,1),MATCH($A9,_summary!$B$24:$B$141,0))</f>
        <v>1.5614801335314441</v>
      </c>
      <c r="D9" s="16">
        <f t="shared" ca="1" si="1"/>
        <v>1.4679001112762033</v>
      </c>
      <c r="E9" s="16">
        <f t="shared" ca="1" si="1"/>
        <v>1.3743200890209626</v>
      </c>
      <c r="F9" s="16">
        <f t="shared" ca="1" si="1"/>
        <v>1.2807400667657221</v>
      </c>
      <c r="G9" s="16">
        <f t="shared" ca="1" si="1"/>
        <v>1.1871600445104813</v>
      </c>
      <c r="H9" s="16">
        <f t="shared" ca="1" si="1"/>
        <v>1.0935800222552405</v>
      </c>
      <c r="I9" s="17">
        <f t="array" aca="1" ref="I9" ca="1">INDEX(OFFSET(_summary!$A$24,0,MATCH(MID(CELL("filename",$A$1),FIND("]",CELL("filename",$A$1))+1,255),_summary!$B$24:$P$24,0),140,1),MATCH(1,($A9=_summary!$B$24:$B$141)*($B9=_summary!$C$24:$C$141),0))</f>
        <v>1</v>
      </c>
    </row>
    <row r="10" spans="1:14" x14ac:dyDescent="0.25">
      <c r="A10" t="s">
        <v>11</v>
      </c>
      <c r="B10">
        <v>1</v>
      </c>
      <c r="C10" s="17">
        <f ca="1">INDEX(OFFSET(_summary!$AJ$24,0,MATCH(MID(CELL("filename",$A$1),FIND("]",CELL("filename",$A$1))+1,255),_summary!$AK$24:$AX$24,0),140,1),MATCH($A10,_summary!$B$24:$B$141,0))</f>
        <v>1.7858971990635175</v>
      </c>
      <c r="D10" s="16">
        <f t="shared" ca="1" si="1"/>
        <v>1.6549143325529312</v>
      </c>
      <c r="E10" s="16">
        <f t="shared" ca="1" si="1"/>
        <v>1.5239314660423449</v>
      </c>
      <c r="F10" s="16">
        <f t="shared" ca="1" si="1"/>
        <v>1.3929485995317585</v>
      </c>
      <c r="G10" s="16">
        <f t="shared" ca="1" si="1"/>
        <v>1.2619657330211724</v>
      </c>
      <c r="H10" s="16">
        <f t="shared" ca="1" si="1"/>
        <v>1.1309828665105863</v>
      </c>
      <c r="I10" s="17">
        <f t="array" aca="1" ref="I10" ca="1">INDEX(OFFSET(_summary!$A$24,0,MATCH(MID(CELL("filename",$A$1),FIND("]",CELL("filename",$A$1))+1,255),_summary!$B$24:$P$24,0),140,1),MATCH(1,($A10=_summary!$B$24:$B$141)*($B10=_summary!$C$24:$C$141),0))</f>
        <v>1</v>
      </c>
    </row>
    <row r="11" spans="1:14" x14ac:dyDescent="0.25">
      <c r="A11" t="s">
        <v>3</v>
      </c>
      <c r="B11">
        <v>1</v>
      </c>
      <c r="C11" s="17">
        <f ca="1">INDEX(OFFSET(_summary!$AJ$24,0,MATCH(MID(CELL("filename",$A$1),FIND("]",CELL("filename",$A$1))+1,255),_summary!$AK$24:$AX$24,0),140,1),MATCH($A11,_summary!$B$24:$B$141,0))</f>
        <v>1.8173821329696407</v>
      </c>
      <c r="D11" s="16">
        <f t="shared" ca="1" si="1"/>
        <v>1.6811517774747005</v>
      </c>
      <c r="E11" s="16">
        <f t="shared" ca="1" si="1"/>
        <v>1.5449214219797605</v>
      </c>
      <c r="F11" s="16">
        <f t="shared" ca="1" si="1"/>
        <v>1.4086910664848205</v>
      </c>
      <c r="G11" s="16">
        <f t="shared" ca="1" si="1"/>
        <v>1.2724607109898802</v>
      </c>
      <c r="H11" s="16">
        <f t="shared" ca="1" si="1"/>
        <v>1.13623035549494</v>
      </c>
      <c r="I11" s="17">
        <f t="array" aca="1" ref="I11" ca="1">INDEX(OFFSET(_summary!$A$24,0,MATCH(MID(CELL("filename",$A$1),FIND("]",CELL("filename",$A$1))+1,255),_summary!$B$24:$P$24,0),140,1),MATCH(1,($A11=_summary!$B$24:$B$141)*($B11=_summary!$C$24:$C$141),0))</f>
        <v>1</v>
      </c>
    </row>
    <row r="12" spans="1:14" x14ac:dyDescent="0.25">
      <c r="A12" t="s">
        <v>2</v>
      </c>
      <c r="B12">
        <v>1</v>
      </c>
      <c r="C12" s="17">
        <f ca="1">INDEX(OFFSET(_summary!$AJ$24,0,MATCH(MID(CELL("filename",$A$1),FIND("]",CELL("filename",$A$1))+1,255),_summary!$AK$24:$AX$24,0),140,1),MATCH($A12,_summary!$B$24:$B$141,0))</f>
        <v>1.8163682203025056</v>
      </c>
      <c r="D12" s="16">
        <f t="shared" ca="1" si="1"/>
        <v>1.6803068502520879</v>
      </c>
      <c r="E12" s="16">
        <f t="shared" ca="1" si="1"/>
        <v>1.5442454802016703</v>
      </c>
      <c r="F12" s="16">
        <f t="shared" ca="1" si="1"/>
        <v>1.4081841101512527</v>
      </c>
      <c r="G12" s="16">
        <f t="shared" ca="1" si="1"/>
        <v>1.272122740100835</v>
      </c>
      <c r="H12" s="16">
        <f t="shared" ca="1" si="1"/>
        <v>1.1360613700504176</v>
      </c>
      <c r="I12" s="17">
        <f t="array" aca="1" ref="I12" ca="1">INDEX(OFFSET(_summary!$A$24,0,MATCH(MID(CELL("filename",$A$1),FIND("]",CELL("filename",$A$1))+1,255),_summary!$B$24:$P$24,0),140,1),MATCH(1,($A12=_summary!$B$24:$B$141)*($B12=_summary!$C$24:$C$141),0))</f>
        <v>1</v>
      </c>
    </row>
    <row r="13" spans="1:14" x14ac:dyDescent="0.25">
      <c r="A13" t="s">
        <v>16</v>
      </c>
      <c r="B13">
        <v>1</v>
      </c>
      <c r="C13" s="17">
        <f ca="1">INDEX(OFFSET(_summary!$AJ$24,0,MATCH(MID(CELL("filename",$A$1),FIND("]",CELL("filename",$A$1))+1,255),_summary!$AK$24:$AX$24,0),140,1),MATCH($A13,_summary!$B$24:$B$141,0))</f>
        <v>1.827009597073975</v>
      </c>
      <c r="D13" s="16">
        <f t="shared" ca="1" si="1"/>
        <v>1.6891746642283125</v>
      </c>
      <c r="E13" s="16">
        <f t="shared" ca="1" si="1"/>
        <v>1.55133973138265</v>
      </c>
      <c r="F13" s="16">
        <f t="shared" ca="1" si="1"/>
        <v>1.4135047985369875</v>
      </c>
      <c r="G13" s="16">
        <f t="shared" ca="1" si="1"/>
        <v>1.275669865691325</v>
      </c>
      <c r="H13" s="16">
        <f t="shared" ca="1" si="1"/>
        <v>1.1378349328456625</v>
      </c>
      <c r="I13" s="17">
        <f t="array" aca="1" ref="I13" ca="1">INDEX(OFFSET(_summary!$A$24,0,MATCH(MID(CELL("filename",$A$1),FIND("]",CELL("filename",$A$1))+1,255),_summary!$B$24:$P$24,0),140,1),MATCH(1,($A13=_summary!$B$24:$B$141)*($B13=_summary!$C$24:$C$141),0))</f>
        <v>1</v>
      </c>
    </row>
    <row r="14" spans="1:14" x14ac:dyDescent="0.25">
      <c r="A14" t="s">
        <v>15</v>
      </c>
      <c r="B14">
        <v>1</v>
      </c>
      <c r="C14" s="17">
        <f ca="1">INDEX(OFFSET(_summary!$AJ$24,0,MATCH(MID(CELL("filename",$A$1),FIND("]",CELL("filename",$A$1))+1,255),_summary!$AK$24:$AX$24,0),140,1),MATCH($A14,_summary!$B$24:$B$141,0))</f>
        <v>1.567586305522582</v>
      </c>
      <c r="D14" s="16">
        <f t="shared" ca="1" si="1"/>
        <v>1.4729885879354851</v>
      </c>
      <c r="E14" s="16">
        <f t="shared" ca="1" si="1"/>
        <v>1.378390870348388</v>
      </c>
      <c r="F14" s="16">
        <f t="shared" ca="1" si="1"/>
        <v>1.2837931527612909</v>
      </c>
      <c r="G14" s="16">
        <f t="shared" ca="1" si="1"/>
        <v>1.189195435174194</v>
      </c>
      <c r="H14" s="16">
        <f t="shared" ca="1" si="1"/>
        <v>1.0945977175870971</v>
      </c>
      <c r="I14" s="17">
        <f t="array" aca="1" ref="I14" ca="1">INDEX(OFFSET(_summary!$A$24,0,MATCH(MID(CELL("filename",$A$1),FIND("]",CELL("filename",$A$1))+1,255),_summary!$B$24:$P$24,0),140,1),MATCH(1,($A14=_summary!$B$24:$B$141)*($B14=_summary!$C$24:$C$141),0))</f>
        <v>1</v>
      </c>
    </row>
    <row r="15" spans="1:14" x14ac:dyDescent="0.25">
      <c r="A15" t="s">
        <v>18</v>
      </c>
      <c r="B15">
        <v>1</v>
      </c>
      <c r="C15" s="17">
        <f ca="1">INDEX(OFFSET(_summary!$AJ$24,0,MATCH(MID(CELL("filename",$A$1),FIND("]",CELL("filename",$A$1))+1,255),_summary!$AK$24:$AX$24,0),140,1),MATCH($A15,_summary!$B$24:$B$141,0))</f>
        <v>1.8702377700339221</v>
      </c>
      <c r="D15" s="16">
        <f t="shared" ca="1" si="1"/>
        <v>1.7251981416949351</v>
      </c>
      <c r="E15" s="16">
        <f t="shared" ca="1" si="1"/>
        <v>1.5801585133559481</v>
      </c>
      <c r="F15" s="16">
        <f t="shared" ca="1" si="1"/>
        <v>1.4351188850169612</v>
      </c>
      <c r="G15" s="16">
        <f t="shared" ca="1" si="1"/>
        <v>1.2900792566779742</v>
      </c>
      <c r="H15" s="16">
        <f t="shared" ca="1" si="1"/>
        <v>1.1450396283389872</v>
      </c>
      <c r="I15" s="17">
        <f t="array" aca="1" ref="I15" ca="1">INDEX(OFFSET(_summary!$A$24,0,MATCH(MID(CELL("filename",$A$1),FIND("]",CELL("filename",$A$1))+1,255),_summary!$B$24:$P$24,0),140,1),MATCH(1,($A15=_summary!$B$24:$B$141)*($B15=_summary!$C$24:$C$141),0))</f>
        <v>1</v>
      </c>
    </row>
    <row r="16" spans="1:14" x14ac:dyDescent="0.25">
      <c r="A16" t="s">
        <v>5</v>
      </c>
      <c r="B16">
        <v>1</v>
      </c>
      <c r="C16" s="17">
        <f ca="1">INDEX(OFFSET(_summary!$AJ$24,0,MATCH(MID(CELL("filename",$A$1),FIND("]",CELL("filename",$A$1))+1,255),_summary!$AK$24:$AX$24,0),140,1),MATCH($A16,_summary!$B$24:$B$141,0))</f>
        <v>1.7724932815548466</v>
      </c>
      <c r="D16" s="16">
        <f t="shared" ca="1" si="1"/>
        <v>1.6437444012957054</v>
      </c>
      <c r="E16" s="16">
        <f t="shared" ca="1" si="1"/>
        <v>1.5149955210365644</v>
      </c>
      <c r="F16" s="16">
        <f t="shared" ca="1" si="1"/>
        <v>1.3862466407774234</v>
      </c>
      <c r="G16" s="16">
        <f t="shared" ca="1" si="1"/>
        <v>1.2574977605182822</v>
      </c>
      <c r="H16" s="16">
        <f t="shared" ca="1" si="1"/>
        <v>1.128748880259141</v>
      </c>
      <c r="I16" s="17">
        <f t="array" aca="1" ref="I16" ca="1">INDEX(OFFSET(_summary!$A$24,0,MATCH(MID(CELL("filename",$A$1),FIND("]",CELL("filename",$A$1))+1,255),_summary!$B$24:$P$24,0),140,1),MATCH(1,($A16=_summary!$B$24:$B$141)*($B16=_summary!$C$24:$C$141),0))</f>
        <v>1</v>
      </c>
    </row>
    <row r="17" spans="1:9" x14ac:dyDescent="0.25">
      <c r="A17" t="s">
        <v>23</v>
      </c>
      <c r="B17">
        <v>1</v>
      </c>
      <c r="C17" s="17">
        <f ca="1">INDEX(OFFSET(_summary!$AJ$24,0,MATCH(MID(CELL("filename",$A$1),FIND("]",CELL("filename",$A$1))+1,255),_summary!$AK$24:$AX$24,0),140,1),MATCH($A17,_summary!$B$24:$B$141,0))</f>
        <v>1.6246871325707677</v>
      </c>
      <c r="D17" s="16">
        <f t="shared" ca="1" si="1"/>
        <v>1.5205726104756399</v>
      </c>
      <c r="E17" s="16">
        <f t="shared" ca="1" si="1"/>
        <v>1.4164580883805118</v>
      </c>
      <c r="F17" s="16">
        <f t="shared" ca="1" si="1"/>
        <v>1.3123435662853837</v>
      </c>
      <c r="G17" s="16">
        <f t="shared" ca="1" si="1"/>
        <v>1.2082290441902559</v>
      </c>
      <c r="H17" s="16">
        <f t="shared" ca="1" si="1"/>
        <v>1.1041145220951281</v>
      </c>
      <c r="I17" s="17">
        <f t="array" aca="1" ref="I17" ca="1">INDEX(OFFSET(_summary!$A$24,0,MATCH(MID(CELL("filename",$A$1),FIND("]",CELL("filename",$A$1))+1,255),_summary!$B$24:$P$24,0),140,1),MATCH(1,($A17=_summary!$B$24:$B$141)*($B17=_summary!$C$24:$C$141),0))</f>
        <v>1</v>
      </c>
    </row>
    <row r="18" spans="1:9" x14ac:dyDescent="0.25">
      <c r="A18" t="s">
        <v>24</v>
      </c>
      <c r="B18">
        <v>1</v>
      </c>
      <c r="C18" s="17">
        <f ca="1">INDEX(OFFSET(_summary!$AJ$24,0,MATCH(MID(CELL("filename",$A$1),FIND("]",CELL("filename",$A$1))+1,255),_summary!$AK$24:$AX$24,0),140,1),MATCH($A18,_summary!$B$24:$B$141,0))</f>
        <v>1.542902837175073</v>
      </c>
      <c r="D18" s="16">
        <f t="shared" ca="1" si="1"/>
        <v>1.4524190309792275</v>
      </c>
      <c r="E18" s="16">
        <f t="shared" ca="1" si="1"/>
        <v>1.361935224783382</v>
      </c>
      <c r="F18" s="16">
        <f t="shared" ca="1" si="1"/>
        <v>1.2714514185875365</v>
      </c>
      <c r="G18" s="16">
        <f t="shared" ca="1" si="1"/>
        <v>1.180967612391691</v>
      </c>
      <c r="H18" s="16">
        <f t="shared" ca="1" si="1"/>
        <v>1.0904838061958455</v>
      </c>
      <c r="I18" s="17">
        <f t="array" aca="1" ref="I18" ca="1">INDEX(OFFSET(_summary!$A$24,0,MATCH(MID(CELL("filename",$A$1),FIND("]",CELL("filename",$A$1))+1,255),_summary!$B$24:$P$24,0),140,1),MATCH(1,($A18=_summary!$B$24:$B$141)*($B18=_summary!$C$24:$C$141),0))</f>
        <v>1</v>
      </c>
    </row>
    <row r="19" spans="1:9" x14ac:dyDescent="0.25">
      <c r="A19" t="s">
        <v>27</v>
      </c>
      <c r="B19">
        <v>1</v>
      </c>
      <c r="C19" s="17">
        <f ca="1">INDEX(OFFSET(_summary!$AJ$24,0,MATCH(MID(CELL("filename",$A$1),FIND("]",CELL("filename",$A$1))+1,255),_summary!$AK$24:$AX$24,0),140,1),MATCH($A19,_summary!$B$24:$B$141,0))</f>
        <v>1.479609350477376</v>
      </c>
      <c r="D19" s="16">
        <f t="shared" ref="D19:H34" ca="1" si="2">C19-5*(C19-$I19)/($I$1-C$1)</f>
        <v>1.3996744587311467</v>
      </c>
      <c r="E19" s="16">
        <f t="shared" ca="1" si="2"/>
        <v>1.3197395669849175</v>
      </c>
      <c r="F19" s="16">
        <f t="shared" ca="1" si="2"/>
        <v>1.239804675238688</v>
      </c>
      <c r="G19" s="16">
        <f t="shared" ca="1" si="2"/>
        <v>1.1598697834924587</v>
      </c>
      <c r="H19" s="16">
        <f t="shared" ca="1" si="2"/>
        <v>1.0799348917462295</v>
      </c>
      <c r="I19" s="17">
        <f t="array" aca="1" ref="I19" ca="1">INDEX(OFFSET(_summary!$A$24,0,MATCH(MID(CELL("filename",$A$1),FIND("]",CELL("filename",$A$1))+1,255),_summary!$B$24:$P$24,0),140,1),MATCH(1,($A19=_summary!$B$24:$B$141)*($B19=_summary!$C$24:$C$141),0))</f>
        <v>1</v>
      </c>
    </row>
    <row r="20" spans="1:9" x14ac:dyDescent="0.25">
      <c r="A20" t="s">
        <v>29</v>
      </c>
      <c r="B20">
        <v>1</v>
      </c>
      <c r="C20" s="17">
        <f ca="1">INDEX(OFFSET(_summary!$AJ$24,0,MATCH(MID(CELL("filename",$A$1),FIND("]",CELL("filename",$A$1))+1,255),_summary!$AK$24:$AX$24,0),140,1),MATCH($A20,_summary!$B$24:$B$141,0))</f>
        <v>1.4868463663309373</v>
      </c>
      <c r="D20" s="16">
        <f t="shared" ca="1" si="2"/>
        <v>1.4057053052757811</v>
      </c>
      <c r="E20" s="16">
        <f t="shared" ca="1" si="2"/>
        <v>1.3245642442206249</v>
      </c>
      <c r="F20" s="16">
        <f t="shared" ca="1" si="2"/>
        <v>1.2434231831654687</v>
      </c>
      <c r="G20" s="16">
        <f t="shared" ca="1" si="2"/>
        <v>1.1622821221103126</v>
      </c>
      <c r="H20" s="16">
        <f t="shared" ca="1" si="2"/>
        <v>1.0811410610551562</v>
      </c>
      <c r="I20" s="17">
        <f t="array" aca="1" ref="I20" ca="1">INDEX(OFFSET(_summary!$A$24,0,MATCH(MID(CELL("filename",$A$1),FIND("]",CELL("filename",$A$1))+1,255),_summary!$B$24:$P$24,0),140,1),MATCH(1,($A20=_summary!$B$24:$B$141)*($B20=_summary!$C$24:$C$141),0))</f>
        <v>1</v>
      </c>
    </row>
    <row r="21" spans="1:9" x14ac:dyDescent="0.25">
      <c r="A21" t="s">
        <v>8</v>
      </c>
      <c r="B21">
        <v>1</v>
      </c>
      <c r="C21" s="17">
        <f ca="1">INDEX(OFFSET(_summary!$AJ$24,0,MATCH(MID(CELL("filename",$A$1),FIND("]",CELL("filename",$A$1))+1,255),_summary!$AK$24:$AX$24,0),140,1),MATCH($A21,_summary!$B$24:$B$141,0))</f>
        <v>1.6752865365824927</v>
      </c>
      <c r="D21" s="16">
        <f t="shared" ca="1" si="2"/>
        <v>1.5627387804854105</v>
      </c>
      <c r="E21" s="16">
        <f t="shared" ca="1" si="2"/>
        <v>1.4501910243883285</v>
      </c>
      <c r="F21" s="16">
        <f t="shared" ca="1" si="2"/>
        <v>1.3376432682912465</v>
      </c>
      <c r="G21" s="16">
        <f t="shared" ca="1" si="2"/>
        <v>1.2250955121941642</v>
      </c>
      <c r="H21" s="16">
        <f t="shared" ca="1" si="2"/>
        <v>1.112547756097082</v>
      </c>
      <c r="I21" s="17">
        <f t="array" aca="1" ref="I21" ca="1">INDEX(OFFSET(_summary!$A$24,0,MATCH(MID(CELL("filename",$A$1),FIND("]",CELL("filename",$A$1))+1,255),_summary!$B$24:$P$24,0),140,1),MATCH(1,($A21=_summary!$B$24:$B$141)*($B21=_summary!$C$24:$C$141),0))</f>
        <v>1</v>
      </c>
    </row>
    <row r="22" spans="1:9" x14ac:dyDescent="0.25">
      <c r="A22" t="s">
        <v>6</v>
      </c>
      <c r="B22">
        <v>1</v>
      </c>
      <c r="C22" s="17">
        <f ca="1">INDEX(OFFSET(_summary!$AJ$24,0,MATCH(MID(CELL("filename",$A$1),FIND("]",CELL("filename",$A$1))+1,255),_summary!$AK$24:$AX$24,0),140,1),MATCH($A22,_summary!$B$24:$B$141,0))</f>
        <v>1.4306892533086495</v>
      </c>
      <c r="D22" s="16">
        <f t="shared" ca="1" si="2"/>
        <v>1.3589077110905412</v>
      </c>
      <c r="E22" s="16">
        <f t="shared" ca="1" si="2"/>
        <v>1.2871261688724329</v>
      </c>
      <c r="F22" s="16">
        <f t="shared" ca="1" si="2"/>
        <v>1.2153446266543246</v>
      </c>
      <c r="G22" s="16">
        <f t="shared" ca="1" si="2"/>
        <v>1.1435630844362163</v>
      </c>
      <c r="H22" s="16">
        <f t="shared" ca="1" si="2"/>
        <v>1.0717815422181083</v>
      </c>
      <c r="I22" s="17">
        <f t="array" aca="1" ref="I22" ca="1">INDEX(OFFSET(_summary!$A$24,0,MATCH(MID(CELL("filename",$A$1),FIND("]",CELL("filename",$A$1))+1,255),_summary!$B$24:$P$24,0),140,1),MATCH(1,($A22=_summary!$B$24:$B$141)*($B22=_summary!$C$24:$C$141),0))</f>
        <v>1</v>
      </c>
    </row>
    <row r="23" spans="1:9" x14ac:dyDescent="0.25">
      <c r="A23" t="s">
        <v>21</v>
      </c>
      <c r="B23">
        <v>1</v>
      </c>
      <c r="C23" s="17">
        <f ca="1">INDEX(OFFSET(_summary!$AJ$24,0,MATCH(MID(CELL("filename",$A$1),FIND("]",CELL("filename",$A$1))+1,255),_summary!$AK$24:$AX$24,0),140,1),MATCH($A23,_summary!$B$24:$B$141,0))</f>
        <v>1.8240889449797211</v>
      </c>
      <c r="D23" s="16">
        <f t="shared" ca="1" si="2"/>
        <v>1.6867407874831009</v>
      </c>
      <c r="E23" s="16">
        <f t="shared" ca="1" si="2"/>
        <v>1.5493926299864806</v>
      </c>
      <c r="F23" s="16">
        <f t="shared" ca="1" si="2"/>
        <v>1.4120444724898604</v>
      </c>
      <c r="G23" s="16">
        <f t="shared" ca="1" si="2"/>
        <v>1.2746963149932402</v>
      </c>
      <c r="H23" s="16">
        <f t="shared" ca="1" si="2"/>
        <v>1.13734815749662</v>
      </c>
      <c r="I23" s="17">
        <f t="array" aca="1" ref="I23" ca="1">INDEX(OFFSET(_summary!$A$24,0,MATCH(MID(CELL("filename",$A$1),FIND("]",CELL("filename",$A$1))+1,255),_summary!$B$24:$P$24,0),140,1),MATCH(1,($A23=_summary!$B$24:$B$141)*($B23=_summary!$C$24:$C$141),0))</f>
        <v>1</v>
      </c>
    </row>
    <row r="24" spans="1:9" x14ac:dyDescent="0.25">
      <c r="A24" t="s">
        <v>10</v>
      </c>
      <c r="B24">
        <v>1</v>
      </c>
      <c r="C24" s="17">
        <f ca="1">INDEX(OFFSET(_summary!$AJ$24,0,MATCH(MID(CELL("filename",$A$1),FIND("]",CELL("filename",$A$1))+1,255),_summary!$AK$24:$AX$24,0),140,1),MATCH($A24,_summary!$B$24:$B$141,0))</f>
        <v>1.8073683716177364</v>
      </c>
      <c r="D24" s="16">
        <f t="shared" ca="1" si="2"/>
        <v>1.6728069763481137</v>
      </c>
      <c r="E24" s="16">
        <f t="shared" ca="1" si="2"/>
        <v>1.538245581078491</v>
      </c>
      <c r="F24" s="16">
        <f t="shared" ca="1" si="2"/>
        <v>1.4036841858088682</v>
      </c>
      <c r="G24" s="16">
        <f t="shared" ca="1" si="2"/>
        <v>1.2691227905392455</v>
      </c>
      <c r="H24" s="16">
        <f t="shared" ca="1" si="2"/>
        <v>1.1345613952696227</v>
      </c>
      <c r="I24" s="17">
        <f t="array" aca="1" ref="I24" ca="1">INDEX(OFFSET(_summary!$A$24,0,MATCH(MID(CELL("filename",$A$1),FIND("]",CELL("filename",$A$1))+1,255),_summary!$B$24:$P$24,0),140,1),MATCH(1,($A24=_summary!$B$24:$B$141)*($B24=_summary!$C$24:$C$141),0))</f>
        <v>1</v>
      </c>
    </row>
    <row r="25" spans="1:9" x14ac:dyDescent="0.25">
      <c r="A25" t="s">
        <v>20</v>
      </c>
      <c r="B25">
        <v>1</v>
      </c>
      <c r="C25" s="17">
        <f ca="1">INDEX(OFFSET(_summary!$AJ$24,0,MATCH(MID(CELL("filename",$A$1),FIND("]",CELL("filename",$A$1))+1,255),_summary!$AK$24:$AX$24,0),140,1),MATCH($A25,_summary!$B$24:$B$141,0))</f>
        <v>1.5070857199878274</v>
      </c>
      <c r="D25" s="16">
        <f t="shared" ca="1" si="2"/>
        <v>1.4225714333231894</v>
      </c>
      <c r="E25" s="16">
        <f t="shared" ca="1" si="2"/>
        <v>1.3380571466585516</v>
      </c>
      <c r="F25" s="16">
        <f t="shared" ca="1" si="2"/>
        <v>1.2535428599939138</v>
      </c>
      <c r="G25" s="16">
        <f t="shared" ca="1" si="2"/>
        <v>1.1690285733292758</v>
      </c>
      <c r="H25" s="16">
        <f t="shared" ca="1" si="2"/>
        <v>1.0845142866646378</v>
      </c>
      <c r="I25" s="17">
        <f t="array" aca="1" ref="I25" ca="1">INDEX(OFFSET(_summary!$A$24,0,MATCH(MID(CELL("filename",$A$1),FIND("]",CELL("filename",$A$1))+1,255),_summary!$B$24:$P$24,0),140,1),MATCH(1,($A25=_summary!$B$24:$B$141)*($B25=_summary!$C$24:$C$141),0))</f>
        <v>1</v>
      </c>
    </row>
    <row r="26" spans="1:9" x14ac:dyDescent="0.25">
      <c r="A26" t="s">
        <v>26</v>
      </c>
      <c r="B26">
        <v>1</v>
      </c>
      <c r="C26" s="17">
        <f ca="1">INDEX(OFFSET(_summary!$AJ$24,0,MATCH(MID(CELL("filename",$A$1),FIND("]",CELL("filename",$A$1))+1,255),_summary!$AK$24:$AX$24,0),140,1),MATCH($A26,_summary!$B$24:$B$141,0))</f>
        <v>1.577667153091924</v>
      </c>
      <c r="D26" s="16">
        <f t="shared" ca="1" si="2"/>
        <v>1.48138929424327</v>
      </c>
      <c r="E26" s="16">
        <f t="shared" ca="1" si="2"/>
        <v>1.3851114353946161</v>
      </c>
      <c r="F26" s="16">
        <f t="shared" ca="1" si="2"/>
        <v>1.288833576545962</v>
      </c>
      <c r="G26" s="16">
        <f t="shared" ca="1" si="2"/>
        <v>1.1925557176973081</v>
      </c>
      <c r="H26" s="16">
        <f t="shared" ca="1" si="2"/>
        <v>1.0962778588486541</v>
      </c>
      <c r="I26" s="17">
        <f t="array" aca="1" ref="I26" ca="1">INDEX(OFFSET(_summary!$A$24,0,MATCH(MID(CELL("filename",$A$1),FIND("]",CELL("filename",$A$1))+1,255),_summary!$B$24:$P$24,0),140,1),MATCH(1,($A26=_summary!$B$24:$B$141)*($B26=_summary!$C$24:$C$141),0))</f>
        <v>1</v>
      </c>
    </row>
    <row r="27" spans="1:9" x14ac:dyDescent="0.25">
      <c r="A27" t="s">
        <v>7</v>
      </c>
      <c r="B27">
        <v>1</v>
      </c>
      <c r="C27" s="17">
        <f ca="1">INDEX(OFFSET(_summary!$AJ$24,0,MATCH(MID(CELL("filename",$A$1),FIND("]",CELL("filename",$A$1))+1,255),_summary!$AK$24:$AX$24,0),140,1),MATCH($A27,_summary!$B$24:$B$141,0))</f>
        <v>1.7301965508358497</v>
      </c>
      <c r="D27" s="16">
        <f t="shared" ca="1" si="2"/>
        <v>1.6084971256965415</v>
      </c>
      <c r="E27" s="16">
        <f t="shared" ca="1" si="2"/>
        <v>1.4867977005572333</v>
      </c>
      <c r="F27" s="16">
        <f t="shared" ca="1" si="2"/>
        <v>1.3650982754179251</v>
      </c>
      <c r="G27" s="16">
        <f t="shared" ca="1" si="2"/>
        <v>1.2433988502786166</v>
      </c>
      <c r="H27" s="16">
        <f t="shared" ca="1" si="2"/>
        <v>1.1216994251393082</v>
      </c>
      <c r="I27" s="17">
        <f t="array" aca="1" ref="I27" ca="1">INDEX(OFFSET(_summary!$A$24,0,MATCH(MID(CELL("filename",$A$1),FIND("]",CELL("filename",$A$1))+1,255),_summary!$B$24:$P$24,0),140,1),MATCH(1,($A27=_summary!$B$24:$B$141)*($B27=_summary!$C$24:$C$141),0))</f>
        <v>1</v>
      </c>
    </row>
    <row r="28" spans="1:9" x14ac:dyDescent="0.25">
      <c r="A28" t="s">
        <v>9</v>
      </c>
      <c r="B28">
        <v>1</v>
      </c>
      <c r="C28" s="17">
        <f ca="1">INDEX(OFFSET(_summary!$AJ$24,0,MATCH(MID(CELL("filename",$A$1),FIND("]",CELL("filename",$A$1))+1,255),_summary!$AK$24:$AX$24,0),140,1),MATCH($A28,_summary!$B$24:$B$141,0))</f>
        <v>1.8000209459307828</v>
      </c>
      <c r="D28" s="16">
        <f t="shared" ca="1" si="2"/>
        <v>1.6666841216089856</v>
      </c>
      <c r="E28" s="16">
        <f t="shared" ca="1" si="2"/>
        <v>1.5333472972871884</v>
      </c>
      <c r="F28" s="16">
        <f t="shared" ca="1" si="2"/>
        <v>1.4000104729653913</v>
      </c>
      <c r="G28" s="16">
        <f t="shared" ca="1" si="2"/>
        <v>1.2666736486435941</v>
      </c>
      <c r="H28" s="16">
        <f t="shared" ca="1" si="2"/>
        <v>1.1333368243217969</v>
      </c>
      <c r="I28" s="17">
        <f t="array" aca="1" ref="I28" ca="1">INDEX(OFFSET(_summary!$A$24,0,MATCH(MID(CELL("filename",$A$1),FIND("]",CELL("filename",$A$1))+1,255),_summary!$B$24:$P$24,0),140,1),MATCH(1,($A28=_summary!$B$24:$B$141)*($B28=_summary!$C$24:$C$141),0))</f>
        <v>1</v>
      </c>
    </row>
    <row r="29" spans="1:9" x14ac:dyDescent="0.25">
      <c r="A29" t="s">
        <v>14</v>
      </c>
      <c r="B29">
        <v>1</v>
      </c>
      <c r="C29" s="17">
        <f ca="1">INDEX(OFFSET(_summary!$AJ$24,0,MATCH(MID(CELL("filename",$A$1),FIND("]",CELL("filename",$A$1))+1,255),_summary!$AK$24:$AX$24,0),140,1),MATCH($A29,_summary!$B$24:$B$141,0))</f>
        <v>1.7983301635236226</v>
      </c>
      <c r="D29" s="16">
        <f t="shared" ca="1" si="2"/>
        <v>1.6652751362696856</v>
      </c>
      <c r="E29" s="16">
        <f t="shared" ca="1" si="2"/>
        <v>1.5322201090157486</v>
      </c>
      <c r="F29" s="16">
        <f t="shared" ca="1" si="2"/>
        <v>1.3991650817618115</v>
      </c>
      <c r="G29" s="16">
        <f t="shared" ca="1" si="2"/>
        <v>1.2661100545078743</v>
      </c>
      <c r="H29" s="16">
        <f t="shared" ca="1" si="2"/>
        <v>1.133055027253937</v>
      </c>
      <c r="I29" s="17">
        <f t="array" aca="1" ref="I29" ca="1">INDEX(OFFSET(_summary!$A$24,0,MATCH(MID(CELL("filename",$A$1),FIND("]",CELL("filename",$A$1))+1,255),_summary!$B$24:$P$24,0),140,1),MATCH(1,($A29=_summary!$B$24:$B$141)*($B29=_summary!$C$24:$C$141),0))</f>
        <v>1</v>
      </c>
    </row>
    <row r="30" spans="1:9" x14ac:dyDescent="0.25">
      <c r="A30" t="s">
        <v>4</v>
      </c>
      <c r="B30">
        <v>1</v>
      </c>
      <c r="C30" s="17">
        <f ca="1">INDEX(OFFSET(_summary!$AJ$24,0,MATCH(MID(CELL("filename",$A$1),FIND("]",CELL("filename",$A$1))+1,255),_summary!$AK$24:$AX$24,0),140,1),MATCH($A30,_summary!$B$24:$B$141,0))</f>
        <v>1.7649525175268794</v>
      </c>
      <c r="D30" s="16">
        <f t="shared" ca="1" si="2"/>
        <v>1.6374604312723995</v>
      </c>
      <c r="E30" s="16">
        <f t="shared" ca="1" si="2"/>
        <v>1.5099683450179195</v>
      </c>
      <c r="F30" s="16">
        <f t="shared" ca="1" si="2"/>
        <v>1.3824762587634396</v>
      </c>
      <c r="G30" s="16">
        <f t="shared" ca="1" si="2"/>
        <v>1.2549841725089597</v>
      </c>
      <c r="H30" s="16">
        <f t="shared" ca="1" si="2"/>
        <v>1.1274920862544797</v>
      </c>
      <c r="I30" s="17">
        <f t="array" aca="1" ref="I30" ca="1">INDEX(OFFSET(_summary!$A$24,0,MATCH(MID(CELL("filename",$A$1),FIND("]",CELL("filename",$A$1))+1,255),_summary!$B$24:$P$24,0),140,1),MATCH(1,($A30=_summary!$B$24:$B$141)*($B30=_summary!$C$24:$C$141),0))</f>
        <v>1</v>
      </c>
    </row>
    <row r="31" spans="1:9" x14ac:dyDescent="0.25">
      <c r="A31" t="s">
        <v>12</v>
      </c>
      <c r="B31">
        <f t="shared" ref="B31:B94" si="3">B2+1</f>
        <v>2</v>
      </c>
      <c r="C31" s="17">
        <f ca="1">INDEX(OFFSET(_summary!$AJ$24,0,MATCH(MID(CELL("filename",$A$1),FIND("]",CELL("filename",$A$1))+1,255),_summary!$AK$24:$AX$24,0),140,1),MATCH($A31,_summary!$B$24:$B$141,0))</f>
        <v>1.8176362045154826</v>
      </c>
      <c r="D31" s="16">
        <f t="shared" ca="1" si="2"/>
        <v>1.6813635037629022</v>
      </c>
      <c r="E31" s="16">
        <f t="shared" ca="1" si="2"/>
        <v>1.5450908030103219</v>
      </c>
      <c r="F31" s="16">
        <f t="shared" ca="1" si="2"/>
        <v>1.4088181022577415</v>
      </c>
      <c r="G31" s="16">
        <f t="shared" ca="1" si="2"/>
        <v>1.2725454015051609</v>
      </c>
      <c r="H31" s="16">
        <f t="shared" ca="1" si="2"/>
        <v>1.1362727007525804</v>
      </c>
      <c r="I31" s="17">
        <f t="array" aca="1" ref="I31" ca="1">INDEX(OFFSET(_summary!$A$24,0,MATCH(MID(CELL("filename",$A$1),FIND("]",CELL("filename",$A$1))+1,255),_summary!$B$24:$P$24,0),140,1),MATCH(1,($A31=_summary!$B$24:$B$141)*($B31=_summary!$C$24:$C$141),0))</f>
        <v>1</v>
      </c>
    </row>
    <row r="32" spans="1:9" x14ac:dyDescent="0.25">
      <c r="A32" t="s">
        <v>1</v>
      </c>
      <c r="B32">
        <f t="shared" si="3"/>
        <v>2</v>
      </c>
      <c r="C32" s="17">
        <f ca="1">INDEX(OFFSET(_summary!$AJ$24,0,MATCH(MID(CELL("filename",$A$1),FIND("]",CELL("filename",$A$1))+1,255),_summary!$AK$24:$AX$24,0),140,1),MATCH($A32,_summary!$B$24:$B$141,0))</f>
        <v>1.5403657428750259</v>
      </c>
      <c r="D32" s="16">
        <f t="shared" ca="1" si="2"/>
        <v>1.4503047857291882</v>
      </c>
      <c r="E32" s="16">
        <f t="shared" ca="1" si="2"/>
        <v>1.3602438285833505</v>
      </c>
      <c r="F32" s="16">
        <f t="shared" ca="1" si="2"/>
        <v>1.270182871437513</v>
      </c>
      <c r="G32" s="16">
        <f t="shared" ca="1" si="2"/>
        <v>1.1801219142916752</v>
      </c>
      <c r="H32" s="16">
        <f t="shared" ca="1" si="2"/>
        <v>1.0900609571458375</v>
      </c>
      <c r="I32" s="17">
        <f t="array" aca="1" ref="I32" ca="1">INDEX(OFFSET(_summary!$A$24,0,MATCH(MID(CELL("filename",$A$1),FIND("]",CELL("filename",$A$1))+1,255),_summary!$B$24:$P$24,0),140,1),MATCH(1,($A32=_summary!$B$24:$B$141)*($B32=_summary!$C$24:$C$141),0))</f>
        <v>1</v>
      </c>
    </row>
    <row r="33" spans="1:9" x14ac:dyDescent="0.25">
      <c r="A33" t="s">
        <v>19</v>
      </c>
      <c r="B33">
        <f t="shared" si="3"/>
        <v>2</v>
      </c>
      <c r="C33" s="17">
        <f ca="1">INDEX(OFFSET(_summary!$AJ$24,0,MATCH(MID(CELL("filename",$A$1),FIND("]",CELL("filename",$A$1))+1,255),_summary!$AK$24:$AX$24,0),140,1),MATCH($A33,_summary!$B$24:$B$141,0))</f>
        <v>1.6882347767116597</v>
      </c>
      <c r="D33" s="16">
        <f t="shared" ca="1" si="2"/>
        <v>1.5735289805930497</v>
      </c>
      <c r="E33" s="16">
        <f t="shared" ca="1" si="2"/>
        <v>1.4588231844744397</v>
      </c>
      <c r="F33" s="16">
        <f t="shared" ca="1" si="2"/>
        <v>1.3441173883558297</v>
      </c>
      <c r="G33" s="16">
        <f t="shared" ca="1" si="2"/>
        <v>1.2294115922372197</v>
      </c>
      <c r="H33" s="16">
        <f t="shared" ca="1" si="2"/>
        <v>1.11470579611861</v>
      </c>
      <c r="I33" s="17">
        <f t="array" aca="1" ref="I33" ca="1">INDEX(OFFSET(_summary!$A$24,0,MATCH(MID(CELL("filename",$A$1),FIND("]",CELL("filename",$A$1))+1,255),_summary!$B$24:$P$24,0),140,1),MATCH(1,($A33=_summary!$B$24:$B$141)*($B33=_summary!$C$24:$C$141),0))</f>
        <v>1</v>
      </c>
    </row>
    <row r="34" spans="1:9" x14ac:dyDescent="0.25">
      <c r="A34" t="s">
        <v>22</v>
      </c>
      <c r="B34">
        <f t="shared" si="3"/>
        <v>2</v>
      </c>
      <c r="C34" s="17">
        <f ca="1">INDEX(OFFSET(_summary!$AJ$24,0,MATCH(MID(CELL("filename",$A$1),FIND("]",CELL("filename",$A$1))+1,255),_summary!$AK$24:$AX$24,0),140,1),MATCH($A34,_summary!$B$24:$B$141,0))</f>
        <v>1.7273134955949128</v>
      </c>
      <c r="D34" s="16">
        <f t="shared" ca="1" si="2"/>
        <v>1.6060945796624273</v>
      </c>
      <c r="E34" s="16">
        <f t="shared" ca="1" si="2"/>
        <v>1.4848756637299418</v>
      </c>
      <c r="F34" s="16">
        <f t="shared" ca="1" si="2"/>
        <v>1.3636567477974564</v>
      </c>
      <c r="G34" s="16">
        <f t="shared" ca="1" si="2"/>
        <v>1.2424378318649709</v>
      </c>
      <c r="H34" s="16">
        <f t="shared" ca="1" si="2"/>
        <v>1.1212189159324855</v>
      </c>
      <c r="I34" s="17">
        <f t="array" aca="1" ref="I34" ca="1">INDEX(OFFSET(_summary!$A$24,0,MATCH(MID(CELL("filename",$A$1),FIND("]",CELL("filename",$A$1))+1,255),_summary!$B$24:$P$24,0),140,1),MATCH(1,($A34=_summary!$B$24:$B$141)*($B34=_summary!$C$24:$C$141),0))</f>
        <v>1</v>
      </c>
    </row>
    <row r="35" spans="1:9" x14ac:dyDescent="0.25">
      <c r="A35" t="s">
        <v>28</v>
      </c>
      <c r="B35">
        <f t="shared" si="3"/>
        <v>2</v>
      </c>
      <c r="C35" s="17">
        <f ca="1">INDEX(OFFSET(_summary!$AJ$24,0,MATCH(MID(CELL("filename",$A$1),FIND("]",CELL("filename",$A$1))+1,255),_summary!$AK$24:$AX$24,0),140,1),MATCH($A35,_summary!$B$24:$B$141,0))</f>
        <v>1.7958053543744632</v>
      </c>
      <c r="D35" s="16">
        <f t="shared" ref="D35:H50" ca="1" si="4">C35-5*(C35-$I35)/($I$1-C$1)</f>
        <v>1.6631711286453861</v>
      </c>
      <c r="E35" s="16">
        <f t="shared" ca="1" si="4"/>
        <v>1.530536902916309</v>
      </c>
      <c r="F35" s="16">
        <f t="shared" ca="1" si="4"/>
        <v>1.3979026771872318</v>
      </c>
      <c r="G35" s="16">
        <f t="shared" ca="1" si="4"/>
        <v>1.2652684514581545</v>
      </c>
      <c r="H35" s="16">
        <f t="shared" ca="1" si="4"/>
        <v>1.1326342257290771</v>
      </c>
      <c r="I35" s="17">
        <f t="array" aca="1" ref="I35" ca="1">INDEX(OFFSET(_summary!$A$24,0,MATCH(MID(CELL("filename",$A$1),FIND("]",CELL("filename",$A$1))+1,255),_summary!$B$24:$P$24,0),140,1),MATCH(1,($A35=_summary!$B$24:$B$141)*($B35=_summary!$C$24:$C$141),0))</f>
        <v>1</v>
      </c>
    </row>
    <row r="36" spans="1:9" x14ac:dyDescent="0.25">
      <c r="A36" t="s">
        <v>13</v>
      </c>
      <c r="B36">
        <f t="shared" si="3"/>
        <v>2</v>
      </c>
      <c r="C36" s="17">
        <f ca="1">INDEX(OFFSET(_summary!$AJ$24,0,MATCH(MID(CELL("filename",$A$1),FIND("]",CELL("filename",$A$1))+1,255),_summary!$AK$24:$AX$24,0),140,1),MATCH($A36,_summary!$B$24:$B$141,0))</f>
        <v>1.5586179635146631</v>
      </c>
      <c r="D36" s="16">
        <f t="shared" ca="1" si="4"/>
        <v>1.4655149695955525</v>
      </c>
      <c r="E36" s="16">
        <f t="shared" ca="1" si="4"/>
        <v>1.3724119756764419</v>
      </c>
      <c r="F36" s="16">
        <f t="shared" ca="1" si="4"/>
        <v>1.2793089817573313</v>
      </c>
      <c r="G36" s="16">
        <f t="shared" ca="1" si="4"/>
        <v>1.186205987838221</v>
      </c>
      <c r="H36" s="16">
        <f t="shared" ca="1" si="4"/>
        <v>1.0931029939191106</v>
      </c>
      <c r="I36" s="17">
        <f t="array" aca="1" ref="I36" ca="1">INDEX(OFFSET(_summary!$A$24,0,MATCH(MID(CELL("filename",$A$1),FIND("]",CELL("filename",$A$1))+1,255),_summary!$B$24:$P$24,0),140,1),MATCH(1,($A36=_summary!$B$24:$B$141)*($B36=_summary!$C$24:$C$141),0))</f>
        <v>1</v>
      </c>
    </row>
    <row r="37" spans="1:9" x14ac:dyDescent="0.25">
      <c r="A37" t="s">
        <v>17</v>
      </c>
      <c r="B37">
        <f t="shared" si="3"/>
        <v>2</v>
      </c>
      <c r="C37" s="17">
        <f ca="1">INDEX(OFFSET(_summary!$AJ$24,0,MATCH(MID(CELL("filename",$A$1),FIND("]",CELL("filename",$A$1))+1,255),_summary!$AK$24:$AX$24,0),140,1),MATCH($A37,_summary!$B$24:$B$141,0))</f>
        <v>1.6385372225322219</v>
      </c>
      <c r="D37" s="16">
        <f t="shared" ca="1" si="4"/>
        <v>1.532114352110185</v>
      </c>
      <c r="E37" s="16">
        <f t="shared" ca="1" si="4"/>
        <v>1.4256914816881481</v>
      </c>
      <c r="F37" s="16">
        <f t="shared" ca="1" si="4"/>
        <v>1.3192686112661112</v>
      </c>
      <c r="G37" s="16">
        <f t="shared" ca="1" si="4"/>
        <v>1.212845740844074</v>
      </c>
      <c r="H37" s="16">
        <f t="shared" ca="1" si="4"/>
        <v>1.1064228704220369</v>
      </c>
      <c r="I37" s="17">
        <f t="array" aca="1" ref="I37" ca="1">INDEX(OFFSET(_summary!$A$24,0,MATCH(MID(CELL("filename",$A$1),FIND("]",CELL("filename",$A$1))+1,255),_summary!$B$24:$P$24,0),140,1),MATCH(1,($A37=_summary!$B$24:$B$141)*($B37=_summary!$C$24:$C$141),0))</f>
        <v>1</v>
      </c>
    </row>
    <row r="38" spans="1:9" x14ac:dyDescent="0.25">
      <c r="A38" t="s">
        <v>25</v>
      </c>
      <c r="B38">
        <f t="shared" si="3"/>
        <v>2</v>
      </c>
      <c r="C38" s="17">
        <f ca="1">INDEX(OFFSET(_summary!$AJ$24,0,MATCH(MID(CELL("filename",$A$1),FIND("]",CELL("filename",$A$1))+1,255),_summary!$AK$24:$AX$24,0),140,1),MATCH($A38,_summary!$B$24:$B$141,0))</f>
        <v>1.5614801335314441</v>
      </c>
      <c r="D38" s="16">
        <f t="shared" ca="1" si="4"/>
        <v>1.4679001112762033</v>
      </c>
      <c r="E38" s="16">
        <f t="shared" ca="1" si="4"/>
        <v>1.3743200890209626</v>
      </c>
      <c r="F38" s="16">
        <f t="shared" ca="1" si="4"/>
        <v>1.2807400667657221</v>
      </c>
      <c r="G38" s="16">
        <f t="shared" ca="1" si="4"/>
        <v>1.1871600445104813</v>
      </c>
      <c r="H38" s="16">
        <f t="shared" ca="1" si="4"/>
        <v>1.0935800222552405</v>
      </c>
      <c r="I38" s="17">
        <f t="array" aca="1" ref="I38" ca="1">INDEX(OFFSET(_summary!$A$24,0,MATCH(MID(CELL("filename",$A$1),FIND("]",CELL("filename",$A$1))+1,255),_summary!$B$24:$P$24,0),140,1),MATCH(1,($A38=_summary!$B$24:$B$141)*($B38=_summary!$C$24:$C$141),0))</f>
        <v>1</v>
      </c>
    </row>
    <row r="39" spans="1:9" x14ac:dyDescent="0.25">
      <c r="A39" t="s">
        <v>11</v>
      </c>
      <c r="B39">
        <f t="shared" si="3"/>
        <v>2</v>
      </c>
      <c r="C39" s="17">
        <f ca="1">INDEX(OFFSET(_summary!$AJ$24,0,MATCH(MID(CELL("filename",$A$1),FIND("]",CELL("filename",$A$1))+1,255),_summary!$AK$24:$AX$24,0),140,1),MATCH($A39,_summary!$B$24:$B$141,0))</f>
        <v>1.7858971990635175</v>
      </c>
      <c r="D39" s="16">
        <f t="shared" ca="1" si="4"/>
        <v>1.6549143325529312</v>
      </c>
      <c r="E39" s="16">
        <f t="shared" ca="1" si="4"/>
        <v>1.5239314660423449</v>
      </c>
      <c r="F39" s="16">
        <f t="shared" ca="1" si="4"/>
        <v>1.3929485995317585</v>
      </c>
      <c r="G39" s="16">
        <f t="shared" ca="1" si="4"/>
        <v>1.2619657330211724</v>
      </c>
      <c r="H39" s="16">
        <f t="shared" ca="1" si="4"/>
        <v>1.1309828665105863</v>
      </c>
      <c r="I39" s="17">
        <f t="array" aca="1" ref="I39" ca="1">INDEX(OFFSET(_summary!$A$24,0,MATCH(MID(CELL("filename",$A$1),FIND("]",CELL("filename",$A$1))+1,255),_summary!$B$24:$P$24,0),140,1),MATCH(1,($A39=_summary!$B$24:$B$141)*($B39=_summary!$C$24:$C$141),0))</f>
        <v>1</v>
      </c>
    </row>
    <row r="40" spans="1:9" x14ac:dyDescent="0.25">
      <c r="A40" t="s">
        <v>3</v>
      </c>
      <c r="B40">
        <f t="shared" si="3"/>
        <v>2</v>
      </c>
      <c r="C40" s="17">
        <f ca="1">INDEX(OFFSET(_summary!$AJ$24,0,MATCH(MID(CELL("filename",$A$1),FIND("]",CELL("filename",$A$1))+1,255),_summary!$AK$24:$AX$24,0),140,1),MATCH($A40,_summary!$B$24:$B$141,0))</f>
        <v>1.8173821329696407</v>
      </c>
      <c r="D40" s="16">
        <f t="shared" ca="1" si="4"/>
        <v>1.6811517774747005</v>
      </c>
      <c r="E40" s="16">
        <f t="shared" ca="1" si="4"/>
        <v>1.5449214219797605</v>
      </c>
      <c r="F40" s="16">
        <f t="shared" ca="1" si="4"/>
        <v>1.4086910664848205</v>
      </c>
      <c r="G40" s="16">
        <f t="shared" ca="1" si="4"/>
        <v>1.2724607109898802</v>
      </c>
      <c r="H40" s="16">
        <f t="shared" ca="1" si="4"/>
        <v>1.13623035549494</v>
      </c>
      <c r="I40" s="17">
        <f t="array" aca="1" ref="I40" ca="1">INDEX(OFFSET(_summary!$A$24,0,MATCH(MID(CELL("filename",$A$1),FIND("]",CELL("filename",$A$1))+1,255),_summary!$B$24:$P$24,0),140,1),MATCH(1,($A40=_summary!$B$24:$B$141)*($B40=_summary!$C$24:$C$141),0))</f>
        <v>1</v>
      </c>
    </row>
    <row r="41" spans="1:9" x14ac:dyDescent="0.25">
      <c r="A41" t="s">
        <v>2</v>
      </c>
      <c r="B41">
        <f t="shared" si="3"/>
        <v>2</v>
      </c>
      <c r="C41" s="17">
        <f ca="1">INDEX(OFFSET(_summary!$AJ$24,0,MATCH(MID(CELL("filename",$A$1),FIND("]",CELL("filename",$A$1))+1,255),_summary!$AK$24:$AX$24,0),140,1),MATCH($A41,_summary!$B$24:$B$141,0))</f>
        <v>1.8163682203025056</v>
      </c>
      <c r="D41" s="16">
        <f t="shared" ca="1" si="4"/>
        <v>1.6803068502520879</v>
      </c>
      <c r="E41" s="16">
        <f t="shared" ca="1" si="4"/>
        <v>1.5442454802016703</v>
      </c>
      <c r="F41" s="16">
        <f t="shared" ca="1" si="4"/>
        <v>1.4081841101512527</v>
      </c>
      <c r="G41" s="16">
        <f t="shared" ca="1" si="4"/>
        <v>1.272122740100835</v>
      </c>
      <c r="H41" s="16">
        <f t="shared" ca="1" si="4"/>
        <v>1.1360613700504176</v>
      </c>
      <c r="I41" s="17">
        <f t="array" aca="1" ref="I41" ca="1">INDEX(OFFSET(_summary!$A$24,0,MATCH(MID(CELL("filename",$A$1),FIND("]",CELL("filename",$A$1))+1,255),_summary!$B$24:$P$24,0),140,1),MATCH(1,($A41=_summary!$B$24:$B$141)*($B41=_summary!$C$24:$C$141),0))</f>
        <v>1</v>
      </c>
    </row>
    <row r="42" spans="1:9" x14ac:dyDescent="0.25">
      <c r="A42" t="s">
        <v>16</v>
      </c>
      <c r="B42">
        <f t="shared" si="3"/>
        <v>2</v>
      </c>
      <c r="C42" s="17">
        <f ca="1">INDEX(OFFSET(_summary!$AJ$24,0,MATCH(MID(CELL("filename",$A$1),FIND("]",CELL("filename",$A$1))+1,255),_summary!$AK$24:$AX$24,0),140,1),MATCH($A42,_summary!$B$24:$B$141,0))</f>
        <v>1.827009597073975</v>
      </c>
      <c r="D42" s="16">
        <f t="shared" ca="1" si="4"/>
        <v>1.6891746642283125</v>
      </c>
      <c r="E42" s="16">
        <f t="shared" ca="1" si="4"/>
        <v>1.55133973138265</v>
      </c>
      <c r="F42" s="16">
        <f t="shared" ca="1" si="4"/>
        <v>1.4135047985369875</v>
      </c>
      <c r="G42" s="16">
        <f t="shared" ca="1" si="4"/>
        <v>1.275669865691325</v>
      </c>
      <c r="H42" s="16">
        <f t="shared" ca="1" si="4"/>
        <v>1.1378349328456625</v>
      </c>
      <c r="I42" s="17">
        <f t="array" aca="1" ref="I42" ca="1">INDEX(OFFSET(_summary!$A$24,0,MATCH(MID(CELL("filename",$A$1),FIND("]",CELL("filename",$A$1))+1,255),_summary!$B$24:$P$24,0),140,1),MATCH(1,($A42=_summary!$B$24:$B$141)*($B42=_summary!$C$24:$C$141),0))</f>
        <v>1</v>
      </c>
    </row>
    <row r="43" spans="1:9" x14ac:dyDescent="0.25">
      <c r="A43" t="s">
        <v>15</v>
      </c>
      <c r="B43">
        <f t="shared" si="3"/>
        <v>2</v>
      </c>
      <c r="C43" s="17">
        <f ca="1">INDEX(OFFSET(_summary!$AJ$24,0,MATCH(MID(CELL("filename",$A$1),FIND("]",CELL("filename",$A$1))+1,255),_summary!$AK$24:$AX$24,0),140,1),MATCH($A43,_summary!$B$24:$B$141,0))</f>
        <v>1.567586305522582</v>
      </c>
      <c r="D43" s="16">
        <f t="shared" ca="1" si="4"/>
        <v>1.4729885879354851</v>
      </c>
      <c r="E43" s="16">
        <f t="shared" ca="1" si="4"/>
        <v>1.378390870348388</v>
      </c>
      <c r="F43" s="16">
        <f t="shared" ca="1" si="4"/>
        <v>1.2837931527612909</v>
      </c>
      <c r="G43" s="16">
        <f t="shared" ca="1" si="4"/>
        <v>1.189195435174194</v>
      </c>
      <c r="H43" s="16">
        <f t="shared" ca="1" si="4"/>
        <v>1.0945977175870971</v>
      </c>
      <c r="I43" s="17">
        <f t="array" aca="1" ref="I43" ca="1">INDEX(OFFSET(_summary!$A$24,0,MATCH(MID(CELL("filename",$A$1),FIND("]",CELL("filename",$A$1))+1,255),_summary!$B$24:$P$24,0),140,1),MATCH(1,($A43=_summary!$B$24:$B$141)*($B43=_summary!$C$24:$C$141),0))</f>
        <v>1</v>
      </c>
    </row>
    <row r="44" spans="1:9" x14ac:dyDescent="0.25">
      <c r="A44" t="s">
        <v>18</v>
      </c>
      <c r="B44">
        <f t="shared" si="3"/>
        <v>2</v>
      </c>
      <c r="C44" s="17">
        <f ca="1">INDEX(OFFSET(_summary!$AJ$24,0,MATCH(MID(CELL("filename",$A$1),FIND("]",CELL("filename",$A$1))+1,255),_summary!$AK$24:$AX$24,0),140,1),MATCH($A44,_summary!$B$24:$B$141,0))</f>
        <v>1.8702377700339221</v>
      </c>
      <c r="D44" s="16">
        <f t="shared" ca="1" si="4"/>
        <v>1.7251981416949351</v>
      </c>
      <c r="E44" s="16">
        <f t="shared" ca="1" si="4"/>
        <v>1.5801585133559481</v>
      </c>
      <c r="F44" s="16">
        <f t="shared" ca="1" si="4"/>
        <v>1.4351188850169612</v>
      </c>
      <c r="G44" s="16">
        <f t="shared" ca="1" si="4"/>
        <v>1.2900792566779742</v>
      </c>
      <c r="H44" s="16">
        <f t="shared" ca="1" si="4"/>
        <v>1.1450396283389872</v>
      </c>
      <c r="I44" s="17">
        <f t="array" aca="1" ref="I44" ca="1">INDEX(OFFSET(_summary!$A$24,0,MATCH(MID(CELL("filename",$A$1),FIND("]",CELL("filename",$A$1))+1,255),_summary!$B$24:$P$24,0),140,1),MATCH(1,($A44=_summary!$B$24:$B$141)*($B44=_summary!$C$24:$C$141),0))</f>
        <v>1</v>
      </c>
    </row>
    <row r="45" spans="1:9" x14ac:dyDescent="0.25">
      <c r="A45" t="s">
        <v>5</v>
      </c>
      <c r="B45">
        <f t="shared" si="3"/>
        <v>2</v>
      </c>
      <c r="C45" s="17">
        <f ca="1">INDEX(OFFSET(_summary!$AJ$24,0,MATCH(MID(CELL("filename",$A$1),FIND("]",CELL("filename",$A$1))+1,255),_summary!$AK$24:$AX$24,0),140,1),MATCH($A45,_summary!$B$24:$B$141,0))</f>
        <v>1.7724932815548466</v>
      </c>
      <c r="D45" s="16">
        <f t="shared" ca="1" si="4"/>
        <v>1.6437444012957054</v>
      </c>
      <c r="E45" s="16">
        <f t="shared" ca="1" si="4"/>
        <v>1.5149955210365644</v>
      </c>
      <c r="F45" s="16">
        <f t="shared" ca="1" si="4"/>
        <v>1.3862466407774234</v>
      </c>
      <c r="G45" s="16">
        <f t="shared" ca="1" si="4"/>
        <v>1.2574977605182822</v>
      </c>
      <c r="H45" s="16">
        <f t="shared" ca="1" si="4"/>
        <v>1.128748880259141</v>
      </c>
      <c r="I45" s="17">
        <f t="array" aca="1" ref="I45" ca="1">INDEX(OFFSET(_summary!$A$24,0,MATCH(MID(CELL("filename",$A$1),FIND("]",CELL("filename",$A$1))+1,255),_summary!$B$24:$P$24,0),140,1),MATCH(1,($A45=_summary!$B$24:$B$141)*($B45=_summary!$C$24:$C$141),0))</f>
        <v>1</v>
      </c>
    </row>
    <row r="46" spans="1:9" x14ac:dyDescent="0.25">
      <c r="A46" t="s">
        <v>23</v>
      </c>
      <c r="B46">
        <f t="shared" si="3"/>
        <v>2</v>
      </c>
      <c r="C46" s="17">
        <f ca="1">INDEX(OFFSET(_summary!$AJ$24,0,MATCH(MID(CELL("filename",$A$1),FIND("]",CELL("filename",$A$1))+1,255),_summary!$AK$24:$AX$24,0),140,1),MATCH($A46,_summary!$B$24:$B$141,0))</f>
        <v>1.6246871325707677</v>
      </c>
      <c r="D46" s="16">
        <f t="shared" ca="1" si="4"/>
        <v>1.5205726104756399</v>
      </c>
      <c r="E46" s="16">
        <f t="shared" ca="1" si="4"/>
        <v>1.4164580883805118</v>
      </c>
      <c r="F46" s="16">
        <f t="shared" ca="1" si="4"/>
        <v>1.3123435662853837</v>
      </c>
      <c r="G46" s="16">
        <f t="shared" ca="1" si="4"/>
        <v>1.2082290441902559</v>
      </c>
      <c r="H46" s="16">
        <f t="shared" ca="1" si="4"/>
        <v>1.1041145220951281</v>
      </c>
      <c r="I46" s="17">
        <f t="array" aca="1" ref="I46" ca="1">INDEX(OFFSET(_summary!$A$24,0,MATCH(MID(CELL("filename",$A$1),FIND("]",CELL("filename",$A$1))+1,255),_summary!$B$24:$P$24,0),140,1),MATCH(1,($A46=_summary!$B$24:$B$141)*($B46=_summary!$C$24:$C$141),0))</f>
        <v>1</v>
      </c>
    </row>
    <row r="47" spans="1:9" x14ac:dyDescent="0.25">
      <c r="A47" t="s">
        <v>24</v>
      </c>
      <c r="B47">
        <f t="shared" si="3"/>
        <v>2</v>
      </c>
      <c r="C47" s="17">
        <f ca="1">INDEX(OFFSET(_summary!$AJ$24,0,MATCH(MID(CELL("filename",$A$1),FIND("]",CELL("filename",$A$1))+1,255),_summary!$AK$24:$AX$24,0),140,1),MATCH($A47,_summary!$B$24:$B$141,0))</f>
        <v>1.542902837175073</v>
      </c>
      <c r="D47" s="16">
        <f t="shared" ca="1" si="4"/>
        <v>1.4524190309792275</v>
      </c>
      <c r="E47" s="16">
        <f t="shared" ca="1" si="4"/>
        <v>1.361935224783382</v>
      </c>
      <c r="F47" s="16">
        <f t="shared" ca="1" si="4"/>
        <v>1.2714514185875365</v>
      </c>
      <c r="G47" s="16">
        <f t="shared" ca="1" si="4"/>
        <v>1.180967612391691</v>
      </c>
      <c r="H47" s="16">
        <f t="shared" ca="1" si="4"/>
        <v>1.0904838061958455</v>
      </c>
      <c r="I47" s="17">
        <f t="array" aca="1" ref="I47" ca="1">INDEX(OFFSET(_summary!$A$24,0,MATCH(MID(CELL("filename",$A$1),FIND("]",CELL("filename",$A$1))+1,255),_summary!$B$24:$P$24,0),140,1),MATCH(1,($A47=_summary!$B$24:$B$141)*($B47=_summary!$C$24:$C$141),0))</f>
        <v>1</v>
      </c>
    </row>
    <row r="48" spans="1:9" x14ac:dyDescent="0.25">
      <c r="A48" t="s">
        <v>27</v>
      </c>
      <c r="B48">
        <f t="shared" si="3"/>
        <v>2</v>
      </c>
      <c r="C48" s="17">
        <f ca="1">INDEX(OFFSET(_summary!$AJ$24,0,MATCH(MID(CELL("filename",$A$1),FIND("]",CELL("filename",$A$1))+1,255),_summary!$AK$24:$AX$24,0),140,1),MATCH($A48,_summary!$B$24:$B$141,0))</f>
        <v>1.479609350477376</v>
      </c>
      <c r="D48" s="16">
        <f t="shared" ca="1" si="4"/>
        <v>1.3996744587311467</v>
      </c>
      <c r="E48" s="16">
        <f t="shared" ca="1" si="4"/>
        <v>1.3197395669849175</v>
      </c>
      <c r="F48" s="16">
        <f t="shared" ca="1" si="4"/>
        <v>1.239804675238688</v>
      </c>
      <c r="G48" s="16">
        <f t="shared" ca="1" si="4"/>
        <v>1.1598697834924587</v>
      </c>
      <c r="H48" s="16">
        <f t="shared" ca="1" si="4"/>
        <v>1.0799348917462295</v>
      </c>
      <c r="I48" s="17">
        <f t="array" aca="1" ref="I48" ca="1">INDEX(OFFSET(_summary!$A$24,0,MATCH(MID(CELL("filename",$A$1),FIND("]",CELL("filename",$A$1))+1,255),_summary!$B$24:$P$24,0),140,1),MATCH(1,($A48=_summary!$B$24:$B$141)*($B48=_summary!$C$24:$C$141),0))</f>
        <v>1</v>
      </c>
    </row>
    <row r="49" spans="1:9" x14ac:dyDescent="0.25">
      <c r="A49" t="s">
        <v>29</v>
      </c>
      <c r="B49">
        <f t="shared" si="3"/>
        <v>2</v>
      </c>
      <c r="C49" s="17">
        <f ca="1">INDEX(OFFSET(_summary!$AJ$24,0,MATCH(MID(CELL("filename",$A$1),FIND("]",CELL("filename",$A$1))+1,255),_summary!$AK$24:$AX$24,0),140,1),MATCH($A49,_summary!$B$24:$B$141,0))</f>
        <v>1.4868463663309373</v>
      </c>
      <c r="D49" s="16">
        <f t="shared" ca="1" si="4"/>
        <v>1.4057053052757811</v>
      </c>
      <c r="E49" s="16">
        <f t="shared" ca="1" si="4"/>
        <v>1.3245642442206249</v>
      </c>
      <c r="F49" s="16">
        <f t="shared" ca="1" si="4"/>
        <v>1.2434231831654687</v>
      </c>
      <c r="G49" s="16">
        <f t="shared" ca="1" si="4"/>
        <v>1.1622821221103126</v>
      </c>
      <c r="H49" s="16">
        <f t="shared" ca="1" si="4"/>
        <v>1.0811410610551562</v>
      </c>
      <c r="I49" s="17">
        <f t="array" aca="1" ref="I49" ca="1">INDEX(OFFSET(_summary!$A$24,0,MATCH(MID(CELL("filename",$A$1),FIND("]",CELL("filename",$A$1))+1,255),_summary!$B$24:$P$24,0),140,1),MATCH(1,($A49=_summary!$B$24:$B$141)*($B49=_summary!$C$24:$C$141),0))</f>
        <v>1</v>
      </c>
    </row>
    <row r="50" spans="1:9" x14ac:dyDescent="0.25">
      <c r="A50" t="s">
        <v>8</v>
      </c>
      <c r="B50">
        <f t="shared" si="3"/>
        <v>2</v>
      </c>
      <c r="C50" s="17">
        <f ca="1">INDEX(OFFSET(_summary!$AJ$24,0,MATCH(MID(CELL("filename",$A$1),FIND("]",CELL("filename",$A$1))+1,255),_summary!$AK$24:$AX$24,0),140,1),MATCH($A50,_summary!$B$24:$B$141,0))</f>
        <v>1.6752865365824927</v>
      </c>
      <c r="D50" s="16">
        <f t="shared" ca="1" si="4"/>
        <v>1.5627387804854105</v>
      </c>
      <c r="E50" s="16">
        <f t="shared" ca="1" si="4"/>
        <v>1.4501910243883285</v>
      </c>
      <c r="F50" s="16">
        <f t="shared" ca="1" si="4"/>
        <v>1.3376432682912465</v>
      </c>
      <c r="G50" s="16">
        <f t="shared" ca="1" si="4"/>
        <v>1.2250955121941642</v>
      </c>
      <c r="H50" s="16">
        <f t="shared" ca="1" si="4"/>
        <v>1.112547756097082</v>
      </c>
      <c r="I50" s="17">
        <f t="array" aca="1" ref="I50" ca="1">INDEX(OFFSET(_summary!$A$24,0,MATCH(MID(CELL("filename",$A$1),FIND("]",CELL("filename",$A$1))+1,255),_summary!$B$24:$P$24,0),140,1),MATCH(1,($A50=_summary!$B$24:$B$141)*($B50=_summary!$C$24:$C$141),0))</f>
        <v>1</v>
      </c>
    </row>
    <row r="51" spans="1:9" x14ac:dyDescent="0.25">
      <c r="A51" t="s">
        <v>6</v>
      </c>
      <c r="B51">
        <f t="shared" si="3"/>
        <v>2</v>
      </c>
      <c r="C51" s="17">
        <f ca="1">INDEX(OFFSET(_summary!$AJ$24,0,MATCH(MID(CELL("filename",$A$1),FIND("]",CELL("filename",$A$1))+1,255),_summary!$AK$24:$AX$24,0),140,1),MATCH($A51,_summary!$B$24:$B$141,0))</f>
        <v>1.4306892533086495</v>
      </c>
      <c r="D51" s="16">
        <f t="shared" ref="D51:H66" ca="1" si="5">C51-5*(C51-$I51)/($I$1-C$1)</f>
        <v>1.3589077110905412</v>
      </c>
      <c r="E51" s="16">
        <f t="shared" ca="1" si="5"/>
        <v>1.2871261688724329</v>
      </c>
      <c r="F51" s="16">
        <f t="shared" ca="1" si="5"/>
        <v>1.2153446266543246</v>
      </c>
      <c r="G51" s="16">
        <f t="shared" ca="1" si="5"/>
        <v>1.1435630844362163</v>
      </c>
      <c r="H51" s="16">
        <f t="shared" ca="1" si="5"/>
        <v>1.0717815422181083</v>
      </c>
      <c r="I51" s="17">
        <f t="array" aca="1" ref="I51" ca="1">INDEX(OFFSET(_summary!$A$24,0,MATCH(MID(CELL("filename",$A$1),FIND("]",CELL("filename",$A$1))+1,255),_summary!$B$24:$P$24,0),140,1),MATCH(1,($A51=_summary!$B$24:$B$141)*($B51=_summary!$C$24:$C$141),0))</f>
        <v>1</v>
      </c>
    </row>
    <row r="52" spans="1:9" x14ac:dyDescent="0.25">
      <c r="A52" t="s">
        <v>21</v>
      </c>
      <c r="B52">
        <f t="shared" si="3"/>
        <v>2</v>
      </c>
      <c r="C52" s="17">
        <f ca="1">INDEX(OFFSET(_summary!$AJ$24,0,MATCH(MID(CELL("filename",$A$1),FIND("]",CELL("filename",$A$1))+1,255),_summary!$AK$24:$AX$24,0),140,1),MATCH($A52,_summary!$B$24:$B$141,0))</f>
        <v>1.8240889449797211</v>
      </c>
      <c r="D52" s="16">
        <f t="shared" ca="1" si="5"/>
        <v>1.6867407874831009</v>
      </c>
      <c r="E52" s="16">
        <f t="shared" ca="1" si="5"/>
        <v>1.5493926299864806</v>
      </c>
      <c r="F52" s="16">
        <f t="shared" ca="1" si="5"/>
        <v>1.4120444724898604</v>
      </c>
      <c r="G52" s="16">
        <f t="shared" ca="1" si="5"/>
        <v>1.2746963149932402</v>
      </c>
      <c r="H52" s="16">
        <f t="shared" ca="1" si="5"/>
        <v>1.13734815749662</v>
      </c>
      <c r="I52" s="17">
        <f t="array" aca="1" ref="I52" ca="1">INDEX(OFFSET(_summary!$A$24,0,MATCH(MID(CELL("filename",$A$1),FIND("]",CELL("filename",$A$1))+1,255),_summary!$B$24:$P$24,0),140,1),MATCH(1,($A52=_summary!$B$24:$B$141)*($B52=_summary!$C$24:$C$141),0))</f>
        <v>1</v>
      </c>
    </row>
    <row r="53" spans="1:9" x14ac:dyDescent="0.25">
      <c r="A53" t="s">
        <v>10</v>
      </c>
      <c r="B53">
        <f t="shared" si="3"/>
        <v>2</v>
      </c>
      <c r="C53" s="17">
        <f ca="1">INDEX(OFFSET(_summary!$AJ$24,0,MATCH(MID(CELL("filename",$A$1),FIND("]",CELL("filename",$A$1))+1,255),_summary!$AK$24:$AX$24,0),140,1),MATCH($A53,_summary!$B$24:$B$141,0))</f>
        <v>1.8073683716177364</v>
      </c>
      <c r="D53" s="16">
        <f t="shared" ca="1" si="5"/>
        <v>1.6728069763481137</v>
      </c>
      <c r="E53" s="16">
        <f t="shared" ca="1" si="5"/>
        <v>1.538245581078491</v>
      </c>
      <c r="F53" s="16">
        <f t="shared" ca="1" si="5"/>
        <v>1.4036841858088682</v>
      </c>
      <c r="G53" s="16">
        <f t="shared" ca="1" si="5"/>
        <v>1.2691227905392455</v>
      </c>
      <c r="H53" s="16">
        <f t="shared" ca="1" si="5"/>
        <v>1.1345613952696227</v>
      </c>
      <c r="I53" s="17">
        <f t="array" aca="1" ref="I53" ca="1">INDEX(OFFSET(_summary!$A$24,0,MATCH(MID(CELL("filename",$A$1),FIND("]",CELL("filename",$A$1))+1,255),_summary!$B$24:$P$24,0),140,1),MATCH(1,($A53=_summary!$B$24:$B$141)*($B53=_summary!$C$24:$C$141),0))</f>
        <v>1</v>
      </c>
    </row>
    <row r="54" spans="1:9" x14ac:dyDescent="0.25">
      <c r="A54" t="s">
        <v>20</v>
      </c>
      <c r="B54">
        <f t="shared" si="3"/>
        <v>2</v>
      </c>
      <c r="C54" s="17">
        <f ca="1">INDEX(OFFSET(_summary!$AJ$24,0,MATCH(MID(CELL("filename",$A$1),FIND("]",CELL("filename",$A$1))+1,255),_summary!$AK$24:$AX$24,0),140,1),MATCH($A54,_summary!$B$24:$B$141,0))</f>
        <v>1.5070857199878274</v>
      </c>
      <c r="D54" s="16">
        <f t="shared" ca="1" si="5"/>
        <v>1.4225714333231894</v>
      </c>
      <c r="E54" s="16">
        <f t="shared" ca="1" si="5"/>
        <v>1.3380571466585516</v>
      </c>
      <c r="F54" s="16">
        <f t="shared" ca="1" si="5"/>
        <v>1.2535428599939138</v>
      </c>
      <c r="G54" s="16">
        <f t="shared" ca="1" si="5"/>
        <v>1.1690285733292758</v>
      </c>
      <c r="H54" s="16">
        <f t="shared" ca="1" si="5"/>
        <v>1.0845142866646378</v>
      </c>
      <c r="I54" s="17">
        <f t="array" aca="1" ref="I54" ca="1">INDEX(OFFSET(_summary!$A$24,0,MATCH(MID(CELL("filename",$A$1),FIND("]",CELL("filename",$A$1))+1,255),_summary!$B$24:$P$24,0),140,1),MATCH(1,($A54=_summary!$B$24:$B$141)*($B54=_summary!$C$24:$C$141),0))</f>
        <v>1</v>
      </c>
    </row>
    <row r="55" spans="1:9" x14ac:dyDescent="0.25">
      <c r="A55" t="s">
        <v>26</v>
      </c>
      <c r="B55">
        <f t="shared" si="3"/>
        <v>2</v>
      </c>
      <c r="C55" s="17">
        <f ca="1">INDEX(OFFSET(_summary!$AJ$24,0,MATCH(MID(CELL("filename",$A$1),FIND("]",CELL("filename",$A$1))+1,255),_summary!$AK$24:$AX$24,0),140,1),MATCH($A55,_summary!$B$24:$B$141,0))</f>
        <v>1.577667153091924</v>
      </c>
      <c r="D55" s="16">
        <f t="shared" ca="1" si="5"/>
        <v>1.48138929424327</v>
      </c>
      <c r="E55" s="16">
        <f t="shared" ca="1" si="5"/>
        <v>1.3851114353946161</v>
      </c>
      <c r="F55" s="16">
        <f t="shared" ca="1" si="5"/>
        <v>1.288833576545962</v>
      </c>
      <c r="G55" s="16">
        <f t="shared" ca="1" si="5"/>
        <v>1.1925557176973081</v>
      </c>
      <c r="H55" s="16">
        <f t="shared" ca="1" si="5"/>
        <v>1.0962778588486541</v>
      </c>
      <c r="I55" s="17">
        <f t="array" aca="1" ref="I55" ca="1">INDEX(OFFSET(_summary!$A$24,0,MATCH(MID(CELL("filename",$A$1),FIND("]",CELL("filename",$A$1))+1,255),_summary!$B$24:$P$24,0),140,1),MATCH(1,($A55=_summary!$B$24:$B$141)*($B55=_summary!$C$24:$C$141),0))</f>
        <v>1</v>
      </c>
    </row>
    <row r="56" spans="1:9" x14ac:dyDescent="0.25">
      <c r="A56" t="s">
        <v>7</v>
      </c>
      <c r="B56">
        <f t="shared" si="3"/>
        <v>2</v>
      </c>
      <c r="C56" s="17">
        <f ca="1">INDEX(OFFSET(_summary!$AJ$24,0,MATCH(MID(CELL("filename",$A$1),FIND("]",CELL("filename",$A$1))+1,255),_summary!$AK$24:$AX$24,0),140,1),MATCH($A56,_summary!$B$24:$B$141,0))</f>
        <v>1.7301965508358497</v>
      </c>
      <c r="D56" s="16">
        <f t="shared" ca="1" si="5"/>
        <v>1.6084971256965415</v>
      </c>
      <c r="E56" s="16">
        <f t="shared" ca="1" si="5"/>
        <v>1.4867977005572333</v>
      </c>
      <c r="F56" s="16">
        <f t="shared" ca="1" si="5"/>
        <v>1.3650982754179251</v>
      </c>
      <c r="G56" s="16">
        <f t="shared" ca="1" si="5"/>
        <v>1.2433988502786166</v>
      </c>
      <c r="H56" s="16">
        <f t="shared" ca="1" si="5"/>
        <v>1.1216994251393082</v>
      </c>
      <c r="I56" s="17">
        <f t="array" aca="1" ref="I56" ca="1">INDEX(OFFSET(_summary!$A$24,0,MATCH(MID(CELL("filename",$A$1),FIND("]",CELL("filename",$A$1))+1,255),_summary!$B$24:$P$24,0),140,1),MATCH(1,($A56=_summary!$B$24:$B$141)*($B56=_summary!$C$24:$C$141),0))</f>
        <v>1</v>
      </c>
    </row>
    <row r="57" spans="1:9" x14ac:dyDescent="0.25">
      <c r="A57" t="s">
        <v>9</v>
      </c>
      <c r="B57">
        <f t="shared" si="3"/>
        <v>2</v>
      </c>
      <c r="C57" s="17">
        <f ca="1">INDEX(OFFSET(_summary!$AJ$24,0,MATCH(MID(CELL("filename",$A$1),FIND("]",CELL("filename",$A$1))+1,255),_summary!$AK$24:$AX$24,0),140,1),MATCH($A57,_summary!$B$24:$B$141,0))</f>
        <v>1.8000209459307828</v>
      </c>
      <c r="D57" s="16">
        <f t="shared" ca="1" si="5"/>
        <v>1.6666841216089856</v>
      </c>
      <c r="E57" s="16">
        <f t="shared" ca="1" si="5"/>
        <v>1.5333472972871884</v>
      </c>
      <c r="F57" s="16">
        <f t="shared" ca="1" si="5"/>
        <v>1.4000104729653913</v>
      </c>
      <c r="G57" s="16">
        <f t="shared" ca="1" si="5"/>
        <v>1.2666736486435941</v>
      </c>
      <c r="H57" s="16">
        <f t="shared" ca="1" si="5"/>
        <v>1.1333368243217969</v>
      </c>
      <c r="I57" s="17">
        <f t="array" aca="1" ref="I57" ca="1">INDEX(OFFSET(_summary!$A$24,0,MATCH(MID(CELL("filename",$A$1),FIND("]",CELL("filename",$A$1))+1,255),_summary!$B$24:$P$24,0),140,1),MATCH(1,($A57=_summary!$B$24:$B$141)*($B57=_summary!$C$24:$C$141),0))</f>
        <v>1</v>
      </c>
    </row>
    <row r="58" spans="1:9" x14ac:dyDescent="0.25">
      <c r="A58" t="s">
        <v>14</v>
      </c>
      <c r="B58">
        <f t="shared" si="3"/>
        <v>2</v>
      </c>
      <c r="C58" s="17">
        <f ca="1">INDEX(OFFSET(_summary!$AJ$24,0,MATCH(MID(CELL("filename",$A$1),FIND("]",CELL("filename",$A$1))+1,255),_summary!$AK$24:$AX$24,0),140,1),MATCH($A58,_summary!$B$24:$B$141,0))</f>
        <v>1.7983301635236226</v>
      </c>
      <c r="D58" s="16">
        <f t="shared" ca="1" si="5"/>
        <v>1.6652751362696856</v>
      </c>
      <c r="E58" s="16">
        <f t="shared" ca="1" si="5"/>
        <v>1.5322201090157486</v>
      </c>
      <c r="F58" s="16">
        <f t="shared" ca="1" si="5"/>
        <v>1.3991650817618115</v>
      </c>
      <c r="G58" s="16">
        <f t="shared" ca="1" si="5"/>
        <v>1.2661100545078743</v>
      </c>
      <c r="H58" s="16">
        <f t="shared" ca="1" si="5"/>
        <v>1.133055027253937</v>
      </c>
      <c r="I58" s="17">
        <f t="array" aca="1" ref="I58" ca="1">INDEX(OFFSET(_summary!$A$24,0,MATCH(MID(CELL("filename",$A$1),FIND("]",CELL("filename",$A$1))+1,255),_summary!$B$24:$P$24,0),140,1),MATCH(1,($A58=_summary!$B$24:$B$141)*($B58=_summary!$C$24:$C$141),0))</f>
        <v>1</v>
      </c>
    </row>
    <row r="59" spans="1:9" x14ac:dyDescent="0.25">
      <c r="A59" t="s">
        <v>4</v>
      </c>
      <c r="B59">
        <f t="shared" si="3"/>
        <v>2</v>
      </c>
      <c r="C59" s="17">
        <f ca="1">INDEX(OFFSET(_summary!$AJ$24,0,MATCH(MID(CELL("filename",$A$1),FIND("]",CELL("filename",$A$1))+1,255),_summary!$AK$24:$AX$24,0),140,1),MATCH($A59,_summary!$B$24:$B$141,0))</f>
        <v>1.7649525175268794</v>
      </c>
      <c r="D59" s="16">
        <f t="shared" ca="1" si="5"/>
        <v>1.6374604312723995</v>
      </c>
      <c r="E59" s="16">
        <f t="shared" ca="1" si="5"/>
        <v>1.5099683450179195</v>
      </c>
      <c r="F59" s="16">
        <f t="shared" ca="1" si="5"/>
        <v>1.3824762587634396</v>
      </c>
      <c r="G59" s="16">
        <f t="shared" ca="1" si="5"/>
        <v>1.2549841725089597</v>
      </c>
      <c r="H59" s="16">
        <f t="shared" ca="1" si="5"/>
        <v>1.1274920862544797</v>
      </c>
      <c r="I59" s="17">
        <f t="array" aca="1" ref="I59" ca="1">INDEX(OFFSET(_summary!$A$24,0,MATCH(MID(CELL("filename",$A$1),FIND("]",CELL("filename",$A$1))+1,255),_summary!$B$24:$P$24,0),140,1),MATCH(1,($A59=_summary!$B$24:$B$141)*($B59=_summary!$C$24:$C$141),0))</f>
        <v>1</v>
      </c>
    </row>
    <row r="60" spans="1:9" x14ac:dyDescent="0.25">
      <c r="A60" t="s">
        <v>12</v>
      </c>
      <c r="B60">
        <f t="shared" si="3"/>
        <v>3</v>
      </c>
      <c r="C60" s="17">
        <f ca="1">INDEX(OFFSET(_summary!$AJ$24,0,MATCH(MID(CELL("filename",$A$1),FIND("]",CELL("filename",$A$1))+1,255),_summary!$AK$24:$AX$24,0),140,1),MATCH($A60,_summary!$B$24:$B$141,0))</f>
        <v>1.8176362045154826</v>
      </c>
      <c r="D60" s="16">
        <f t="shared" ca="1" si="5"/>
        <v>1.6813635037629022</v>
      </c>
      <c r="E60" s="16">
        <f t="shared" ca="1" si="5"/>
        <v>1.5450908030103219</v>
      </c>
      <c r="F60" s="16">
        <f t="shared" ca="1" si="5"/>
        <v>1.4088181022577415</v>
      </c>
      <c r="G60" s="16">
        <f t="shared" ca="1" si="5"/>
        <v>1.2725454015051609</v>
      </c>
      <c r="H60" s="16">
        <f t="shared" ca="1" si="5"/>
        <v>1.1362727007525804</v>
      </c>
      <c r="I60" s="17">
        <f t="array" aca="1" ref="I60" ca="1">INDEX(OFFSET(_summary!$A$24,0,MATCH(MID(CELL("filename",$A$1),FIND("]",CELL("filename",$A$1))+1,255),_summary!$B$24:$P$24,0),140,1),MATCH(1,($A60=_summary!$B$24:$B$141)*($B60=_summary!$C$24:$C$141),0))</f>
        <v>1</v>
      </c>
    </row>
    <row r="61" spans="1:9" x14ac:dyDescent="0.25">
      <c r="A61" t="s">
        <v>1</v>
      </c>
      <c r="B61">
        <f t="shared" si="3"/>
        <v>3</v>
      </c>
      <c r="C61" s="17">
        <f ca="1">INDEX(OFFSET(_summary!$AJ$24,0,MATCH(MID(CELL("filename",$A$1),FIND("]",CELL("filename",$A$1))+1,255),_summary!$AK$24:$AX$24,0),140,1),MATCH($A61,_summary!$B$24:$B$141,0))</f>
        <v>1.5403657428750259</v>
      </c>
      <c r="D61" s="16">
        <f t="shared" ca="1" si="5"/>
        <v>1.4503047857291882</v>
      </c>
      <c r="E61" s="16">
        <f t="shared" ca="1" si="5"/>
        <v>1.3602438285833505</v>
      </c>
      <c r="F61" s="16">
        <f t="shared" ca="1" si="5"/>
        <v>1.270182871437513</v>
      </c>
      <c r="G61" s="16">
        <f t="shared" ca="1" si="5"/>
        <v>1.1801219142916752</v>
      </c>
      <c r="H61" s="16">
        <f t="shared" ca="1" si="5"/>
        <v>1.0900609571458375</v>
      </c>
      <c r="I61" s="17">
        <f t="array" aca="1" ref="I61" ca="1">INDEX(OFFSET(_summary!$A$24,0,MATCH(MID(CELL("filename",$A$1),FIND("]",CELL("filename",$A$1))+1,255),_summary!$B$24:$P$24,0),140,1),MATCH(1,($A61=_summary!$B$24:$B$141)*($B61=_summary!$C$24:$C$141),0))</f>
        <v>1</v>
      </c>
    </row>
    <row r="62" spans="1:9" x14ac:dyDescent="0.25">
      <c r="A62" t="s">
        <v>19</v>
      </c>
      <c r="B62">
        <f t="shared" si="3"/>
        <v>3</v>
      </c>
      <c r="C62" s="17">
        <f ca="1">INDEX(OFFSET(_summary!$AJ$24,0,MATCH(MID(CELL("filename",$A$1),FIND("]",CELL("filename",$A$1))+1,255),_summary!$AK$24:$AX$24,0),140,1),MATCH($A62,_summary!$B$24:$B$141,0))</f>
        <v>1.6882347767116597</v>
      </c>
      <c r="D62" s="16">
        <f t="shared" ca="1" si="5"/>
        <v>1.5735289805930497</v>
      </c>
      <c r="E62" s="16">
        <f t="shared" ca="1" si="5"/>
        <v>1.4588231844744397</v>
      </c>
      <c r="F62" s="16">
        <f t="shared" ca="1" si="5"/>
        <v>1.3441173883558297</v>
      </c>
      <c r="G62" s="16">
        <f t="shared" ca="1" si="5"/>
        <v>1.2294115922372197</v>
      </c>
      <c r="H62" s="16">
        <f t="shared" ca="1" si="5"/>
        <v>1.11470579611861</v>
      </c>
      <c r="I62" s="17">
        <f t="array" aca="1" ref="I62" ca="1">INDEX(OFFSET(_summary!$A$24,0,MATCH(MID(CELL("filename",$A$1),FIND("]",CELL("filename",$A$1))+1,255),_summary!$B$24:$P$24,0),140,1),MATCH(1,($A62=_summary!$B$24:$B$141)*($B62=_summary!$C$24:$C$141),0))</f>
        <v>1</v>
      </c>
    </row>
    <row r="63" spans="1:9" x14ac:dyDescent="0.25">
      <c r="A63" t="s">
        <v>22</v>
      </c>
      <c r="B63">
        <f t="shared" si="3"/>
        <v>3</v>
      </c>
      <c r="C63" s="17">
        <f ca="1">INDEX(OFFSET(_summary!$AJ$24,0,MATCH(MID(CELL("filename",$A$1),FIND("]",CELL("filename",$A$1))+1,255),_summary!$AK$24:$AX$24,0),140,1),MATCH($A63,_summary!$B$24:$B$141,0))</f>
        <v>1.7273134955949128</v>
      </c>
      <c r="D63" s="16">
        <f t="shared" ca="1" si="5"/>
        <v>1.6060945796624273</v>
      </c>
      <c r="E63" s="16">
        <f t="shared" ca="1" si="5"/>
        <v>1.4848756637299418</v>
      </c>
      <c r="F63" s="16">
        <f t="shared" ca="1" si="5"/>
        <v>1.3636567477974564</v>
      </c>
      <c r="G63" s="16">
        <f t="shared" ca="1" si="5"/>
        <v>1.2424378318649709</v>
      </c>
      <c r="H63" s="16">
        <f t="shared" ca="1" si="5"/>
        <v>1.1212189159324855</v>
      </c>
      <c r="I63" s="17">
        <f t="array" aca="1" ref="I63" ca="1">INDEX(OFFSET(_summary!$A$24,0,MATCH(MID(CELL("filename",$A$1),FIND("]",CELL("filename",$A$1))+1,255),_summary!$B$24:$P$24,0),140,1),MATCH(1,($A63=_summary!$B$24:$B$141)*($B63=_summary!$C$24:$C$141),0))</f>
        <v>1</v>
      </c>
    </row>
    <row r="64" spans="1:9" x14ac:dyDescent="0.25">
      <c r="A64" t="s">
        <v>28</v>
      </c>
      <c r="B64">
        <f t="shared" si="3"/>
        <v>3</v>
      </c>
      <c r="C64" s="17">
        <f ca="1">INDEX(OFFSET(_summary!$AJ$24,0,MATCH(MID(CELL("filename",$A$1),FIND("]",CELL("filename",$A$1))+1,255),_summary!$AK$24:$AX$24,0),140,1),MATCH($A64,_summary!$B$24:$B$141,0))</f>
        <v>1.7958053543744632</v>
      </c>
      <c r="D64" s="16">
        <f t="shared" ca="1" si="5"/>
        <v>1.6631711286453861</v>
      </c>
      <c r="E64" s="16">
        <f t="shared" ca="1" si="5"/>
        <v>1.530536902916309</v>
      </c>
      <c r="F64" s="16">
        <f t="shared" ca="1" si="5"/>
        <v>1.3979026771872318</v>
      </c>
      <c r="G64" s="16">
        <f t="shared" ca="1" si="5"/>
        <v>1.2652684514581545</v>
      </c>
      <c r="H64" s="16">
        <f t="shared" ca="1" si="5"/>
        <v>1.1326342257290771</v>
      </c>
      <c r="I64" s="17">
        <f t="array" aca="1" ref="I64" ca="1">INDEX(OFFSET(_summary!$A$24,0,MATCH(MID(CELL("filename",$A$1),FIND("]",CELL("filename",$A$1))+1,255),_summary!$B$24:$P$24,0),140,1),MATCH(1,($A64=_summary!$B$24:$B$141)*($B64=_summary!$C$24:$C$141),0))</f>
        <v>1</v>
      </c>
    </row>
    <row r="65" spans="1:9" x14ac:dyDescent="0.25">
      <c r="A65" t="s">
        <v>13</v>
      </c>
      <c r="B65">
        <f t="shared" si="3"/>
        <v>3</v>
      </c>
      <c r="C65" s="17">
        <f ca="1">INDEX(OFFSET(_summary!$AJ$24,0,MATCH(MID(CELL("filename",$A$1),FIND("]",CELL("filename",$A$1))+1,255),_summary!$AK$24:$AX$24,0),140,1),MATCH($A65,_summary!$B$24:$B$141,0))</f>
        <v>1.5586179635146631</v>
      </c>
      <c r="D65" s="16">
        <f t="shared" ca="1" si="5"/>
        <v>1.4655149695955525</v>
      </c>
      <c r="E65" s="16">
        <f t="shared" ca="1" si="5"/>
        <v>1.3724119756764419</v>
      </c>
      <c r="F65" s="16">
        <f t="shared" ca="1" si="5"/>
        <v>1.2793089817573313</v>
      </c>
      <c r="G65" s="16">
        <f t="shared" ca="1" si="5"/>
        <v>1.186205987838221</v>
      </c>
      <c r="H65" s="16">
        <f t="shared" ca="1" si="5"/>
        <v>1.0931029939191106</v>
      </c>
      <c r="I65" s="17">
        <f t="array" aca="1" ref="I65" ca="1">INDEX(OFFSET(_summary!$A$24,0,MATCH(MID(CELL("filename",$A$1),FIND("]",CELL("filename",$A$1))+1,255),_summary!$B$24:$P$24,0),140,1),MATCH(1,($A65=_summary!$B$24:$B$141)*($B65=_summary!$C$24:$C$141),0))</f>
        <v>1</v>
      </c>
    </row>
    <row r="66" spans="1:9" x14ac:dyDescent="0.25">
      <c r="A66" t="s">
        <v>17</v>
      </c>
      <c r="B66">
        <f t="shared" si="3"/>
        <v>3</v>
      </c>
      <c r="C66" s="17">
        <f ca="1">INDEX(OFFSET(_summary!$AJ$24,0,MATCH(MID(CELL("filename",$A$1),FIND("]",CELL("filename",$A$1))+1,255),_summary!$AK$24:$AX$24,0),140,1),MATCH($A66,_summary!$B$24:$B$141,0))</f>
        <v>1.6385372225322219</v>
      </c>
      <c r="D66" s="16">
        <f t="shared" ca="1" si="5"/>
        <v>1.532114352110185</v>
      </c>
      <c r="E66" s="16">
        <f t="shared" ca="1" si="5"/>
        <v>1.4256914816881481</v>
      </c>
      <c r="F66" s="16">
        <f t="shared" ca="1" si="5"/>
        <v>1.3192686112661112</v>
      </c>
      <c r="G66" s="16">
        <f t="shared" ca="1" si="5"/>
        <v>1.212845740844074</v>
      </c>
      <c r="H66" s="16">
        <f t="shared" ca="1" si="5"/>
        <v>1.1064228704220369</v>
      </c>
      <c r="I66" s="17">
        <f t="array" aca="1" ref="I66" ca="1">INDEX(OFFSET(_summary!$A$24,0,MATCH(MID(CELL("filename",$A$1),FIND("]",CELL("filename",$A$1))+1,255),_summary!$B$24:$P$24,0),140,1),MATCH(1,($A66=_summary!$B$24:$B$141)*($B66=_summary!$C$24:$C$141),0))</f>
        <v>1</v>
      </c>
    </row>
    <row r="67" spans="1:9" x14ac:dyDescent="0.25">
      <c r="A67" t="s">
        <v>25</v>
      </c>
      <c r="B67">
        <f t="shared" si="3"/>
        <v>3</v>
      </c>
      <c r="C67" s="17">
        <f ca="1">INDEX(OFFSET(_summary!$AJ$24,0,MATCH(MID(CELL("filename",$A$1),FIND("]",CELL("filename",$A$1))+1,255),_summary!$AK$24:$AX$24,0),140,1),MATCH($A67,_summary!$B$24:$B$141,0))</f>
        <v>1.5614801335314441</v>
      </c>
      <c r="D67" s="16">
        <f t="shared" ref="D67:H82" ca="1" si="6">C67-5*(C67-$I67)/($I$1-C$1)</f>
        <v>1.4679001112762033</v>
      </c>
      <c r="E67" s="16">
        <f t="shared" ca="1" si="6"/>
        <v>1.3743200890209626</v>
      </c>
      <c r="F67" s="16">
        <f t="shared" ca="1" si="6"/>
        <v>1.2807400667657221</v>
      </c>
      <c r="G67" s="16">
        <f t="shared" ca="1" si="6"/>
        <v>1.1871600445104813</v>
      </c>
      <c r="H67" s="16">
        <f t="shared" ca="1" si="6"/>
        <v>1.0935800222552405</v>
      </c>
      <c r="I67" s="17">
        <f t="array" aca="1" ref="I67" ca="1">INDEX(OFFSET(_summary!$A$24,0,MATCH(MID(CELL("filename",$A$1),FIND("]",CELL("filename",$A$1))+1,255),_summary!$B$24:$P$24,0),140,1),MATCH(1,($A67=_summary!$B$24:$B$141)*($B67=_summary!$C$24:$C$141),0))</f>
        <v>1</v>
      </c>
    </row>
    <row r="68" spans="1:9" x14ac:dyDescent="0.25">
      <c r="A68" t="s">
        <v>11</v>
      </c>
      <c r="B68">
        <f t="shared" si="3"/>
        <v>3</v>
      </c>
      <c r="C68" s="17">
        <f ca="1">INDEX(OFFSET(_summary!$AJ$24,0,MATCH(MID(CELL("filename",$A$1),FIND("]",CELL("filename",$A$1))+1,255),_summary!$AK$24:$AX$24,0),140,1),MATCH($A68,_summary!$B$24:$B$141,0))</f>
        <v>1.7858971990635175</v>
      </c>
      <c r="D68" s="16">
        <f t="shared" ca="1" si="6"/>
        <v>1.6549143325529312</v>
      </c>
      <c r="E68" s="16">
        <f t="shared" ca="1" si="6"/>
        <v>1.5239314660423449</v>
      </c>
      <c r="F68" s="16">
        <f t="shared" ca="1" si="6"/>
        <v>1.3929485995317585</v>
      </c>
      <c r="G68" s="16">
        <f t="shared" ca="1" si="6"/>
        <v>1.2619657330211724</v>
      </c>
      <c r="H68" s="16">
        <f t="shared" ca="1" si="6"/>
        <v>1.1309828665105863</v>
      </c>
      <c r="I68" s="17">
        <f t="array" aca="1" ref="I68" ca="1">INDEX(OFFSET(_summary!$A$24,0,MATCH(MID(CELL("filename",$A$1),FIND("]",CELL("filename",$A$1))+1,255),_summary!$B$24:$P$24,0),140,1),MATCH(1,($A68=_summary!$B$24:$B$141)*($B68=_summary!$C$24:$C$141),0))</f>
        <v>1</v>
      </c>
    </row>
    <row r="69" spans="1:9" x14ac:dyDescent="0.25">
      <c r="A69" t="s">
        <v>3</v>
      </c>
      <c r="B69">
        <f t="shared" si="3"/>
        <v>3</v>
      </c>
      <c r="C69" s="17">
        <f ca="1">INDEX(OFFSET(_summary!$AJ$24,0,MATCH(MID(CELL("filename",$A$1),FIND("]",CELL("filename",$A$1))+1,255),_summary!$AK$24:$AX$24,0),140,1),MATCH($A69,_summary!$B$24:$B$141,0))</f>
        <v>1.8173821329696407</v>
      </c>
      <c r="D69" s="16">
        <f t="shared" ca="1" si="6"/>
        <v>1.6811517774747005</v>
      </c>
      <c r="E69" s="16">
        <f t="shared" ca="1" si="6"/>
        <v>1.5449214219797605</v>
      </c>
      <c r="F69" s="16">
        <f t="shared" ca="1" si="6"/>
        <v>1.4086910664848205</v>
      </c>
      <c r="G69" s="16">
        <f t="shared" ca="1" si="6"/>
        <v>1.2724607109898802</v>
      </c>
      <c r="H69" s="16">
        <f t="shared" ca="1" si="6"/>
        <v>1.13623035549494</v>
      </c>
      <c r="I69" s="17">
        <f t="array" aca="1" ref="I69" ca="1">INDEX(OFFSET(_summary!$A$24,0,MATCH(MID(CELL("filename",$A$1),FIND("]",CELL("filename",$A$1))+1,255),_summary!$B$24:$P$24,0),140,1),MATCH(1,($A69=_summary!$B$24:$B$141)*($B69=_summary!$C$24:$C$141),0))</f>
        <v>1</v>
      </c>
    </row>
    <row r="70" spans="1:9" x14ac:dyDescent="0.25">
      <c r="A70" t="s">
        <v>2</v>
      </c>
      <c r="B70">
        <f t="shared" si="3"/>
        <v>3</v>
      </c>
      <c r="C70" s="17">
        <f ca="1">INDEX(OFFSET(_summary!$AJ$24,0,MATCH(MID(CELL("filename",$A$1),FIND("]",CELL("filename",$A$1))+1,255),_summary!$AK$24:$AX$24,0),140,1),MATCH($A70,_summary!$B$24:$B$141,0))</f>
        <v>1.8163682203025056</v>
      </c>
      <c r="D70" s="16">
        <f t="shared" ca="1" si="6"/>
        <v>1.6803068502520879</v>
      </c>
      <c r="E70" s="16">
        <f t="shared" ca="1" si="6"/>
        <v>1.5442454802016703</v>
      </c>
      <c r="F70" s="16">
        <f t="shared" ca="1" si="6"/>
        <v>1.4081841101512527</v>
      </c>
      <c r="G70" s="16">
        <f t="shared" ca="1" si="6"/>
        <v>1.272122740100835</v>
      </c>
      <c r="H70" s="16">
        <f t="shared" ca="1" si="6"/>
        <v>1.1360613700504176</v>
      </c>
      <c r="I70" s="17">
        <f t="array" aca="1" ref="I70" ca="1">INDEX(OFFSET(_summary!$A$24,0,MATCH(MID(CELL("filename",$A$1),FIND("]",CELL("filename",$A$1))+1,255),_summary!$B$24:$P$24,0),140,1),MATCH(1,($A70=_summary!$B$24:$B$141)*($B70=_summary!$C$24:$C$141),0))</f>
        <v>1</v>
      </c>
    </row>
    <row r="71" spans="1:9" x14ac:dyDescent="0.25">
      <c r="A71" t="s">
        <v>16</v>
      </c>
      <c r="B71">
        <f t="shared" si="3"/>
        <v>3</v>
      </c>
      <c r="C71" s="17">
        <f ca="1">INDEX(OFFSET(_summary!$AJ$24,0,MATCH(MID(CELL("filename",$A$1),FIND("]",CELL("filename",$A$1))+1,255),_summary!$AK$24:$AX$24,0),140,1),MATCH($A71,_summary!$B$24:$B$141,0))</f>
        <v>1.827009597073975</v>
      </c>
      <c r="D71" s="16">
        <f t="shared" ca="1" si="6"/>
        <v>1.6891746642283125</v>
      </c>
      <c r="E71" s="16">
        <f t="shared" ca="1" si="6"/>
        <v>1.55133973138265</v>
      </c>
      <c r="F71" s="16">
        <f t="shared" ca="1" si="6"/>
        <v>1.4135047985369875</v>
      </c>
      <c r="G71" s="16">
        <f t="shared" ca="1" si="6"/>
        <v>1.275669865691325</v>
      </c>
      <c r="H71" s="16">
        <f t="shared" ca="1" si="6"/>
        <v>1.1378349328456625</v>
      </c>
      <c r="I71" s="17">
        <f t="array" aca="1" ref="I71" ca="1">INDEX(OFFSET(_summary!$A$24,0,MATCH(MID(CELL("filename",$A$1),FIND("]",CELL("filename",$A$1))+1,255),_summary!$B$24:$P$24,0),140,1),MATCH(1,($A71=_summary!$B$24:$B$141)*($B71=_summary!$C$24:$C$141),0))</f>
        <v>1</v>
      </c>
    </row>
    <row r="72" spans="1:9" x14ac:dyDescent="0.25">
      <c r="A72" t="s">
        <v>15</v>
      </c>
      <c r="B72">
        <f t="shared" si="3"/>
        <v>3</v>
      </c>
      <c r="C72" s="17">
        <f ca="1">INDEX(OFFSET(_summary!$AJ$24,0,MATCH(MID(CELL("filename",$A$1),FIND("]",CELL("filename",$A$1))+1,255),_summary!$AK$24:$AX$24,0),140,1),MATCH($A72,_summary!$B$24:$B$141,0))</f>
        <v>1.567586305522582</v>
      </c>
      <c r="D72" s="16">
        <f t="shared" ca="1" si="6"/>
        <v>1.4729885879354851</v>
      </c>
      <c r="E72" s="16">
        <f t="shared" ca="1" si="6"/>
        <v>1.378390870348388</v>
      </c>
      <c r="F72" s="16">
        <f t="shared" ca="1" si="6"/>
        <v>1.2837931527612909</v>
      </c>
      <c r="G72" s="16">
        <f t="shared" ca="1" si="6"/>
        <v>1.189195435174194</v>
      </c>
      <c r="H72" s="16">
        <f t="shared" ca="1" si="6"/>
        <v>1.0945977175870971</v>
      </c>
      <c r="I72" s="17">
        <f t="array" aca="1" ref="I72" ca="1">INDEX(OFFSET(_summary!$A$24,0,MATCH(MID(CELL("filename",$A$1),FIND("]",CELL("filename",$A$1))+1,255),_summary!$B$24:$P$24,0),140,1),MATCH(1,($A72=_summary!$B$24:$B$141)*($B72=_summary!$C$24:$C$141),0))</f>
        <v>1</v>
      </c>
    </row>
    <row r="73" spans="1:9" x14ac:dyDescent="0.25">
      <c r="A73" t="s">
        <v>18</v>
      </c>
      <c r="B73">
        <f t="shared" si="3"/>
        <v>3</v>
      </c>
      <c r="C73" s="17">
        <f ca="1">INDEX(OFFSET(_summary!$AJ$24,0,MATCH(MID(CELL("filename",$A$1),FIND("]",CELL("filename",$A$1))+1,255),_summary!$AK$24:$AX$24,0),140,1),MATCH($A73,_summary!$B$24:$B$141,0))</f>
        <v>1.8702377700339221</v>
      </c>
      <c r="D73" s="16">
        <f t="shared" ca="1" si="6"/>
        <v>1.7251981416949351</v>
      </c>
      <c r="E73" s="16">
        <f t="shared" ca="1" si="6"/>
        <v>1.5801585133559481</v>
      </c>
      <c r="F73" s="16">
        <f t="shared" ca="1" si="6"/>
        <v>1.4351188850169612</v>
      </c>
      <c r="G73" s="16">
        <f t="shared" ca="1" si="6"/>
        <v>1.2900792566779742</v>
      </c>
      <c r="H73" s="16">
        <f t="shared" ca="1" si="6"/>
        <v>1.1450396283389872</v>
      </c>
      <c r="I73" s="17">
        <f t="array" aca="1" ref="I73" ca="1">INDEX(OFFSET(_summary!$A$24,0,MATCH(MID(CELL("filename",$A$1),FIND("]",CELL("filename",$A$1))+1,255),_summary!$B$24:$P$24,0),140,1),MATCH(1,($A73=_summary!$B$24:$B$141)*($B73=_summary!$C$24:$C$141),0))</f>
        <v>1</v>
      </c>
    </row>
    <row r="74" spans="1:9" x14ac:dyDescent="0.25">
      <c r="A74" t="s">
        <v>5</v>
      </c>
      <c r="B74">
        <f t="shared" si="3"/>
        <v>3</v>
      </c>
      <c r="C74" s="17">
        <f ca="1">INDEX(OFFSET(_summary!$AJ$24,0,MATCH(MID(CELL("filename",$A$1),FIND("]",CELL("filename",$A$1))+1,255),_summary!$AK$24:$AX$24,0),140,1),MATCH($A74,_summary!$B$24:$B$141,0))</f>
        <v>1.7724932815548466</v>
      </c>
      <c r="D74" s="16">
        <f t="shared" ca="1" si="6"/>
        <v>1.6437444012957054</v>
      </c>
      <c r="E74" s="16">
        <f t="shared" ca="1" si="6"/>
        <v>1.5149955210365644</v>
      </c>
      <c r="F74" s="16">
        <f t="shared" ca="1" si="6"/>
        <v>1.3862466407774234</v>
      </c>
      <c r="G74" s="16">
        <f t="shared" ca="1" si="6"/>
        <v>1.2574977605182822</v>
      </c>
      <c r="H74" s="16">
        <f t="shared" ca="1" si="6"/>
        <v>1.128748880259141</v>
      </c>
      <c r="I74" s="17">
        <f t="array" aca="1" ref="I74" ca="1">INDEX(OFFSET(_summary!$A$24,0,MATCH(MID(CELL("filename",$A$1),FIND("]",CELL("filename",$A$1))+1,255),_summary!$B$24:$P$24,0),140,1),MATCH(1,($A74=_summary!$B$24:$B$141)*($B74=_summary!$C$24:$C$141),0))</f>
        <v>1</v>
      </c>
    </row>
    <row r="75" spans="1:9" x14ac:dyDescent="0.25">
      <c r="A75" t="s">
        <v>23</v>
      </c>
      <c r="B75">
        <f t="shared" si="3"/>
        <v>3</v>
      </c>
      <c r="C75" s="17">
        <f ca="1">INDEX(OFFSET(_summary!$AJ$24,0,MATCH(MID(CELL("filename",$A$1),FIND("]",CELL("filename",$A$1))+1,255),_summary!$AK$24:$AX$24,0),140,1),MATCH($A75,_summary!$B$24:$B$141,0))</f>
        <v>1.6246871325707677</v>
      </c>
      <c r="D75" s="16">
        <f t="shared" ca="1" si="6"/>
        <v>1.5205726104756399</v>
      </c>
      <c r="E75" s="16">
        <f t="shared" ca="1" si="6"/>
        <v>1.4164580883805118</v>
      </c>
      <c r="F75" s="16">
        <f t="shared" ca="1" si="6"/>
        <v>1.3123435662853837</v>
      </c>
      <c r="G75" s="16">
        <f t="shared" ca="1" si="6"/>
        <v>1.2082290441902559</v>
      </c>
      <c r="H75" s="16">
        <f t="shared" ca="1" si="6"/>
        <v>1.1041145220951281</v>
      </c>
      <c r="I75" s="17">
        <f t="array" aca="1" ref="I75" ca="1">INDEX(OFFSET(_summary!$A$24,0,MATCH(MID(CELL("filename",$A$1),FIND("]",CELL("filename",$A$1))+1,255),_summary!$B$24:$P$24,0),140,1),MATCH(1,($A75=_summary!$B$24:$B$141)*($B75=_summary!$C$24:$C$141),0))</f>
        <v>1</v>
      </c>
    </row>
    <row r="76" spans="1:9" x14ac:dyDescent="0.25">
      <c r="A76" t="s">
        <v>24</v>
      </c>
      <c r="B76">
        <f t="shared" si="3"/>
        <v>3</v>
      </c>
      <c r="C76" s="17">
        <f ca="1">INDEX(OFFSET(_summary!$AJ$24,0,MATCH(MID(CELL("filename",$A$1),FIND("]",CELL("filename",$A$1))+1,255),_summary!$AK$24:$AX$24,0),140,1),MATCH($A76,_summary!$B$24:$B$141,0))</f>
        <v>1.542902837175073</v>
      </c>
      <c r="D76" s="16">
        <f t="shared" ca="1" si="6"/>
        <v>1.4524190309792275</v>
      </c>
      <c r="E76" s="16">
        <f t="shared" ca="1" si="6"/>
        <v>1.361935224783382</v>
      </c>
      <c r="F76" s="16">
        <f t="shared" ca="1" si="6"/>
        <v>1.2714514185875365</v>
      </c>
      <c r="G76" s="16">
        <f t="shared" ca="1" si="6"/>
        <v>1.180967612391691</v>
      </c>
      <c r="H76" s="16">
        <f t="shared" ca="1" si="6"/>
        <v>1.0904838061958455</v>
      </c>
      <c r="I76" s="17">
        <f t="array" aca="1" ref="I76" ca="1">INDEX(OFFSET(_summary!$A$24,0,MATCH(MID(CELL("filename",$A$1),FIND("]",CELL("filename",$A$1))+1,255),_summary!$B$24:$P$24,0),140,1),MATCH(1,($A76=_summary!$B$24:$B$141)*($B76=_summary!$C$24:$C$141),0))</f>
        <v>1</v>
      </c>
    </row>
    <row r="77" spans="1:9" x14ac:dyDescent="0.25">
      <c r="A77" t="s">
        <v>27</v>
      </c>
      <c r="B77">
        <f t="shared" si="3"/>
        <v>3</v>
      </c>
      <c r="C77" s="17">
        <f ca="1">INDEX(OFFSET(_summary!$AJ$24,0,MATCH(MID(CELL("filename",$A$1),FIND("]",CELL("filename",$A$1))+1,255),_summary!$AK$24:$AX$24,0),140,1),MATCH($A77,_summary!$B$24:$B$141,0))</f>
        <v>1.479609350477376</v>
      </c>
      <c r="D77" s="16">
        <f t="shared" ca="1" si="6"/>
        <v>1.3996744587311467</v>
      </c>
      <c r="E77" s="16">
        <f t="shared" ca="1" si="6"/>
        <v>1.3197395669849175</v>
      </c>
      <c r="F77" s="16">
        <f t="shared" ca="1" si="6"/>
        <v>1.239804675238688</v>
      </c>
      <c r="G77" s="16">
        <f t="shared" ca="1" si="6"/>
        <v>1.1598697834924587</v>
      </c>
      <c r="H77" s="16">
        <f t="shared" ca="1" si="6"/>
        <v>1.0799348917462295</v>
      </c>
      <c r="I77" s="17">
        <f t="array" aca="1" ref="I77" ca="1">INDEX(OFFSET(_summary!$A$24,0,MATCH(MID(CELL("filename",$A$1),FIND("]",CELL("filename",$A$1))+1,255),_summary!$B$24:$P$24,0),140,1),MATCH(1,($A77=_summary!$B$24:$B$141)*($B77=_summary!$C$24:$C$141),0))</f>
        <v>1</v>
      </c>
    </row>
    <row r="78" spans="1:9" x14ac:dyDescent="0.25">
      <c r="A78" t="s">
        <v>29</v>
      </c>
      <c r="B78">
        <f t="shared" si="3"/>
        <v>3</v>
      </c>
      <c r="C78" s="17">
        <f ca="1">INDEX(OFFSET(_summary!$AJ$24,0,MATCH(MID(CELL("filename",$A$1),FIND("]",CELL("filename",$A$1))+1,255),_summary!$AK$24:$AX$24,0),140,1),MATCH($A78,_summary!$B$24:$B$141,0))</f>
        <v>1.4868463663309373</v>
      </c>
      <c r="D78" s="16">
        <f t="shared" ca="1" si="6"/>
        <v>1.4057053052757811</v>
      </c>
      <c r="E78" s="16">
        <f t="shared" ca="1" si="6"/>
        <v>1.3245642442206249</v>
      </c>
      <c r="F78" s="16">
        <f t="shared" ca="1" si="6"/>
        <v>1.2434231831654687</v>
      </c>
      <c r="G78" s="16">
        <f t="shared" ca="1" si="6"/>
        <v>1.1622821221103126</v>
      </c>
      <c r="H78" s="16">
        <f t="shared" ca="1" si="6"/>
        <v>1.0811410610551562</v>
      </c>
      <c r="I78" s="17">
        <f t="array" aca="1" ref="I78" ca="1">INDEX(OFFSET(_summary!$A$24,0,MATCH(MID(CELL("filename",$A$1),FIND("]",CELL("filename",$A$1))+1,255),_summary!$B$24:$P$24,0),140,1),MATCH(1,($A78=_summary!$B$24:$B$141)*($B78=_summary!$C$24:$C$141),0))</f>
        <v>1</v>
      </c>
    </row>
    <row r="79" spans="1:9" x14ac:dyDescent="0.25">
      <c r="A79" t="s">
        <v>8</v>
      </c>
      <c r="B79">
        <f t="shared" si="3"/>
        <v>3</v>
      </c>
      <c r="C79" s="17">
        <f ca="1">INDEX(OFFSET(_summary!$AJ$24,0,MATCH(MID(CELL("filename",$A$1),FIND("]",CELL("filename",$A$1))+1,255),_summary!$AK$24:$AX$24,0),140,1),MATCH($A79,_summary!$B$24:$B$141,0))</f>
        <v>1.6752865365824927</v>
      </c>
      <c r="D79" s="16">
        <f t="shared" ca="1" si="6"/>
        <v>1.5627387804854105</v>
      </c>
      <c r="E79" s="16">
        <f t="shared" ca="1" si="6"/>
        <v>1.4501910243883285</v>
      </c>
      <c r="F79" s="16">
        <f t="shared" ca="1" si="6"/>
        <v>1.3376432682912465</v>
      </c>
      <c r="G79" s="16">
        <f t="shared" ca="1" si="6"/>
        <v>1.2250955121941642</v>
      </c>
      <c r="H79" s="16">
        <f t="shared" ca="1" si="6"/>
        <v>1.112547756097082</v>
      </c>
      <c r="I79" s="17">
        <f t="array" aca="1" ref="I79" ca="1">INDEX(OFFSET(_summary!$A$24,0,MATCH(MID(CELL("filename",$A$1),FIND("]",CELL("filename",$A$1))+1,255),_summary!$B$24:$P$24,0),140,1),MATCH(1,($A79=_summary!$B$24:$B$141)*($B79=_summary!$C$24:$C$141),0))</f>
        <v>1</v>
      </c>
    </row>
    <row r="80" spans="1:9" x14ac:dyDescent="0.25">
      <c r="A80" t="s">
        <v>6</v>
      </c>
      <c r="B80">
        <f t="shared" si="3"/>
        <v>3</v>
      </c>
      <c r="C80" s="17">
        <f ca="1">INDEX(OFFSET(_summary!$AJ$24,0,MATCH(MID(CELL("filename",$A$1),FIND("]",CELL("filename",$A$1))+1,255),_summary!$AK$24:$AX$24,0),140,1),MATCH($A80,_summary!$B$24:$B$141,0))</f>
        <v>1.4306892533086495</v>
      </c>
      <c r="D80" s="16">
        <f t="shared" ca="1" si="6"/>
        <v>1.3589077110905412</v>
      </c>
      <c r="E80" s="16">
        <f t="shared" ca="1" si="6"/>
        <v>1.2871261688724329</v>
      </c>
      <c r="F80" s="16">
        <f t="shared" ca="1" si="6"/>
        <v>1.2153446266543246</v>
      </c>
      <c r="G80" s="16">
        <f t="shared" ca="1" si="6"/>
        <v>1.1435630844362163</v>
      </c>
      <c r="H80" s="16">
        <f t="shared" ca="1" si="6"/>
        <v>1.0717815422181083</v>
      </c>
      <c r="I80" s="17">
        <f t="array" aca="1" ref="I80" ca="1">INDEX(OFFSET(_summary!$A$24,0,MATCH(MID(CELL("filename",$A$1),FIND("]",CELL("filename",$A$1))+1,255),_summary!$B$24:$P$24,0),140,1),MATCH(1,($A80=_summary!$B$24:$B$141)*($B80=_summary!$C$24:$C$141),0))</f>
        <v>1</v>
      </c>
    </row>
    <row r="81" spans="1:9" x14ac:dyDescent="0.25">
      <c r="A81" t="s">
        <v>21</v>
      </c>
      <c r="B81">
        <f t="shared" si="3"/>
        <v>3</v>
      </c>
      <c r="C81" s="17">
        <f ca="1">INDEX(OFFSET(_summary!$AJ$24,0,MATCH(MID(CELL("filename",$A$1),FIND("]",CELL("filename",$A$1))+1,255),_summary!$AK$24:$AX$24,0),140,1),MATCH($A81,_summary!$B$24:$B$141,0))</f>
        <v>1.8240889449797211</v>
      </c>
      <c r="D81" s="16">
        <f t="shared" ca="1" si="6"/>
        <v>1.6867407874831009</v>
      </c>
      <c r="E81" s="16">
        <f t="shared" ca="1" si="6"/>
        <v>1.5493926299864806</v>
      </c>
      <c r="F81" s="16">
        <f t="shared" ca="1" si="6"/>
        <v>1.4120444724898604</v>
      </c>
      <c r="G81" s="16">
        <f t="shared" ca="1" si="6"/>
        <v>1.2746963149932402</v>
      </c>
      <c r="H81" s="16">
        <f t="shared" ca="1" si="6"/>
        <v>1.13734815749662</v>
      </c>
      <c r="I81" s="17">
        <f t="array" aca="1" ref="I81" ca="1">INDEX(OFFSET(_summary!$A$24,0,MATCH(MID(CELL("filename",$A$1),FIND("]",CELL("filename",$A$1))+1,255),_summary!$B$24:$P$24,0),140,1),MATCH(1,($A81=_summary!$B$24:$B$141)*($B81=_summary!$C$24:$C$141),0))</f>
        <v>1</v>
      </c>
    </row>
    <row r="82" spans="1:9" x14ac:dyDescent="0.25">
      <c r="A82" t="s">
        <v>10</v>
      </c>
      <c r="B82">
        <f t="shared" si="3"/>
        <v>3</v>
      </c>
      <c r="C82" s="17">
        <f ca="1">INDEX(OFFSET(_summary!$AJ$24,0,MATCH(MID(CELL("filename",$A$1),FIND("]",CELL("filename",$A$1))+1,255),_summary!$AK$24:$AX$24,0),140,1),MATCH($A82,_summary!$B$24:$B$141,0))</f>
        <v>1.8073683716177364</v>
      </c>
      <c r="D82" s="16">
        <f t="shared" ca="1" si="6"/>
        <v>1.6728069763481137</v>
      </c>
      <c r="E82" s="16">
        <f t="shared" ca="1" si="6"/>
        <v>1.538245581078491</v>
      </c>
      <c r="F82" s="16">
        <f t="shared" ca="1" si="6"/>
        <v>1.4036841858088682</v>
      </c>
      <c r="G82" s="16">
        <f t="shared" ca="1" si="6"/>
        <v>1.2691227905392455</v>
      </c>
      <c r="H82" s="16">
        <f t="shared" ca="1" si="6"/>
        <v>1.1345613952696227</v>
      </c>
      <c r="I82" s="17">
        <f t="array" aca="1" ref="I82" ca="1">INDEX(OFFSET(_summary!$A$24,0,MATCH(MID(CELL("filename",$A$1),FIND("]",CELL("filename",$A$1))+1,255),_summary!$B$24:$P$24,0),140,1),MATCH(1,($A82=_summary!$B$24:$B$141)*($B82=_summary!$C$24:$C$141),0))</f>
        <v>1</v>
      </c>
    </row>
    <row r="83" spans="1:9" x14ac:dyDescent="0.25">
      <c r="A83" t="s">
        <v>20</v>
      </c>
      <c r="B83">
        <f t="shared" si="3"/>
        <v>3</v>
      </c>
      <c r="C83" s="17">
        <f ca="1">INDEX(OFFSET(_summary!$AJ$24,0,MATCH(MID(CELL("filename",$A$1),FIND("]",CELL("filename",$A$1))+1,255),_summary!$AK$24:$AX$24,0),140,1),MATCH($A83,_summary!$B$24:$B$141,0))</f>
        <v>1.5070857199878274</v>
      </c>
      <c r="D83" s="16">
        <f t="shared" ref="D83:H98" ca="1" si="7">C83-5*(C83-$I83)/($I$1-C$1)</f>
        <v>1.4225714333231894</v>
      </c>
      <c r="E83" s="16">
        <f t="shared" ca="1" si="7"/>
        <v>1.3380571466585516</v>
      </c>
      <c r="F83" s="16">
        <f t="shared" ca="1" si="7"/>
        <v>1.2535428599939138</v>
      </c>
      <c r="G83" s="16">
        <f t="shared" ca="1" si="7"/>
        <v>1.1690285733292758</v>
      </c>
      <c r="H83" s="16">
        <f t="shared" ca="1" si="7"/>
        <v>1.0845142866646378</v>
      </c>
      <c r="I83" s="17">
        <f t="array" aca="1" ref="I83" ca="1">INDEX(OFFSET(_summary!$A$24,0,MATCH(MID(CELL("filename",$A$1),FIND("]",CELL("filename",$A$1))+1,255),_summary!$B$24:$P$24,0),140,1),MATCH(1,($A83=_summary!$B$24:$B$141)*($B83=_summary!$C$24:$C$141),0))</f>
        <v>1</v>
      </c>
    </row>
    <row r="84" spans="1:9" x14ac:dyDescent="0.25">
      <c r="A84" t="s">
        <v>26</v>
      </c>
      <c r="B84">
        <f t="shared" si="3"/>
        <v>3</v>
      </c>
      <c r="C84" s="17">
        <f ca="1">INDEX(OFFSET(_summary!$AJ$24,0,MATCH(MID(CELL("filename",$A$1),FIND("]",CELL("filename",$A$1))+1,255),_summary!$AK$24:$AX$24,0),140,1),MATCH($A84,_summary!$B$24:$B$141,0))</f>
        <v>1.577667153091924</v>
      </c>
      <c r="D84" s="16">
        <f t="shared" ca="1" si="7"/>
        <v>1.48138929424327</v>
      </c>
      <c r="E84" s="16">
        <f t="shared" ca="1" si="7"/>
        <v>1.3851114353946161</v>
      </c>
      <c r="F84" s="16">
        <f t="shared" ca="1" si="7"/>
        <v>1.288833576545962</v>
      </c>
      <c r="G84" s="16">
        <f t="shared" ca="1" si="7"/>
        <v>1.1925557176973081</v>
      </c>
      <c r="H84" s="16">
        <f t="shared" ca="1" si="7"/>
        <v>1.0962778588486541</v>
      </c>
      <c r="I84" s="17">
        <f t="array" aca="1" ref="I84" ca="1">INDEX(OFFSET(_summary!$A$24,0,MATCH(MID(CELL("filename",$A$1),FIND("]",CELL("filename",$A$1))+1,255),_summary!$B$24:$P$24,0),140,1),MATCH(1,($A84=_summary!$B$24:$B$141)*($B84=_summary!$C$24:$C$141),0))</f>
        <v>1</v>
      </c>
    </row>
    <row r="85" spans="1:9" x14ac:dyDescent="0.25">
      <c r="A85" t="s">
        <v>7</v>
      </c>
      <c r="B85">
        <f t="shared" si="3"/>
        <v>3</v>
      </c>
      <c r="C85" s="17">
        <f ca="1">INDEX(OFFSET(_summary!$AJ$24,0,MATCH(MID(CELL("filename",$A$1),FIND("]",CELL("filename",$A$1))+1,255),_summary!$AK$24:$AX$24,0),140,1),MATCH($A85,_summary!$B$24:$B$141,0))</f>
        <v>1.7301965508358497</v>
      </c>
      <c r="D85" s="16">
        <f t="shared" ca="1" si="7"/>
        <v>1.6084971256965415</v>
      </c>
      <c r="E85" s="16">
        <f t="shared" ca="1" si="7"/>
        <v>1.4867977005572333</v>
      </c>
      <c r="F85" s="16">
        <f t="shared" ca="1" si="7"/>
        <v>1.3650982754179251</v>
      </c>
      <c r="G85" s="16">
        <f t="shared" ca="1" si="7"/>
        <v>1.2433988502786166</v>
      </c>
      <c r="H85" s="16">
        <f t="shared" ca="1" si="7"/>
        <v>1.1216994251393082</v>
      </c>
      <c r="I85" s="17">
        <f t="array" aca="1" ref="I85" ca="1">INDEX(OFFSET(_summary!$A$24,0,MATCH(MID(CELL("filename",$A$1),FIND("]",CELL("filename",$A$1))+1,255),_summary!$B$24:$P$24,0),140,1),MATCH(1,($A85=_summary!$B$24:$B$141)*($B85=_summary!$C$24:$C$141),0))</f>
        <v>1</v>
      </c>
    </row>
    <row r="86" spans="1:9" x14ac:dyDescent="0.25">
      <c r="A86" t="s">
        <v>9</v>
      </c>
      <c r="B86">
        <f t="shared" si="3"/>
        <v>3</v>
      </c>
      <c r="C86" s="17">
        <f ca="1">INDEX(OFFSET(_summary!$AJ$24,0,MATCH(MID(CELL("filename",$A$1),FIND("]",CELL("filename",$A$1))+1,255),_summary!$AK$24:$AX$24,0),140,1),MATCH($A86,_summary!$B$24:$B$141,0))</f>
        <v>1.8000209459307828</v>
      </c>
      <c r="D86" s="16">
        <f t="shared" ca="1" si="7"/>
        <v>1.6666841216089856</v>
      </c>
      <c r="E86" s="16">
        <f t="shared" ca="1" si="7"/>
        <v>1.5333472972871884</v>
      </c>
      <c r="F86" s="16">
        <f t="shared" ca="1" si="7"/>
        <v>1.4000104729653913</v>
      </c>
      <c r="G86" s="16">
        <f t="shared" ca="1" si="7"/>
        <v>1.2666736486435941</v>
      </c>
      <c r="H86" s="16">
        <f t="shared" ca="1" si="7"/>
        <v>1.1333368243217969</v>
      </c>
      <c r="I86" s="17">
        <f t="array" aca="1" ref="I86" ca="1">INDEX(OFFSET(_summary!$A$24,0,MATCH(MID(CELL("filename",$A$1),FIND("]",CELL("filename",$A$1))+1,255),_summary!$B$24:$P$24,0),140,1),MATCH(1,($A86=_summary!$B$24:$B$141)*($B86=_summary!$C$24:$C$141),0))</f>
        <v>1</v>
      </c>
    </row>
    <row r="87" spans="1:9" x14ac:dyDescent="0.25">
      <c r="A87" t="s">
        <v>14</v>
      </c>
      <c r="B87">
        <f t="shared" si="3"/>
        <v>3</v>
      </c>
      <c r="C87" s="17">
        <f ca="1">INDEX(OFFSET(_summary!$AJ$24,0,MATCH(MID(CELL("filename",$A$1),FIND("]",CELL("filename",$A$1))+1,255),_summary!$AK$24:$AX$24,0),140,1),MATCH($A87,_summary!$B$24:$B$141,0))</f>
        <v>1.7983301635236226</v>
      </c>
      <c r="D87" s="16">
        <f t="shared" ca="1" si="7"/>
        <v>1.6652751362696856</v>
      </c>
      <c r="E87" s="16">
        <f t="shared" ca="1" si="7"/>
        <v>1.5322201090157486</v>
      </c>
      <c r="F87" s="16">
        <f t="shared" ca="1" si="7"/>
        <v>1.3991650817618115</v>
      </c>
      <c r="G87" s="16">
        <f t="shared" ca="1" si="7"/>
        <v>1.2661100545078743</v>
      </c>
      <c r="H87" s="16">
        <f t="shared" ca="1" si="7"/>
        <v>1.133055027253937</v>
      </c>
      <c r="I87" s="17">
        <f t="array" aca="1" ref="I87" ca="1">INDEX(OFFSET(_summary!$A$24,0,MATCH(MID(CELL("filename",$A$1),FIND("]",CELL("filename",$A$1))+1,255),_summary!$B$24:$P$24,0),140,1),MATCH(1,($A87=_summary!$B$24:$B$141)*($B87=_summary!$C$24:$C$141),0))</f>
        <v>1</v>
      </c>
    </row>
    <row r="88" spans="1:9" x14ac:dyDescent="0.25">
      <c r="A88" t="s">
        <v>4</v>
      </c>
      <c r="B88">
        <f t="shared" si="3"/>
        <v>3</v>
      </c>
      <c r="C88" s="17">
        <f ca="1">INDEX(OFFSET(_summary!$AJ$24,0,MATCH(MID(CELL("filename",$A$1),FIND("]",CELL("filename",$A$1))+1,255),_summary!$AK$24:$AX$24,0),140,1),MATCH($A88,_summary!$B$24:$B$141,0))</f>
        <v>1.7649525175268794</v>
      </c>
      <c r="D88" s="16">
        <f t="shared" ca="1" si="7"/>
        <v>1.6374604312723995</v>
      </c>
      <c r="E88" s="16">
        <f t="shared" ca="1" si="7"/>
        <v>1.5099683450179195</v>
      </c>
      <c r="F88" s="16">
        <f t="shared" ca="1" si="7"/>
        <v>1.3824762587634396</v>
      </c>
      <c r="G88" s="16">
        <f t="shared" ca="1" si="7"/>
        <v>1.2549841725089597</v>
      </c>
      <c r="H88" s="16">
        <f t="shared" ca="1" si="7"/>
        <v>1.1274920862544797</v>
      </c>
      <c r="I88" s="17">
        <f t="array" aca="1" ref="I88" ca="1">INDEX(OFFSET(_summary!$A$24,0,MATCH(MID(CELL("filename",$A$1),FIND("]",CELL("filename",$A$1))+1,255),_summary!$B$24:$P$24,0),140,1),MATCH(1,($A88=_summary!$B$24:$B$141)*($B88=_summary!$C$24:$C$141),0))</f>
        <v>1</v>
      </c>
    </row>
    <row r="89" spans="1:9" x14ac:dyDescent="0.25">
      <c r="A89" t="s">
        <v>12</v>
      </c>
      <c r="B89">
        <f t="shared" si="3"/>
        <v>4</v>
      </c>
      <c r="C89" s="17">
        <f ca="1">INDEX(OFFSET(_summary!$AJ$24,0,MATCH(MID(CELL("filename",$A$1),FIND("]",CELL("filename",$A$1))+1,255),_summary!$AK$24:$AX$24,0),140,1),MATCH($A89,_summary!$B$24:$B$141,0))</f>
        <v>1.8176362045154826</v>
      </c>
      <c r="D89" s="16">
        <f t="shared" ca="1" si="7"/>
        <v>1.6813635037629022</v>
      </c>
      <c r="E89" s="16">
        <f t="shared" ca="1" si="7"/>
        <v>1.5450908030103219</v>
      </c>
      <c r="F89" s="16">
        <f t="shared" ca="1" si="7"/>
        <v>1.4088181022577415</v>
      </c>
      <c r="G89" s="16">
        <f t="shared" ca="1" si="7"/>
        <v>1.2725454015051609</v>
      </c>
      <c r="H89" s="16">
        <f t="shared" ca="1" si="7"/>
        <v>1.1362727007525804</v>
      </c>
      <c r="I89" s="17">
        <f t="array" aca="1" ref="I89" ca="1">INDEX(OFFSET(_summary!$A$24,0,MATCH(MID(CELL("filename",$A$1),FIND("]",CELL("filename",$A$1))+1,255),_summary!$B$24:$P$24,0),140,1),MATCH(1,($A89=_summary!$B$24:$B$141)*($B89=_summary!$C$24:$C$141),0))</f>
        <v>1</v>
      </c>
    </row>
    <row r="90" spans="1:9" x14ac:dyDescent="0.25">
      <c r="A90" t="s">
        <v>1</v>
      </c>
      <c r="B90">
        <f t="shared" si="3"/>
        <v>4</v>
      </c>
      <c r="C90" s="17">
        <f ca="1">INDEX(OFFSET(_summary!$AJ$24,0,MATCH(MID(CELL("filename",$A$1),FIND("]",CELL("filename",$A$1))+1,255),_summary!$AK$24:$AX$24,0),140,1),MATCH($A90,_summary!$B$24:$B$141,0))</f>
        <v>1.5403657428750259</v>
      </c>
      <c r="D90" s="16">
        <f t="shared" ca="1" si="7"/>
        <v>1.4503047857291882</v>
      </c>
      <c r="E90" s="16">
        <f t="shared" ca="1" si="7"/>
        <v>1.3602438285833505</v>
      </c>
      <c r="F90" s="16">
        <f t="shared" ca="1" si="7"/>
        <v>1.270182871437513</v>
      </c>
      <c r="G90" s="16">
        <f t="shared" ca="1" si="7"/>
        <v>1.1801219142916752</v>
      </c>
      <c r="H90" s="16">
        <f t="shared" ca="1" si="7"/>
        <v>1.0900609571458375</v>
      </c>
      <c r="I90" s="17">
        <f t="array" aca="1" ref="I90" ca="1">INDEX(OFFSET(_summary!$A$24,0,MATCH(MID(CELL("filename",$A$1),FIND("]",CELL("filename",$A$1))+1,255),_summary!$B$24:$P$24,0),140,1),MATCH(1,($A90=_summary!$B$24:$B$141)*($B90=_summary!$C$24:$C$141),0))</f>
        <v>1</v>
      </c>
    </row>
    <row r="91" spans="1:9" x14ac:dyDescent="0.25">
      <c r="A91" t="s">
        <v>19</v>
      </c>
      <c r="B91">
        <f t="shared" si="3"/>
        <v>4</v>
      </c>
      <c r="C91" s="17">
        <f ca="1">INDEX(OFFSET(_summary!$AJ$24,0,MATCH(MID(CELL("filename",$A$1),FIND("]",CELL("filename",$A$1))+1,255),_summary!$AK$24:$AX$24,0),140,1),MATCH($A91,_summary!$B$24:$B$141,0))</f>
        <v>1.6882347767116597</v>
      </c>
      <c r="D91" s="16">
        <f t="shared" ca="1" si="7"/>
        <v>1.5735289805930497</v>
      </c>
      <c r="E91" s="16">
        <f t="shared" ca="1" si="7"/>
        <v>1.4588231844744397</v>
      </c>
      <c r="F91" s="16">
        <f t="shared" ca="1" si="7"/>
        <v>1.3441173883558297</v>
      </c>
      <c r="G91" s="16">
        <f t="shared" ca="1" si="7"/>
        <v>1.2294115922372197</v>
      </c>
      <c r="H91" s="16">
        <f t="shared" ca="1" si="7"/>
        <v>1.11470579611861</v>
      </c>
      <c r="I91" s="17">
        <f t="array" aca="1" ref="I91" ca="1">INDEX(OFFSET(_summary!$A$24,0,MATCH(MID(CELL("filename",$A$1),FIND("]",CELL("filename",$A$1))+1,255),_summary!$B$24:$P$24,0),140,1),MATCH(1,($A91=_summary!$B$24:$B$141)*($B91=_summary!$C$24:$C$141),0))</f>
        <v>1</v>
      </c>
    </row>
    <row r="92" spans="1:9" x14ac:dyDescent="0.25">
      <c r="A92" t="s">
        <v>22</v>
      </c>
      <c r="B92">
        <f t="shared" si="3"/>
        <v>4</v>
      </c>
      <c r="C92" s="17">
        <f ca="1">INDEX(OFFSET(_summary!$AJ$24,0,MATCH(MID(CELL("filename",$A$1),FIND("]",CELL("filename",$A$1))+1,255),_summary!$AK$24:$AX$24,0),140,1),MATCH($A92,_summary!$B$24:$B$141,0))</f>
        <v>1.7273134955949128</v>
      </c>
      <c r="D92" s="16">
        <f t="shared" ca="1" si="7"/>
        <v>1.6060945796624273</v>
      </c>
      <c r="E92" s="16">
        <f t="shared" ca="1" si="7"/>
        <v>1.4848756637299418</v>
      </c>
      <c r="F92" s="16">
        <f t="shared" ca="1" si="7"/>
        <v>1.3636567477974564</v>
      </c>
      <c r="G92" s="16">
        <f t="shared" ca="1" si="7"/>
        <v>1.2424378318649709</v>
      </c>
      <c r="H92" s="16">
        <f t="shared" ca="1" si="7"/>
        <v>1.1212189159324855</v>
      </c>
      <c r="I92" s="17">
        <f t="array" aca="1" ref="I92" ca="1">INDEX(OFFSET(_summary!$A$24,0,MATCH(MID(CELL("filename",$A$1),FIND("]",CELL("filename",$A$1))+1,255),_summary!$B$24:$P$24,0),140,1),MATCH(1,($A92=_summary!$B$24:$B$141)*($B92=_summary!$C$24:$C$141),0))</f>
        <v>1</v>
      </c>
    </row>
    <row r="93" spans="1:9" x14ac:dyDescent="0.25">
      <c r="A93" t="s">
        <v>28</v>
      </c>
      <c r="B93">
        <f t="shared" si="3"/>
        <v>4</v>
      </c>
      <c r="C93" s="17">
        <f ca="1">INDEX(OFFSET(_summary!$AJ$24,0,MATCH(MID(CELL("filename",$A$1),FIND("]",CELL("filename",$A$1))+1,255),_summary!$AK$24:$AX$24,0),140,1),MATCH($A93,_summary!$B$24:$B$141,0))</f>
        <v>1.7958053543744632</v>
      </c>
      <c r="D93" s="16">
        <f t="shared" ca="1" si="7"/>
        <v>1.6631711286453861</v>
      </c>
      <c r="E93" s="16">
        <f t="shared" ca="1" si="7"/>
        <v>1.530536902916309</v>
      </c>
      <c r="F93" s="16">
        <f t="shared" ca="1" si="7"/>
        <v>1.3979026771872318</v>
      </c>
      <c r="G93" s="16">
        <f t="shared" ca="1" si="7"/>
        <v>1.2652684514581545</v>
      </c>
      <c r="H93" s="16">
        <f t="shared" ca="1" si="7"/>
        <v>1.1326342257290771</v>
      </c>
      <c r="I93" s="17">
        <f t="array" aca="1" ref="I93" ca="1">INDEX(OFFSET(_summary!$A$24,0,MATCH(MID(CELL("filename",$A$1),FIND("]",CELL("filename",$A$1))+1,255),_summary!$B$24:$P$24,0),140,1),MATCH(1,($A93=_summary!$B$24:$B$141)*($B93=_summary!$C$24:$C$141),0))</f>
        <v>1</v>
      </c>
    </row>
    <row r="94" spans="1:9" x14ac:dyDescent="0.25">
      <c r="A94" t="s">
        <v>13</v>
      </c>
      <c r="B94">
        <f t="shared" si="3"/>
        <v>4</v>
      </c>
      <c r="C94" s="17">
        <f ca="1">INDEX(OFFSET(_summary!$AJ$24,0,MATCH(MID(CELL("filename",$A$1),FIND("]",CELL("filename",$A$1))+1,255),_summary!$AK$24:$AX$24,0),140,1),MATCH($A94,_summary!$B$24:$B$141,0))</f>
        <v>1.5586179635146631</v>
      </c>
      <c r="D94" s="16">
        <f t="shared" ca="1" si="7"/>
        <v>1.4655149695955525</v>
      </c>
      <c r="E94" s="16">
        <f t="shared" ca="1" si="7"/>
        <v>1.3724119756764419</v>
      </c>
      <c r="F94" s="16">
        <f t="shared" ca="1" si="7"/>
        <v>1.2793089817573313</v>
      </c>
      <c r="G94" s="16">
        <f t="shared" ca="1" si="7"/>
        <v>1.186205987838221</v>
      </c>
      <c r="H94" s="16">
        <f t="shared" ca="1" si="7"/>
        <v>1.0931029939191106</v>
      </c>
      <c r="I94" s="17">
        <f t="array" aca="1" ref="I94" ca="1">INDEX(OFFSET(_summary!$A$24,0,MATCH(MID(CELL("filename",$A$1),FIND("]",CELL("filename",$A$1))+1,255),_summary!$B$24:$P$24,0),140,1),MATCH(1,($A94=_summary!$B$24:$B$141)*($B94=_summary!$C$24:$C$141),0))</f>
        <v>1</v>
      </c>
    </row>
    <row r="95" spans="1:9" x14ac:dyDescent="0.25">
      <c r="A95" t="s">
        <v>17</v>
      </c>
      <c r="B95">
        <f t="shared" ref="B95:B117" si="8">B66+1</f>
        <v>4</v>
      </c>
      <c r="C95" s="17">
        <f ca="1">INDEX(OFFSET(_summary!$AJ$24,0,MATCH(MID(CELL("filename",$A$1),FIND("]",CELL("filename",$A$1))+1,255),_summary!$AK$24:$AX$24,0),140,1),MATCH($A95,_summary!$B$24:$B$141,0))</f>
        <v>1.6385372225322219</v>
      </c>
      <c r="D95" s="16">
        <f t="shared" ca="1" si="7"/>
        <v>1.532114352110185</v>
      </c>
      <c r="E95" s="16">
        <f t="shared" ca="1" si="7"/>
        <v>1.4256914816881481</v>
      </c>
      <c r="F95" s="16">
        <f t="shared" ca="1" si="7"/>
        <v>1.3192686112661112</v>
      </c>
      <c r="G95" s="16">
        <f t="shared" ca="1" si="7"/>
        <v>1.212845740844074</v>
      </c>
      <c r="H95" s="16">
        <f t="shared" ca="1" si="7"/>
        <v>1.1064228704220369</v>
      </c>
      <c r="I95" s="17">
        <f t="array" aca="1" ref="I95" ca="1">INDEX(OFFSET(_summary!$A$24,0,MATCH(MID(CELL("filename",$A$1),FIND("]",CELL("filename",$A$1))+1,255),_summary!$B$24:$P$24,0),140,1),MATCH(1,($A95=_summary!$B$24:$B$141)*($B95=_summary!$C$24:$C$141),0))</f>
        <v>1</v>
      </c>
    </row>
    <row r="96" spans="1:9" x14ac:dyDescent="0.25">
      <c r="A96" t="s">
        <v>25</v>
      </c>
      <c r="B96">
        <f t="shared" si="8"/>
        <v>4</v>
      </c>
      <c r="C96" s="17">
        <f ca="1">INDEX(OFFSET(_summary!$AJ$24,0,MATCH(MID(CELL("filename",$A$1),FIND("]",CELL("filename",$A$1))+1,255),_summary!$AK$24:$AX$24,0),140,1),MATCH($A96,_summary!$B$24:$B$141,0))</f>
        <v>1.5614801335314441</v>
      </c>
      <c r="D96" s="16">
        <f t="shared" ca="1" si="7"/>
        <v>1.4679001112762033</v>
      </c>
      <c r="E96" s="16">
        <f t="shared" ca="1" si="7"/>
        <v>1.3743200890209626</v>
      </c>
      <c r="F96" s="16">
        <f t="shared" ca="1" si="7"/>
        <v>1.2807400667657221</v>
      </c>
      <c r="G96" s="16">
        <f t="shared" ca="1" si="7"/>
        <v>1.1871600445104813</v>
      </c>
      <c r="H96" s="16">
        <f t="shared" ca="1" si="7"/>
        <v>1.0935800222552405</v>
      </c>
      <c r="I96" s="17">
        <f t="array" aca="1" ref="I96" ca="1">INDEX(OFFSET(_summary!$A$24,0,MATCH(MID(CELL("filename",$A$1),FIND("]",CELL("filename",$A$1))+1,255),_summary!$B$24:$P$24,0),140,1),MATCH(1,($A96=_summary!$B$24:$B$141)*($B96=_summary!$C$24:$C$141),0))</f>
        <v>1</v>
      </c>
    </row>
    <row r="97" spans="1:9" x14ac:dyDescent="0.25">
      <c r="A97" t="s">
        <v>11</v>
      </c>
      <c r="B97">
        <f t="shared" si="8"/>
        <v>4</v>
      </c>
      <c r="C97" s="17">
        <f ca="1">INDEX(OFFSET(_summary!$AJ$24,0,MATCH(MID(CELL("filename",$A$1),FIND("]",CELL("filename",$A$1))+1,255),_summary!$AK$24:$AX$24,0),140,1),MATCH($A97,_summary!$B$24:$B$141,0))</f>
        <v>1.7858971990635175</v>
      </c>
      <c r="D97" s="16">
        <f t="shared" ca="1" si="7"/>
        <v>1.6549143325529312</v>
      </c>
      <c r="E97" s="16">
        <f t="shared" ca="1" si="7"/>
        <v>1.5239314660423449</v>
      </c>
      <c r="F97" s="16">
        <f t="shared" ca="1" si="7"/>
        <v>1.3929485995317585</v>
      </c>
      <c r="G97" s="16">
        <f t="shared" ca="1" si="7"/>
        <v>1.2619657330211724</v>
      </c>
      <c r="H97" s="16">
        <f t="shared" ca="1" si="7"/>
        <v>1.1309828665105863</v>
      </c>
      <c r="I97" s="17">
        <f t="array" aca="1" ref="I97" ca="1">INDEX(OFFSET(_summary!$A$24,0,MATCH(MID(CELL("filename",$A$1),FIND("]",CELL("filename",$A$1))+1,255),_summary!$B$24:$P$24,0),140,1),MATCH(1,($A97=_summary!$B$24:$B$141)*($B97=_summary!$C$24:$C$141),0))</f>
        <v>1</v>
      </c>
    </row>
    <row r="98" spans="1:9" x14ac:dyDescent="0.25">
      <c r="A98" t="s">
        <v>3</v>
      </c>
      <c r="B98">
        <f t="shared" si="8"/>
        <v>4</v>
      </c>
      <c r="C98" s="17">
        <f ca="1">INDEX(OFFSET(_summary!$AJ$24,0,MATCH(MID(CELL("filename",$A$1),FIND("]",CELL("filename",$A$1))+1,255),_summary!$AK$24:$AX$24,0),140,1),MATCH($A98,_summary!$B$24:$B$141,0))</f>
        <v>1.8173821329696407</v>
      </c>
      <c r="D98" s="16">
        <f t="shared" ca="1" si="7"/>
        <v>1.6811517774747005</v>
      </c>
      <c r="E98" s="16">
        <f t="shared" ca="1" si="7"/>
        <v>1.5449214219797605</v>
      </c>
      <c r="F98" s="16">
        <f t="shared" ca="1" si="7"/>
        <v>1.4086910664848205</v>
      </c>
      <c r="G98" s="16">
        <f t="shared" ca="1" si="7"/>
        <v>1.2724607109898802</v>
      </c>
      <c r="H98" s="16">
        <f t="shared" ca="1" si="7"/>
        <v>1.13623035549494</v>
      </c>
      <c r="I98" s="17">
        <f t="array" aca="1" ref="I98" ca="1">INDEX(OFFSET(_summary!$A$24,0,MATCH(MID(CELL("filename",$A$1),FIND("]",CELL("filename",$A$1))+1,255),_summary!$B$24:$P$24,0),140,1),MATCH(1,($A98=_summary!$B$24:$B$141)*($B98=_summary!$C$24:$C$141),0))</f>
        <v>1</v>
      </c>
    </row>
    <row r="99" spans="1:9" x14ac:dyDescent="0.25">
      <c r="A99" t="s">
        <v>2</v>
      </c>
      <c r="B99">
        <f t="shared" si="8"/>
        <v>4</v>
      </c>
      <c r="C99" s="17">
        <f ca="1">INDEX(OFFSET(_summary!$AJ$24,0,MATCH(MID(CELL("filename",$A$1),FIND("]",CELL("filename",$A$1))+1,255),_summary!$AK$24:$AX$24,0),140,1),MATCH($A99,_summary!$B$24:$B$141,0))</f>
        <v>1.8163682203025056</v>
      </c>
      <c r="D99" s="16">
        <f t="shared" ref="D99:H114" ca="1" si="9">C99-5*(C99-$I99)/($I$1-C$1)</f>
        <v>1.6803068502520879</v>
      </c>
      <c r="E99" s="16">
        <f t="shared" ca="1" si="9"/>
        <v>1.5442454802016703</v>
      </c>
      <c r="F99" s="16">
        <f t="shared" ca="1" si="9"/>
        <v>1.4081841101512527</v>
      </c>
      <c r="G99" s="16">
        <f t="shared" ca="1" si="9"/>
        <v>1.272122740100835</v>
      </c>
      <c r="H99" s="16">
        <f t="shared" ca="1" si="9"/>
        <v>1.1360613700504176</v>
      </c>
      <c r="I99" s="17">
        <f t="array" aca="1" ref="I99" ca="1">INDEX(OFFSET(_summary!$A$24,0,MATCH(MID(CELL("filename",$A$1),FIND("]",CELL("filename",$A$1))+1,255),_summary!$B$24:$P$24,0),140,1),MATCH(1,($A99=_summary!$B$24:$B$141)*($B99=_summary!$C$24:$C$141),0))</f>
        <v>1</v>
      </c>
    </row>
    <row r="100" spans="1:9" x14ac:dyDescent="0.25">
      <c r="A100" t="s">
        <v>16</v>
      </c>
      <c r="B100">
        <f t="shared" si="8"/>
        <v>4</v>
      </c>
      <c r="C100" s="17">
        <f ca="1">INDEX(OFFSET(_summary!$AJ$24,0,MATCH(MID(CELL("filename",$A$1),FIND("]",CELL("filename",$A$1))+1,255),_summary!$AK$24:$AX$24,0),140,1),MATCH($A100,_summary!$B$24:$B$141,0))</f>
        <v>1.827009597073975</v>
      </c>
      <c r="D100" s="16">
        <f t="shared" ca="1" si="9"/>
        <v>1.6891746642283125</v>
      </c>
      <c r="E100" s="16">
        <f t="shared" ca="1" si="9"/>
        <v>1.55133973138265</v>
      </c>
      <c r="F100" s="16">
        <f t="shared" ca="1" si="9"/>
        <v>1.4135047985369875</v>
      </c>
      <c r="G100" s="16">
        <f t="shared" ca="1" si="9"/>
        <v>1.275669865691325</v>
      </c>
      <c r="H100" s="16">
        <f t="shared" ca="1" si="9"/>
        <v>1.1378349328456625</v>
      </c>
      <c r="I100" s="17">
        <f t="array" aca="1" ref="I100" ca="1">INDEX(OFFSET(_summary!$A$24,0,MATCH(MID(CELL("filename",$A$1),FIND("]",CELL("filename",$A$1))+1,255),_summary!$B$24:$P$24,0),140,1),MATCH(1,($A100=_summary!$B$24:$B$141)*($B100=_summary!$C$24:$C$141),0))</f>
        <v>1</v>
      </c>
    </row>
    <row r="101" spans="1:9" x14ac:dyDescent="0.25">
      <c r="A101" t="s">
        <v>15</v>
      </c>
      <c r="B101">
        <f t="shared" si="8"/>
        <v>4</v>
      </c>
      <c r="C101" s="17">
        <f ca="1">INDEX(OFFSET(_summary!$AJ$24,0,MATCH(MID(CELL("filename",$A$1),FIND("]",CELL("filename",$A$1))+1,255),_summary!$AK$24:$AX$24,0),140,1),MATCH($A101,_summary!$B$24:$B$141,0))</f>
        <v>1.567586305522582</v>
      </c>
      <c r="D101" s="16">
        <f t="shared" ca="1" si="9"/>
        <v>1.4729885879354851</v>
      </c>
      <c r="E101" s="16">
        <f t="shared" ca="1" si="9"/>
        <v>1.378390870348388</v>
      </c>
      <c r="F101" s="16">
        <f t="shared" ca="1" si="9"/>
        <v>1.2837931527612909</v>
      </c>
      <c r="G101" s="16">
        <f t="shared" ca="1" si="9"/>
        <v>1.189195435174194</v>
      </c>
      <c r="H101" s="16">
        <f t="shared" ca="1" si="9"/>
        <v>1.0945977175870971</v>
      </c>
      <c r="I101" s="17">
        <f t="array" aca="1" ref="I101" ca="1">INDEX(OFFSET(_summary!$A$24,0,MATCH(MID(CELL("filename",$A$1),FIND("]",CELL("filename",$A$1))+1,255),_summary!$B$24:$P$24,0),140,1),MATCH(1,($A101=_summary!$B$24:$B$141)*($B101=_summary!$C$24:$C$141),0))</f>
        <v>1</v>
      </c>
    </row>
    <row r="102" spans="1:9" x14ac:dyDescent="0.25">
      <c r="A102" t="s">
        <v>18</v>
      </c>
      <c r="B102">
        <f t="shared" si="8"/>
        <v>4</v>
      </c>
      <c r="C102" s="17">
        <f ca="1">INDEX(OFFSET(_summary!$AJ$24,0,MATCH(MID(CELL("filename",$A$1),FIND("]",CELL("filename",$A$1))+1,255),_summary!$AK$24:$AX$24,0),140,1),MATCH($A102,_summary!$B$24:$B$141,0))</f>
        <v>1.8702377700339221</v>
      </c>
      <c r="D102" s="16">
        <f t="shared" ca="1" si="9"/>
        <v>1.7251981416949351</v>
      </c>
      <c r="E102" s="16">
        <f t="shared" ca="1" si="9"/>
        <v>1.5801585133559481</v>
      </c>
      <c r="F102" s="16">
        <f t="shared" ca="1" si="9"/>
        <v>1.4351188850169612</v>
      </c>
      <c r="G102" s="16">
        <f t="shared" ca="1" si="9"/>
        <v>1.2900792566779742</v>
      </c>
      <c r="H102" s="16">
        <f t="shared" ca="1" si="9"/>
        <v>1.1450396283389872</v>
      </c>
      <c r="I102" s="17">
        <f t="array" aca="1" ref="I102" ca="1">INDEX(OFFSET(_summary!$A$24,0,MATCH(MID(CELL("filename",$A$1),FIND("]",CELL("filename",$A$1))+1,255),_summary!$B$24:$P$24,0),140,1),MATCH(1,($A102=_summary!$B$24:$B$141)*($B102=_summary!$C$24:$C$141),0))</f>
        <v>1</v>
      </c>
    </row>
    <row r="103" spans="1:9" x14ac:dyDescent="0.25">
      <c r="A103" t="s">
        <v>5</v>
      </c>
      <c r="B103">
        <f t="shared" si="8"/>
        <v>4</v>
      </c>
      <c r="C103" s="17">
        <f ca="1">INDEX(OFFSET(_summary!$AJ$24,0,MATCH(MID(CELL("filename",$A$1),FIND("]",CELL("filename",$A$1))+1,255),_summary!$AK$24:$AX$24,0),140,1),MATCH($A103,_summary!$B$24:$B$141,0))</f>
        <v>1.7724932815548466</v>
      </c>
      <c r="D103" s="16">
        <f t="shared" ca="1" si="9"/>
        <v>1.6437444012957054</v>
      </c>
      <c r="E103" s="16">
        <f t="shared" ca="1" si="9"/>
        <v>1.5149955210365644</v>
      </c>
      <c r="F103" s="16">
        <f t="shared" ca="1" si="9"/>
        <v>1.3862466407774234</v>
      </c>
      <c r="G103" s="16">
        <f t="shared" ca="1" si="9"/>
        <v>1.2574977605182822</v>
      </c>
      <c r="H103" s="16">
        <f t="shared" ca="1" si="9"/>
        <v>1.128748880259141</v>
      </c>
      <c r="I103" s="17">
        <f t="array" aca="1" ref="I103" ca="1">INDEX(OFFSET(_summary!$A$24,0,MATCH(MID(CELL("filename",$A$1),FIND("]",CELL("filename",$A$1))+1,255),_summary!$B$24:$P$24,0),140,1),MATCH(1,($A103=_summary!$B$24:$B$141)*($B103=_summary!$C$24:$C$141),0))</f>
        <v>1</v>
      </c>
    </row>
    <row r="104" spans="1:9" x14ac:dyDescent="0.25">
      <c r="A104" t="s">
        <v>23</v>
      </c>
      <c r="B104">
        <f t="shared" si="8"/>
        <v>4</v>
      </c>
      <c r="C104" s="17">
        <f ca="1">INDEX(OFFSET(_summary!$AJ$24,0,MATCH(MID(CELL("filename",$A$1),FIND("]",CELL("filename",$A$1))+1,255),_summary!$AK$24:$AX$24,0),140,1),MATCH($A104,_summary!$B$24:$B$141,0))</f>
        <v>1.6246871325707677</v>
      </c>
      <c r="D104" s="16">
        <f t="shared" ca="1" si="9"/>
        <v>1.5205726104756399</v>
      </c>
      <c r="E104" s="16">
        <f t="shared" ca="1" si="9"/>
        <v>1.4164580883805118</v>
      </c>
      <c r="F104" s="16">
        <f t="shared" ca="1" si="9"/>
        <v>1.3123435662853837</v>
      </c>
      <c r="G104" s="16">
        <f t="shared" ca="1" si="9"/>
        <v>1.2082290441902559</v>
      </c>
      <c r="H104" s="16">
        <f t="shared" ca="1" si="9"/>
        <v>1.1041145220951281</v>
      </c>
      <c r="I104" s="17">
        <f t="array" aca="1" ref="I104" ca="1">INDEX(OFFSET(_summary!$A$24,0,MATCH(MID(CELL("filename",$A$1),FIND("]",CELL("filename",$A$1))+1,255),_summary!$B$24:$P$24,0),140,1),MATCH(1,($A104=_summary!$B$24:$B$141)*($B104=_summary!$C$24:$C$141),0))</f>
        <v>1</v>
      </c>
    </row>
    <row r="105" spans="1:9" x14ac:dyDescent="0.25">
      <c r="A105" t="s">
        <v>24</v>
      </c>
      <c r="B105">
        <f t="shared" si="8"/>
        <v>4</v>
      </c>
      <c r="C105" s="17">
        <f ca="1">INDEX(OFFSET(_summary!$AJ$24,0,MATCH(MID(CELL("filename",$A$1),FIND("]",CELL("filename",$A$1))+1,255),_summary!$AK$24:$AX$24,0),140,1),MATCH($A105,_summary!$B$24:$B$141,0))</f>
        <v>1.542902837175073</v>
      </c>
      <c r="D105" s="16">
        <f t="shared" ca="1" si="9"/>
        <v>1.4524190309792275</v>
      </c>
      <c r="E105" s="16">
        <f t="shared" ca="1" si="9"/>
        <v>1.361935224783382</v>
      </c>
      <c r="F105" s="16">
        <f t="shared" ca="1" si="9"/>
        <v>1.2714514185875365</v>
      </c>
      <c r="G105" s="16">
        <f t="shared" ca="1" si="9"/>
        <v>1.180967612391691</v>
      </c>
      <c r="H105" s="16">
        <f t="shared" ca="1" si="9"/>
        <v>1.0904838061958455</v>
      </c>
      <c r="I105" s="17">
        <f t="array" aca="1" ref="I105" ca="1">INDEX(OFFSET(_summary!$A$24,0,MATCH(MID(CELL("filename",$A$1),FIND("]",CELL("filename",$A$1))+1,255),_summary!$B$24:$P$24,0),140,1),MATCH(1,($A105=_summary!$B$24:$B$141)*($B105=_summary!$C$24:$C$141),0))</f>
        <v>1</v>
      </c>
    </row>
    <row r="106" spans="1:9" x14ac:dyDescent="0.25">
      <c r="A106" t="s">
        <v>27</v>
      </c>
      <c r="B106">
        <f t="shared" si="8"/>
        <v>4</v>
      </c>
      <c r="C106" s="17">
        <f ca="1">INDEX(OFFSET(_summary!$AJ$24,0,MATCH(MID(CELL("filename",$A$1),FIND("]",CELL("filename",$A$1))+1,255),_summary!$AK$24:$AX$24,0),140,1),MATCH($A106,_summary!$B$24:$B$141,0))</f>
        <v>1.479609350477376</v>
      </c>
      <c r="D106" s="16">
        <f t="shared" ca="1" si="9"/>
        <v>1.3996744587311467</v>
      </c>
      <c r="E106" s="16">
        <f t="shared" ca="1" si="9"/>
        <v>1.3197395669849175</v>
      </c>
      <c r="F106" s="16">
        <f t="shared" ca="1" si="9"/>
        <v>1.239804675238688</v>
      </c>
      <c r="G106" s="16">
        <f t="shared" ca="1" si="9"/>
        <v>1.1598697834924587</v>
      </c>
      <c r="H106" s="16">
        <f t="shared" ca="1" si="9"/>
        <v>1.0799348917462295</v>
      </c>
      <c r="I106" s="17">
        <f t="array" aca="1" ref="I106" ca="1">INDEX(OFFSET(_summary!$A$24,0,MATCH(MID(CELL("filename",$A$1),FIND("]",CELL("filename",$A$1))+1,255),_summary!$B$24:$P$24,0),140,1),MATCH(1,($A106=_summary!$B$24:$B$141)*($B106=_summary!$C$24:$C$141),0))</f>
        <v>1</v>
      </c>
    </row>
    <row r="107" spans="1:9" x14ac:dyDescent="0.25">
      <c r="A107" t="s">
        <v>29</v>
      </c>
      <c r="B107">
        <f t="shared" si="8"/>
        <v>4</v>
      </c>
      <c r="C107" s="17">
        <f ca="1">INDEX(OFFSET(_summary!$AJ$24,0,MATCH(MID(CELL("filename",$A$1),FIND("]",CELL("filename",$A$1))+1,255),_summary!$AK$24:$AX$24,0),140,1),MATCH($A107,_summary!$B$24:$B$141,0))</f>
        <v>1.4868463663309373</v>
      </c>
      <c r="D107" s="16">
        <f t="shared" ca="1" si="9"/>
        <v>1.4057053052757811</v>
      </c>
      <c r="E107" s="16">
        <f t="shared" ca="1" si="9"/>
        <v>1.3245642442206249</v>
      </c>
      <c r="F107" s="16">
        <f t="shared" ca="1" si="9"/>
        <v>1.2434231831654687</v>
      </c>
      <c r="G107" s="16">
        <f t="shared" ca="1" si="9"/>
        <v>1.1622821221103126</v>
      </c>
      <c r="H107" s="16">
        <f t="shared" ca="1" si="9"/>
        <v>1.0811410610551562</v>
      </c>
      <c r="I107" s="17">
        <f t="array" aca="1" ref="I107" ca="1">INDEX(OFFSET(_summary!$A$24,0,MATCH(MID(CELL("filename",$A$1),FIND("]",CELL("filename",$A$1))+1,255),_summary!$B$24:$P$24,0),140,1),MATCH(1,($A107=_summary!$B$24:$B$141)*($B107=_summary!$C$24:$C$141),0))</f>
        <v>1</v>
      </c>
    </row>
    <row r="108" spans="1:9" x14ac:dyDescent="0.25">
      <c r="A108" t="s">
        <v>8</v>
      </c>
      <c r="B108">
        <f t="shared" si="8"/>
        <v>4</v>
      </c>
      <c r="C108" s="17">
        <f ca="1">INDEX(OFFSET(_summary!$AJ$24,0,MATCH(MID(CELL("filename",$A$1),FIND("]",CELL("filename",$A$1))+1,255),_summary!$AK$24:$AX$24,0),140,1),MATCH($A108,_summary!$B$24:$B$141,0))</f>
        <v>1.6752865365824927</v>
      </c>
      <c r="D108" s="16">
        <f t="shared" ca="1" si="9"/>
        <v>1.5627387804854105</v>
      </c>
      <c r="E108" s="16">
        <f t="shared" ca="1" si="9"/>
        <v>1.4501910243883285</v>
      </c>
      <c r="F108" s="16">
        <f t="shared" ca="1" si="9"/>
        <v>1.3376432682912465</v>
      </c>
      <c r="G108" s="16">
        <f t="shared" ca="1" si="9"/>
        <v>1.2250955121941642</v>
      </c>
      <c r="H108" s="16">
        <f t="shared" ca="1" si="9"/>
        <v>1.112547756097082</v>
      </c>
      <c r="I108" s="17">
        <f t="array" aca="1" ref="I108" ca="1">INDEX(OFFSET(_summary!$A$24,0,MATCH(MID(CELL("filename",$A$1),FIND("]",CELL("filename",$A$1))+1,255),_summary!$B$24:$P$24,0),140,1),MATCH(1,($A108=_summary!$B$24:$B$141)*($B108=_summary!$C$24:$C$141),0))</f>
        <v>1</v>
      </c>
    </row>
    <row r="109" spans="1:9" x14ac:dyDescent="0.25">
      <c r="A109" t="s">
        <v>6</v>
      </c>
      <c r="B109">
        <f t="shared" si="8"/>
        <v>4</v>
      </c>
      <c r="C109" s="17">
        <f ca="1">INDEX(OFFSET(_summary!$AJ$24,0,MATCH(MID(CELL("filename",$A$1),FIND("]",CELL("filename",$A$1))+1,255),_summary!$AK$24:$AX$24,0),140,1),MATCH($A109,_summary!$B$24:$B$141,0))</f>
        <v>1.4306892533086495</v>
      </c>
      <c r="D109" s="16">
        <f t="shared" ca="1" si="9"/>
        <v>1.3589077110905412</v>
      </c>
      <c r="E109" s="16">
        <f t="shared" ca="1" si="9"/>
        <v>1.2871261688724329</v>
      </c>
      <c r="F109" s="16">
        <f t="shared" ca="1" si="9"/>
        <v>1.2153446266543246</v>
      </c>
      <c r="G109" s="16">
        <f t="shared" ca="1" si="9"/>
        <v>1.1435630844362163</v>
      </c>
      <c r="H109" s="16">
        <f t="shared" ca="1" si="9"/>
        <v>1.0717815422181083</v>
      </c>
      <c r="I109" s="17">
        <f t="array" aca="1" ref="I109" ca="1">INDEX(OFFSET(_summary!$A$24,0,MATCH(MID(CELL("filename",$A$1),FIND("]",CELL("filename",$A$1))+1,255),_summary!$B$24:$P$24,0),140,1),MATCH(1,($A109=_summary!$B$24:$B$141)*($B109=_summary!$C$24:$C$141),0))</f>
        <v>1</v>
      </c>
    </row>
    <row r="110" spans="1:9" x14ac:dyDescent="0.25">
      <c r="A110" t="s">
        <v>21</v>
      </c>
      <c r="B110">
        <f t="shared" si="8"/>
        <v>4</v>
      </c>
      <c r="C110" s="17">
        <f ca="1">INDEX(OFFSET(_summary!$AJ$24,0,MATCH(MID(CELL("filename",$A$1),FIND("]",CELL("filename",$A$1))+1,255),_summary!$AK$24:$AX$24,0),140,1),MATCH($A110,_summary!$B$24:$B$141,0))</f>
        <v>1.8240889449797211</v>
      </c>
      <c r="D110" s="16">
        <f t="shared" ca="1" si="9"/>
        <v>1.6867407874831009</v>
      </c>
      <c r="E110" s="16">
        <f t="shared" ca="1" si="9"/>
        <v>1.5493926299864806</v>
      </c>
      <c r="F110" s="16">
        <f t="shared" ca="1" si="9"/>
        <v>1.4120444724898604</v>
      </c>
      <c r="G110" s="16">
        <f t="shared" ca="1" si="9"/>
        <v>1.2746963149932402</v>
      </c>
      <c r="H110" s="16">
        <f t="shared" ca="1" si="9"/>
        <v>1.13734815749662</v>
      </c>
      <c r="I110" s="17">
        <f t="array" aca="1" ref="I110" ca="1">INDEX(OFFSET(_summary!$A$24,0,MATCH(MID(CELL("filename",$A$1),FIND("]",CELL("filename",$A$1))+1,255),_summary!$B$24:$P$24,0),140,1),MATCH(1,($A110=_summary!$B$24:$B$141)*($B110=_summary!$C$24:$C$141),0))</f>
        <v>1</v>
      </c>
    </row>
    <row r="111" spans="1:9" x14ac:dyDescent="0.25">
      <c r="A111" t="s">
        <v>10</v>
      </c>
      <c r="B111">
        <f t="shared" si="8"/>
        <v>4</v>
      </c>
      <c r="C111" s="17">
        <f ca="1">INDEX(OFFSET(_summary!$AJ$24,0,MATCH(MID(CELL("filename",$A$1),FIND("]",CELL("filename",$A$1))+1,255),_summary!$AK$24:$AX$24,0),140,1),MATCH($A111,_summary!$B$24:$B$141,0))</f>
        <v>1.8073683716177364</v>
      </c>
      <c r="D111" s="16">
        <f t="shared" ca="1" si="9"/>
        <v>1.6728069763481137</v>
      </c>
      <c r="E111" s="16">
        <f t="shared" ca="1" si="9"/>
        <v>1.538245581078491</v>
      </c>
      <c r="F111" s="16">
        <f t="shared" ca="1" si="9"/>
        <v>1.4036841858088682</v>
      </c>
      <c r="G111" s="16">
        <f t="shared" ca="1" si="9"/>
        <v>1.2691227905392455</v>
      </c>
      <c r="H111" s="16">
        <f t="shared" ca="1" si="9"/>
        <v>1.1345613952696227</v>
      </c>
      <c r="I111" s="17">
        <f t="array" aca="1" ref="I111" ca="1">INDEX(OFFSET(_summary!$A$24,0,MATCH(MID(CELL("filename",$A$1),FIND("]",CELL("filename",$A$1))+1,255),_summary!$B$24:$P$24,0),140,1),MATCH(1,($A111=_summary!$B$24:$B$141)*($B111=_summary!$C$24:$C$141),0))</f>
        <v>1</v>
      </c>
    </row>
    <row r="112" spans="1:9" x14ac:dyDescent="0.25">
      <c r="A112" t="s">
        <v>20</v>
      </c>
      <c r="B112">
        <f t="shared" si="8"/>
        <v>4</v>
      </c>
      <c r="C112" s="17">
        <f ca="1">INDEX(OFFSET(_summary!$AJ$24,0,MATCH(MID(CELL("filename",$A$1),FIND("]",CELL("filename",$A$1))+1,255),_summary!$AK$24:$AX$24,0),140,1),MATCH($A112,_summary!$B$24:$B$141,0))</f>
        <v>1.5070857199878274</v>
      </c>
      <c r="D112" s="16">
        <f t="shared" ca="1" si="9"/>
        <v>1.4225714333231894</v>
      </c>
      <c r="E112" s="16">
        <f t="shared" ca="1" si="9"/>
        <v>1.3380571466585516</v>
      </c>
      <c r="F112" s="16">
        <f t="shared" ca="1" si="9"/>
        <v>1.2535428599939138</v>
      </c>
      <c r="G112" s="16">
        <f t="shared" ca="1" si="9"/>
        <v>1.1690285733292758</v>
      </c>
      <c r="H112" s="16">
        <f t="shared" ca="1" si="9"/>
        <v>1.0845142866646378</v>
      </c>
      <c r="I112" s="17">
        <f t="array" aca="1" ref="I112" ca="1">INDEX(OFFSET(_summary!$A$24,0,MATCH(MID(CELL("filename",$A$1),FIND("]",CELL("filename",$A$1))+1,255),_summary!$B$24:$P$24,0),140,1),MATCH(1,($A112=_summary!$B$24:$B$141)*($B112=_summary!$C$24:$C$141),0))</f>
        <v>1</v>
      </c>
    </row>
    <row r="113" spans="1:9" x14ac:dyDescent="0.25">
      <c r="A113" t="s">
        <v>26</v>
      </c>
      <c r="B113">
        <f t="shared" si="8"/>
        <v>4</v>
      </c>
      <c r="C113" s="17">
        <f ca="1">INDEX(OFFSET(_summary!$AJ$24,0,MATCH(MID(CELL("filename",$A$1),FIND("]",CELL("filename",$A$1))+1,255),_summary!$AK$24:$AX$24,0),140,1),MATCH($A113,_summary!$B$24:$B$141,0))</f>
        <v>1.577667153091924</v>
      </c>
      <c r="D113" s="16">
        <f t="shared" ca="1" si="9"/>
        <v>1.48138929424327</v>
      </c>
      <c r="E113" s="16">
        <f t="shared" ca="1" si="9"/>
        <v>1.3851114353946161</v>
      </c>
      <c r="F113" s="16">
        <f t="shared" ca="1" si="9"/>
        <v>1.288833576545962</v>
      </c>
      <c r="G113" s="16">
        <f t="shared" ca="1" si="9"/>
        <v>1.1925557176973081</v>
      </c>
      <c r="H113" s="16">
        <f t="shared" ca="1" si="9"/>
        <v>1.0962778588486541</v>
      </c>
      <c r="I113" s="17">
        <f t="array" aca="1" ref="I113" ca="1">INDEX(OFFSET(_summary!$A$24,0,MATCH(MID(CELL("filename",$A$1),FIND("]",CELL("filename",$A$1))+1,255),_summary!$B$24:$P$24,0),140,1),MATCH(1,($A113=_summary!$B$24:$B$141)*($B113=_summary!$C$24:$C$141),0))</f>
        <v>1</v>
      </c>
    </row>
    <row r="114" spans="1:9" x14ac:dyDescent="0.25">
      <c r="A114" t="s">
        <v>7</v>
      </c>
      <c r="B114">
        <f t="shared" si="8"/>
        <v>4</v>
      </c>
      <c r="C114" s="17">
        <f ca="1">INDEX(OFFSET(_summary!$AJ$24,0,MATCH(MID(CELL("filename",$A$1),FIND("]",CELL("filename",$A$1))+1,255),_summary!$AK$24:$AX$24,0),140,1),MATCH($A114,_summary!$B$24:$B$141,0))</f>
        <v>1.7301965508358497</v>
      </c>
      <c r="D114" s="16">
        <f t="shared" ca="1" si="9"/>
        <v>1.6084971256965415</v>
      </c>
      <c r="E114" s="16">
        <f t="shared" ca="1" si="9"/>
        <v>1.4867977005572333</v>
      </c>
      <c r="F114" s="16">
        <f t="shared" ca="1" si="9"/>
        <v>1.3650982754179251</v>
      </c>
      <c r="G114" s="16">
        <f t="shared" ca="1" si="9"/>
        <v>1.2433988502786166</v>
      </c>
      <c r="H114" s="16">
        <f t="shared" ca="1" si="9"/>
        <v>1.1216994251393082</v>
      </c>
      <c r="I114" s="17">
        <f t="array" aca="1" ref="I114" ca="1">INDEX(OFFSET(_summary!$A$24,0,MATCH(MID(CELL("filename",$A$1),FIND("]",CELL("filename",$A$1))+1,255),_summary!$B$24:$P$24,0),140,1),MATCH(1,($A114=_summary!$B$24:$B$141)*($B114=_summary!$C$24:$C$141),0))</f>
        <v>1</v>
      </c>
    </row>
    <row r="115" spans="1:9" x14ac:dyDescent="0.25">
      <c r="A115" t="s">
        <v>9</v>
      </c>
      <c r="B115">
        <f t="shared" si="8"/>
        <v>4</v>
      </c>
      <c r="C115" s="17">
        <f ca="1">INDEX(OFFSET(_summary!$AJ$24,0,MATCH(MID(CELL("filename",$A$1),FIND("]",CELL("filename",$A$1))+1,255),_summary!$AK$24:$AX$24,0),140,1),MATCH($A115,_summary!$B$24:$B$141,0))</f>
        <v>1.8000209459307828</v>
      </c>
      <c r="D115" s="16">
        <f t="shared" ref="D115:H117" ca="1" si="10">C115-5*(C115-$I115)/($I$1-C$1)</f>
        <v>1.6666841216089856</v>
      </c>
      <c r="E115" s="16">
        <f t="shared" ca="1" si="10"/>
        <v>1.5333472972871884</v>
      </c>
      <c r="F115" s="16">
        <f t="shared" ca="1" si="10"/>
        <v>1.4000104729653913</v>
      </c>
      <c r="G115" s="16">
        <f t="shared" ca="1" si="10"/>
        <v>1.2666736486435941</v>
      </c>
      <c r="H115" s="16">
        <f t="shared" ca="1" si="10"/>
        <v>1.1333368243217969</v>
      </c>
      <c r="I115" s="17">
        <f t="array" aca="1" ref="I115" ca="1">INDEX(OFFSET(_summary!$A$24,0,MATCH(MID(CELL("filename",$A$1),FIND("]",CELL("filename",$A$1))+1,255),_summary!$B$24:$P$24,0),140,1),MATCH(1,($A115=_summary!$B$24:$B$141)*($B115=_summary!$C$24:$C$141),0))</f>
        <v>1</v>
      </c>
    </row>
    <row r="116" spans="1:9" x14ac:dyDescent="0.25">
      <c r="A116" t="s">
        <v>14</v>
      </c>
      <c r="B116">
        <f t="shared" si="8"/>
        <v>4</v>
      </c>
      <c r="C116" s="17">
        <f ca="1">INDEX(OFFSET(_summary!$AJ$24,0,MATCH(MID(CELL("filename",$A$1),FIND("]",CELL("filename",$A$1))+1,255),_summary!$AK$24:$AX$24,0),140,1),MATCH($A116,_summary!$B$24:$B$141,0))</f>
        <v>1.7983301635236226</v>
      </c>
      <c r="D116" s="16">
        <f t="shared" ca="1" si="10"/>
        <v>1.6652751362696856</v>
      </c>
      <c r="E116" s="16">
        <f t="shared" ca="1" si="10"/>
        <v>1.5322201090157486</v>
      </c>
      <c r="F116" s="16">
        <f t="shared" ca="1" si="10"/>
        <v>1.3991650817618115</v>
      </c>
      <c r="G116" s="16">
        <f t="shared" ca="1" si="10"/>
        <v>1.2661100545078743</v>
      </c>
      <c r="H116" s="16">
        <f t="shared" ca="1" si="10"/>
        <v>1.133055027253937</v>
      </c>
      <c r="I116" s="17">
        <f t="array" aca="1" ref="I116" ca="1">INDEX(OFFSET(_summary!$A$24,0,MATCH(MID(CELL("filename",$A$1),FIND("]",CELL("filename",$A$1))+1,255),_summary!$B$24:$P$24,0),140,1),MATCH(1,($A116=_summary!$B$24:$B$141)*($B116=_summary!$C$24:$C$141),0))</f>
        <v>1</v>
      </c>
    </row>
    <row r="117" spans="1:9" x14ac:dyDescent="0.25">
      <c r="A117" t="s">
        <v>4</v>
      </c>
      <c r="B117">
        <f t="shared" si="8"/>
        <v>4</v>
      </c>
      <c r="C117" s="17">
        <f ca="1">INDEX(OFFSET(_summary!$AJ$24,0,MATCH(MID(CELL("filename",$A$1),FIND("]",CELL("filename",$A$1))+1,255),_summary!$AK$24:$AX$24,0),140,1),MATCH($A117,_summary!$B$24:$B$141,0))</f>
        <v>1.7649525175268794</v>
      </c>
      <c r="D117" s="16">
        <f t="shared" ca="1" si="10"/>
        <v>1.6374604312723995</v>
      </c>
      <c r="E117" s="16">
        <f t="shared" ca="1" si="10"/>
        <v>1.5099683450179195</v>
      </c>
      <c r="F117" s="16">
        <f t="shared" ca="1" si="10"/>
        <v>1.3824762587634396</v>
      </c>
      <c r="G117" s="16">
        <f t="shared" ca="1" si="10"/>
        <v>1.2549841725089597</v>
      </c>
      <c r="H117" s="16">
        <f t="shared" ca="1" si="10"/>
        <v>1.1274920862544797</v>
      </c>
      <c r="I117" s="17">
        <f t="array" aca="1" ref="I117" ca="1">INDEX(OFFSET(_summary!$A$24,0,MATCH(MID(CELL("filename",$A$1),FIND("]",CELL("filename",$A$1))+1,255),_summary!$B$24:$P$24,0),140,1),MATCH(1,($A117=_summary!$B$24:$B$141)*($B117=_summary!$C$24:$C$141),0))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_summary</vt:lpstr>
      <vt:lpstr>_gas_1-pager</vt:lpstr>
      <vt:lpstr>_table for doc</vt:lpstr>
      <vt:lpstr>_table for doc 2</vt:lpstr>
      <vt:lpstr>electricity</vt:lpstr>
      <vt:lpstr>electricity-heatpumps</vt:lpstr>
      <vt:lpstr>gas-bio</vt:lpstr>
      <vt:lpstr>gas-ff-natural</vt:lpstr>
      <vt:lpstr>heat-ambient</vt:lpstr>
      <vt:lpstr>heat-geothermal</vt:lpstr>
      <vt:lpstr>heat-solar</vt:lpstr>
      <vt:lpstr>liquid-bio-diesel</vt:lpstr>
      <vt:lpstr>liquid-bio-gasoline</vt:lpstr>
      <vt:lpstr>liquid-ff-heatingoil</vt:lpstr>
      <vt:lpstr>solid-bio</vt:lpstr>
      <vt:lpstr>solid-ff-coal</vt:lpstr>
      <vt:lpstr>solid-waste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Judit</cp:lastModifiedBy>
  <cp:lastPrinted>2019-05-07T12:24:50Z</cp:lastPrinted>
  <dcterms:created xsi:type="dcterms:W3CDTF">2017-03-14T19:49:29Z</dcterms:created>
  <dcterms:modified xsi:type="dcterms:W3CDTF">2019-11-06T14:45:09Z</dcterms:modified>
  <cp:category>scenario</cp:category>
</cp:coreProperties>
</file>