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AFB32C95-A619-4E6F-8D27-6A42AD0B41B0}" xr6:coauthVersionLast="43" xr6:coauthVersionMax="43" xr10:uidLastSave="{00000000-0000-0000-0000-000000000000}"/>
  <bookViews>
    <workbookView xWindow="1065" yWindow="-120" windowWidth="27855" windowHeight="16440" xr2:uid="{00000000-000D-0000-FFFF-FFFF00000000}"/>
  </bookViews>
  <sheets>
    <sheet name="sfh" sheetId="2" r:id="rId1"/>
    <sheet name="mfh" sheetId="6" r:id="rId2"/>
    <sheet name="trade" sheetId="10" r:id="rId3"/>
    <sheet name="education" sheetId="11" r:id="rId4"/>
    <sheet name="hotels" sheetId="12" r:id="rId5"/>
    <sheet name="health" sheetId="13" r:id="rId6"/>
    <sheet name="offices" sheetId="14" r:id="rId7"/>
    <sheet name="other" sheetId="15" r:id="rId8"/>
    <sheet name="_summary" sheetId="8" r:id="rId9"/>
    <sheet name="_all" sheetId="16" r:id="rId10"/>
    <sheet name="_hotmaps_input" sheetId="17" r:id="rId11"/>
  </sheets>
  <definedNames>
    <definedName name="_xlnm._FilterDatabase" localSheetId="3" hidden="1">education!$A$1:$AB$1</definedName>
    <definedName name="_xlnm._FilterDatabase" localSheetId="5" hidden="1">health!$A$1:$AB$1</definedName>
    <definedName name="_xlnm._FilterDatabase" localSheetId="4" hidden="1">hotels!$A$1:$AB$1</definedName>
    <definedName name="_xlnm._FilterDatabase" localSheetId="1" hidden="1">mfh!$A$1:$AB$1</definedName>
    <definedName name="_xlnm._FilterDatabase" localSheetId="6" hidden="1">offices!$A$1:$AB$1</definedName>
    <definedName name="_xlnm._FilterDatabase" localSheetId="7" hidden="1">other!$A$1:$AB$1</definedName>
    <definedName name="_xlnm._FilterDatabase" localSheetId="0" hidden="1">sfh!$A$1:$AB$1</definedName>
    <definedName name="_xlnm._FilterDatabase" localSheetId="2" hidden="1">trade!$A$1:$AB$1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3" i="17" l="1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I35" i="17" l="1"/>
  <c r="H35" i="17"/>
  <c r="G35" i="17"/>
  <c r="F35" i="17"/>
  <c r="E35" i="17"/>
  <c r="D35" i="17"/>
  <c r="Q36" i="17"/>
  <c r="P36" i="17"/>
  <c r="O36" i="17"/>
  <c r="N36" i="17"/>
  <c r="M36" i="17"/>
  <c r="L36" i="17"/>
  <c r="Y37" i="17"/>
  <c r="X37" i="17"/>
  <c r="W37" i="17"/>
  <c r="V37" i="17"/>
  <c r="U37" i="17"/>
  <c r="T37" i="17"/>
  <c r="Y4" i="17" l="1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S34" i="8" l="1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B3" i="8" l="1"/>
  <c r="AB24" i="10"/>
  <c r="AA24" i="10" s="1"/>
  <c r="D28" i="8"/>
  <c r="Z24" i="10" l="1"/>
  <c r="Y24" i="10" s="1"/>
  <c r="X24" i="10" s="1"/>
  <c r="W24" i="10" s="1"/>
  <c r="V24" i="10" s="1"/>
  <c r="U24" i="10" s="1"/>
  <c r="T24" i="10" s="1"/>
  <c r="S24" i="10" s="1"/>
  <c r="R24" i="10" s="1"/>
  <c r="Q24" i="10" s="1"/>
  <c r="P24" i="10" s="1"/>
  <c r="O24" i="10" s="1"/>
  <c r="N24" i="10" s="1"/>
  <c r="M24" i="10" s="1"/>
  <c r="L24" i="10" s="1"/>
  <c r="K24" i="10" s="1"/>
  <c r="J24" i="10" s="1"/>
  <c r="I24" i="10" s="1"/>
  <c r="H24" i="10" s="1"/>
  <c r="G24" i="10" s="1"/>
  <c r="F24" i="10" s="1"/>
  <c r="E24" i="10" s="1"/>
  <c r="D24" i="10" s="1"/>
  <c r="C24" i="10" s="1"/>
  <c r="AB6" i="10"/>
  <c r="AA6" i="10" s="1"/>
  <c r="D10" i="8"/>
  <c r="Z6" i="10" l="1"/>
  <c r="Y6" i="10" s="1"/>
  <c r="X6" i="10" s="1"/>
  <c r="W6" i="10" s="1"/>
  <c r="V6" i="10" s="1"/>
  <c r="U6" i="10" s="1"/>
  <c r="T6" i="10" s="1"/>
  <c r="S6" i="10" s="1"/>
  <c r="R6" i="10" s="1"/>
  <c r="Q6" i="10" s="1"/>
  <c r="P6" i="10" s="1"/>
  <c r="O6" i="10" s="1"/>
  <c r="N6" i="10" s="1"/>
  <c r="M6" i="10" s="1"/>
  <c r="L6" i="10" s="1"/>
  <c r="K6" i="10" s="1"/>
  <c r="J6" i="10" s="1"/>
  <c r="I6" i="10" s="1"/>
  <c r="H6" i="10" s="1"/>
  <c r="G6" i="10" s="1"/>
  <c r="F6" i="10" s="1"/>
  <c r="E6" i="10" s="1"/>
  <c r="D6" i="10" s="1"/>
  <c r="C6" i="10" s="1"/>
  <c r="AB29" i="15"/>
  <c r="AA29" i="15" s="1"/>
  <c r="I33" i="8"/>
  <c r="Z29" i="15" l="1"/>
  <c r="Y29" i="15" s="1"/>
  <c r="X29" i="15" s="1"/>
  <c r="W29" i="15" s="1"/>
  <c r="V29" i="15" s="1"/>
  <c r="U29" i="15" s="1"/>
  <c r="T29" i="15" s="1"/>
  <c r="S29" i="15" s="1"/>
  <c r="R29" i="15" s="1"/>
  <c r="Q29" i="15" s="1"/>
  <c r="P29" i="15" s="1"/>
  <c r="O29" i="15" s="1"/>
  <c r="N29" i="15" s="1"/>
  <c r="M29" i="15" s="1"/>
  <c r="L29" i="15" s="1"/>
  <c r="K29" i="15" s="1"/>
  <c r="J29" i="15" s="1"/>
  <c r="I29" i="15" s="1"/>
  <c r="H29" i="15" s="1"/>
  <c r="G29" i="15" s="1"/>
  <c r="F29" i="15" s="1"/>
  <c r="E29" i="15" s="1"/>
  <c r="D29" i="15" s="1"/>
  <c r="C29" i="15" s="1"/>
  <c r="AB14" i="14"/>
  <c r="AA14" i="14" s="1"/>
  <c r="H18" i="8"/>
  <c r="Z14" i="14" l="1"/>
  <c r="Y14" i="14" s="1"/>
  <c r="X14" i="14" s="1"/>
  <c r="W14" i="14" s="1"/>
  <c r="V14" i="14" s="1"/>
  <c r="U14" i="14" s="1"/>
  <c r="T14" i="14" s="1"/>
  <c r="S14" i="14" s="1"/>
  <c r="R14" i="14" s="1"/>
  <c r="Q14" i="14" s="1"/>
  <c r="P14" i="14" s="1"/>
  <c r="O14" i="14" s="1"/>
  <c r="N14" i="14" s="1"/>
  <c r="M14" i="14" s="1"/>
  <c r="L14" i="14" s="1"/>
  <c r="K14" i="14" s="1"/>
  <c r="J14" i="14" s="1"/>
  <c r="I14" i="14" s="1"/>
  <c r="H14" i="14" s="1"/>
  <c r="G14" i="14" s="1"/>
  <c r="F14" i="14" s="1"/>
  <c r="E14" i="14" s="1"/>
  <c r="D14" i="14" s="1"/>
  <c r="C14" i="14" s="1"/>
  <c r="AB29" i="12"/>
  <c r="AA29" i="12" s="1"/>
  <c r="F33" i="8"/>
  <c r="Z29" i="12" l="1"/>
  <c r="Y29" i="12" s="1"/>
  <c r="X29" i="12" s="1"/>
  <c r="W29" i="12" s="1"/>
  <c r="V29" i="12" s="1"/>
  <c r="U29" i="12" s="1"/>
  <c r="T29" i="12" s="1"/>
  <c r="S29" i="12" s="1"/>
  <c r="R29" i="12" s="1"/>
  <c r="Q29" i="12" s="1"/>
  <c r="P29" i="12" s="1"/>
  <c r="O29" i="12" s="1"/>
  <c r="N29" i="12" s="1"/>
  <c r="M29" i="12" s="1"/>
  <c r="L29" i="12" s="1"/>
  <c r="K29" i="12" s="1"/>
  <c r="J29" i="12" s="1"/>
  <c r="I29" i="12" s="1"/>
  <c r="H29" i="12" s="1"/>
  <c r="G29" i="12" s="1"/>
  <c r="F29" i="12" s="1"/>
  <c r="E29" i="12" s="1"/>
  <c r="D29" i="12" s="1"/>
  <c r="C29" i="12" s="1"/>
  <c r="AB12" i="11"/>
  <c r="AA12" i="11" s="1"/>
  <c r="E16" i="8"/>
  <c r="Z12" i="11" l="1"/>
  <c r="Y12" i="11" s="1"/>
  <c r="X12" i="11" s="1"/>
  <c r="W12" i="11" s="1"/>
  <c r="V12" i="11" s="1"/>
  <c r="U12" i="11" s="1"/>
  <c r="T12" i="11" s="1"/>
  <c r="S12" i="11" s="1"/>
  <c r="R12" i="11" s="1"/>
  <c r="Q12" i="11" s="1"/>
  <c r="P12" i="11" s="1"/>
  <c r="O12" i="11" s="1"/>
  <c r="N12" i="11" s="1"/>
  <c r="M12" i="11" s="1"/>
  <c r="L12" i="11" s="1"/>
  <c r="K12" i="11" s="1"/>
  <c r="J12" i="11" s="1"/>
  <c r="I12" i="11" s="1"/>
  <c r="H12" i="11" s="1"/>
  <c r="G12" i="11" s="1"/>
  <c r="F12" i="11" s="1"/>
  <c r="E12" i="11" s="1"/>
  <c r="D12" i="11" s="1"/>
  <c r="C12" i="11" s="1"/>
  <c r="AB12" i="10"/>
  <c r="AA12" i="10" s="1"/>
  <c r="D16" i="8"/>
  <c r="Z12" i="10" l="1"/>
  <c r="Y12" i="10" s="1"/>
  <c r="X12" i="10" s="1"/>
  <c r="W12" i="10" s="1"/>
  <c r="V12" i="10" s="1"/>
  <c r="U12" i="10" s="1"/>
  <c r="T12" i="10" s="1"/>
  <c r="S12" i="10" s="1"/>
  <c r="R12" i="10" s="1"/>
  <c r="Q12" i="10" s="1"/>
  <c r="P12" i="10" s="1"/>
  <c r="O12" i="10" s="1"/>
  <c r="N12" i="10" s="1"/>
  <c r="M12" i="10" s="1"/>
  <c r="L12" i="10" s="1"/>
  <c r="K12" i="10" s="1"/>
  <c r="J12" i="10" s="1"/>
  <c r="I12" i="10" s="1"/>
  <c r="H12" i="10" s="1"/>
  <c r="G12" i="10" s="1"/>
  <c r="F12" i="10" s="1"/>
  <c r="E12" i="10" s="1"/>
  <c r="D12" i="10" s="1"/>
  <c r="C12" i="10" s="1"/>
  <c r="AB20" i="14"/>
  <c r="AA20" i="14" s="1"/>
  <c r="H24" i="8"/>
  <c r="Z20" i="14" l="1"/>
  <c r="Y20" i="14" s="1"/>
  <c r="X20" i="14" s="1"/>
  <c r="W20" i="14" s="1"/>
  <c r="V20" i="14" s="1"/>
  <c r="U20" i="14" s="1"/>
  <c r="T20" i="14" s="1"/>
  <c r="S20" i="14" s="1"/>
  <c r="R20" i="14" s="1"/>
  <c r="Q20" i="14" s="1"/>
  <c r="P20" i="14" s="1"/>
  <c r="O20" i="14" s="1"/>
  <c r="N20" i="14" s="1"/>
  <c r="M20" i="14" s="1"/>
  <c r="L20" i="14" s="1"/>
  <c r="K20" i="14" s="1"/>
  <c r="J20" i="14" s="1"/>
  <c r="I20" i="14" s="1"/>
  <c r="H20" i="14" s="1"/>
  <c r="G20" i="14" s="1"/>
  <c r="F20" i="14" s="1"/>
  <c r="E20" i="14" s="1"/>
  <c r="D20" i="14" s="1"/>
  <c r="C20" i="14" s="1"/>
  <c r="AB13" i="14"/>
  <c r="AA13" i="14" s="1"/>
  <c r="H17" i="8"/>
  <c r="Z13" i="14" l="1"/>
  <c r="Y13" i="14" s="1"/>
  <c r="X13" i="14" s="1"/>
  <c r="W13" i="14" s="1"/>
  <c r="V13" i="14" s="1"/>
  <c r="U13" i="14" s="1"/>
  <c r="T13" i="14" s="1"/>
  <c r="S13" i="14" s="1"/>
  <c r="R13" i="14" s="1"/>
  <c r="Q13" i="14" s="1"/>
  <c r="P13" i="14" s="1"/>
  <c r="O13" i="14" s="1"/>
  <c r="N13" i="14" s="1"/>
  <c r="M13" i="14" s="1"/>
  <c r="L13" i="14" s="1"/>
  <c r="K13" i="14" s="1"/>
  <c r="J13" i="14" s="1"/>
  <c r="I13" i="14" s="1"/>
  <c r="H13" i="14" s="1"/>
  <c r="G13" i="14" s="1"/>
  <c r="F13" i="14" s="1"/>
  <c r="E13" i="14" s="1"/>
  <c r="D13" i="14" s="1"/>
  <c r="C13" i="14" s="1"/>
  <c r="AB4" i="12"/>
  <c r="AA4" i="12" s="1"/>
  <c r="F8" i="8"/>
  <c r="Z4" i="12" l="1"/>
  <c r="Y4" i="12" s="1"/>
  <c r="X4" i="12" s="1"/>
  <c r="W4" i="12" s="1"/>
  <c r="V4" i="12" s="1"/>
  <c r="U4" i="12" s="1"/>
  <c r="T4" i="12" s="1"/>
  <c r="S4" i="12" s="1"/>
  <c r="R4" i="12" s="1"/>
  <c r="Q4" i="12" s="1"/>
  <c r="P4" i="12" s="1"/>
  <c r="O4" i="12" s="1"/>
  <c r="N4" i="12" s="1"/>
  <c r="M4" i="12" s="1"/>
  <c r="L4" i="12" s="1"/>
  <c r="K4" i="12" s="1"/>
  <c r="J4" i="12" s="1"/>
  <c r="I4" i="12" s="1"/>
  <c r="H4" i="12" s="1"/>
  <c r="G4" i="12" s="1"/>
  <c r="F4" i="12" s="1"/>
  <c r="E4" i="12" s="1"/>
  <c r="D4" i="12" s="1"/>
  <c r="C4" i="12" s="1"/>
  <c r="AB24" i="14"/>
  <c r="AA24" i="14" s="1"/>
  <c r="H28" i="8"/>
  <c r="Z24" i="14" l="1"/>
  <c r="Y24" i="14" s="1"/>
  <c r="X24" i="14" s="1"/>
  <c r="W24" i="14" s="1"/>
  <c r="V24" i="14" s="1"/>
  <c r="U24" i="14" s="1"/>
  <c r="T24" i="14" s="1"/>
  <c r="S24" i="14" s="1"/>
  <c r="R24" i="14" s="1"/>
  <c r="Q24" i="14" s="1"/>
  <c r="P24" i="14" s="1"/>
  <c r="O24" i="14" s="1"/>
  <c r="N24" i="14" s="1"/>
  <c r="M24" i="14" s="1"/>
  <c r="L24" i="14" s="1"/>
  <c r="K24" i="14" s="1"/>
  <c r="J24" i="14" s="1"/>
  <c r="I24" i="14" s="1"/>
  <c r="H24" i="14" s="1"/>
  <c r="G24" i="14" s="1"/>
  <c r="F24" i="14" s="1"/>
  <c r="E24" i="14" s="1"/>
  <c r="D24" i="14" s="1"/>
  <c r="C24" i="14" s="1"/>
  <c r="AB20" i="10"/>
  <c r="AA20" i="10" s="1"/>
  <c r="D24" i="8"/>
  <c r="Z20" i="10" l="1"/>
  <c r="Y20" i="10" s="1"/>
  <c r="X20" i="10" s="1"/>
  <c r="W20" i="10" s="1"/>
  <c r="V20" i="10" s="1"/>
  <c r="U20" i="10" s="1"/>
  <c r="T20" i="10" s="1"/>
  <c r="S20" i="10" s="1"/>
  <c r="R20" i="10" s="1"/>
  <c r="Q20" i="10" s="1"/>
  <c r="P20" i="10" s="1"/>
  <c r="O20" i="10" s="1"/>
  <c r="N20" i="10" s="1"/>
  <c r="M20" i="10" s="1"/>
  <c r="L20" i="10" s="1"/>
  <c r="K20" i="10" s="1"/>
  <c r="J20" i="10" s="1"/>
  <c r="I20" i="10" s="1"/>
  <c r="H20" i="10" s="1"/>
  <c r="G20" i="10" s="1"/>
  <c r="F20" i="10" s="1"/>
  <c r="E20" i="10" s="1"/>
  <c r="D20" i="10" s="1"/>
  <c r="C20" i="10" s="1"/>
  <c r="AB23" i="12"/>
  <c r="AA23" i="12" s="1"/>
  <c r="F27" i="8"/>
  <c r="Z23" i="12" l="1"/>
  <c r="Y23" i="12" s="1"/>
  <c r="X23" i="12" s="1"/>
  <c r="W23" i="12" s="1"/>
  <c r="V23" i="12" s="1"/>
  <c r="U23" i="12" s="1"/>
  <c r="T23" i="12" s="1"/>
  <c r="S23" i="12" s="1"/>
  <c r="R23" i="12" s="1"/>
  <c r="Q23" i="12" s="1"/>
  <c r="P23" i="12" s="1"/>
  <c r="O23" i="12" s="1"/>
  <c r="N23" i="12" s="1"/>
  <c r="M23" i="12" s="1"/>
  <c r="L23" i="12" s="1"/>
  <c r="K23" i="12" s="1"/>
  <c r="J23" i="12" s="1"/>
  <c r="I23" i="12" s="1"/>
  <c r="H23" i="12" s="1"/>
  <c r="G23" i="12" s="1"/>
  <c r="F23" i="12" s="1"/>
  <c r="E23" i="12" s="1"/>
  <c r="D23" i="12" s="1"/>
  <c r="C23" i="12" s="1"/>
  <c r="AB18" i="13"/>
  <c r="AA18" i="13" s="1"/>
  <c r="G22" i="8"/>
  <c r="Z18" i="13" l="1"/>
  <c r="Y18" i="13" s="1"/>
  <c r="X18" i="13" s="1"/>
  <c r="W18" i="13" s="1"/>
  <c r="V18" i="13" s="1"/>
  <c r="U18" i="13" s="1"/>
  <c r="T18" i="13" s="1"/>
  <c r="S18" i="13" s="1"/>
  <c r="R18" i="13" s="1"/>
  <c r="Q18" i="13" s="1"/>
  <c r="P18" i="13" s="1"/>
  <c r="O18" i="13" s="1"/>
  <c r="N18" i="13" s="1"/>
  <c r="M18" i="13" s="1"/>
  <c r="L18" i="13" s="1"/>
  <c r="K18" i="13" s="1"/>
  <c r="J18" i="13" s="1"/>
  <c r="I18" i="13" s="1"/>
  <c r="H18" i="13" s="1"/>
  <c r="G18" i="13" s="1"/>
  <c r="F18" i="13" s="1"/>
  <c r="E18" i="13" s="1"/>
  <c r="D18" i="13" s="1"/>
  <c r="C18" i="13" s="1"/>
  <c r="AB15" i="10"/>
  <c r="AA15" i="10" s="1"/>
  <c r="D19" i="8"/>
  <c r="Z15" i="10" l="1"/>
  <c r="Y15" i="10" s="1"/>
  <c r="X15" i="10" s="1"/>
  <c r="W15" i="10" s="1"/>
  <c r="V15" i="10" s="1"/>
  <c r="U15" i="10" s="1"/>
  <c r="T15" i="10" s="1"/>
  <c r="S15" i="10" s="1"/>
  <c r="R15" i="10" s="1"/>
  <c r="Q15" i="10" s="1"/>
  <c r="P15" i="10" s="1"/>
  <c r="O15" i="10" s="1"/>
  <c r="N15" i="10" s="1"/>
  <c r="M15" i="10" s="1"/>
  <c r="L15" i="10" s="1"/>
  <c r="K15" i="10" s="1"/>
  <c r="J15" i="10" s="1"/>
  <c r="I15" i="10" s="1"/>
  <c r="H15" i="10" s="1"/>
  <c r="G15" i="10" s="1"/>
  <c r="F15" i="10" s="1"/>
  <c r="E15" i="10" s="1"/>
  <c r="D15" i="10" s="1"/>
  <c r="C15" i="10" s="1"/>
  <c r="AB26" i="12"/>
  <c r="AA26" i="12" s="1"/>
  <c r="F30" i="8"/>
  <c r="Z26" i="12" l="1"/>
  <c r="Y26" i="12" s="1"/>
  <c r="X26" i="12" s="1"/>
  <c r="W26" i="12" s="1"/>
  <c r="V26" i="12" s="1"/>
  <c r="U26" i="12" s="1"/>
  <c r="T26" i="12" s="1"/>
  <c r="S26" i="12" s="1"/>
  <c r="R26" i="12" s="1"/>
  <c r="Q26" i="12" s="1"/>
  <c r="P26" i="12" s="1"/>
  <c r="O26" i="12" s="1"/>
  <c r="N26" i="12" s="1"/>
  <c r="M26" i="12" s="1"/>
  <c r="L26" i="12" s="1"/>
  <c r="K26" i="12" s="1"/>
  <c r="J26" i="12" s="1"/>
  <c r="I26" i="12" s="1"/>
  <c r="H26" i="12" s="1"/>
  <c r="G26" i="12" s="1"/>
  <c r="F26" i="12" s="1"/>
  <c r="E26" i="12" s="1"/>
  <c r="D26" i="12" s="1"/>
  <c r="C26" i="12" s="1"/>
  <c r="AB9" i="15"/>
  <c r="AA9" i="15" s="1"/>
  <c r="I13" i="8"/>
  <c r="Z9" i="15" l="1"/>
  <c r="Y9" i="15" s="1"/>
  <c r="X9" i="15" s="1"/>
  <c r="W9" i="15" s="1"/>
  <c r="V9" i="15" s="1"/>
  <c r="U9" i="15" s="1"/>
  <c r="T9" i="15" s="1"/>
  <c r="S9" i="15" s="1"/>
  <c r="R9" i="15" s="1"/>
  <c r="Q9" i="15" s="1"/>
  <c r="P9" i="15" s="1"/>
  <c r="O9" i="15" s="1"/>
  <c r="N9" i="15" s="1"/>
  <c r="M9" i="15" s="1"/>
  <c r="L9" i="15" s="1"/>
  <c r="K9" i="15" s="1"/>
  <c r="J9" i="15" s="1"/>
  <c r="I9" i="15" s="1"/>
  <c r="H9" i="15" s="1"/>
  <c r="G9" i="15" s="1"/>
  <c r="F9" i="15" s="1"/>
  <c r="E9" i="15" s="1"/>
  <c r="D9" i="15" s="1"/>
  <c r="C9" i="15" s="1"/>
  <c r="AB13" i="13"/>
  <c r="AA13" i="13" s="1"/>
  <c r="G17" i="8"/>
  <c r="Z13" i="13" l="1"/>
  <c r="Y13" i="13" s="1"/>
  <c r="X13" i="13" s="1"/>
  <c r="W13" i="13" s="1"/>
  <c r="V13" i="13" s="1"/>
  <c r="U13" i="13" s="1"/>
  <c r="T13" i="13" s="1"/>
  <c r="S13" i="13" s="1"/>
  <c r="R13" i="13" s="1"/>
  <c r="Q13" i="13" s="1"/>
  <c r="P13" i="13" s="1"/>
  <c r="O13" i="13" s="1"/>
  <c r="N13" i="13" s="1"/>
  <c r="M13" i="13" s="1"/>
  <c r="L13" i="13" s="1"/>
  <c r="K13" i="13" s="1"/>
  <c r="J13" i="13" s="1"/>
  <c r="I13" i="13" s="1"/>
  <c r="H13" i="13" s="1"/>
  <c r="G13" i="13" s="1"/>
  <c r="F13" i="13" s="1"/>
  <c r="E13" i="13" s="1"/>
  <c r="D13" i="13" s="1"/>
  <c r="C13" i="13" s="1"/>
  <c r="AB25" i="12"/>
  <c r="AA25" i="12" s="1"/>
  <c r="F29" i="8"/>
  <c r="Z25" i="12" l="1"/>
  <c r="Y25" i="12" s="1"/>
  <c r="X25" i="12" s="1"/>
  <c r="W25" i="12" s="1"/>
  <c r="V25" i="12" s="1"/>
  <c r="U25" i="12" s="1"/>
  <c r="T25" i="12" s="1"/>
  <c r="S25" i="12" s="1"/>
  <c r="R25" i="12" s="1"/>
  <c r="Q25" i="12" s="1"/>
  <c r="P25" i="12" s="1"/>
  <c r="O25" i="12" s="1"/>
  <c r="N25" i="12" s="1"/>
  <c r="M25" i="12" s="1"/>
  <c r="L25" i="12" s="1"/>
  <c r="K25" i="12" s="1"/>
  <c r="J25" i="12" s="1"/>
  <c r="I25" i="12" s="1"/>
  <c r="H25" i="12" s="1"/>
  <c r="G25" i="12" s="1"/>
  <c r="F25" i="12" s="1"/>
  <c r="E25" i="12" s="1"/>
  <c r="D25" i="12" s="1"/>
  <c r="C25" i="12" s="1"/>
  <c r="AB14" i="13"/>
  <c r="AA14" i="13" s="1"/>
  <c r="G18" i="8"/>
  <c r="Z14" i="13" l="1"/>
  <c r="Y14" i="13" s="1"/>
  <c r="X14" i="13" s="1"/>
  <c r="W14" i="13" s="1"/>
  <c r="V14" i="13" s="1"/>
  <c r="U14" i="13" s="1"/>
  <c r="T14" i="13" s="1"/>
  <c r="S14" i="13" s="1"/>
  <c r="R14" i="13" s="1"/>
  <c r="Q14" i="13" s="1"/>
  <c r="P14" i="13" s="1"/>
  <c r="O14" i="13" s="1"/>
  <c r="N14" i="13" s="1"/>
  <c r="M14" i="13" s="1"/>
  <c r="L14" i="13" s="1"/>
  <c r="K14" i="13" s="1"/>
  <c r="J14" i="13" s="1"/>
  <c r="I14" i="13" s="1"/>
  <c r="H14" i="13" s="1"/>
  <c r="G14" i="13" s="1"/>
  <c r="F14" i="13" s="1"/>
  <c r="E14" i="13" s="1"/>
  <c r="D14" i="13" s="1"/>
  <c r="C14" i="13" s="1"/>
  <c r="AB20" i="13"/>
  <c r="AA20" i="13" s="1"/>
  <c r="G24" i="8"/>
  <c r="Z20" i="13" l="1"/>
  <c r="Y20" i="13" s="1"/>
  <c r="X20" i="13" s="1"/>
  <c r="W20" i="13" s="1"/>
  <c r="V20" i="13" s="1"/>
  <c r="U20" i="13" s="1"/>
  <c r="T20" i="13" s="1"/>
  <c r="S20" i="13" s="1"/>
  <c r="R20" i="13" s="1"/>
  <c r="Q20" i="13" s="1"/>
  <c r="P20" i="13" s="1"/>
  <c r="O20" i="13" s="1"/>
  <c r="N20" i="13" s="1"/>
  <c r="M20" i="13" s="1"/>
  <c r="L20" i="13" s="1"/>
  <c r="K20" i="13" s="1"/>
  <c r="J20" i="13" s="1"/>
  <c r="I20" i="13" s="1"/>
  <c r="H20" i="13" s="1"/>
  <c r="G20" i="13" s="1"/>
  <c r="F20" i="13" s="1"/>
  <c r="E20" i="13" s="1"/>
  <c r="D20" i="13" s="1"/>
  <c r="C20" i="13" s="1"/>
  <c r="AB5" i="11"/>
  <c r="AA5" i="11" s="1"/>
  <c r="E9" i="8"/>
  <c r="Z5" i="11" l="1"/>
  <c r="Y5" i="11" s="1"/>
  <c r="X5" i="11" s="1"/>
  <c r="W5" i="11" s="1"/>
  <c r="V5" i="11" s="1"/>
  <c r="U5" i="11" s="1"/>
  <c r="T5" i="11" s="1"/>
  <c r="S5" i="11" s="1"/>
  <c r="R5" i="11" s="1"/>
  <c r="Q5" i="11" s="1"/>
  <c r="P5" i="11" s="1"/>
  <c r="O5" i="11" s="1"/>
  <c r="N5" i="11" s="1"/>
  <c r="M5" i="11" s="1"/>
  <c r="L5" i="11" s="1"/>
  <c r="K5" i="11" s="1"/>
  <c r="J5" i="11" s="1"/>
  <c r="I5" i="11" s="1"/>
  <c r="H5" i="11" s="1"/>
  <c r="G5" i="11" s="1"/>
  <c r="F5" i="11" s="1"/>
  <c r="E5" i="11" s="1"/>
  <c r="D5" i="11" s="1"/>
  <c r="C5" i="11" s="1"/>
  <c r="AB30" i="12"/>
  <c r="AA30" i="12" s="1"/>
  <c r="F34" i="8"/>
  <c r="Z30" i="12" l="1"/>
  <c r="Y30" i="12" s="1"/>
  <c r="X30" i="12" s="1"/>
  <c r="W30" i="12" s="1"/>
  <c r="V30" i="12" s="1"/>
  <c r="U30" i="12" s="1"/>
  <c r="T30" i="12" s="1"/>
  <c r="S30" i="12" s="1"/>
  <c r="R30" i="12" s="1"/>
  <c r="Q30" i="12" s="1"/>
  <c r="P30" i="12" s="1"/>
  <c r="O30" i="12" s="1"/>
  <c r="N30" i="12" s="1"/>
  <c r="M30" i="12" s="1"/>
  <c r="L30" i="12" s="1"/>
  <c r="K30" i="12" s="1"/>
  <c r="J30" i="12" s="1"/>
  <c r="I30" i="12" s="1"/>
  <c r="H30" i="12" s="1"/>
  <c r="G30" i="12" s="1"/>
  <c r="F30" i="12" s="1"/>
  <c r="E30" i="12" s="1"/>
  <c r="D30" i="12" s="1"/>
  <c r="C30" i="12" s="1"/>
  <c r="AB6" i="14"/>
  <c r="AA6" i="14" s="1"/>
  <c r="H10" i="8"/>
  <c r="Z6" i="14" l="1"/>
  <c r="Y6" i="14" s="1"/>
  <c r="X6" i="14" s="1"/>
  <c r="W6" i="14" s="1"/>
  <c r="V6" i="14" s="1"/>
  <c r="U6" i="14" s="1"/>
  <c r="T6" i="14" s="1"/>
  <c r="S6" i="14" s="1"/>
  <c r="R6" i="14" s="1"/>
  <c r="Q6" i="14" s="1"/>
  <c r="P6" i="14" s="1"/>
  <c r="O6" i="14" s="1"/>
  <c r="N6" i="14" s="1"/>
  <c r="M6" i="14" s="1"/>
  <c r="L6" i="14" s="1"/>
  <c r="K6" i="14" s="1"/>
  <c r="J6" i="14" s="1"/>
  <c r="I6" i="14" s="1"/>
  <c r="H6" i="14" s="1"/>
  <c r="G6" i="14" s="1"/>
  <c r="F6" i="14" s="1"/>
  <c r="E6" i="14" s="1"/>
  <c r="D6" i="14" s="1"/>
  <c r="C6" i="14" s="1"/>
  <c r="AB7" i="13"/>
  <c r="AA7" i="13" s="1"/>
  <c r="G11" i="8"/>
  <c r="Z7" i="13" l="1"/>
  <c r="Y7" i="13" s="1"/>
  <c r="X7" i="13" s="1"/>
  <c r="W7" i="13" s="1"/>
  <c r="V7" i="13" s="1"/>
  <c r="U7" i="13" s="1"/>
  <c r="T7" i="13" s="1"/>
  <c r="S7" i="13" s="1"/>
  <c r="R7" i="13" s="1"/>
  <c r="Q7" i="13" s="1"/>
  <c r="P7" i="13" s="1"/>
  <c r="O7" i="13" s="1"/>
  <c r="N7" i="13" s="1"/>
  <c r="M7" i="13" s="1"/>
  <c r="L7" i="13" s="1"/>
  <c r="K7" i="13" s="1"/>
  <c r="J7" i="13" s="1"/>
  <c r="I7" i="13" s="1"/>
  <c r="H7" i="13" s="1"/>
  <c r="G7" i="13" s="1"/>
  <c r="F7" i="13" s="1"/>
  <c r="E7" i="13" s="1"/>
  <c r="D7" i="13" s="1"/>
  <c r="C7" i="13" s="1"/>
  <c r="AB26" i="13"/>
  <c r="AA26" i="13" s="1"/>
  <c r="G30" i="8"/>
  <c r="Z26" i="13" l="1"/>
  <c r="Y26" i="13" s="1"/>
  <c r="X26" i="13" s="1"/>
  <c r="W26" i="13" s="1"/>
  <c r="V26" i="13" s="1"/>
  <c r="U26" i="13" s="1"/>
  <c r="T26" i="13" s="1"/>
  <c r="S26" i="13" s="1"/>
  <c r="R26" i="13" s="1"/>
  <c r="Q26" i="13" s="1"/>
  <c r="P26" i="13" s="1"/>
  <c r="O26" i="13" s="1"/>
  <c r="N26" i="13" s="1"/>
  <c r="M26" i="13" s="1"/>
  <c r="L26" i="13" s="1"/>
  <c r="K26" i="13" s="1"/>
  <c r="J26" i="13" s="1"/>
  <c r="I26" i="13" s="1"/>
  <c r="H26" i="13" s="1"/>
  <c r="G26" i="13" s="1"/>
  <c r="F26" i="13" s="1"/>
  <c r="E26" i="13" s="1"/>
  <c r="D26" i="13" s="1"/>
  <c r="C26" i="13" s="1"/>
  <c r="AB2" i="14"/>
  <c r="AA2" i="14" s="1"/>
  <c r="H6" i="8"/>
  <c r="Z2" i="14" l="1"/>
  <c r="Y2" i="14" s="1"/>
  <c r="X2" i="14" s="1"/>
  <c r="W2" i="14" s="1"/>
  <c r="V2" i="14" s="1"/>
  <c r="U2" i="14" s="1"/>
  <c r="T2" i="14" s="1"/>
  <c r="S2" i="14" s="1"/>
  <c r="R2" i="14" s="1"/>
  <c r="Q2" i="14" s="1"/>
  <c r="P2" i="14" s="1"/>
  <c r="O2" i="14" s="1"/>
  <c r="N2" i="14" s="1"/>
  <c r="M2" i="14" s="1"/>
  <c r="L2" i="14" s="1"/>
  <c r="K2" i="14" s="1"/>
  <c r="J2" i="14" s="1"/>
  <c r="I2" i="14" s="1"/>
  <c r="H2" i="14" s="1"/>
  <c r="G2" i="14" s="1"/>
  <c r="F2" i="14" s="1"/>
  <c r="E2" i="14" s="1"/>
  <c r="D2" i="14" s="1"/>
  <c r="C2" i="14" s="1"/>
  <c r="AB3" i="12"/>
  <c r="AA3" i="12" s="1"/>
  <c r="F7" i="8"/>
  <c r="Z3" i="12" l="1"/>
  <c r="Y3" i="12" s="1"/>
  <c r="X3" i="12" s="1"/>
  <c r="W3" i="12" s="1"/>
  <c r="V3" i="12" s="1"/>
  <c r="U3" i="12" s="1"/>
  <c r="T3" i="12" s="1"/>
  <c r="S3" i="12" s="1"/>
  <c r="R3" i="12" s="1"/>
  <c r="Q3" i="12" s="1"/>
  <c r="P3" i="12" s="1"/>
  <c r="O3" i="12" s="1"/>
  <c r="N3" i="12" s="1"/>
  <c r="M3" i="12" s="1"/>
  <c r="L3" i="12" s="1"/>
  <c r="K3" i="12" s="1"/>
  <c r="J3" i="12" s="1"/>
  <c r="I3" i="12" s="1"/>
  <c r="H3" i="12" s="1"/>
  <c r="G3" i="12" s="1"/>
  <c r="F3" i="12" s="1"/>
  <c r="E3" i="12" s="1"/>
  <c r="D3" i="12" s="1"/>
  <c r="C3" i="12" s="1"/>
  <c r="AB22" i="12"/>
  <c r="AA22" i="12" s="1"/>
  <c r="F26" i="8"/>
  <c r="Z22" i="12" l="1"/>
  <c r="Y22" i="12" s="1"/>
  <c r="X22" i="12" s="1"/>
  <c r="W22" i="12" s="1"/>
  <c r="V22" i="12" s="1"/>
  <c r="U22" i="12" s="1"/>
  <c r="T22" i="12" s="1"/>
  <c r="S22" i="12" s="1"/>
  <c r="R22" i="12" s="1"/>
  <c r="Q22" i="12" s="1"/>
  <c r="P22" i="12" s="1"/>
  <c r="O22" i="12" s="1"/>
  <c r="N22" i="12" s="1"/>
  <c r="M22" i="12" s="1"/>
  <c r="L22" i="12" s="1"/>
  <c r="K22" i="12" s="1"/>
  <c r="J22" i="12" s="1"/>
  <c r="I22" i="12" s="1"/>
  <c r="H22" i="12" s="1"/>
  <c r="G22" i="12" s="1"/>
  <c r="F22" i="12" s="1"/>
  <c r="E22" i="12" s="1"/>
  <c r="D22" i="12" s="1"/>
  <c r="C22" i="12" s="1"/>
  <c r="AB3" i="15"/>
  <c r="AA3" i="15" s="1"/>
  <c r="I7" i="8"/>
  <c r="Z3" i="15" l="1"/>
  <c r="Y3" i="15" s="1"/>
  <c r="X3" i="15" s="1"/>
  <c r="W3" i="15" s="1"/>
  <c r="V3" i="15" s="1"/>
  <c r="U3" i="15" s="1"/>
  <c r="T3" i="15" s="1"/>
  <c r="S3" i="15" s="1"/>
  <c r="R3" i="15" s="1"/>
  <c r="Q3" i="15" s="1"/>
  <c r="P3" i="15" s="1"/>
  <c r="O3" i="15" s="1"/>
  <c r="N3" i="15" s="1"/>
  <c r="M3" i="15" s="1"/>
  <c r="L3" i="15" s="1"/>
  <c r="K3" i="15" s="1"/>
  <c r="J3" i="15" s="1"/>
  <c r="I3" i="15" s="1"/>
  <c r="H3" i="15" s="1"/>
  <c r="G3" i="15" s="1"/>
  <c r="F3" i="15" s="1"/>
  <c r="E3" i="15" s="1"/>
  <c r="D3" i="15" s="1"/>
  <c r="C3" i="15" s="1"/>
  <c r="AB17" i="10"/>
  <c r="AA17" i="10" s="1"/>
  <c r="D21" i="8"/>
  <c r="Z17" i="10" l="1"/>
  <c r="Y17" i="10" s="1"/>
  <c r="X17" i="10" s="1"/>
  <c r="W17" i="10" s="1"/>
  <c r="V17" i="10" s="1"/>
  <c r="U17" i="10" s="1"/>
  <c r="T17" i="10" s="1"/>
  <c r="S17" i="10" s="1"/>
  <c r="R17" i="10" s="1"/>
  <c r="Q17" i="10" s="1"/>
  <c r="P17" i="10" s="1"/>
  <c r="O17" i="10" s="1"/>
  <c r="N17" i="10" s="1"/>
  <c r="M17" i="10" s="1"/>
  <c r="L17" i="10" s="1"/>
  <c r="K17" i="10" s="1"/>
  <c r="J17" i="10" s="1"/>
  <c r="I17" i="10" s="1"/>
  <c r="H17" i="10" s="1"/>
  <c r="G17" i="10" s="1"/>
  <c r="F17" i="10" s="1"/>
  <c r="E17" i="10" s="1"/>
  <c r="D17" i="10" s="1"/>
  <c r="C17" i="10" s="1"/>
  <c r="AB22" i="13"/>
  <c r="AA22" i="13" s="1"/>
  <c r="G26" i="8"/>
  <c r="Z22" i="13" l="1"/>
  <c r="Y22" i="13" s="1"/>
  <c r="X22" i="13" s="1"/>
  <c r="W22" i="13" s="1"/>
  <c r="V22" i="13" s="1"/>
  <c r="U22" i="13" s="1"/>
  <c r="T22" i="13" s="1"/>
  <c r="S22" i="13" s="1"/>
  <c r="R22" i="13" s="1"/>
  <c r="Q22" i="13" s="1"/>
  <c r="P22" i="13" s="1"/>
  <c r="O22" i="13" s="1"/>
  <c r="N22" i="13" s="1"/>
  <c r="M22" i="13" s="1"/>
  <c r="L22" i="13" s="1"/>
  <c r="K22" i="13" s="1"/>
  <c r="J22" i="13" s="1"/>
  <c r="I22" i="13" s="1"/>
  <c r="H22" i="13" s="1"/>
  <c r="G22" i="13" s="1"/>
  <c r="F22" i="13" s="1"/>
  <c r="E22" i="13" s="1"/>
  <c r="D22" i="13" s="1"/>
  <c r="C22" i="13" s="1"/>
  <c r="AB29" i="14"/>
  <c r="AA29" i="14" s="1"/>
  <c r="H33" i="8"/>
  <c r="Z29" i="14" l="1"/>
  <c r="Y29" i="14" s="1"/>
  <c r="X29" i="14" s="1"/>
  <c r="W29" i="14" s="1"/>
  <c r="V29" i="14" s="1"/>
  <c r="U29" i="14" s="1"/>
  <c r="T29" i="14" s="1"/>
  <c r="S29" i="14" s="1"/>
  <c r="R29" i="14" s="1"/>
  <c r="Q29" i="14" s="1"/>
  <c r="P29" i="14" s="1"/>
  <c r="O29" i="14" s="1"/>
  <c r="N29" i="14" s="1"/>
  <c r="M29" i="14" s="1"/>
  <c r="L29" i="14" s="1"/>
  <c r="K29" i="14" s="1"/>
  <c r="J29" i="14" s="1"/>
  <c r="I29" i="14" s="1"/>
  <c r="H29" i="14" s="1"/>
  <c r="G29" i="14" s="1"/>
  <c r="F29" i="14" s="1"/>
  <c r="E29" i="14" s="1"/>
  <c r="D29" i="14" s="1"/>
  <c r="C29" i="14" s="1"/>
  <c r="AB5" i="12"/>
  <c r="AA5" i="12" s="1"/>
  <c r="F9" i="8"/>
  <c r="Z5" i="12" l="1"/>
  <c r="Y5" i="12" s="1"/>
  <c r="X5" i="12" s="1"/>
  <c r="W5" i="12" s="1"/>
  <c r="V5" i="12" s="1"/>
  <c r="U5" i="12" s="1"/>
  <c r="T5" i="12" s="1"/>
  <c r="S5" i="12" s="1"/>
  <c r="R5" i="12" s="1"/>
  <c r="Q5" i="12" s="1"/>
  <c r="P5" i="12" s="1"/>
  <c r="O5" i="12" s="1"/>
  <c r="N5" i="12" s="1"/>
  <c r="M5" i="12" s="1"/>
  <c r="L5" i="12" s="1"/>
  <c r="K5" i="12" s="1"/>
  <c r="J5" i="12" s="1"/>
  <c r="I5" i="12" s="1"/>
  <c r="H5" i="12" s="1"/>
  <c r="G5" i="12" s="1"/>
  <c r="F5" i="12" s="1"/>
  <c r="E5" i="12" s="1"/>
  <c r="D5" i="12" s="1"/>
  <c r="C5" i="12" s="1"/>
  <c r="AB19" i="11"/>
  <c r="AA19" i="11" s="1"/>
  <c r="E23" i="8"/>
  <c r="Z19" i="11" l="1"/>
  <c r="Y19" i="11" s="1"/>
  <c r="X19" i="11" s="1"/>
  <c r="W19" i="11" s="1"/>
  <c r="V19" i="11" s="1"/>
  <c r="U19" i="11" s="1"/>
  <c r="T19" i="11" s="1"/>
  <c r="S19" i="11" s="1"/>
  <c r="R19" i="11" s="1"/>
  <c r="Q19" i="11" s="1"/>
  <c r="P19" i="11" s="1"/>
  <c r="O19" i="11" s="1"/>
  <c r="N19" i="11" s="1"/>
  <c r="M19" i="11" s="1"/>
  <c r="L19" i="11" s="1"/>
  <c r="K19" i="11" s="1"/>
  <c r="J19" i="11" s="1"/>
  <c r="I19" i="11" s="1"/>
  <c r="H19" i="11" s="1"/>
  <c r="G19" i="11" s="1"/>
  <c r="F19" i="11" s="1"/>
  <c r="E19" i="11" s="1"/>
  <c r="D19" i="11" s="1"/>
  <c r="C19" i="11" s="1"/>
  <c r="AB17" i="12"/>
  <c r="AA17" i="12" s="1"/>
  <c r="F21" i="8"/>
  <c r="Z17" i="12" l="1"/>
  <c r="Y17" i="12" s="1"/>
  <c r="X17" i="12" s="1"/>
  <c r="W17" i="12" s="1"/>
  <c r="V17" i="12" s="1"/>
  <c r="U17" i="12" s="1"/>
  <c r="T17" i="12" s="1"/>
  <c r="S17" i="12" s="1"/>
  <c r="R17" i="12" s="1"/>
  <c r="Q17" i="12" s="1"/>
  <c r="P17" i="12" s="1"/>
  <c r="O17" i="12" s="1"/>
  <c r="N17" i="12" s="1"/>
  <c r="M17" i="12" s="1"/>
  <c r="L17" i="12" s="1"/>
  <c r="K17" i="12" s="1"/>
  <c r="J17" i="12" s="1"/>
  <c r="I17" i="12" s="1"/>
  <c r="H17" i="12" s="1"/>
  <c r="G17" i="12" s="1"/>
  <c r="F17" i="12" s="1"/>
  <c r="E17" i="12" s="1"/>
  <c r="D17" i="12" s="1"/>
  <c r="C17" i="12" s="1"/>
  <c r="AB27" i="10"/>
  <c r="AA27" i="10" s="1"/>
  <c r="D31" i="8"/>
  <c r="Z27" i="10" l="1"/>
  <c r="Y27" i="10" s="1"/>
  <c r="X27" i="10" s="1"/>
  <c r="W27" i="10" s="1"/>
  <c r="V27" i="10" s="1"/>
  <c r="U27" i="10" s="1"/>
  <c r="T27" i="10" s="1"/>
  <c r="S27" i="10" s="1"/>
  <c r="R27" i="10" s="1"/>
  <c r="Q27" i="10" s="1"/>
  <c r="P27" i="10" s="1"/>
  <c r="O27" i="10" s="1"/>
  <c r="N27" i="10" s="1"/>
  <c r="M27" i="10" s="1"/>
  <c r="L27" i="10" s="1"/>
  <c r="K27" i="10" s="1"/>
  <c r="J27" i="10" s="1"/>
  <c r="I27" i="10" s="1"/>
  <c r="H27" i="10" s="1"/>
  <c r="G27" i="10" s="1"/>
  <c r="F27" i="10" s="1"/>
  <c r="E27" i="10" s="1"/>
  <c r="D27" i="10" s="1"/>
  <c r="C27" i="10" s="1"/>
  <c r="AB23" i="13"/>
  <c r="AA23" i="13" s="1"/>
  <c r="G27" i="8"/>
  <c r="Z23" i="13" l="1"/>
  <c r="Y23" i="13" s="1"/>
  <c r="X23" i="13" s="1"/>
  <c r="W23" i="13" s="1"/>
  <c r="V23" i="13" s="1"/>
  <c r="U23" i="13" s="1"/>
  <c r="T23" i="13" s="1"/>
  <c r="S23" i="13" s="1"/>
  <c r="R23" i="13" s="1"/>
  <c r="Q23" i="13" s="1"/>
  <c r="P23" i="13" s="1"/>
  <c r="O23" i="13" s="1"/>
  <c r="N23" i="13" s="1"/>
  <c r="M23" i="13" s="1"/>
  <c r="L23" i="13" s="1"/>
  <c r="K23" i="13" s="1"/>
  <c r="J23" i="13" s="1"/>
  <c r="I23" i="13" s="1"/>
  <c r="H23" i="13" s="1"/>
  <c r="G23" i="13" s="1"/>
  <c r="F23" i="13" s="1"/>
  <c r="E23" i="13" s="1"/>
  <c r="D23" i="13" s="1"/>
  <c r="C23" i="13" s="1"/>
  <c r="AB19" i="10"/>
  <c r="AA19" i="10" s="1"/>
  <c r="D23" i="8"/>
  <c r="Z19" i="10" l="1"/>
  <c r="Y19" i="10" s="1"/>
  <c r="X19" i="10" s="1"/>
  <c r="W19" i="10" s="1"/>
  <c r="V19" i="10" s="1"/>
  <c r="U19" i="10" s="1"/>
  <c r="T19" i="10" s="1"/>
  <c r="S19" i="10" s="1"/>
  <c r="R19" i="10" s="1"/>
  <c r="Q19" i="10" s="1"/>
  <c r="P19" i="10" s="1"/>
  <c r="O19" i="10" s="1"/>
  <c r="N19" i="10" s="1"/>
  <c r="M19" i="10" s="1"/>
  <c r="L19" i="10" s="1"/>
  <c r="K19" i="10" s="1"/>
  <c r="J19" i="10" s="1"/>
  <c r="I19" i="10" s="1"/>
  <c r="H19" i="10" s="1"/>
  <c r="G19" i="10" s="1"/>
  <c r="F19" i="10" s="1"/>
  <c r="E19" i="10" s="1"/>
  <c r="D19" i="10" s="1"/>
  <c r="C19" i="10" s="1"/>
  <c r="AB5" i="10"/>
  <c r="AA5" i="10" s="1"/>
  <c r="D9" i="8"/>
  <c r="Z5" i="10" l="1"/>
  <c r="Y5" i="10" s="1"/>
  <c r="X5" i="10" s="1"/>
  <c r="W5" i="10" s="1"/>
  <c r="V5" i="10" s="1"/>
  <c r="U5" i="10" s="1"/>
  <c r="T5" i="10" s="1"/>
  <c r="S5" i="10" s="1"/>
  <c r="R5" i="10" s="1"/>
  <c r="Q5" i="10" s="1"/>
  <c r="P5" i="10" s="1"/>
  <c r="O5" i="10" s="1"/>
  <c r="N5" i="10" s="1"/>
  <c r="M5" i="10" s="1"/>
  <c r="L5" i="10" s="1"/>
  <c r="K5" i="10" s="1"/>
  <c r="J5" i="10" s="1"/>
  <c r="I5" i="10" s="1"/>
  <c r="H5" i="10" s="1"/>
  <c r="G5" i="10" s="1"/>
  <c r="F5" i="10" s="1"/>
  <c r="E5" i="10" s="1"/>
  <c r="D5" i="10" s="1"/>
  <c r="C5" i="10" s="1"/>
  <c r="AB29" i="10"/>
  <c r="AA29" i="10" s="1"/>
  <c r="D33" i="8"/>
  <c r="Z29" i="10" l="1"/>
  <c r="Y29" i="10" s="1"/>
  <c r="X29" i="10" s="1"/>
  <c r="W29" i="10" s="1"/>
  <c r="V29" i="10" s="1"/>
  <c r="U29" i="10" s="1"/>
  <c r="T29" i="10" s="1"/>
  <c r="S29" i="10" s="1"/>
  <c r="R29" i="10" s="1"/>
  <c r="Q29" i="10" s="1"/>
  <c r="P29" i="10" s="1"/>
  <c r="O29" i="10" s="1"/>
  <c r="N29" i="10" s="1"/>
  <c r="M29" i="10" s="1"/>
  <c r="L29" i="10" s="1"/>
  <c r="K29" i="10" s="1"/>
  <c r="J29" i="10" s="1"/>
  <c r="I29" i="10" s="1"/>
  <c r="H29" i="10" s="1"/>
  <c r="G29" i="10" s="1"/>
  <c r="F29" i="10" s="1"/>
  <c r="E29" i="10" s="1"/>
  <c r="D29" i="10" s="1"/>
  <c r="C29" i="10" s="1"/>
  <c r="AB12" i="12"/>
  <c r="AA12" i="12" s="1"/>
  <c r="F16" i="8"/>
  <c r="Z12" i="12" l="1"/>
  <c r="Y12" i="12" s="1"/>
  <c r="X12" i="12" s="1"/>
  <c r="W12" i="12" s="1"/>
  <c r="V12" i="12" s="1"/>
  <c r="U12" i="12" s="1"/>
  <c r="T12" i="12" s="1"/>
  <c r="S12" i="12" s="1"/>
  <c r="R12" i="12" s="1"/>
  <c r="Q12" i="12" s="1"/>
  <c r="P12" i="12" s="1"/>
  <c r="O12" i="12" s="1"/>
  <c r="N12" i="12" s="1"/>
  <c r="M12" i="12" s="1"/>
  <c r="L12" i="12" s="1"/>
  <c r="K12" i="12" s="1"/>
  <c r="J12" i="12" s="1"/>
  <c r="I12" i="12" s="1"/>
  <c r="H12" i="12" s="1"/>
  <c r="G12" i="12" s="1"/>
  <c r="F12" i="12" s="1"/>
  <c r="E12" i="12" s="1"/>
  <c r="D12" i="12" s="1"/>
  <c r="C12" i="12" s="1"/>
  <c r="AB27" i="13"/>
  <c r="AA27" i="13" s="1"/>
  <c r="G31" i="8"/>
  <c r="Z27" i="13" l="1"/>
  <c r="Y27" i="13" s="1"/>
  <c r="X27" i="13" s="1"/>
  <c r="W27" i="13" s="1"/>
  <c r="V27" i="13" s="1"/>
  <c r="U27" i="13" s="1"/>
  <c r="T27" i="13" s="1"/>
  <c r="S27" i="13" s="1"/>
  <c r="R27" i="13" s="1"/>
  <c r="Q27" i="13" s="1"/>
  <c r="P27" i="13" s="1"/>
  <c r="O27" i="13" s="1"/>
  <c r="N27" i="13" s="1"/>
  <c r="M27" i="13" s="1"/>
  <c r="L27" i="13" s="1"/>
  <c r="K27" i="13" s="1"/>
  <c r="J27" i="13" s="1"/>
  <c r="I27" i="13" s="1"/>
  <c r="H27" i="13" s="1"/>
  <c r="G27" i="13" s="1"/>
  <c r="F27" i="13" s="1"/>
  <c r="E27" i="13" s="1"/>
  <c r="D27" i="13" s="1"/>
  <c r="C27" i="13" s="1"/>
  <c r="AB3" i="11"/>
  <c r="AA3" i="11" s="1"/>
  <c r="E7" i="8"/>
  <c r="Z3" i="11" l="1"/>
  <c r="Y3" i="11" s="1"/>
  <c r="X3" i="11" s="1"/>
  <c r="W3" i="11" s="1"/>
  <c r="V3" i="11" s="1"/>
  <c r="U3" i="11" s="1"/>
  <c r="T3" i="11" s="1"/>
  <c r="S3" i="11" s="1"/>
  <c r="R3" i="11" s="1"/>
  <c r="Q3" i="11" s="1"/>
  <c r="P3" i="11" s="1"/>
  <c r="O3" i="11" s="1"/>
  <c r="N3" i="11" s="1"/>
  <c r="M3" i="11" s="1"/>
  <c r="L3" i="11" s="1"/>
  <c r="K3" i="11" s="1"/>
  <c r="J3" i="11" s="1"/>
  <c r="I3" i="11" s="1"/>
  <c r="H3" i="11" s="1"/>
  <c r="G3" i="11" s="1"/>
  <c r="F3" i="11" s="1"/>
  <c r="E3" i="11" s="1"/>
  <c r="D3" i="11" s="1"/>
  <c r="C3" i="11" s="1"/>
  <c r="AB5" i="15"/>
  <c r="AA5" i="15" s="1"/>
  <c r="I9" i="8"/>
  <c r="Z5" i="15" l="1"/>
  <c r="Y5" i="15" s="1"/>
  <c r="X5" i="15" s="1"/>
  <c r="W5" i="15" s="1"/>
  <c r="V5" i="15" s="1"/>
  <c r="U5" i="15" s="1"/>
  <c r="T5" i="15" s="1"/>
  <c r="S5" i="15" s="1"/>
  <c r="R5" i="15" s="1"/>
  <c r="Q5" i="15" s="1"/>
  <c r="P5" i="15" s="1"/>
  <c r="O5" i="15" s="1"/>
  <c r="N5" i="15" s="1"/>
  <c r="M5" i="15" s="1"/>
  <c r="L5" i="15" s="1"/>
  <c r="K5" i="15" s="1"/>
  <c r="J5" i="15" s="1"/>
  <c r="I5" i="15" s="1"/>
  <c r="H5" i="15" s="1"/>
  <c r="G5" i="15" s="1"/>
  <c r="F5" i="15" s="1"/>
  <c r="E5" i="15" s="1"/>
  <c r="D5" i="15" s="1"/>
  <c r="C5" i="15" s="1"/>
  <c r="AB9" i="12"/>
  <c r="AA9" i="12" s="1"/>
  <c r="F13" i="8"/>
  <c r="Z9" i="12" l="1"/>
  <c r="Y9" i="12" s="1"/>
  <c r="X9" i="12" s="1"/>
  <c r="W9" i="12" s="1"/>
  <c r="V9" i="12" s="1"/>
  <c r="U9" i="12" s="1"/>
  <c r="T9" i="12" s="1"/>
  <c r="S9" i="12" s="1"/>
  <c r="R9" i="12" s="1"/>
  <c r="Q9" i="12" s="1"/>
  <c r="P9" i="12" s="1"/>
  <c r="O9" i="12" s="1"/>
  <c r="N9" i="12" s="1"/>
  <c r="M9" i="12" s="1"/>
  <c r="L9" i="12" s="1"/>
  <c r="K9" i="12" s="1"/>
  <c r="J9" i="12" s="1"/>
  <c r="I9" i="12" s="1"/>
  <c r="H9" i="12" s="1"/>
  <c r="G9" i="12" s="1"/>
  <c r="F9" i="12" s="1"/>
  <c r="E9" i="12" s="1"/>
  <c r="D9" i="12" s="1"/>
  <c r="C9" i="12" s="1"/>
  <c r="AB2" i="11"/>
  <c r="AA2" i="11" s="1"/>
  <c r="E6" i="8"/>
  <c r="Z2" i="11" l="1"/>
  <c r="Y2" i="11" s="1"/>
  <c r="X2" i="11" s="1"/>
  <c r="W2" i="11" s="1"/>
  <c r="V2" i="11" s="1"/>
  <c r="U2" i="11" s="1"/>
  <c r="T2" i="11" s="1"/>
  <c r="S2" i="11" s="1"/>
  <c r="R2" i="11" s="1"/>
  <c r="Q2" i="11" s="1"/>
  <c r="P2" i="11" s="1"/>
  <c r="O2" i="11" s="1"/>
  <c r="N2" i="11" s="1"/>
  <c r="M2" i="11" s="1"/>
  <c r="L2" i="11" s="1"/>
  <c r="K2" i="11" s="1"/>
  <c r="J2" i="11" s="1"/>
  <c r="I2" i="11" s="1"/>
  <c r="H2" i="11" s="1"/>
  <c r="G2" i="11" s="1"/>
  <c r="F2" i="11" s="1"/>
  <c r="E2" i="11" s="1"/>
  <c r="D2" i="11" s="1"/>
  <c r="C2" i="11" s="1"/>
  <c r="AB29" i="11"/>
  <c r="AA29" i="11" s="1"/>
  <c r="E33" i="8"/>
  <c r="Z29" i="11" l="1"/>
  <c r="Y29" i="11" s="1"/>
  <c r="X29" i="11" s="1"/>
  <c r="W29" i="11" s="1"/>
  <c r="V29" i="11" s="1"/>
  <c r="U29" i="11" s="1"/>
  <c r="T29" i="11" s="1"/>
  <c r="S29" i="11" s="1"/>
  <c r="R29" i="11" s="1"/>
  <c r="Q29" i="11" s="1"/>
  <c r="P29" i="11" s="1"/>
  <c r="O29" i="11" s="1"/>
  <c r="N29" i="11" s="1"/>
  <c r="M29" i="11" s="1"/>
  <c r="L29" i="11" s="1"/>
  <c r="K29" i="11" s="1"/>
  <c r="J29" i="11" s="1"/>
  <c r="I29" i="11" s="1"/>
  <c r="H29" i="11" s="1"/>
  <c r="G29" i="11" s="1"/>
  <c r="F29" i="11" s="1"/>
  <c r="E29" i="11" s="1"/>
  <c r="D29" i="11" s="1"/>
  <c r="C29" i="11" s="1"/>
  <c r="AB30" i="13"/>
  <c r="AA30" i="13" s="1"/>
  <c r="G34" i="8"/>
  <c r="Z30" i="13" l="1"/>
  <c r="Y30" i="13" s="1"/>
  <c r="X30" i="13" s="1"/>
  <c r="W30" i="13" s="1"/>
  <c r="V30" i="13" s="1"/>
  <c r="U30" i="13" s="1"/>
  <c r="T30" i="13" s="1"/>
  <c r="S30" i="13" s="1"/>
  <c r="R30" i="13" s="1"/>
  <c r="Q30" i="13" s="1"/>
  <c r="P30" i="13" s="1"/>
  <c r="O30" i="13" s="1"/>
  <c r="N30" i="13" s="1"/>
  <c r="M30" i="13" s="1"/>
  <c r="L30" i="13" s="1"/>
  <c r="K30" i="13" s="1"/>
  <c r="J30" i="13" s="1"/>
  <c r="I30" i="13" s="1"/>
  <c r="H30" i="13" s="1"/>
  <c r="G30" i="13" s="1"/>
  <c r="F30" i="13" s="1"/>
  <c r="E30" i="13" s="1"/>
  <c r="D30" i="13" s="1"/>
  <c r="C30" i="13" s="1"/>
  <c r="AB17" i="11"/>
  <c r="AA17" i="11" s="1"/>
  <c r="E21" i="8"/>
  <c r="Z17" i="11" l="1"/>
  <c r="Y17" i="11" s="1"/>
  <c r="X17" i="11" s="1"/>
  <c r="W17" i="11" s="1"/>
  <c r="V17" i="11" s="1"/>
  <c r="U17" i="11" s="1"/>
  <c r="T17" i="11" s="1"/>
  <c r="S17" i="11" s="1"/>
  <c r="R17" i="11" s="1"/>
  <c r="Q17" i="11" s="1"/>
  <c r="P17" i="11" s="1"/>
  <c r="O17" i="11" s="1"/>
  <c r="N17" i="11" s="1"/>
  <c r="M17" i="11" s="1"/>
  <c r="L17" i="11" s="1"/>
  <c r="K17" i="11" s="1"/>
  <c r="J17" i="11" s="1"/>
  <c r="I17" i="11" s="1"/>
  <c r="H17" i="11" s="1"/>
  <c r="G17" i="11" s="1"/>
  <c r="F17" i="11" s="1"/>
  <c r="E17" i="11" s="1"/>
  <c r="D17" i="11" s="1"/>
  <c r="C17" i="11" s="1"/>
  <c r="AB18" i="10"/>
  <c r="AA18" i="10" s="1"/>
  <c r="D22" i="8"/>
  <c r="Z18" i="10" l="1"/>
  <c r="Y18" i="10" s="1"/>
  <c r="X18" i="10" s="1"/>
  <c r="W18" i="10" s="1"/>
  <c r="V18" i="10" s="1"/>
  <c r="U18" i="10" s="1"/>
  <c r="T18" i="10" s="1"/>
  <c r="S18" i="10" s="1"/>
  <c r="R18" i="10" s="1"/>
  <c r="Q18" i="10" s="1"/>
  <c r="P18" i="10" s="1"/>
  <c r="O18" i="10" s="1"/>
  <c r="N18" i="10" s="1"/>
  <c r="M18" i="10" s="1"/>
  <c r="L18" i="10" s="1"/>
  <c r="K18" i="10" s="1"/>
  <c r="J18" i="10" s="1"/>
  <c r="I18" i="10" s="1"/>
  <c r="H18" i="10" s="1"/>
  <c r="G18" i="10" s="1"/>
  <c r="F18" i="10" s="1"/>
  <c r="E18" i="10" s="1"/>
  <c r="D18" i="10" s="1"/>
  <c r="C18" i="10" s="1"/>
  <c r="AB7" i="10"/>
  <c r="AA7" i="10" s="1"/>
  <c r="D11" i="8"/>
  <c r="Z7" i="10" l="1"/>
  <c r="Y7" i="10" s="1"/>
  <c r="X7" i="10" s="1"/>
  <c r="W7" i="10" s="1"/>
  <c r="V7" i="10" s="1"/>
  <c r="U7" i="10" s="1"/>
  <c r="T7" i="10" s="1"/>
  <c r="S7" i="10" s="1"/>
  <c r="R7" i="10" s="1"/>
  <c r="Q7" i="10" s="1"/>
  <c r="P7" i="10" s="1"/>
  <c r="O7" i="10" s="1"/>
  <c r="N7" i="10" s="1"/>
  <c r="M7" i="10" s="1"/>
  <c r="L7" i="10" s="1"/>
  <c r="K7" i="10" s="1"/>
  <c r="J7" i="10" s="1"/>
  <c r="I7" i="10" s="1"/>
  <c r="H7" i="10" s="1"/>
  <c r="G7" i="10" s="1"/>
  <c r="F7" i="10" s="1"/>
  <c r="E7" i="10" s="1"/>
  <c r="D7" i="10" s="1"/>
  <c r="C7" i="10" s="1"/>
  <c r="AB16" i="11"/>
  <c r="AA16" i="11" s="1"/>
  <c r="E20" i="8"/>
  <c r="Z16" i="11" l="1"/>
  <c r="Y16" i="11" s="1"/>
  <c r="X16" i="11" s="1"/>
  <c r="W16" i="11" s="1"/>
  <c r="V16" i="11" s="1"/>
  <c r="U16" i="11" s="1"/>
  <c r="T16" i="11" s="1"/>
  <c r="S16" i="11" s="1"/>
  <c r="R16" i="11" s="1"/>
  <c r="Q16" i="11" s="1"/>
  <c r="P16" i="11" s="1"/>
  <c r="O16" i="11" s="1"/>
  <c r="N16" i="11" s="1"/>
  <c r="M16" i="11" s="1"/>
  <c r="L16" i="11" s="1"/>
  <c r="K16" i="11" s="1"/>
  <c r="J16" i="11" s="1"/>
  <c r="I16" i="11" s="1"/>
  <c r="H16" i="11" s="1"/>
  <c r="G16" i="11" s="1"/>
  <c r="F16" i="11" s="1"/>
  <c r="E16" i="11" s="1"/>
  <c r="D16" i="11" s="1"/>
  <c r="C16" i="11" s="1"/>
  <c r="AB12" i="13"/>
  <c r="AA12" i="13" s="1"/>
  <c r="G16" i="8"/>
  <c r="Z12" i="13" l="1"/>
  <c r="Y12" i="13" s="1"/>
  <c r="X12" i="13" s="1"/>
  <c r="W12" i="13" s="1"/>
  <c r="V12" i="13" s="1"/>
  <c r="U12" i="13" s="1"/>
  <c r="T12" i="13" s="1"/>
  <c r="S12" i="13" s="1"/>
  <c r="R12" i="13" s="1"/>
  <c r="Q12" i="13" s="1"/>
  <c r="P12" i="13" s="1"/>
  <c r="O12" i="13" s="1"/>
  <c r="N12" i="13" s="1"/>
  <c r="M12" i="13" s="1"/>
  <c r="L12" i="13" s="1"/>
  <c r="K12" i="13" s="1"/>
  <c r="J12" i="13" s="1"/>
  <c r="I12" i="13" s="1"/>
  <c r="H12" i="13" s="1"/>
  <c r="G12" i="13" s="1"/>
  <c r="F12" i="13" s="1"/>
  <c r="E12" i="13" s="1"/>
  <c r="D12" i="13" s="1"/>
  <c r="C12" i="13" s="1"/>
  <c r="AB7" i="15"/>
  <c r="AA7" i="15" s="1"/>
  <c r="I11" i="8"/>
  <c r="Z7" i="15" l="1"/>
  <c r="Y7" i="15" s="1"/>
  <c r="X7" i="15" s="1"/>
  <c r="W7" i="15" s="1"/>
  <c r="V7" i="15" s="1"/>
  <c r="U7" i="15" s="1"/>
  <c r="T7" i="15" s="1"/>
  <c r="S7" i="15" s="1"/>
  <c r="R7" i="15" s="1"/>
  <c r="Q7" i="15" s="1"/>
  <c r="P7" i="15" s="1"/>
  <c r="O7" i="15" s="1"/>
  <c r="N7" i="15" s="1"/>
  <c r="M7" i="15" s="1"/>
  <c r="L7" i="15" s="1"/>
  <c r="K7" i="15" s="1"/>
  <c r="J7" i="15" s="1"/>
  <c r="I7" i="15" s="1"/>
  <c r="H7" i="15" s="1"/>
  <c r="G7" i="15" s="1"/>
  <c r="F7" i="15" s="1"/>
  <c r="E7" i="15" s="1"/>
  <c r="D7" i="15" s="1"/>
  <c r="C7" i="15" s="1"/>
  <c r="AB27" i="15"/>
  <c r="AA27" i="15" s="1"/>
  <c r="I31" i="8"/>
  <c r="Z27" i="15" l="1"/>
  <c r="Y27" i="15" s="1"/>
  <c r="X27" i="15" s="1"/>
  <c r="W27" i="15" s="1"/>
  <c r="V27" i="15" s="1"/>
  <c r="U27" i="15" s="1"/>
  <c r="T27" i="15" s="1"/>
  <c r="S27" i="15" s="1"/>
  <c r="R27" i="15" s="1"/>
  <c r="Q27" i="15" s="1"/>
  <c r="P27" i="15" s="1"/>
  <c r="O27" i="15" s="1"/>
  <c r="N27" i="15" s="1"/>
  <c r="M27" i="15" s="1"/>
  <c r="L27" i="15" s="1"/>
  <c r="K27" i="15" s="1"/>
  <c r="J27" i="15" s="1"/>
  <c r="I27" i="15" s="1"/>
  <c r="H27" i="15" s="1"/>
  <c r="G27" i="15" s="1"/>
  <c r="F27" i="15" s="1"/>
  <c r="E27" i="15" s="1"/>
  <c r="D27" i="15" s="1"/>
  <c r="C27" i="15" s="1"/>
  <c r="AB9" i="10"/>
  <c r="AA9" i="10" s="1"/>
  <c r="D13" i="8"/>
  <c r="Z9" i="10" l="1"/>
  <c r="Y9" i="10" s="1"/>
  <c r="X9" i="10" s="1"/>
  <c r="W9" i="10" s="1"/>
  <c r="V9" i="10" s="1"/>
  <c r="U9" i="10" s="1"/>
  <c r="T9" i="10" s="1"/>
  <c r="S9" i="10" s="1"/>
  <c r="R9" i="10" s="1"/>
  <c r="Q9" i="10" s="1"/>
  <c r="P9" i="10" s="1"/>
  <c r="O9" i="10" s="1"/>
  <c r="N9" i="10" s="1"/>
  <c r="M9" i="10" s="1"/>
  <c r="L9" i="10" s="1"/>
  <c r="K9" i="10" s="1"/>
  <c r="J9" i="10" s="1"/>
  <c r="I9" i="10" s="1"/>
  <c r="H9" i="10" s="1"/>
  <c r="G9" i="10" s="1"/>
  <c r="F9" i="10" s="1"/>
  <c r="E9" i="10" s="1"/>
  <c r="D9" i="10" s="1"/>
  <c r="C9" i="10" s="1"/>
  <c r="AB16" i="14"/>
  <c r="AA16" i="14" s="1"/>
  <c r="H20" i="8"/>
  <c r="Z16" i="14" l="1"/>
  <c r="Y16" i="14" s="1"/>
  <c r="X16" i="14" s="1"/>
  <c r="W16" i="14" s="1"/>
  <c r="V16" i="14" s="1"/>
  <c r="U16" i="14" s="1"/>
  <c r="T16" i="14" s="1"/>
  <c r="S16" i="14" s="1"/>
  <c r="R16" i="14" s="1"/>
  <c r="Q16" i="14" s="1"/>
  <c r="P16" i="14" s="1"/>
  <c r="O16" i="14" s="1"/>
  <c r="N16" i="14" s="1"/>
  <c r="M16" i="14" s="1"/>
  <c r="L16" i="14" s="1"/>
  <c r="K16" i="14" s="1"/>
  <c r="J16" i="14" s="1"/>
  <c r="I16" i="14" s="1"/>
  <c r="H16" i="14" s="1"/>
  <c r="G16" i="14" s="1"/>
  <c r="F16" i="14" s="1"/>
  <c r="E16" i="14" s="1"/>
  <c r="D16" i="14" s="1"/>
  <c r="C16" i="14" s="1"/>
  <c r="AB7" i="11"/>
  <c r="AA7" i="11" s="1"/>
  <c r="E11" i="8"/>
  <c r="Z7" i="11" l="1"/>
  <c r="Y7" i="11" s="1"/>
  <c r="X7" i="11" s="1"/>
  <c r="W7" i="11" s="1"/>
  <c r="V7" i="11" s="1"/>
  <c r="U7" i="11" s="1"/>
  <c r="T7" i="11" s="1"/>
  <c r="S7" i="11" s="1"/>
  <c r="R7" i="11" s="1"/>
  <c r="Q7" i="11" s="1"/>
  <c r="P7" i="11" s="1"/>
  <c r="O7" i="11" s="1"/>
  <c r="N7" i="11" s="1"/>
  <c r="M7" i="11" s="1"/>
  <c r="L7" i="11" s="1"/>
  <c r="K7" i="11" s="1"/>
  <c r="J7" i="11" s="1"/>
  <c r="I7" i="11" s="1"/>
  <c r="H7" i="11" s="1"/>
  <c r="G7" i="11" s="1"/>
  <c r="F7" i="11" s="1"/>
  <c r="E7" i="11" s="1"/>
  <c r="D7" i="11" s="1"/>
  <c r="C7" i="11" s="1"/>
  <c r="AB3" i="14"/>
  <c r="AA3" i="14" s="1"/>
  <c r="H7" i="8"/>
  <c r="Z3" i="14" l="1"/>
  <c r="Y3" i="14" s="1"/>
  <c r="X3" i="14" s="1"/>
  <c r="W3" i="14" s="1"/>
  <c r="V3" i="14" s="1"/>
  <c r="U3" i="14" s="1"/>
  <c r="T3" i="14" s="1"/>
  <c r="S3" i="14" s="1"/>
  <c r="R3" i="14" s="1"/>
  <c r="Q3" i="14" s="1"/>
  <c r="P3" i="14" s="1"/>
  <c r="O3" i="14" s="1"/>
  <c r="N3" i="14" s="1"/>
  <c r="M3" i="14" s="1"/>
  <c r="L3" i="14" s="1"/>
  <c r="K3" i="14" s="1"/>
  <c r="J3" i="14" s="1"/>
  <c r="I3" i="14" s="1"/>
  <c r="H3" i="14" s="1"/>
  <c r="G3" i="14" s="1"/>
  <c r="F3" i="14" s="1"/>
  <c r="E3" i="14" s="1"/>
  <c r="D3" i="14" s="1"/>
  <c r="C3" i="14" s="1"/>
  <c r="AB21" i="11"/>
  <c r="AA21" i="11" s="1"/>
  <c r="E25" i="8"/>
  <c r="Z21" i="11" l="1"/>
  <c r="Y21" i="11" s="1"/>
  <c r="X21" i="11" s="1"/>
  <c r="W21" i="11" s="1"/>
  <c r="V21" i="11" s="1"/>
  <c r="U21" i="11" s="1"/>
  <c r="T21" i="11" s="1"/>
  <c r="S21" i="11" s="1"/>
  <c r="R21" i="11" s="1"/>
  <c r="Q21" i="11" s="1"/>
  <c r="P21" i="11" s="1"/>
  <c r="O21" i="11" s="1"/>
  <c r="N21" i="11" s="1"/>
  <c r="M21" i="11" s="1"/>
  <c r="L21" i="11" s="1"/>
  <c r="K21" i="11" s="1"/>
  <c r="J21" i="11" s="1"/>
  <c r="I21" i="11" s="1"/>
  <c r="H21" i="11" s="1"/>
  <c r="G21" i="11" s="1"/>
  <c r="F21" i="11" s="1"/>
  <c r="E21" i="11" s="1"/>
  <c r="D21" i="11" s="1"/>
  <c r="C21" i="11" s="1"/>
  <c r="AB4" i="13"/>
  <c r="AA4" i="13" s="1"/>
  <c r="G8" i="8"/>
  <c r="Z4" i="13" l="1"/>
  <c r="Y4" i="13" s="1"/>
  <c r="X4" i="13" s="1"/>
  <c r="W4" i="13" s="1"/>
  <c r="V4" i="13" s="1"/>
  <c r="U4" i="13" s="1"/>
  <c r="T4" i="13" s="1"/>
  <c r="S4" i="13" s="1"/>
  <c r="R4" i="13" s="1"/>
  <c r="Q4" i="13" s="1"/>
  <c r="P4" i="13" s="1"/>
  <c r="O4" i="13" s="1"/>
  <c r="N4" i="13" s="1"/>
  <c r="M4" i="13" s="1"/>
  <c r="L4" i="13" s="1"/>
  <c r="K4" i="13" s="1"/>
  <c r="J4" i="13" s="1"/>
  <c r="I4" i="13" s="1"/>
  <c r="H4" i="13" s="1"/>
  <c r="G4" i="13" s="1"/>
  <c r="F4" i="13" s="1"/>
  <c r="E4" i="13" s="1"/>
  <c r="D4" i="13" s="1"/>
  <c r="C4" i="13" s="1"/>
  <c r="AB19" i="13"/>
  <c r="AA19" i="13" s="1"/>
  <c r="G23" i="8"/>
  <c r="Z19" i="13" l="1"/>
  <c r="Y19" i="13" s="1"/>
  <c r="X19" i="13" s="1"/>
  <c r="W19" i="13" s="1"/>
  <c r="V19" i="13" s="1"/>
  <c r="U19" i="13" s="1"/>
  <c r="T19" i="13" s="1"/>
  <c r="S19" i="13" s="1"/>
  <c r="R19" i="13" s="1"/>
  <c r="Q19" i="13" s="1"/>
  <c r="P19" i="13" s="1"/>
  <c r="O19" i="13" s="1"/>
  <c r="N19" i="13" s="1"/>
  <c r="M19" i="13" s="1"/>
  <c r="L19" i="13" s="1"/>
  <c r="K19" i="13" s="1"/>
  <c r="J19" i="13" s="1"/>
  <c r="I19" i="13" s="1"/>
  <c r="H19" i="13" s="1"/>
  <c r="G19" i="13" s="1"/>
  <c r="F19" i="13" s="1"/>
  <c r="E19" i="13" s="1"/>
  <c r="D19" i="13" s="1"/>
  <c r="C19" i="13" s="1"/>
  <c r="AB2" i="10"/>
  <c r="AA2" i="10" s="1"/>
  <c r="D6" i="8"/>
  <c r="Z2" i="10" l="1"/>
  <c r="Y2" i="10" s="1"/>
  <c r="X2" i="10" s="1"/>
  <c r="W2" i="10" s="1"/>
  <c r="V2" i="10" s="1"/>
  <c r="U2" i="10" s="1"/>
  <c r="T2" i="10" s="1"/>
  <c r="S2" i="10" s="1"/>
  <c r="R2" i="10" s="1"/>
  <c r="Q2" i="10" s="1"/>
  <c r="P2" i="10" s="1"/>
  <c r="O2" i="10" s="1"/>
  <c r="N2" i="10" s="1"/>
  <c r="M2" i="10" s="1"/>
  <c r="L2" i="10" s="1"/>
  <c r="K2" i="10" s="1"/>
  <c r="J2" i="10" s="1"/>
  <c r="I2" i="10" s="1"/>
  <c r="H2" i="10" s="1"/>
  <c r="G2" i="10" s="1"/>
  <c r="F2" i="10" s="1"/>
  <c r="E2" i="10" s="1"/>
  <c r="D2" i="10" s="1"/>
  <c r="C2" i="10" s="1"/>
  <c r="AB22" i="14"/>
  <c r="AA22" i="14" s="1"/>
  <c r="H26" i="8"/>
  <c r="Z22" i="14" l="1"/>
  <c r="Y22" i="14" s="1"/>
  <c r="X22" i="14" s="1"/>
  <c r="W22" i="14" s="1"/>
  <c r="V22" i="14" s="1"/>
  <c r="U22" i="14" s="1"/>
  <c r="T22" i="14" s="1"/>
  <c r="S22" i="14" s="1"/>
  <c r="R22" i="14" s="1"/>
  <c r="Q22" i="14" s="1"/>
  <c r="P22" i="14" s="1"/>
  <c r="O22" i="14" s="1"/>
  <c r="N22" i="14" s="1"/>
  <c r="M22" i="14" s="1"/>
  <c r="L22" i="14" s="1"/>
  <c r="K22" i="14" s="1"/>
  <c r="J22" i="14" s="1"/>
  <c r="I22" i="14" s="1"/>
  <c r="H22" i="14" s="1"/>
  <c r="G22" i="14" s="1"/>
  <c r="F22" i="14" s="1"/>
  <c r="E22" i="14" s="1"/>
  <c r="D22" i="14" s="1"/>
  <c r="C22" i="14" s="1"/>
  <c r="AB28" i="12"/>
  <c r="AA28" i="12" s="1"/>
  <c r="F32" i="8"/>
  <c r="Z28" i="12" l="1"/>
  <c r="Y28" i="12" s="1"/>
  <c r="X28" i="12" s="1"/>
  <c r="W28" i="12" s="1"/>
  <c r="V28" i="12" s="1"/>
  <c r="U28" i="12" s="1"/>
  <c r="T28" i="12" s="1"/>
  <c r="S28" i="12" s="1"/>
  <c r="R28" i="12" s="1"/>
  <c r="Q28" i="12" s="1"/>
  <c r="P28" i="12" s="1"/>
  <c r="O28" i="12" s="1"/>
  <c r="N28" i="12" s="1"/>
  <c r="M28" i="12" s="1"/>
  <c r="L28" i="12" s="1"/>
  <c r="K28" i="12" s="1"/>
  <c r="J28" i="12" s="1"/>
  <c r="I28" i="12" s="1"/>
  <c r="H28" i="12" s="1"/>
  <c r="G28" i="12" s="1"/>
  <c r="F28" i="12" s="1"/>
  <c r="E28" i="12" s="1"/>
  <c r="D28" i="12" s="1"/>
  <c r="C28" i="12" s="1"/>
  <c r="AB14" i="15"/>
  <c r="AA14" i="15" s="1"/>
  <c r="I18" i="8"/>
  <c r="Z14" i="15" l="1"/>
  <c r="Y14" i="15" s="1"/>
  <c r="X14" i="15" s="1"/>
  <c r="W14" i="15" s="1"/>
  <c r="V14" i="15" s="1"/>
  <c r="U14" i="15" s="1"/>
  <c r="T14" i="15" s="1"/>
  <c r="S14" i="15" s="1"/>
  <c r="R14" i="15" s="1"/>
  <c r="Q14" i="15" s="1"/>
  <c r="P14" i="15" s="1"/>
  <c r="O14" i="15" s="1"/>
  <c r="N14" i="15" s="1"/>
  <c r="M14" i="15" s="1"/>
  <c r="L14" i="15" s="1"/>
  <c r="K14" i="15" s="1"/>
  <c r="J14" i="15" s="1"/>
  <c r="I14" i="15" s="1"/>
  <c r="H14" i="15" s="1"/>
  <c r="G14" i="15" s="1"/>
  <c r="F14" i="15" s="1"/>
  <c r="E14" i="15" s="1"/>
  <c r="D14" i="15" s="1"/>
  <c r="C14" i="15" s="1"/>
  <c r="AB10" i="12"/>
  <c r="AA10" i="12" s="1"/>
  <c r="F14" i="8"/>
  <c r="Z10" i="12" l="1"/>
  <c r="Y10" i="12" s="1"/>
  <c r="X10" i="12" s="1"/>
  <c r="W10" i="12" s="1"/>
  <c r="V10" i="12" s="1"/>
  <c r="U10" i="12" s="1"/>
  <c r="T10" i="12" s="1"/>
  <c r="S10" i="12" s="1"/>
  <c r="R10" i="12" s="1"/>
  <c r="Q10" i="12" s="1"/>
  <c r="P10" i="12" s="1"/>
  <c r="O10" i="12" s="1"/>
  <c r="N10" i="12" s="1"/>
  <c r="M10" i="12" s="1"/>
  <c r="L10" i="12" s="1"/>
  <c r="K10" i="12" s="1"/>
  <c r="J10" i="12" s="1"/>
  <c r="I10" i="12" s="1"/>
  <c r="H10" i="12" s="1"/>
  <c r="G10" i="12" s="1"/>
  <c r="F10" i="12" s="1"/>
  <c r="E10" i="12" s="1"/>
  <c r="D10" i="12" s="1"/>
  <c r="C10" i="12" s="1"/>
  <c r="AB28" i="13"/>
  <c r="AA28" i="13" s="1"/>
  <c r="G32" i="8"/>
  <c r="Z28" i="13" l="1"/>
  <c r="Y28" i="13" s="1"/>
  <c r="X28" i="13" s="1"/>
  <c r="W28" i="13" s="1"/>
  <c r="V28" i="13" s="1"/>
  <c r="U28" i="13" s="1"/>
  <c r="T28" i="13" s="1"/>
  <c r="S28" i="13" s="1"/>
  <c r="R28" i="13" s="1"/>
  <c r="Q28" i="13" s="1"/>
  <c r="P28" i="13" s="1"/>
  <c r="O28" i="13" s="1"/>
  <c r="N28" i="13" s="1"/>
  <c r="M28" i="13" s="1"/>
  <c r="L28" i="13" s="1"/>
  <c r="K28" i="13" s="1"/>
  <c r="J28" i="13" s="1"/>
  <c r="I28" i="13" s="1"/>
  <c r="H28" i="13" s="1"/>
  <c r="G28" i="13" s="1"/>
  <c r="F28" i="13" s="1"/>
  <c r="E28" i="13" s="1"/>
  <c r="D28" i="13" s="1"/>
  <c r="C28" i="13" s="1"/>
  <c r="AB22" i="11"/>
  <c r="AA22" i="11" s="1"/>
  <c r="E26" i="8"/>
  <c r="Z22" i="11" l="1"/>
  <c r="Y22" i="11" s="1"/>
  <c r="X22" i="11" s="1"/>
  <c r="W22" i="11" s="1"/>
  <c r="V22" i="11" s="1"/>
  <c r="U22" i="11" s="1"/>
  <c r="T22" i="11" s="1"/>
  <c r="S22" i="11" s="1"/>
  <c r="R22" i="11" s="1"/>
  <c r="Q22" i="11" s="1"/>
  <c r="P22" i="11" s="1"/>
  <c r="O22" i="11" s="1"/>
  <c r="N22" i="11" s="1"/>
  <c r="M22" i="11" s="1"/>
  <c r="L22" i="11" s="1"/>
  <c r="K22" i="11" s="1"/>
  <c r="J22" i="11" s="1"/>
  <c r="I22" i="11" s="1"/>
  <c r="H22" i="11" s="1"/>
  <c r="G22" i="11" s="1"/>
  <c r="F22" i="11" s="1"/>
  <c r="E22" i="11" s="1"/>
  <c r="D22" i="11" s="1"/>
  <c r="C22" i="11" s="1"/>
  <c r="AB16" i="10"/>
  <c r="AA16" i="10" s="1"/>
  <c r="D20" i="8"/>
  <c r="Z16" i="10" l="1"/>
  <c r="Y16" i="10" s="1"/>
  <c r="X16" i="10" s="1"/>
  <c r="W16" i="10" s="1"/>
  <c r="V16" i="10" s="1"/>
  <c r="U16" i="10" s="1"/>
  <c r="T16" i="10" s="1"/>
  <c r="S16" i="10" s="1"/>
  <c r="R16" i="10" s="1"/>
  <c r="Q16" i="10" s="1"/>
  <c r="P16" i="10" s="1"/>
  <c r="O16" i="10" s="1"/>
  <c r="N16" i="10" s="1"/>
  <c r="M16" i="10" s="1"/>
  <c r="L16" i="10" s="1"/>
  <c r="K16" i="10" s="1"/>
  <c r="J16" i="10" s="1"/>
  <c r="I16" i="10" s="1"/>
  <c r="H16" i="10" s="1"/>
  <c r="G16" i="10" s="1"/>
  <c r="F16" i="10" s="1"/>
  <c r="E16" i="10" s="1"/>
  <c r="D16" i="10" s="1"/>
  <c r="C16" i="10" s="1"/>
  <c r="AB19" i="15"/>
  <c r="AA19" i="15" s="1"/>
  <c r="I23" i="8"/>
  <c r="Z19" i="15" l="1"/>
  <c r="Y19" i="15" s="1"/>
  <c r="X19" i="15" s="1"/>
  <c r="W19" i="15" s="1"/>
  <c r="V19" i="15" s="1"/>
  <c r="U19" i="15" s="1"/>
  <c r="T19" i="15" s="1"/>
  <c r="S19" i="15" s="1"/>
  <c r="R19" i="15" s="1"/>
  <c r="Q19" i="15" s="1"/>
  <c r="P19" i="15" s="1"/>
  <c r="O19" i="15" s="1"/>
  <c r="N19" i="15" s="1"/>
  <c r="M19" i="15" s="1"/>
  <c r="L19" i="15" s="1"/>
  <c r="K19" i="15" s="1"/>
  <c r="J19" i="15" s="1"/>
  <c r="I19" i="15" s="1"/>
  <c r="H19" i="15" s="1"/>
  <c r="G19" i="15" s="1"/>
  <c r="F19" i="15" s="1"/>
  <c r="E19" i="15" s="1"/>
  <c r="D19" i="15" s="1"/>
  <c r="C19" i="15" s="1"/>
  <c r="AB18" i="15"/>
  <c r="AA18" i="15" s="1"/>
  <c r="I22" i="8"/>
  <c r="Z18" i="15" l="1"/>
  <c r="Y18" i="15" s="1"/>
  <c r="X18" i="15" s="1"/>
  <c r="W18" i="15" s="1"/>
  <c r="V18" i="15" s="1"/>
  <c r="U18" i="15" s="1"/>
  <c r="T18" i="15" s="1"/>
  <c r="S18" i="15" s="1"/>
  <c r="R18" i="15" s="1"/>
  <c r="Q18" i="15" s="1"/>
  <c r="P18" i="15" s="1"/>
  <c r="O18" i="15" s="1"/>
  <c r="N18" i="15" s="1"/>
  <c r="M18" i="15" s="1"/>
  <c r="L18" i="15" s="1"/>
  <c r="K18" i="15" s="1"/>
  <c r="J18" i="15" s="1"/>
  <c r="I18" i="15" s="1"/>
  <c r="H18" i="15" s="1"/>
  <c r="G18" i="15" s="1"/>
  <c r="F18" i="15" s="1"/>
  <c r="E18" i="15" s="1"/>
  <c r="D18" i="15" s="1"/>
  <c r="C18" i="15" s="1"/>
  <c r="AB9" i="11"/>
  <c r="AA9" i="11" s="1"/>
  <c r="E13" i="8"/>
  <c r="Z9" i="11" l="1"/>
  <c r="Y9" i="11" s="1"/>
  <c r="X9" i="11" s="1"/>
  <c r="W9" i="11" s="1"/>
  <c r="V9" i="11" s="1"/>
  <c r="U9" i="11" s="1"/>
  <c r="T9" i="11" s="1"/>
  <c r="S9" i="11" s="1"/>
  <c r="R9" i="11" s="1"/>
  <c r="Q9" i="11" s="1"/>
  <c r="P9" i="11" s="1"/>
  <c r="O9" i="11" s="1"/>
  <c r="N9" i="11" s="1"/>
  <c r="M9" i="11" s="1"/>
  <c r="L9" i="11" s="1"/>
  <c r="K9" i="11" s="1"/>
  <c r="J9" i="11" s="1"/>
  <c r="I9" i="11" s="1"/>
  <c r="H9" i="11" s="1"/>
  <c r="G9" i="11" s="1"/>
  <c r="F9" i="11" s="1"/>
  <c r="E9" i="11" s="1"/>
  <c r="D9" i="11" s="1"/>
  <c r="C9" i="11" s="1"/>
  <c r="AB14" i="12"/>
  <c r="AA14" i="12" s="1"/>
  <c r="F18" i="8"/>
  <c r="Z14" i="12" l="1"/>
  <c r="Y14" i="12" s="1"/>
  <c r="X14" i="12" s="1"/>
  <c r="W14" i="12" s="1"/>
  <c r="V14" i="12" s="1"/>
  <c r="U14" i="12" s="1"/>
  <c r="T14" i="12" s="1"/>
  <c r="S14" i="12" s="1"/>
  <c r="R14" i="12" s="1"/>
  <c r="Q14" i="12" s="1"/>
  <c r="P14" i="12" s="1"/>
  <c r="O14" i="12" s="1"/>
  <c r="N14" i="12" s="1"/>
  <c r="M14" i="12" s="1"/>
  <c r="L14" i="12" s="1"/>
  <c r="K14" i="12" s="1"/>
  <c r="J14" i="12" s="1"/>
  <c r="I14" i="12" s="1"/>
  <c r="H14" i="12" s="1"/>
  <c r="G14" i="12" s="1"/>
  <c r="F14" i="12" s="1"/>
  <c r="E14" i="12" s="1"/>
  <c r="D14" i="12" s="1"/>
  <c r="C14" i="12" s="1"/>
  <c r="AB6" i="13"/>
  <c r="AA6" i="13" s="1"/>
  <c r="G10" i="8"/>
  <c r="Z6" i="13" l="1"/>
  <c r="Y6" i="13" s="1"/>
  <c r="X6" i="13" s="1"/>
  <c r="W6" i="13" s="1"/>
  <c r="V6" i="13" s="1"/>
  <c r="U6" i="13" s="1"/>
  <c r="T6" i="13" s="1"/>
  <c r="S6" i="13" s="1"/>
  <c r="R6" i="13" s="1"/>
  <c r="Q6" i="13" s="1"/>
  <c r="P6" i="13" s="1"/>
  <c r="O6" i="13" s="1"/>
  <c r="N6" i="13" s="1"/>
  <c r="M6" i="13" s="1"/>
  <c r="L6" i="13" s="1"/>
  <c r="K6" i="13" s="1"/>
  <c r="J6" i="13" s="1"/>
  <c r="I6" i="13" s="1"/>
  <c r="H6" i="13" s="1"/>
  <c r="G6" i="13" s="1"/>
  <c r="F6" i="13" s="1"/>
  <c r="E6" i="13" s="1"/>
  <c r="D6" i="13" s="1"/>
  <c r="C6" i="13" s="1"/>
  <c r="AB5" i="14"/>
  <c r="AA5" i="14" s="1"/>
  <c r="H9" i="8"/>
  <c r="Z5" i="14" l="1"/>
  <c r="Y5" i="14" s="1"/>
  <c r="X5" i="14" s="1"/>
  <c r="W5" i="14" s="1"/>
  <c r="V5" i="14" s="1"/>
  <c r="U5" i="14" s="1"/>
  <c r="T5" i="14" s="1"/>
  <c r="S5" i="14" s="1"/>
  <c r="R5" i="14" s="1"/>
  <c r="Q5" i="14" s="1"/>
  <c r="P5" i="14" s="1"/>
  <c r="O5" i="14" s="1"/>
  <c r="N5" i="14" s="1"/>
  <c r="M5" i="14" s="1"/>
  <c r="L5" i="14" s="1"/>
  <c r="K5" i="14" s="1"/>
  <c r="J5" i="14" s="1"/>
  <c r="I5" i="14" s="1"/>
  <c r="H5" i="14" s="1"/>
  <c r="G5" i="14" s="1"/>
  <c r="F5" i="14" s="1"/>
  <c r="E5" i="14" s="1"/>
  <c r="D5" i="14" s="1"/>
  <c r="C5" i="14" s="1"/>
  <c r="AB25" i="14"/>
  <c r="AA25" i="14" s="1"/>
  <c r="H29" i="8"/>
  <c r="Z25" i="14" l="1"/>
  <c r="Y25" i="14" s="1"/>
  <c r="X25" i="14" s="1"/>
  <c r="W25" i="14" s="1"/>
  <c r="V25" i="14" s="1"/>
  <c r="U25" i="14" s="1"/>
  <c r="T25" i="14" s="1"/>
  <c r="S25" i="14" s="1"/>
  <c r="R25" i="14" s="1"/>
  <c r="Q25" i="14" s="1"/>
  <c r="P25" i="14" s="1"/>
  <c r="O25" i="14" s="1"/>
  <c r="N25" i="14" s="1"/>
  <c r="M25" i="14" s="1"/>
  <c r="L25" i="14" s="1"/>
  <c r="K25" i="14" s="1"/>
  <c r="J25" i="14" s="1"/>
  <c r="I25" i="14" s="1"/>
  <c r="H25" i="14" s="1"/>
  <c r="G25" i="14" s="1"/>
  <c r="F25" i="14" s="1"/>
  <c r="E25" i="14" s="1"/>
  <c r="D25" i="14" s="1"/>
  <c r="C25" i="14" s="1"/>
  <c r="AB13" i="12"/>
  <c r="AA13" i="12" s="1"/>
  <c r="F17" i="8"/>
  <c r="Z13" i="12" l="1"/>
  <c r="Y13" i="12" s="1"/>
  <c r="X13" i="12" s="1"/>
  <c r="W13" i="12" s="1"/>
  <c r="V13" i="12" s="1"/>
  <c r="U13" i="12" s="1"/>
  <c r="T13" i="12" s="1"/>
  <c r="S13" i="12" s="1"/>
  <c r="R13" i="12" s="1"/>
  <c r="Q13" i="12" s="1"/>
  <c r="P13" i="12" s="1"/>
  <c r="O13" i="12" s="1"/>
  <c r="N13" i="12" s="1"/>
  <c r="M13" i="12" s="1"/>
  <c r="L13" i="12" s="1"/>
  <c r="K13" i="12" s="1"/>
  <c r="J13" i="12" s="1"/>
  <c r="I13" i="12" s="1"/>
  <c r="H13" i="12" s="1"/>
  <c r="G13" i="12" s="1"/>
  <c r="F13" i="12" s="1"/>
  <c r="E13" i="12" s="1"/>
  <c r="D13" i="12" s="1"/>
  <c r="C13" i="12" s="1"/>
  <c r="AB4" i="11"/>
  <c r="AA4" i="11" s="1"/>
  <c r="E8" i="8"/>
  <c r="Z4" i="11" l="1"/>
  <c r="Y4" i="11" s="1"/>
  <c r="X4" i="11" s="1"/>
  <c r="W4" i="11" s="1"/>
  <c r="V4" i="11" s="1"/>
  <c r="U4" i="11" s="1"/>
  <c r="T4" i="11" s="1"/>
  <c r="S4" i="11" s="1"/>
  <c r="R4" i="11" s="1"/>
  <c r="Q4" i="11" s="1"/>
  <c r="P4" i="11" s="1"/>
  <c r="O4" i="11" s="1"/>
  <c r="N4" i="11" s="1"/>
  <c r="M4" i="11" s="1"/>
  <c r="L4" i="11" s="1"/>
  <c r="K4" i="11" s="1"/>
  <c r="J4" i="11" s="1"/>
  <c r="I4" i="11" s="1"/>
  <c r="H4" i="11" s="1"/>
  <c r="G4" i="11" s="1"/>
  <c r="F4" i="11" s="1"/>
  <c r="E4" i="11" s="1"/>
  <c r="D4" i="11" s="1"/>
  <c r="C4" i="11" s="1"/>
  <c r="AB20" i="12"/>
  <c r="AA20" i="12" s="1"/>
  <c r="F24" i="8"/>
  <c r="Z20" i="12" l="1"/>
  <c r="Y20" i="12" s="1"/>
  <c r="X20" i="12" s="1"/>
  <c r="W20" i="12" s="1"/>
  <c r="V20" i="12" s="1"/>
  <c r="U20" i="12" s="1"/>
  <c r="T20" i="12" s="1"/>
  <c r="S20" i="12" s="1"/>
  <c r="R20" i="12" s="1"/>
  <c r="Q20" i="12" s="1"/>
  <c r="P20" i="12" s="1"/>
  <c r="O20" i="12" s="1"/>
  <c r="N20" i="12" s="1"/>
  <c r="M20" i="12" s="1"/>
  <c r="L20" i="12" s="1"/>
  <c r="K20" i="12" s="1"/>
  <c r="J20" i="12" s="1"/>
  <c r="I20" i="12" s="1"/>
  <c r="H20" i="12" s="1"/>
  <c r="G20" i="12" s="1"/>
  <c r="F20" i="12" s="1"/>
  <c r="E20" i="12" s="1"/>
  <c r="D20" i="12" s="1"/>
  <c r="C20" i="12" s="1"/>
  <c r="AB22" i="10"/>
  <c r="AA22" i="10" s="1"/>
  <c r="D26" i="8"/>
  <c r="Z22" i="10" l="1"/>
  <c r="Y22" i="10" s="1"/>
  <c r="X22" i="10" s="1"/>
  <c r="W22" i="10" s="1"/>
  <c r="V22" i="10" s="1"/>
  <c r="U22" i="10" s="1"/>
  <c r="T22" i="10" s="1"/>
  <c r="S22" i="10" s="1"/>
  <c r="R22" i="10" s="1"/>
  <c r="Q22" i="10" s="1"/>
  <c r="P22" i="10" s="1"/>
  <c r="O22" i="10" s="1"/>
  <c r="N22" i="10" s="1"/>
  <c r="M22" i="10" s="1"/>
  <c r="L22" i="10" s="1"/>
  <c r="K22" i="10" s="1"/>
  <c r="J22" i="10" s="1"/>
  <c r="I22" i="10" s="1"/>
  <c r="H22" i="10" s="1"/>
  <c r="G22" i="10" s="1"/>
  <c r="F22" i="10" s="1"/>
  <c r="E22" i="10" s="1"/>
  <c r="D22" i="10" s="1"/>
  <c r="C22" i="10" s="1"/>
  <c r="AB26" i="10"/>
  <c r="AA26" i="10" s="1"/>
  <c r="D30" i="8"/>
  <c r="Z26" i="10" l="1"/>
  <c r="Y26" i="10" s="1"/>
  <c r="X26" i="10" s="1"/>
  <c r="W26" i="10" s="1"/>
  <c r="V26" i="10" s="1"/>
  <c r="U26" i="10" s="1"/>
  <c r="T26" i="10" s="1"/>
  <c r="S26" i="10" s="1"/>
  <c r="R26" i="10" s="1"/>
  <c r="Q26" i="10" s="1"/>
  <c r="P26" i="10" s="1"/>
  <c r="O26" i="10" s="1"/>
  <c r="N26" i="10" s="1"/>
  <c r="M26" i="10" s="1"/>
  <c r="L26" i="10" s="1"/>
  <c r="K26" i="10" s="1"/>
  <c r="J26" i="10" s="1"/>
  <c r="I26" i="10" s="1"/>
  <c r="H26" i="10" s="1"/>
  <c r="G26" i="10" s="1"/>
  <c r="F26" i="10" s="1"/>
  <c r="E26" i="10" s="1"/>
  <c r="D26" i="10" s="1"/>
  <c r="C26" i="10" s="1"/>
  <c r="AB11" i="14"/>
  <c r="AA11" i="14" s="1"/>
  <c r="H15" i="8"/>
  <c r="Z11" i="14" l="1"/>
  <c r="Y11" i="14" s="1"/>
  <c r="X11" i="14" s="1"/>
  <c r="W11" i="14" s="1"/>
  <c r="V11" i="14" s="1"/>
  <c r="U11" i="14" s="1"/>
  <c r="T11" i="14" s="1"/>
  <c r="S11" i="14" s="1"/>
  <c r="R11" i="14" s="1"/>
  <c r="Q11" i="14" s="1"/>
  <c r="P11" i="14" s="1"/>
  <c r="O11" i="14" s="1"/>
  <c r="N11" i="14" s="1"/>
  <c r="M11" i="14" s="1"/>
  <c r="L11" i="14" s="1"/>
  <c r="K11" i="14" s="1"/>
  <c r="J11" i="14" s="1"/>
  <c r="I11" i="14" s="1"/>
  <c r="H11" i="14" s="1"/>
  <c r="G11" i="14" s="1"/>
  <c r="F11" i="14" s="1"/>
  <c r="E11" i="14" s="1"/>
  <c r="D11" i="14" s="1"/>
  <c r="C11" i="14" s="1"/>
  <c r="AB27" i="11"/>
  <c r="AA27" i="11" s="1"/>
  <c r="E31" i="8"/>
  <c r="Z27" i="11" l="1"/>
  <c r="Y27" i="11" s="1"/>
  <c r="X27" i="11" s="1"/>
  <c r="W27" i="11" s="1"/>
  <c r="V27" i="11" s="1"/>
  <c r="U27" i="11" s="1"/>
  <c r="T27" i="11" s="1"/>
  <c r="S27" i="11" s="1"/>
  <c r="R27" i="11" s="1"/>
  <c r="Q27" i="11" s="1"/>
  <c r="P27" i="11" s="1"/>
  <c r="O27" i="11" s="1"/>
  <c r="N27" i="11" s="1"/>
  <c r="M27" i="11" s="1"/>
  <c r="L27" i="11" s="1"/>
  <c r="K27" i="11" s="1"/>
  <c r="J27" i="11" s="1"/>
  <c r="I27" i="11" s="1"/>
  <c r="H27" i="11" s="1"/>
  <c r="G27" i="11" s="1"/>
  <c r="F27" i="11" s="1"/>
  <c r="E27" i="11" s="1"/>
  <c r="D27" i="11" s="1"/>
  <c r="C27" i="11" s="1"/>
  <c r="AB23" i="11"/>
  <c r="AA23" i="11" s="1"/>
  <c r="E27" i="8"/>
  <c r="Z23" i="11" l="1"/>
  <c r="Y23" i="11" s="1"/>
  <c r="X23" i="11" s="1"/>
  <c r="W23" i="11" s="1"/>
  <c r="V23" i="11" s="1"/>
  <c r="U23" i="11" s="1"/>
  <c r="T23" i="11" s="1"/>
  <c r="S23" i="11" s="1"/>
  <c r="R23" i="11" s="1"/>
  <c r="Q23" i="11" s="1"/>
  <c r="P23" i="11" s="1"/>
  <c r="O23" i="11" s="1"/>
  <c r="N23" i="11" s="1"/>
  <c r="M23" i="11" s="1"/>
  <c r="L23" i="11" s="1"/>
  <c r="K23" i="11" s="1"/>
  <c r="J23" i="11" s="1"/>
  <c r="I23" i="11" s="1"/>
  <c r="H23" i="11" s="1"/>
  <c r="G23" i="11" s="1"/>
  <c r="F23" i="11" s="1"/>
  <c r="E23" i="11" s="1"/>
  <c r="D23" i="11" s="1"/>
  <c r="C23" i="11" s="1"/>
  <c r="AB5" i="13"/>
  <c r="AA5" i="13" s="1"/>
  <c r="G9" i="8"/>
  <c r="Z5" i="13" l="1"/>
  <c r="Y5" i="13" s="1"/>
  <c r="X5" i="13" s="1"/>
  <c r="W5" i="13" s="1"/>
  <c r="V5" i="13" s="1"/>
  <c r="U5" i="13" s="1"/>
  <c r="T5" i="13" s="1"/>
  <c r="S5" i="13" s="1"/>
  <c r="R5" i="13" s="1"/>
  <c r="Q5" i="13" s="1"/>
  <c r="P5" i="13" s="1"/>
  <c r="O5" i="13" s="1"/>
  <c r="N5" i="13" s="1"/>
  <c r="M5" i="13" s="1"/>
  <c r="L5" i="13" s="1"/>
  <c r="K5" i="13" s="1"/>
  <c r="J5" i="13" s="1"/>
  <c r="I5" i="13" s="1"/>
  <c r="H5" i="13" s="1"/>
  <c r="G5" i="13" s="1"/>
  <c r="F5" i="13" s="1"/>
  <c r="E5" i="13" s="1"/>
  <c r="D5" i="13" s="1"/>
  <c r="C5" i="13" s="1"/>
  <c r="AB6" i="12"/>
  <c r="AA6" i="12" s="1"/>
  <c r="F10" i="8"/>
  <c r="Z6" i="12" l="1"/>
  <c r="Y6" i="12" s="1"/>
  <c r="X6" i="12" s="1"/>
  <c r="W6" i="12" s="1"/>
  <c r="V6" i="12" s="1"/>
  <c r="U6" i="12" s="1"/>
  <c r="T6" i="12" s="1"/>
  <c r="S6" i="12" s="1"/>
  <c r="R6" i="12" s="1"/>
  <c r="Q6" i="12" s="1"/>
  <c r="P6" i="12" s="1"/>
  <c r="O6" i="12" s="1"/>
  <c r="N6" i="12" s="1"/>
  <c r="M6" i="12" s="1"/>
  <c r="L6" i="12" s="1"/>
  <c r="K6" i="12" s="1"/>
  <c r="J6" i="12" s="1"/>
  <c r="I6" i="12" s="1"/>
  <c r="H6" i="12" s="1"/>
  <c r="G6" i="12" s="1"/>
  <c r="F6" i="12" s="1"/>
  <c r="E6" i="12" s="1"/>
  <c r="D6" i="12" s="1"/>
  <c r="C6" i="12" s="1"/>
  <c r="AB3" i="13"/>
  <c r="AA3" i="13" s="1"/>
  <c r="G7" i="8"/>
  <c r="Z3" i="13" l="1"/>
  <c r="Y3" i="13" s="1"/>
  <c r="X3" i="13" s="1"/>
  <c r="W3" i="13" s="1"/>
  <c r="V3" i="13" s="1"/>
  <c r="U3" i="13" s="1"/>
  <c r="T3" i="13" s="1"/>
  <c r="S3" i="13" s="1"/>
  <c r="R3" i="13" s="1"/>
  <c r="Q3" i="13" s="1"/>
  <c r="P3" i="13" s="1"/>
  <c r="O3" i="13" s="1"/>
  <c r="N3" i="13" s="1"/>
  <c r="M3" i="13" s="1"/>
  <c r="L3" i="13" s="1"/>
  <c r="K3" i="13" s="1"/>
  <c r="J3" i="13" s="1"/>
  <c r="I3" i="13" s="1"/>
  <c r="H3" i="13" s="1"/>
  <c r="G3" i="13" s="1"/>
  <c r="F3" i="13" s="1"/>
  <c r="E3" i="13" s="1"/>
  <c r="D3" i="13" s="1"/>
  <c r="C3" i="13" s="1"/>
  <c r="AB24" i="12"/>
  <c r="AA24" i="12" s="1"/>
  <c r="F28" i="8"/>
  <c r="Z24" i="12" l="1"/>
  <c r="Y24" i="12" s="1"/>
  <c r="X24" i="12" s="1"/>
  <c r="W24" i="12" s="1"/>
  <c r="V24" i="12" s="1"/>
  <c r="U24" i="12" s="1"/>
  <c r="T24" i="12" s="1"/>
  <c r="S24" i="12" s="1"/>
  <c r="R24" i="12" s="1"/>
  <c r="Q24" i="12" s="1"/>
  <c r="P24" i="12" s="1"/>
  <c r="O24" i="12" s="1"/>
  <c r="N24" i="12" s="1"/>
  <c r="M24" i="12" s="1"/>
  <c r="L24" i="12" s="1"/>
  <c r="K24" i="12" s="1"/>
  <c r="J24" i="12" s="1"/>
  <c r="I24" i="12" s="1"/>
  <c r="H24" i="12" s="1"/>
  <c r="G24" i="12" s="1"/>
  <c r="F24" i="12" s="1"/>
  <c r="E24" i="12" s="1"/>
  <c r="D24" i="12" s="1"/>
  <c r="C24" i="12" s="1"/>
  <c r="AB25" i="15"/>
  <c r="AA25" i="15" s="1"/>
  <c r="I29" i="8"/>
  <c r="Z25" i="15" l="1"/>
  <c r="Y25" i="15" s="1"/>
  <c r="X25" i="15" s="1"/>
  <c r="W25" i="15" s="1"/>
  <c r="V25" i="15" s="1"/>
  <c r="U25" i="15" s="1"/>
  <c r="T25" i="15" s="1"/>
  <c r="S25" i="15" s="1"/>
  <c r="R25" i="15" s="1"/>
  <c r="Q25" i="15" s="1"/>
  <c r="P25" i="15" s="1"/>
  <c r="O25" i="15" s="1"/>
  <c r="N25" i="15" s="1"/>
  <c r="M25" i="15" s="1"/>
  <c r="L25" i="15" s="1"/>
  <c r="K25" i="15" s="1"/>
  <c r="J25" i="15" s="1"/>
  <c r="I25" i="15" s="1"/>
  <c r="H25" i="15" s="1"/>
  <c r="G25" i="15" s="1"/>
  <c r="F25" i="15" s="1"/>
  <c r="E25" i="15" s="1"/>
  <c r="D25" i="15" s="1"/>
  <c r="C25" i="15" s="1"/>
  <c r="AB8" i="12"/>
  <c r="AA8" i="12" s="1"/>
  <c r="F12" i="8"/>
  <c r="Z8" i="12" l="1"/>
  <c r="Y8" i="12" s="1"/>
  <c r="X8" i="12" s="1"/>
  <c r="W8" i="12" s="1"/>
  <c r="V8" i="12" s="1"/>
  <c r="U8" i="12" s="1"/>
  <c r="T8" i="12" s="1"/>
  <c r="S8" i="12" s="1"/>
  <c r="R8" i="12" s="1"/>
  <c r="Q8" i="12" s="1"/>
  <c r="P8" i="12" s="1"/>
  <c r="O8" i="12" s="1"/>
  <c r="N8" i="12" s="1"/>
  <c r="M8" i="12" s="1"/>
  <c r="L8" i="12" s="1"/>
  <c r="K8" i="12" s="1"/>
  <c r="J8" i="12" s="1"/>
  <c r="I8" i="12" s="1"/>
  <c r="H8" i="12" s="1"/>
  <c r="G8" i="12" s="1"/>
  <c r="F8" i="12" s="1"/>
  <c r="E8" i="12" s="1"/>
  <c r="D8" i="12" s="1"/>
  <c r="C8" i="12" s="1"/>
  <c r="AB9" i="14"/>
  <c r="AA9" i="14" s="1"/>
  <c r="H13" i="8"/>
  <c r="Z9" i="14" l="1"/>
  <c r="Y9" i="14" s="1"/>
  <c r="X9" i="14" s="1"/>
  <c r="W9" i="14" s="1"/>
  <c r="V9" i="14" s="1"/>
  <c r="U9" i="14" s="1"/>
  <c r="T9" i="14" s="1"/>
  <c r="S9" i="14" s="1"/>
  <c r="R9" i="14" s="1"/>
  <c r="Q9" i="14" s="1"/>
  <c r="P9" i="14" s="1"/>
  <c r="O9" i="14" s="1"/>
  <c r="N9" i="14" s="1"/>
  <c r="M9" i="14" s="1"/>
  <c r="L9" i="14" s="1"/>
  <c r="K9" i="14" s="1"/>
  <c r="J9" i="14" s="1"/>
  <c r="I9" i="14" s="1"/>
  <c r="H9" i="14" s="1"/>
  <c r="G9" i="14" s="1"/>
  <c r="F9" i="14" s="1"/>
  <c r="E9" i="14" s="1"/>
  <c r="D9" i="14" s="1"/>
  <c r="C9" i="14" s="1"/>
  <c r="AB28" i="10"/>
  <c r="AA28" i="10" s="1"/>
  <c r="D32" i="8"/>
  <c r="Z28" i="10" l="1"/>
  <c r="Y28" i="10" s="1"/>
  <c r="X28" i="10" s="1"/>
  <c r="W28" i="10" s="1"/>
  <c r="V28" i="10" s="1"/>
  <c r="U28" i="10" s="1"/>
  <c r="T28" i="10" s="1"/>
  <c r="S28" i="10" s="1"/>
  <c r="R28" i="10" s="1"/>
  <c r="Q28" i="10" s="1"/>
  <c r="P28" i="10" s="1"/>
  <c r="O28" i="10" s="1"/>
  <c r="N28" i="10" s="1"/>
  <c r="M28" i="10" s="1"/>
  <c r="L28" i="10" s="1"/>
  <c r="K28" i="10" s="1"/>
  <c r="J28" i="10" s="1"/>
  <c r="I28" i="10" s="1"/>
  <c r="H28" i="10" s="1"/>
  <c r="G28" i="10" s="1"/>
  <c r="F28" i="10" s="1"/>
  <c r="E28" i="10" s="1"/>
  <c r="D28" i="10" s="1"/>
  <c r="C28" i="10" s="1"/>
  <c r="AB26" i="15"/>
  <c r="AA26" i="15" s="1"/>
  <c r="I30" i="8"/>
  <c r="Z26" i="15" l="1"/>
  <c r="Y26" i="15" s="1"/>
  <c r="X26" i="15" s="1"/>
  <c r="W26" i="15" s="1"/>
  <c r="V26" i="15" s="1"/>
  <c r="U26" i="15" s="1"/>
  <c r="T26" i="15" s="1"/>
  <c r="S26" i="15" s="1"/>
  <c r="R26" i="15" s="1"/>
  <c r="Q26" i="15" s="1"/>
  <c r="P26" i="15" s="1"/>
  <c r="O26" i="15" s="1"/>
  <c r="N26" i="15" s="1"/>
  <c r="M26" i="15" s="1"/>
  <c r="L26" i="15" s="1"/>
  <c r="K26" i="15" s="1"/>
  <c r="J26" i="15" s="1"/>
  <c r="I26" i="15" s="1"/>
  <c r="H26" i="15" s="1"/>
  <c r="G26" i="15" s="1"/>
  <c r="F26" i="15" s="1"/>
  <c r="E26" i="15" s="1"/>
  <c r="D26" i="15" s="1"/>
  <c r="C26" i="15" s="1"/>
  <c r="AB14" i="11"/>
  <c r="AA14" i="11" s="1"/>
  <c r="E18" i="8"/>
  <c r="Z14" i="11" l="1"/>
  <c r="Y14" i="11" s="1"/>
  <c r="X14" i="11" s="1"/>
  <c r="W14" i="11" s="1"/>
  <c r="V14" i="11" s="1"/>
  <c r="U14" i="11" s="1"/>
  <c r="T14" i="11" s="1"/>
  <c r="S14" i="11" s="1"/>
  <c r="R14" i="11" s="1"/>
  <c r="Q14" i="11" s="1"/>
  <c r="P14" i="11" s="1"/>
  <c r="O14" i="11" s="1"/>
  <c r="N14" i="11" s="1"/>
  <c r="M14" i="11" s="1"/>
  <c r="L14" i="11" s="1"/>
  <c r="K14" i="11" s="1"/>
  <c r="J14" i="11" s="1"/>
  <c r="I14" i="11" s="1"/>
  <c r="H14" i="11" s="1"/>
  <c r="G14" i="11" s="1"/>
  <c r="F14" i="11" s="1"/>
  <c r="E14" i="11" s="1"/>
  <c r="D14" i="11" s="1"/>
  <c r="C14" i="11" s="1"/>
  <c r="AB22" i="15"/>
  <c r="AA22" i="15" s="1"/>
  <c r="I26" i="8"/>
  <c r="Z22" i="15" l="1"/>
  <c r="Y22" i="15" s="1"/>
  <c r="X22" i="15" s="1"/>
  <c r="W22" i="15" s="1"/>
  <c r="V22" i="15" s="1"/>
  <c r="U22" i="15" s="1"/>
  <c r="T22" i="15" s="1"/>
  <c r="S22" i="15" s="1"/>
  <c r="R22" i="15" s="1"/>
  <c r="Q22" i="15" s="1"/>
  <c r="P22" i="15" s="1"/>
  <c r="O22" i="15" s="1"/>
  <c r="N22" i="15" s="1"/>
  <c r="M22" i="15" s="1"/>
  <c r="L22" i="15" s="1"/>
  <c r="K22" i="15" s="1"/>
  <c r="J22" i="15" s="1"/>
  <c r="I22" i="15" s="1"/>
  <c r="H22" i="15" s="1"/>
  <c r="G22" i="15" s="1"/>
  <c r="F22" i="15" s="1"/>
  <c r="E22" i="15" s="1"/>
  <c r="D22" i="15" s="1"/>
  <c r="C22" i="15" s="1"/>
  <c r="AB13" i="15"/>
  <c r="AA13" i="15" s="1"/>
  <c r="I17" i="8"/>
  <c r="Z13" i="15" l="1"/>
  <c r="Y13" i="15" s="1"/>
  <c r="X13" i="15" s="1"/>
  <c r="W13" i="15" s="1"/>
  <c r="V13" i="15" s="1"/>
  <c r="U13" i="15" s="1"/>
  <c r="T13" i="15" s="1"/>
  <c r="S13" i="15" s="1"/>
  <c r="R13" i="15" s="1"/>
  <c r="Q13" i="15" s="1"/>
  <c r="P13" i="15" s="1"/>
  <c r="O13" i="15" s="1"/>
  <c r="N13" i="15" s="1"/>
  <c r="M13" i="15" s="1"/>
  <c r="L13" i="15" s="1"/>
  <c r="K13" i="15" s="1"/>
  <c r="J13" i="15" s="1"/>
  <c r="I13" i="15" s="1"/>
  <c r="H13" i="15" s="1"/>
  <c r="G13" i="15" s="1"/>
  <c r="F13" i="15" s="1"/>
  <c r="E13" i="15" s="1"/>
  <c r="D13" i="15" s="1"/>
  <c r="C13" i="15" s="1"/>
  <c r="AB17" i="15"/>
  <c r="AA17" i="15" s="1"/>
  <c r="I21" i="8"/>
  <c r="Z17" i="15" l="1"/>
  <c r="Y17" i="15" s="1"/>
  <c r="X17" i="15" s="1"/>
  <c r="W17" i="15" s="1"/>
  <c r="V17" i="15" s="1"/>
  <c r="U17" i="15" s="1"/>
  <c r="T17" i="15" s="1"/>
  <c r="S17" i="15" s="1"/>
  <c r="R17" i="15" s="1"/>
  <c r="Q17" i="15" s="1"/>
  <c r="P17" i="15" s="1"/>
  <c r="O17" i="15" s="1"/>
  <c r="N17" i="15" s="1"/>
  <c r="M17" i="15" s="1"/>
  <c r="L17" i="15" s="1"/>
  <c r="K17" i="15" s="1"/>
  <c r="J17" i="15" s="1"/>
  <c r="I17" i="15" s="1"/>
  <c r="H17" i="15" s="1"/>
  <c r="G17" i="15" s="1"/>
  <c r="F17" i="15" s="1"/>
  <c r="E17" i="15" s="1"/>
  <c r="D17" i="15" s="1"/>
  <c r="C17" i="15" s="1"/>
  <c r="AB12" i="14"/>
  <c r="AA12" i="14" s="1"/>
  <c r="H16" i="8"/>
  <c r="Z12" i="14" l="1"/>
  <c r="Y12" i="14" s="1"/>
  <c r="X12" i="14" s="1"/>
  <c r="W12" i="14" s="1"/>
  <c r="V12" i="14" s="1"/>
  <c r="U12" i="14" s="1"/>
  <c r="T12" i="14" s="1"/>
  <c r="S12" i="14" s="1"/>
  <c r="R12" i="14" s="1"/>
  <c r="Q12" i="14" s="1"/>
  <c r="P12" i="14" s="1"/>
  <c r="O12" i="14" s="1"/>
  <c r="N12" i="14" s="1"/>
  <c r="M12" i="14" s="1"/>
  <c r="L12" i="14" s="1"/>
  <c r="K12" i="14" s="1"/>
  <c r="J12" i="14" s="1"/>
  <c r="I12" i="14" s="1"/>
  <c r="H12" i="14" s="1"/>
  <c r="G12" i="14" s="1"/>
  <c r="F12" i="14" s="1"/>
  <c r="E12" i="14" s="1"/>
  <c r="D12" i="14" s="1"/>
  <c r="C12" i="14" s="1"/>
  <c r="AB9" i="13"/>
  <c r="AA9" i="13" s="1"/>
  <c r="G13" i="8"/>
  <c r="Z9" i="13" l="1"/>
  <c r="Y9" i="13" s="1"/>
  <c r="X9" i="13" s="1"/>
  <c r="W9" i="13" s="1"/>
  <c r="V9" i="13" s="1"/>
  <c r="U9" i="13" s="1"/>
  <c r="T9" i="13" s="1"/>
  <c r="S9" i="13" s="1"/>
  <c r="R9" i="13" s="1"/>
  <c r="Q9" i="13" s="1"/>
  <c r="P9" i="13" s="1"/>
  <c r="O9" i="13" s="1"/>
  <c r="N9" i="13" s="1"/>
  <c r="M9" i="13" s="1"/>
  <c r="L9" i="13" s="1"/>
  <c r="K9" i="13" s="1"/>
  <c r="J9" i="13" s="1"/>
  <c r="I9" i="13" s="1"/>
  <c r="H9" i="13" s="1"/>
  <c r="G9" i="13" s="1"/>
  <c r="F9" i="13" s="1"/>
  <c r="E9" i="13" s="1"/>
  <c r="D9" i="13" s="1"/>
  <c r="C9" i="13" s="1"/>
  <c r="AB23" i="10"/>
  <c r="AA23" i="10" s="1"/>
  <c r="D27" i="8"/>
  <c r="Z23" i="10" l="1"/>
  <c r="Y23" i="10" s="1"/>
  <c r="X23" i="10" s="1"/>
  <c r="W23" i="10" s="1"/>
  <c r="V23" i="10" s="1"/>
  <c r="U23" i="10" s="1"/>
  <c r="T23" i="10" s="1"/>
  <c r="S23" i="10" s="1"/>
  <c r="R23" i="10" s="1"/>
  <c r="Q23" i="10" s="1"/>
  <c r="P23" i="10" s="1"/>
  <c r="O23" i="10" s="1"/>
  <c r="N23" i="10" s="1"/>
  <c r="M23" i="10" s="1"/>
  <c r="L23" i="10" s="1"/>
  <c r="K23" i="10" s="1"/>
  <c r="J23" i="10" s="1"/>
  <c r="I23" i="10" s="1"/>
  <c r="H23" i="10" s="1"/>
  <c r="G23" i="10" s="1"/>
  <c r="F23" i="10" s="1"/>
  <c r="E23" i="10" s="1"/>
  <c r="D23" i="10" s="1"/>
  <c r="C23" i="10" s="1"/>
  <c r="AB8" i="13"/>
  <c r="AA8" i="13" s="1"/>
  <c r="G12" i="8"/>
  <c r="Z8" i="13" l="1"/>
  <c r="Y8" i="13" s="1"/>
  <c r="X8" i="13" s="1"/>
  <c r="W8" i="13" s="1"/>
  <c r="V8" i="13" s="1"/>
  <c r="U8" i="13" s="1"/>
  <c r="T8" i="13" s="1"/>
  <c r="S8" i="13" s="1"/>
  <c r="R8" i="13" s="1"/>
  <c r="Q8" i="13" s="1"/>
  <c r="P8" i="13" s="1"/>
  <c r="O8" i="13" s="1"/>
  <c r="N8" i="13" s="1"/>
  <c r="M8" i="13" s="1"/>
  <c r="L8" i="13" s="1"/>
  <c r="K8" i="13" s="1"/>
  <c r="J8" i="13" s="1"/>
  <c r="I8" i="13" s="1"/>
  <c r="H8" i="13" s="1"/>
  <c r="G8" i="13" s="1"/>
  <c r="F8" i="13" s="1"/>
  <c r="E8" i="13" s="1"/>
  <c r="D8" i="13" s="1"/>
  <c r="C8" i="13" s="1"/>
  <c r="AB14" i="10"/>
  <c r="AA14" i="10" s="1"/>
  <c r="D18" i="8"/>
  <c r="Z14" i="10" l="1"/>
  <c r="Y14" i="10" s="1"/>
  <c r="X14" i="10" s="1"/>
  <c r="W14" i="10" s="1"/>
  <c r="V14" i="10" s="1"/>
  <c r="U14" i="10" s="1"/>
  <c r="T14" i="10" s="1"/>
  <c r="S14" i="10" s="1"/>
  <c r="R14" i="10" s="1"/>
  <c r="Q14" i="10" s="1"/>
  <c r="P14" i="10" s="1"/>
  <c r="O14" i="10" s="1"/>
  <c r="N14" i="10" s="1"/>
  <c r="M14" i="10" s="1"/>
  <c r="L14" i="10" s="1"/>
  <c r="K14" i="10" s="1"/>
  <c r="J14" i="10" s="1"/>
  <c r="I14" i="10" s="1"/>
  <c r="H14" i="10" s="1"/>
  <c r="G14" i="10" s="1"/>
  <c r="F14" i="10" s="1"/>
  <c r="E14" i="10" s="1"/>
  <c r="D14" i="10" s="1"/>
  <c r="C14" i="10" s="1"/>
  <c r="AB13" i="11"/>
  <c r="AA13" i="11" s="1"/>
  <c r="E17" i="8"/>
  <c r="Z13" i="11" l="1"/>
  <c r="Y13" i="11" s="1"/>
  <c r="X13" i="11" s="1"/>
  <c r="W13" i="11" s="1"/>
  <c r="V13" i="11" s="1"/>
  <c r="U13" i="11" s="1"/>
  <c r="T13" i="11" s="1"/>
  <c r="S13" i="11" s="1"/>
  <c r="R13" i="11" s="1"/>
  <c r="Q13" i="11" s="1"/>
  <c r="P13" i="11" s="1"/>
  <c r="O13" i="11" s="1"/>
  <c r="N13" i="11" s="1"/>
  <c r="M13" i="11" s="1"/>
  <c r="L13" i="11" s="1"/>
  <c r="K13" i="11" s="1"/>
  <c r="J13" i="11" s="1"/>
  <c r="I13" i="11" s="1"/>
  <c r="H13" i="11" s="1"/>
  <c r="G13" i="11" s="1"/>
  <c r="F13" i="11" s="1"/>
  <c r="E13" i="11" s="1"/>
  <c r="D13" i="11" s="1"/>
  <c r="C13" i="11" s="1"/>
  <c r="AB11" i="10"/>
  <c r="AA11" i="10" s="1"/>
  <c r="D15" i="8"/>
  <c r="Z11" i="10" l="1"/>
  <c r="Y11" i="10" s="1"/>
  <c r="X11" i="10" s="1"/>
  <c r="W11" i="10" s="1"/>
  <c r="V11" i="10" s="1"/>
  <c r="U11" i="10" s="1"/>
  <c r="T11" i="10" s="1"/>
  <c r="S11" i="10" s="1"/>
  <c r="R11" i="10" s="1"/>
  <c r="Q11" i="10" s="1"/>
  <c r="P11" i="10" s="1"/>
  <c r="O11" i="10" s="1"/>
  <c r="N11" i="10" s="1"/>
  <c r="M11" i="10" s="1"/>
  <c r="L11" i="10" s="1"/>
  <c r="K11" i="10" s="1"/>
  <c r="J11" i="10" s="1"/>
  <c r="I11" i="10" s="1"/>
  <c r="H11" i="10" s="1"/>
  <c r="G11" i="10" s="1"/>
  <c r="F11" i="10" s="1"/>
  <c r="E11" i="10" s="1"/>
  <c r="D11" i="10" s="1"/>
  <c r="C11" i="10" s="1"/>
  <c r="AB10" i="13"/>
  <c r="AA10" i="13" s="1"/>
  <c r="G14" i="8"/>
  <c r="Z10" i="13" l="1"/>
  <c r="Y10" i="13" s="1"/>
  <c r="X10" i="13" s="1"/>
  <c r="W10" i="13" s="1"/>
  <c r="V10" i="13" s="1"/>
  <c r="U10" i="13" s="1"/>
  <c r="T10" i="13" s="1"/>
  <c r="S10" i="13" s="1"/>
  <c r="R10" i="13" s="1"/>
  <c r="Q10" i="13" s="1"/>
  <c r="P10" i="13" s="1"/>
  <c r="O10" i="13" s="1"/>
  <c r="N10" i="13" s="1"/>
  <c r="M10" i="13" s="1"/>
  <c r="L10" i="13" s="1"/>
  <c r="K10" i="13" s="1"/>
  <c r="J10" i="13" s="1"/>
  <c r="I10" i="13" s="1"/>
  <c r="H10" i="13" s="1"/>
  <c r="G10" i="13" s="1"/>
  <c r="F10" i="13" s="1"/>
  <c r="E10" i="13" s="1"/>
  <c r="D10" i="13" s="1"/>
  <c r="C10" i="13" s="1"/>
  <c r="AB8" i="10"/>
  <c r="AA8" i="10" s="1"/>
  <c r="D12" i="8"/>
  <c r="Z8" i="10" l="1"/>
  <c r="Y8" i="10" s="1"/>
  <c r="X8" i="10" s="1"/>
  <c r="W8" i="10" s="1"/>
  <c r="V8" i="10" s="1"/>
  <c r="U8" i="10" s="1"/>
  <c r="T8" i="10" s="1"/>
  <c r="S8" i="10" s="1"/>
  <c r="R8" i="10" s="1"/>
  <c r="Q8" i="10" s="1"/>
  <c r="P8" i="10" s="1"/>
  <c r="O8" i="10" s="1"/>
  <c r="N8" i="10" s="1"/>
  <c r="M8" i="10" s="1"/>
  <c r="L8" i="10" s="1"/>
  <c r="K8" i="10" s="1"/>
  <c r="J8" i="10" s="1"/>
  <c r="I8" i="10" s="1"/>
  <c r="H8" i="10" s="1"/>
  <c r="G8" i="10" s="1"/>
  <c r="F8" i="10" s="1"/>
  <c r="E8" i="10" s="1"/>
  <c r="D8" i="10" s="1"/>
  <c r="C8" i="10" s="1"/>
  <c r="AB15" i="12"/>
  <c r="AA15" i="12" s="1"/>
  <c r="F19" i="8"/>
  <c r="Z15" i="12" l="1"/>
  <c r="Y15" i="12" s="1"/>
  <c r="X15" i="12" s="1"/>
  <c r="W15" i="12" s="1"/>
  <c r="V15" i="12" s="1"/>
  <c r="U15" i="12" s="1"/>
  <c r="T15" i="12" s="1"/>
  <c r="S15" i="12" s="1"/>
  <c r="R15" i="12" s="1"/>
  <c r="Q15" i="12" s="1"/>
  <c r="P15" i="12" s="1"/>
  <c r="O15" i="12" s="1"/>
  <c r="N15" i="12" s="1"/>
  <c r="M15" i="12" s="1"/>
  <c r="L15" i="12" s="1"/>
  <c r="K15" i="12" s="1"/>
  <c r="J15" i="12" s="1"/>
  <c r="I15" i="12" s="1"/>
  <c r="H15" i="12" s="1"/>
  <c r="G15" i="12" s="1"/>
  <c r="F15" i="12" s="1"/>
  <c r="E15" i="12" s="1"/>
  <c r="D15" i="12" s="1"/>
  <c r="C15" i="12" s="1"/>
  <c r="AB6" i="15"/>
  <c r="AA6" i="15" s="1"/>
  <c r="I10" i="8"/>
  <c r="Z6" i="15" l="1"/>
  <c r="Y6" i="15" s="1"/>
  <c r="X6" i="15" s="1"/>
  <c r="W6" i="15" s="1"/>
  <c r="V6" i="15" s="1"/>
  <c r="U6" i="15" s="1"/>
  <c r="T6" i="15" s="1"/>
  <c r="S6" i="15" s="1"/>
  <c r="R6" i="15" s="1"/>
  <c r="Q6" i="15" s="1"/>
  <c r="P6" i="15" s="1"/>
  <c r="O6" i="15" s="1"/>
  <c r="N6" i="15" s="1"/>
  <c r="M6" i="15" s="1"/>
  <c r="L6" i="15" s="1"/>
  <c r="K6" i="15" s="1"/>
  <c r="J6" i="15" s="1"/>
  <c r="I6" i="15" s="1"/>
  <c r="H6" i="15" s="1"/>
  <c r="G6" i="15" s="1"/>
  <c r="F6" i="15" s="1"/>
  <c r="E6" i="15" s="1"/>
  <c r="D6" i="15" s="1"/>
  <c r="C6" i="15" s="1"/>
  <c r="AB18" i="14"/>
  <c r="AA18" i="14" s="1"/>
  <c r="H22" i="8"/>
  <c r="Z18" i="14" l="1"/>
  <c r="Y18" i="14" s="1"/>
  <c r="X18" i="14" s="1"/>
  <c r="W18" i="14" s="1"/>
  <c r="V18" i="14" s="1"/>
  <c r="U18" i="14" s="1"/>
  <c r="T18" i="14" s="1"/>
  <c r="S18" i="14" s="1"/>
  <c r="R18" i="14" s="1"/>
  <c r="Q18" i="14" s="1"/>
  <c r="P18" i="14" s="1"/>
  <c r="O18" i="14" s="1"/>
  <c r="N18" i="14" s="1"/>
  <c r="M18" i="14" s="1"/>
  <c r="L18" i="14" s="1"/>
  <c r="K18" i="14" s="1"/>
  <c r="J18" i="14" s="1"/>
  <c r="I18" i="14" s="1"/>
  <c r="H18" i="14" s="1"/>
  <c r="G18" i="14" s="1"/>
  <c r="F18" i="14" s="1"/>
  <c r="E18" i="14" s="1"/>
  <c r="D18" i="14" s="1"/>
  <c r="C18" i="14" s="1"/>
  <c r="AB19" i="14"/>
  <c r="AA19" i="14" s="1"/>
  <c r="H23" i="8"/>
  <c r="Z19" i="14" l="1"/>
  <c r="Y19" i="14" s="1"/>
  <c r="X19" i="14" s="1"/>
  <c r="W19" i="14" s="1"/>
  <c r="V19" i="14" s="1"/>
  <c r="U19" i="14" s="1"/>
  <c r="T19" i="14" s="1"/>
  <c r="S19" i="14" s="1"/>
  <c r="R19" i="14" s="1"/>
  <c r="Q19" i="14" s="1"/>
  <c r="P19" i="14" s="1"/>
  <c r="O19" i="14" s="1"/>
  <c r="N19" i="14" s="1"/>
  <c r="M19" i="14" s="1"/>
  <c r="L19" i="14" s="1"/>
  <c r="K19" i="14" s="1"/>
  <c r="J19" i="14" s="1"/>
  <c r="I19" i="14" s="1"/>
  <c r="H19" i="14" s="1"/>
  <c r="G19" i="14" s="1"/>
  <c r="F19" i="14" s="1"/>
  <c r="E19" i="14" s="1"/>
  <c r="D19" i="14" s="1"/>
  <c r="C19" i="14" s="1"/>
  <c r="AB24" i="15"/>
  <c r="AA24" i="15" s="1"/>
  <c r="I28" i="8"/>
  <c r="Z24" i="15" l="1"/>
  <c r="Y24" i="15" s="1"/>
  <c r="X24" i="15" s="1"/>
  <c r="W24" i="15" s="1"/>
  <c r="V24" i="15" s="1"/>
  <c r="U24" i="15" s="1"/>
  <c r="T24" i="15" s="1"/>
  <c r="S24" i="15" s="1"/>
  <c r="R24" i="15" s="1"/>
  <c r="Q24" i="15" s="1"/>
  <c r="P24" i="15" s="1"/>
  <c r="O24" i="15" s="1"/>
  <c r="N24" i="15" s="1"/>
  <c r="M24" i="15" s="1"/>
  <c r="L24" i="15" s="1"/>
  <c r="K24" i="15" s="1"/>
  <c r="J24" i="15" s="1"/>
  <c r="I24" i="15" s="1"/>
  <c r="H24" i="15" s="1"/>
  <c r="G24" i="15" s="1"/>
  <c r="F24" i="15" s="1"/>
  <c r="E24" i="15" s="1"/>
  <c r="D24" i="15" s="1"/>
  <c r="C24" i="15" s="1"/>
  <c r="AB10" i="15"/>
  <c r="AA10" i="15" s="1"/>
  <c r="I14" i="8"/>
  <c r="Z10" i="15" l="1"/>
  <c r="Y10" i="15" s="1"/>
  <c r="X10" i="15" s="1"/>
  <c r="W10" i="15" s="1"/>
  <c r="V10" i="15" s="1"/>
  <c r="U10" i="15" s="1"/>
  <c r="T10" i="15" s="1"/>
  <c r="S10" i="15" s="1"/>
  <c r="R10" i="15" s="1"/>
  <c r="Q10" i="15" s="1"/>
  <c r="P10" i="15" s="1"/>
  <c r="O10" i="15" s="1"/>
  <c r="N10" i="15" s="1"/>
  <c r="M10" i="15" s="1"/>
  <c r="L10" i="15" s="1"/>
  <c r="K10" i="15" s="1"/>
  <c r="J10" i="15" s="1"/>
  <c r="I10" i="15" s="1"/>
  <c r="H10" i="15" s="1"/>
  <c r="G10" i="15" s="1"/>
  <c r="F10" i="15" s="1"/>
  <c r="E10" i="15" s="1"/>
  <c r="D10" i="15" s="1"/>
  <c r="C10" i="15" s="1"/>
  <c r="AB19" i="12"/>
  <c r="AA19" i="12" s="1"/>
  <c r="F23" i="8"/>
  <c r="Z19" i="12" l="1"/>
  <c r="Y19" i="12" s="1"/>
  <c r="X19" i="12" s="1"/>
  <c r="W19" i="12" s="1"/>
  <c r="V19" i="12" s="1"/>
  <c r="U19" i="12" s="1"/>
  <c r="T19" i="12" s="1"/>
  <c r="S19" i="12" s="1"/>
  <c r="R19" i="12" s="1"/>
  <c r="Q19" i="12" s="1"/>
  <c r="P19" i="12" s="1"/>
  <c r="O19" i="12" s="1"/>
  <c r="N19" i="12" s="1"/>
  <c r="M19" i="12" s="1"/>
  <c r="L19" i="12" s="1"/>
  <c r="K19" i="12" s="1"/>
  <c r="J19" i="12" s="1"/>
  <c r="I19" i="12" s="1"/>
  <c r="H19" i="12" s="1"/>
  <c r="G19" i="12" s="1"/>
  <c r="F19" i="12" s="1"/>
  <c r="E19" i="12" s="1"/>
  <c r="D19" i="12" s="1"/>
  <c r="C19" i="12" s="1"/>
  <c r="AB2" i="13"/>
  <c r="AA2" i="13" s="1"/>
  <c r="G6" i="8"/>
  <c r="Z2" i="13" l="1"/>
  <c r="Y2" i="13" s="1"/>
  <c r="X2" i="13" s="1"/>
  <c r="W2" i="13" s="1"/>
  <c r="V2" i="13" s="1"/>
  <c r="U2" i="13" s="1"/>
  <c r="T2" i="13" s="1"/>
  <c r="S2" i="13" s="1"/>
  <c r="R2" i="13" s="1"/>
  <c r="Q2" i="13" s="1"/>
  <c r="P2" i="13" s="1"/>
  <c r="O2" i="13" s="1"/>
  <c r="N2" i="13" s="1"/>
  <c r="M2" i="13" s="1"/>
  <c r="L2" i="13" s="1"/>
  <c r="K2" i="13" s="1"/>
  <c r="J2" i="13" s="1"/>
  <c r="I2" i="13" s="1"/>
  <c r="H2" i="13" s="1"/>
  <c r="G2" i="13" s="1"/>
  <c r="F2" i="13" s="1"/>
  <c r="E2" i="13" s="1"/>
  <c r="D2" i="13" s="1"/>
  <c r="C2" i="13" s="1"/>
  <c r="AB18" i="12"/>
  <c r="AA18" i="12" s="1"/>
  <c r="F22" i="8"/>
  <c r="Z18" i="12" l="1"/>
  <c r="Y18" i="12" s="1"/>
  <c r="X18" i="12" s="1"/>
  <c r="W18" i="12" s="1"/>
  <c r="V18" i="12" s="1"/>
  <c r="U18" i="12" s="1"/>
  <c r="T18" i="12" s="1"/>
  <c r="S18" i="12" s="1"/>
  <c r="R18" i="12" s="1"/>
  <c r="Q18" i="12" s="1"/>
  <c r="P18" i="12" s="1"/>
  <c r="O18" i="12" s="1"/>
  <c r="N18" i="12" s="1"/>
  <c r="M18" i="12" s="1"/>
  <c r="L18" i="12" s="1"/>
  <c r="K18" i="12" s="1"/>
  <c r="J18" i="12" s="1"/>
  <c r="I18" i="12" s="1"/>
  <c r="H18" i="12" s="1"/>
  <c r="G18" i="12" s="1"/>
  <c r="F18" i="12" s="1"/>
  <c r="E18" i="12" s="1"/>
  <c r="D18" i="12" s="1"/>
  <c r="C18" i="12" s="1"/>
  <c r="AB25" i="10"/>
  <c r="AA25" i="10" s="1"/>
  <c r="D29" i="8"/>
  <c r="Z25" i="10" l="1"/>
  <c r="Y25" i="10" s="1"/>
  <c r="X25" i="10" s="1"/>
  <c r="W25" i="10" s="1"/>
  <c r="V25" i="10" s="1"/>
  <c r="U25" i="10" s="1"/>
  <c r="T25" i="10" s="1"/>
  <c r="S25" i="10" s="1"/>
  <c r="R25" i="10" s="1"/>
  <c r="Q25" i="10" s="1"/>
  <c r="P25" i="10" s="1"/>
  <c r="O25" i="10" s="1"/>
  <c r="N25" i="10" s="1"/>
  <c r="M25" i="10" s="1"/>
  <c r="L25" i="10" s="1"/>
  <c r="K25" i="10" s="1"/>
  <c r="J25" i="10" s="1"/>
  <c r="I25" i="10" s="1"/>
  <c r="H25" i="10" s="1"/>
  <c r="G25" i="10" s="1"/>
  <c r="F25" i="10" s="1"/>
  <c r="E25" i="10" s="1"/>
  <c r="D25" i="10" s="1"/>
  <c r="C25" i="10" s="1"/>
  <c r="AB16" i="13"/>
  <c r="AA16" i="13" s="1"/>
  <c r="G20" i="8"/>
  <c r="Z16" i="13" l="1"/>
  <c r="Y16" i="13" s="1"/>
  <c r="X16" i="13" s="1"/>
  <c r="W16" i="13" s="1"/>
  <c r="V16" i="13" s="1"/>
  <c r="U16" i="13" s="1"/>
  <c r="T16" i="13" s="1"/>
  <c r="S16" i="13" s="1"/>
  <c r="R16" i="13" s="1"/>
  <c r="Q16" i="13" s="1"/>
  <c r="P16" i="13" s="1"/>
  <c r="O16" i="13" s="1"/>
  <c r="N16" i="13" s="1"/>
  <c r="M16" i="13" s="1"/>
  <c r="L16" i="13" s="1"/>
  <c r="K16" i="13" s="1"/>
  <c r="J16" i="13" s="1"/>
  <c r="I16" i="13" s="1"/>
  <c r="H16" i="13" s="1"/>
  <c r="G16" i="13" s="1"/>
  <c r="F16" i="13" s="1"/>
  <c r="E16" i="13" s="1"/>
  <c r="D16" i="13" s="1"/>
  <c r="C16" i="13" s="1"/>
  <c r="AB8" i="15"/>
  <c r="AA8" i="15" s="1"/>
  <c r="I12" i="8"/>
  <c r="Z8" i="15" l="1"/>
  <c r="Y8" i="15" s="1"/>
  <c r="X8" i="15" s="1"/>
  <c r="W8" i="15" s="1"/>
  <c r="V8" i="15" s="1"/>
  <c r="U8" i="15" s="1"/>
  <c r="T8" i="15" s="1"/>
  <c r="S8" i="15" s="1"/>
  <c r="R8" i="15" s="1"/>
  <c r="Q8" i="15" s="1"/>
  <c r="P8" i="15" s="1"/>
  <c r="O8" i="15" s="1"/>
  <c r="N8" i="15" s="1"/>
  <c r="M8" i="15" s="1"/>
  <c r="L8" i="15" s="1"/>
  <c r="K8" i="15" s="1"/>
  <c r="J8" i="15" s="1"/>
  <c r="I8" i="15" s="1"/>
  <c r="H8" i="15" s="1"/>
  <c r="G8" i="15" s="1"/>
  <c r="F8" i="15" s="1"/>
  <c r="E8" i="15" s="1"/>
  <c r="D8" i="15" s="1"/>
  <c r="C8" i="15" s="1"/>
  <c r="AB2" i="15"/>
  <c r="AA2" i="15" s="1"/>
  <c r="I6" i="8"/>
  <c r="Z2" i="15" l="1"/>
  <c r="Y2" i="15" s="1"/>
  <c r="X2" i="15" s="1"/>
  <c r="W2" i="15" s="1"/>
  <c r="V2" i="15" s="1"/>
  <c r="U2" i="15" s="1"/>
  <c r="T2" i="15" s="1"/>
  <c r="S2" i="15" s="1"/>
  <c r="R2" i="15" s="1"/>
  <c r="Q2" i="15" s="1"/>
  <c r="P2" i="15" s="1"/>
  <c r="O2" i="15" s="1"/>
  <c r="N2" i="15" s="1"/>
  <c r="M2" i="15" s="1"/>
  <c r="L2" i="15" s="1"/>
  <c r="K2" i="15" s="1"/>
  <c r="J2" i="15" s="1"/>
  <c r="I2" i="15" s="1"/>
  <c r="H2" i="15" s="1"/>
  <c r="G2" i="15" s="1"/>
  <c r="F2" i="15" s="1"/>
  <c r="E2" i="15" s="1"/>
  <c r="D2" i="15" s="1"/>
  <c r="C2" i="15" s="1"/>
  <c r="AB23" i="14"/>
  <c r="AA23" i="14" s="1"/>
  <c r="H27" i="8"/>
  <c r="Z23" i="14" l="1"/>
  <c r="Y23" i="14" s="1"/>
  <c r="X23" i="14" s="1"/>
  <c r="W23" i="14" s="1"/>
  <c r="V23" i="14" s="1"/>
  <c r="U23" i="14" s="1"/>
  <c r="T23" i="14" s="1"/>
  <c r="S23" i="14" s="1"/>
  <c r="R23" i="14" s="1"/>
  <c r="Q23" i="14" s="1"/>
  <c r="P23" i="14" s="1"/>
  <c r="O23" i="14" s="1"/>
  <c r="N23" i="14" s="1"/>
  <c r="M23" i="14" s="1"/>
  <c r="L23" i="14" s="1"/>
  <c r="K23" i="14" s="1"/>
  <c r="J23" i="14" s="1"/>
  <c r="I23" i="14" s="1"/>
  <c r="H23" i="14" s="1"/>
  <c r="G23" i="14" s="1"/>
  <c r="F23" i="14" s="1"/>
  <c r="E23" i="14" s="1"/>
  <c r="D23" i="14" s="1"/>
  <c r="C23" i="14" s="1"/>
  <c r="AB30" i="10"/>
  <c r="AA30" i="10" s="1"/>
  <c r="D34" i="8"/>
  <c r="Z30" i="10" l="1"/>
  <c r="Y30" i="10" s="1"/>
  <c r="X30" i="10" s="1"/>
  <c r="W30" i="10" s="1"/>
  <c r="V30" i="10" s="1"/>
  <c r="U30" i="10" s="1"/>
  <c r="T30" i="10" s="1"/>
  <c r="S30" i="10" s="1"/>
  <c r="R30" i="10" s="1"/>
  <c r="Q30" i="10" s="1"/>
  <c r="P30" i="10" s="1"/>
  <c r="O30" i="10" s="1"/>
  <c r="N30" i="10" s="1"/>
  <c r="M30" i="10" s="1"/>
  <c r="L30" i="10" s="1"/>
  <c r="K30" i="10" s="1"/>
  <c r="J30" i="10" s="1"/>
  <c r="I30" i="10" s="1"/>
  <c r="H30" i="10" s="1"/>
  <c r="G30" i="10" s="1"/>
  <c r="F30" i="10" s="1"/>
  <c r="E30" i="10" s="1"/>
  <c r="D30" i="10" s="1"/>
  <c r="C30" i="10" s="1"/>
  <c r="AB21" i="15"/>
  <c r="AA21" i="15" s="1"/>
  <c r="I25" i="8"/>
  <c r="Z21" i="15" l="1"/>
  <c r="Y21" i="15" s="1"/>
  <c r="X21" i="15" s="1"/>
  <c r="W21" i="15" s="1"/>
  <c r="V21" i="15" s="1"/>
  <c r="U21" i="15" s="1"/>
  <c r="T21" i="15" s="1"/>
  <c r="S21" i="15" s="1"/>
  <c r="R21" i="15" s="1"/>
  <c r="Q21" i="15" s="1"/>
  <c r="P21" i="15" s="1"/>
  <c r="O21" i="15" s="1"/>
  <c r="N21" i="15" s="1"/>
  <c r="M21" i="15" s="1"/>
  <c r="L21" i="15" s="1"/>
  <c r="K21" i="15" s="1"/>
  <c r="J21" i="15" s="1"/>
  <c r="I21" i="15" s="1"/>
  <c r="H21" i="15" s="1"/>
  <c r="G21" i="15" s="1"/>
  <c r="F21" i="15" s="1"/>
  <c r="E21" i="15" s="1"/>
  <c r="D21" i="15" s="1"/>
  <c r="C21" i="15" s="1"/>
  <c r="AB10" i="11"/>
  <c r="AA10" i="11" s="1"/>
  <c r="E14" i="8"/>
  <c r="Z10" i="11" l="1"/>
  <c r="Y10" i="11" s="1"/>
  <c r="X10" i="11" s="1"/>
  <c r="W10" i="11" s="1"/>
  <c r="V10" i="11" s="1"/>
  <c r="U10" i="11" s="1"/>
  <c r="T10" i="11" s="1"/>
  <c r="S10" i="11" s="1"/>
  <c r="R10" i="11" s="1"/>
  <c r="Q10" i="11" s="1"/>
  <c r="P10" i="11" s="1"/>
  <c r="O10" i="11" s="1"/>
  <c r="N10" i="11" s="1"/>
  <c r="M10" i="11" s="1"/>
  <c r="L10" i="11" s="1"/>
  <c r="K10" i="11" s="1"/>
  <c r="J10" i="11" s="1"/>
  <c r="I10" i="11" s="1"/>
  <c r="H10" i="11" s="1"/>
  <c r="G10" i="11" s="1"/>
  <c r="F10" i="11" s="1"/>
  <c r="E10" i="11" s="1"/>
  <c r="D10" i="11" s="1"/>
  <c r="C10" i="11" s="1"/>
  <c r="AB16" i="12"/>
  <c r="AA16" i="12" s="1"/>
  <c r="F20" i="8"/>
  <c r="Z16" i="12" l="1"/>
  <c r="Y16" i="12" s="1"/>
  <c r="X16" i="12" s="1"/>
  <c r="W16" i="12" s="1"/>
  <c r="V16" i="12" s="1"/>
  <c r="U16" i="12" s="1"/>
  <c r="T16" i="12" s="1"/>
  <c r="S16" i="12" s="1"/>
  <c r="R16" i="12" s="1"/>
  <c r="Q16" i="12" s="1"/>
  <c r="P16" i="12" s="1"/>
  <c r="O16" i="12" s="1"/>
  <c r="N16" i="12" s="1"/>
  <c r="M16" i="12" s="1"/>
  <c r="L16" i="12" s="1"/>
  <c r="K16" i="12" s="1"/>
  <c r="J16" i="12" s="1"/>
  <c r="I16" i="12" s="1"/>
  <c r="H16" i="12" s="1"/>
  <c r="G16" i="12" s="1"/>
  <c r="F16" i="12" s="1"/>
  <c r="E16" i="12" s="1"/>
  <c r="D16" i="12" s="1"/>
  <c r="C16" i="12" s="1"/>
  <c r="AB21" i="14"/>
  <c r="AA21" i="14" s="1"/>
  <c r="H25" i="8"/>
  <c r="Z21" i="14" l="1"/>
  <c r="Y21" i="14" s="1"/>
  <c r="X21" i="14" s="1"/>
  <c r="W21" i="14" s="1"/>
  <c r="V21" i="14" s="1"/>
  <c r="U21" i="14" s="1"/>
  <c r="T21" i="14" s="1"/>
  <c r="S21" i="14" s="1"/>
  <c r="R21" i="14" s="1"/>
  <c r="Q21" i="14" s="1"/>
  <c r="P21" i="14" s="1"/>
  <c r="O21" i="14" s="1"/>
  <c r="N21" i="14" s="1"/>
  <c r="M21" i="14" s="1"/>
  <c r="L21" i="14" s="1"/>
  <c r="K21" i="14" s="1"/>
  <c r="J21" i="14" s="1"/>
  <c r="I21" i="14" s="1"/>
  <c r="H21" i="14" s="1"/>
  <c r="G21" i="14" s="1"/>
  <c r="F21" i="14" s="1"/>
  <c r="E21" i="14" s="1"/>
  <c r="D21" i="14" s="1"/>
  <c r="C21" i="14" s="1"/>
  <c r="AB27" i="12"/>
  <c r="AA27" i="12" s="1"/>
  <c r="F31" i="8"/>
  <c r="Z27" i="12" l="1"/>
  <c r="Y27" i="12" s="1"/>
  <c r="X27" i="12" s="1"/>
  <c r="W27" i="12" s="1"/>
  <c r="V27" i="12" s="1"/>
  <c r="U27" i="12" s="1"/>
  <c r="T27" i="12" s="1"/>
  <c r="S27" i="12" s="1"/>
  <c r="R27" i="12" s="1"/>
  <c r="Q27" i="12" s="1"/>
  <c r="P27" i="12" s="1"/>
  <c r="O27" i="12" s="1"/>
  <c r="N27" i="12" s="1"/>
  <c r="M27" i="12" s="1"/>
  <c r="L27" i="12" s="1"/>
  <c r="K27" i="12" s="1"/>
  <c r="J27" i="12" s="1"/>
  <c r="I27" i="12" s="1"/>
  <c r="H27" i="12" s="1"/>
  <c r="G27" i="12" s="1"/>
  <c r="F27" i="12" s="1"/>
  <c r="E27" i="12" s="1"/>
  <c r="D27" i="12" s="1"/>
  <c r="C27" i="12" s="1"/>
  <c r="AB28" i="11"/>
  <c r="AA28" i="11" s="1"/>
  <c r="E32" i="8"/>
  <c r="Z28" i="11" l="1"/>
  <c r="Y28" i="11" s="1"/>
  <c r="X28" i="11" s="1"/>
  <c r="W28" i="11" s="1"/>
  <c r="V28" i="11" s="1"/>
  <c r="U28" i="11" s="1"/>
  <c r="T28" i="11" s="1"/>
  <c r="S28" i="11" s="1"/>
  <c r="R28" i="11" s="1"/>
  <c r="Q28" i="11" s="1"/>
  <c r="P28" i="11" s="1"/>
  <c r="O28" i="11" s="1"/>
  <c r="N28" i="11" s="1"/>
  <c r="M28" i="11" s="1"/>
  <c r="L28" i="11" s="1"/>
  <c r="K28" i="11" s="1"/>
  <c r="J28" i="11" s="1"/>
  <c r="I28" i="11" s="1"/>
  <c r="H28" i="11" s="1"/>
  <c r="G28" i="11" s="1"/>
  <c r="F28" i="11" s="1"/>
  <c r="E28" i="11" s="1"/>
  <c r="D28" i="11" s="1"/>
  <c r="C28" i="11" s="1"/>
  <c r="AB25" i="13"/>
  <c r="AA25" i="13" s="1"/>
  <c r="G29" i="8"/>
  <c r="Z25" i="13" l="1"/>
  <c r="Y25" i="13" s="1"/>
  <c r="X25" i="13" s="1"/>
  <c r="W25" i="13" s="1"/>
  <c r="V25" i="13" s="1"/>
  <c r="U25" i="13" s="1"/>
  <c r="T25" i="13" s="1"/>
  <c r="S25" i="13" s="1"/>
  <c r="R25" i="13" s="1"/>
  <c r="Q25" i="13" s="1"/>
  <c r="P25" i="13" s="1"/>
  <c r="O25" i="13" s="1"/>
  <c r="N25" i="13" s="1"/>
  <c r="M25" i="13" s="1"/>
  <c r="L25" i="13" s="1"/>
  <c r="K25" i="13" s="1"/>
  <c r="J25" i="13" s="1"/>
  <c r="I25" i="13" s="1"/>
  <c r="H25" i="13" s="1"/>
  <c r="G25" i="13" s="1"/>
  <c r="F25" i="13" s="1"/>
  <c r="E25" i="13" s="1"/>
  <c r="D25" i="13" s="1"/>
  <c r="C25" i="13" s="1"/>
  <c r="AB26" i="14"/>
  <c r="AA26" i="14" s="1"/>
  <c r="H30" i="8"/>
  <c r="Z26" i="14" l="1"/>
  <c r="Y26" i="14" s="1"/>
  <c r="X26" i="14" s="1"/>
  <c r="W26" i="14" s="1"/>
  <c r="V26" i="14" s="1"/>
  <c r="U26" i="14" s="1"/>
  <c r="T26" i="14" s="1"/>
  <c r="S26" i="14" s="1"/>
  <c r="R26" i="14" s="1"/>
  <c r="Q26" i="14" s="1"/>
  <c r="P26" i="14" s="1"/>
  <c r="O26" i="14" s="1"/>
  <c r="N26" i="14" s="1"/>
  <c r="M26" i="14" s="1"/>
  <c r="L26" i="14" s="1"/>
  <c r="K26" i="14" s="1"/>
  <c r="J26" i="14" s="1"/>
  <c r="I26" i="14" s="1"/>
  <c r="H26" i="14" s="1"/>
  <c r="G26" i="14" s="1"/>
  <c r="F26" i="14" s="1"/>
  <c r="E26" i="14" s="1"/>
  <c r="D26" i="14" s="1"/>
  <c r="C26" i="14" s="1"/>
  <c r="AB21" i="12"/>
  <c r="AA21" i="12" s="1"/>
  <c r="F25" i="8"/>
  <c r="Z21" i="12" l="1"/>
  <c r="Y21" i="12" s="1"/>
  <c r="X21" i="12" s="1"/>
  <c r="W21" i="12" s="1"/>
  <c r="V21" i="12" s="1"/>
  <c r="U21" i="12" s="1"/>
  <c r="T21" i="12" s="1"/>
  <c r="S21" i="12" s="1"/>
  <c r="R21" i="12" s="1"/>
  <c r="Q21" i="12" s="1"/>
  <c r="P21" i="12" s="1"/>
  <c r="O21" i="12" s="1"/>
  <c r="N21" i="12" s="1"/>
  <c r="M21" i="12" s="1"/>
  <c r="L21" i="12" s="1"/>
  <c r="K21" i="12" s="1"/>
  <c r="J21" i="12" s="1"/>
  <c r="I21" i="12" s="1"/>
  <c r="H21" i="12" s="1"/>
  <c r="G21" i="12" s="1"/>
  <c r="F21" i="12" s="1"/>
  <c r="E21" i="12" s="1"/>
  <c r="D21" i="12" s="1"/>
  <c r="C21" i="12" s="1"/>
  <c r="AB26" i="11"/>
  <c r="AA26" i="11" s="1"/>
  <c r="E30" i="8"/>
  <c r="Z26" i="11" l="1"/>
  <c r="Y26" i="11" s="1"/>
  <c r="X26" i="11" s="1"/>
  <c r="W26" i="11" s="1"/>
  <c r="V26" i="11" s="1"/>
  <c r="U26" i="11" s="1"/>
  <c r="T26" i="11" s="1"/>
  <c r="S26" i="11" s="1"/>
  <c r="R26" i="11" s="1"/>
  <c r="Q26" i="11" s="1"/>
  <c r="P26" i="11" s="1"/>
  <c r="O26" i="11" s="1"/>
  <c r="N26" i="11" s="1"/>
  <c r="M26" i="11" s="1"/>
  <c r="L26" i="11" s="1"/>
  <c r="K26" i="11" s="1"/>
  <c r="J26" i="11" s="1"/>
  <c r="I26" i="11" s="1"/>
  <c r="H26" i="11" s="1"/>
  <c r="G26" i="11" s="1"/>
  <c r="F26" i="11" s="1"/>
  <c r="E26" i="11" s="1"/>
  <c r="D26" i="11" s="1"/>
  <c r="C26" i="11" s="1"/>
  <c r="AB18" i="11"/>
  <c r="AA18" i="11" s="1"/>
  <c r="E22" i="8"/>
  <c r="Z18" i="11" l="1"/>
  <c r="Y18" i="11" s="1"/>
  <c r="X18" i="11" s="1"/>
  <c r="W18" i="11" s="1"/>
  <c r="V18" i="11" s="1"/>
  <c r="U18" i="11" s="1"/>
  <c r="T18" i="11" s="1"/>
  <c r="S18" i="11" s="1"/>
  <c r="R18" i="11" s="1"/>
  <c r="Q18" i="11" s="1"/>
  <c r="P18" i="11" s="1"/>
  <c r="O18" i="11" s="1"/>
  <c r="N18" i="11" s="1"/>
  <c r="M18" i="11" s="1"/>
  <c r="L18" i="11" s="1"/>
  <c r="K18" i="11" s="1"/>
  <c r="J18" i="11" s="1"/>
  <c r="I18" i="11" s="1"/>
  <c r="H18" i="11" s="1"/>
  <c r="G18" i="11" s="1"/>
  <c r="F18" i="11" s="1"/>
  <c r="E18" i="11" s="1"/>
  <c r="D18" i="11" s="1"/>
  <c r="C18" i="11" s="1"/>
  <c r="AB4" i="14"/>
  <c r="AA4" i="14" s="1"/>
  <c r="H8" i="8"/>
  <c r="Z4" i="14" l="1"/>
  <c r="Y4" i="14" s="1"/>
  <c r="X4" i="14" s="1"/>
  <c r="W4" i="14" s="1"/>
  <c r="V4" i="14" s="1"/>
  <c r="U4" i="14" s="1"/>
  <c r="T4" i="14" s="1"/>
  <c r="S4" i="14" s="1"/>
  <c r="R4" i="14" s="1"/>
  <c r="Q4" i="14" s="1"/>
  <c r="P4" i="14" s="1"/>
  <c r="O4" i="14" s="1"/>
  <c r="N4" i="14" s="1"/>
  <c r="M4" i="14" s="1"/>
  <c r="L4" i="14" s="1"/>
  <c r="K4" i="14" s="1"/>
  <c r="J4" i="14" s="1"/>
  <c r="I4" i="14" s="1"/>
  <c r="H4" i="14" s="1"/>
  <c r="G4" i="14" s="1"/>
  <c r="F4" i="14" s="1"/>
  <c r="E4" i="14" s="1"/>
  <c r="D4" i="14" s="1"/>
  <c r="C4" i="14" s="1"/>
  <c r="AB6" i="11"/>
  <c r="AA6" i="11" s="1"/>
  <c r="E10" i="8"/>
  <c r="Z6" i="11" l="1"/>
  <c r="Y6" i="11" s="1"/>
  <c r="X6" i="11" s="1"/>
  <c r="W6" i="11" s="1"/>
  <c r="V6" i="11" s="1"/>
  <c r="U6" i="11" s="1"/>
  <c r="T6" i="11" s="1"/>
  <c r="S6" i="11" s="1"/>
  <c r="R6" i="11" s="1"/>
  <c r="Q6" i="11" s="1"/>
  <c r="P6" i="11" s="1"/>
  <c r="O6" i="11" s="1"/>
  <c r="N6" i="11" s="1"/>
  <c r="M6" i="11" s="1"/>
  <c r="L6" i="11" s="1"/>
  <c r="K6" i="11" s="1"/>
  <c r="J6" i="11" s="1"/>
  <c r="I6" i="11" s="1"/>
  <c r="H6" i="11" s="1"/>
  <c r="G6" i="11" s="1"/>
  <c r="F6" i="11" s="1"/>
  <c r="E6" i="11" s="1"/>
  <c r="D6" i="11" s="1"/>
  <c r="C6" i="11" s="1"/>
  <c r="AB17" i="13"/>
  <c r="AA17" i="13" s="1"/>
  <c r="G21" i="8"/>
  <c r="Z17" i="13" l="1"/>
  <c r="Y17" i="13" s="1"/>
  <c r="X17" i="13" s="1"/>
  <c r="W17" i="13" s="1"/>
  <c r="V17" i="13" s="1"/>
  <c r="U17" i="13" s="1"/>
  <c r="T17" i="13" s="1"/>
  <c r="S17" i="13" s="1"/>
  <c r="R17" i="13" s="1"/>
  <c r="Q17" i="13" s="1"/>
  <c r="P17" i="13" s="1"/>
  <c r="O17" i="13" s="1"/>
  <c r="N17" i="13" s="1"/>
  <c r="M17" i="13" s="1"/>
  <c r="L17" i="13" s="1"/>
  <c r="K17" i="13" s="1"/>
  <c r="J17" i="13" s="1"/>
  <c r="I17" i="13" s="1"/>
  <c r="H17" i="13" s="1"/>
  <c r="G17" i="13" s="1"/>
  <c r="F17" i="13" s="1"/>
  <c r="E17" i="13" s="1"/>
  <c r="D17" i="13" s="1"/>
  <c r="C17" i="13" s="1"/>
  <c r="AB24" i="13"/>
  <c r="AA24" i="13" s="1"/>
  <c r="G28" i="8"/>
  <c r="Z24" i="13" l="1"/>
  <c r="Y24" i="13" s="1"/>
  <c r="X24" i="13" s="1"/>
  <c r="W24" i="13" s="1"/>
  <c r="V24" i="13" s="1"/>
  <c r="U24" i="13" s="1"/>
  <c r="T24" i="13" s="1"/>
  <c r="S24" i="13" s="1"/>
  <c r="R24" i="13" s="1"/>
  <c r="Q24" i="13" s="1"/>
  <c r="P24" i="13" s="1"/>
  <c r="O24" i="13" s="1"/>
  <c r="N24" i="13" s="1"/>
  <c r="M24" i="13" s="1"/>
  <c r="L24" i="13" s="1"/>
  <c r="K24" i="13" s="1"/>
  <c r="J24" i="13" s="1"/>
  <c r="I24" i="13" s="1"/>
  <c r="H24" i="13" s="1"/>
  <c r="G24" i="13" s="1"/>
  <c r="F24" i="13" s="1"/>
  <c r="E24" i="13" s="1"/>
  <c r="D24" i="13" s="1"/>
  <c r="C24" i="13" s="1"/>
  <c r="AB11" i="11"/>
  <c r="AA11" i="11" s="1"/>
  <c r="E15" i="8"/>
  <c r="Z11" i="11" l="1"/>
  <c r="Y11" i="11" s="1"/>
  <c r="X11" i="11" s="1"/>
  <c r="W11" i="11" s="1"/>
  <c r="V11" i="11" s="1"/>
  <c r="U11" i="11" s="1"/>
  <c r="T11" i="11" s="1"/>
  <c r="S11" i="11" s="1"/>
  <c r="R11" i="11" s="1"/>
  <c r="Q11" i="11" s="1"/>
  <c r="P11" i="11" s="1"/>
  <c r="O11" i="11" s="1"/>
  <c r="N11" i="11" s="1"/>
  <c r="M11" i="11" s="1"/>
  <c r="L11" i="11" s="1"/>
  <c r="K11" i="11" s="1"/>
  <c r="J11" i="11" s="1"/>
  <c r="I11" i="11" s="1"/>
  <c r="H11" i="11" s="1"/>
  <c r="G11" i="11" s="1"/>
  <c r="F11" i="11" s="1"/>
  <c r="E11" i="11" s="1"/>
  <c r="D11" i="11" s="1"/>
  <c r="C11" i="11" s="1"/>
  <c r="AB15" i="11"/>
  <c r="AA15" i="11" s="1"/>
  <c r="E19" i="8"/>
  <c r="Z15" i="11" l="1"/>
  <c r="Y15" i="11" s="1"/>
  <c r="X15" i="11" s="1"/>
  <c r="W15" i="11" s="1"/>
  <c r="V15" i="11" s="1"/>
  <c r="U15" i="11" s="1"/>
  <c r="T15" i="11" s="1"/>
  <c r="S15" i="11" s="1"/>
  <c r="R15" i="11" s="1"/>
  <c r="Q15" i="11" s="1"/>
  <c r="P15" i="11" s="1"/>
  <c r="O15" i="11" s="1"/>
  <c r="N15" i="11" s="1"/>
  <c r="M15" i="11" s="1"/>
  <c r="L15" i="11" s="1"/>
  <c r="K15" i="11" s="1"/>
  <c r="J15" i="11" s="1"/>
  <c r="I15" i="11" s="1"/>
  <c r="H15" i="11" s="1"/>
  <c r="G15" i="11" s="1"/>
  <c r="F15" i="11" s="1"/>
  <c r="E15" i="11" s="1"/>
  <c r="D15" i="11" s="1"/>
  <c r="C15" i="11" s="1"/>
  <c r="AB13" i="10"/>
  <c r="AA13" i="10" s="1"/>
  <c r="D17" i="8"/>
  <c r="Z13" i="10" l="1"/>
  <c r="Y13" i="10" s="1"/>
  <c r="X13" i="10" s="1"/>
  <c r="W13" i="10" s="1"/>
  <c r="V13" i="10" s="1"/>
  <c r="U13" i="10" s="1"/>
  <c r="T13" i="10" s="1"/>
  <c r="S13" i="10" s="1"/>
  <c r="R13" i="10" s="1"/>
  <c r="Q13" i="10" s="1"/>
  <c r="P13" i="10" s="1"/>
  <c r="O13" i="10" s="1"/>
  <c r="N13" i="10" s="1"/>
  <c r="M13" i="10" s="1"/>
  <c r="L13" i="10" s="1"/>
  <c r="K13" i="10" s="1"/>
  <c r="J13" i="10" s="1"/>
  <c r="I13" i="10" s="1"/>
  <c r="H13" i="10" s="1"/>
  <c r="G13" i="10" s="1"/>
  <c r="F13" i="10" s="1"/>
  <c r="E13" i="10" s="1"/>
  <c r="D13" i="10" s="1"/>
  <c r="C13" i="10" s="1"/>
  <c r="AB30" i="15"/>
  <c r="AA30" i="15" s="1"/>
  <c r="I34" i="8"/>
  <c r="Z30" i="15" l="1"/>
  <c r="Y30" i="15" s="1"/>
  <c r="X30" i="15" s="1"/>
  <c r="W30" i="15" s="1"/>
  <c r="V30" i="15" s="1"/>
  <c r="U30" i="15" s="1"/>
  <c r="T30" i="15" s="1"/>
  <c r="S30" i="15" s="1"/>
  <c r="R30" i="15" s="1"/>
  <c r="Q30" i="15" s="1"/>
  <c r="P30" i="15" s="1"/>
  <c r="O30" i="15" s="1"/>
  <c r="N30" i="15" s="1"/>
  <c r="M30" i="15" s="1"/>
  <c r="L30" i="15" s="1"/>
  <c r="K30" i="15" s="1"/>
  <c r="J30" i="15" s="1"/>
  <c r="I30" i="15" s="1"/>
  <c r="H30" i="15" s="1"/>
  <c r="G30" i="15" s="1"/>
  <c r="F30" i="15" s="1"/>
  <c r="E30" i="15" s="1"/>
  <c r="D30" i="15" s="1"/>
  <c r="C30" i="15" s="1"/>
  <c r="AB25" i="11"/>
  <c r="AA25" i="11" s="1"/>
  <c r="E29" i="8"/>
  <c r="Z25" i="11" l="1"/>
  <c r="Y25" i="11" s="1"/>
  <c r="X25" i="11" s="1"/>
  <c r="W25" i="11" s="1"/>
  <c r="V25" i="11" s="1"/>
  <c r="U25" i="11" s="1"/>
  <c r="T25" i="11" s="1"/>
  <c r="S25" i="11" s="1"/>
  <c r="R25" i="11" s="1"/>
  <c r="Q25" i="11" s="1"/>
  <c r="P25" i="11" s="1"/>
  <c r="O25" i="11" s="1"/>
  <c r="N25" i="11" s="1"/>
  <c r="M25" i="11" s="1"/>
  <c r="L25" i="11" s="1"/>
  <c r="K25" i="11" s="1"/>
  <c r="J25" i="11" s="1"/>
  <c r="I25" i="11" s="1"/>
  <c r="H25" i="11" s="1"/>
  <c r="G25" i="11" s="1"/>
  <c r="F25" i="11" s="1"/>
  <c r="E25" i="11" s="1"/>
  <c r="D25" i="11" s="1"/>
  <c r="C25" i="11" s="1"/>
  <c r="AB30" i="14"/>
  <c r="AA30" i="14" s="1"/>
  <c r="H34" i="8"/>
  <c r="Z30" i="14" l="1"/>
  <c r="Y30" i="14" s="1"/>
  <c r="X30" i="14" s="1"/>
  <c r="W30" i="14" s="1"/>
  <c r="V30" i="14" s="1"/>
  <c r="U30" i="14" s="1"/>
  <c r="T30" i="14" s="1"/>
  <c r="S30" i="14" s="1"/>
  <c r="R30" i="14" s="1"/>
  <c r="Q30" i="14" s="1"/>
  <c r="P30" i="14" s="1"/>
  <c r="O30" i="14" s="1"/>
  <c r="N30" i="14" s="1"/>
  <c r="M30" i="14" s="1"/>
  <c r="L30" i="14" s="1"/>
  <c r="K30" i="14" s="1"/>
  <c r="J30" i="14" s="1"/>
  <c r="I30" i="14" s="1"/>
  <c r="H30" i="14" s="1"/>
  <c r="G30" i="14" s="1"/>
  <c r="F30" i="14" s="1"/>
  <c r="E30" i="14" s="1"/>
  <c r="D30" i="14" s="1"/>
  <c r="C30" i="14" s="1"/>
  <c r="AB21" i="10"/>
  <c r="AA21" i="10" s="1"/>
  <c r="D25" i="8"/>
  <c r="Z21" i="10" l="1"/>
  <c r="Y21" i="10" s="1"/>
  <c r="X21" i="10" s="1"/>
  <c r="W21" i="10" s="1"/>
  <c r="V21" i="10" s="1"/>
  <c r="U21" i="10" s="1"/>
  <c r="T21" i="10" s="1"/>
  <c r="S21" i="10" s="1"/>
  <c r="R21" i="10" s="1"/>
  <c r="Q21" i="10" s="1"/>
  <c r="P21" i="10" s="1"/>
  <c r="O21" i="10" s="1"/>
  <c r="N21" i="10" s="1"/>
  <c r="M21" i="10" s="1"/>
  <c r="L21" i="10" s="1"/>
  <c r="K21" i="10" s="1"/>
  <c r="J21" i="10" s="1"/>
  <c r="I21" i="10" s="1"/>
  <c r="H21" i="10" s="1"/>
  <c r="G21" i="10" s="1"/>
  <c r="F21" i="10" s="1"/>
  <c r="E21" i="10" s="1"/>
  <c r="D21" i="10" s="1"/>
  <c r="C21" i="10" s="1"/>
  <c r="AB10" i="14"/>
  <c r="AA10" i="14" s="1"/>
  <c r="H14" i="8"/>
  <c r="Z10" i="14" l="1"/>
  <c r="Y10" i="14" s="1"/>
  <c r="X10" i="14" s="1"/>
  <c r="W10" i="14" s="1"/>
  <c r="V10" i="14" s="1"/>
  <c r="U10" i="14" s="1"/>
  <c r="T10" i="14" s="1"/>
  <c r="S10" i="14" s="1"/>
  <c r="R10" i="14" s="1"/>
  <c r="Q10" i="14" s="1"/>
  <c r="P10" i="14" s="1"/>
  <c r="O10" i="14" s="1"/>
  <c r="N10" i="14" s="1"/>
  <c r="M10" i="14" s="1"/>
  <c r="L10" i="14" s="1"/>
  <c r="K10" i="14" s="1"/>
  <c r="J10" i="14" s="1"/>
  <c r="I10" i="14" s="1"/>
  <c r="H10" i="14" s="1"/>
  <c r="G10" i="14" s="1"/>
  <c r="F10" i="14" s="1"/>
  <c r="E10" i="14" s="1"/>
  <c r="D10" i="14" s="1"/>
  <c r="C10" i="14" s="1"/>
  <c r="AB24" i="11"/>
  <c r="AA24" i="11" s="1"/>
  <c r="E28" i="8"/>
  <c r="Z24" i="11" l="1"/>
  <c r="Y24" i="11" s="1"/>
  <c r="X24" i="11" s="1"/>
  <c r="W24" i="11" s="1"/>
  <c r="V24" i="11" s="1"/>
  <c r="U24" i="11" s="1"/>
  <c r="T24" i="11" s="1"/>
  <c r="S24" i="11" s="1"/>
  <c r="R24" i="11" s="1"/>
  <c r="Q24" i="11" s="1"/>
  <c r="P24" i="11" s="1"/>
  <c r="O24" i="11" s="1"/>
  <c r="N24" i="11" s="1"/>
  <c r="M24" i="11" s="1"/>
  <c r="L24" i="11" s="1"/>
  <c r="K24" i="11" s="1"/>
  <c r="J24" i="11" s="1"/>
  <c r="I24" i="11" s="1"/>
  <c r="H24" i="11" s="1"/>
  <c r="G24" i="11" s="1"/>
  <c r="F24" i="11" s="1"/>
  <c r="E24" i="11" s="1"/>
  <c r="D24" i="11" s="1"/>
  <c r="C24" i="11" s="1"/>
  <c r="AB20" i="15"/>
  <c r="AA20" i="15" s="1"/>
  <c r="I24" i="8"/>
  <c r="Z20" i="15" l="1"/>
  <c r="Y20" i="15" s="1"/>
  <c r="X20" i="15" s="1"/>
  <c r="W20" i="15" s="1"/>
  <c r="V20" i="15" s="1"/>
  <c r="U20" i="15" s="1"/>
  <c r="T20" i="15" s="1"/>
  <c r="S20" i="15" s="1"/>
  <c r="R20" i="15" s="1"/>
  <c r="Q20" i="15" s="1"/>
  <c r="P20" i="15" s="1"/>
  <c r="O20" i="15" s="1"/>
  <c r="N20" i="15" s="1"/>
  <c r="M20" i="15" s="1"/>
  <c r="L20" i="15" s="1"/>
  <c r="K20" i="15" s="1"/>
  <c r="J20" i="15" s="1"/>
  <c r="I20" i="15" s="1"/>
  <c r="H20" i="15" s="1"/>
  <c r="G20" i="15" s="1"/>
  <c r="F20" i="15" s="1"/>
  <c r="E20" i="15" s="1"/>
  <c r="D20" i="15" s="1"/>
  <c r="C20" i="15" s="1"/>
  <c r="AB7" i="12"/>
  <c r="AA7" i="12" s="1"/>
  <c r="F11" i="8"/>
  <c r="Z7" i="12" l="1"/>
  <c r="Y7" i="12" s="1"/>
  <c r="X7" i="12" s="1"/>
  <c r="W7" i="12" s="1"/>
  <c r="V7" i="12" s="1"/>
  <c r="U7" i="12" s="1"/>
  <c r="T7" i="12" s="1"/>
  <c r="S7" i="12" s="1"/>
  <c r="R7" i="12" s="1"/>
  <c r="Q7" i="12" s="1"/>
  <c r="P7" i="12" s="1"/>
  <c r="O7" i="12" s="1"/>
  <c r="N7" i="12" s="1"/>
  <c r="M7" i="12" s="1"/>
  <c r="L7" i="12" s="1"/>
  <c r="K7" i="12" s="1"/>
  <c r="J7" i="12" s="1"/>
  <c r="I7" i="12" s="1"/>
  <c r="H7" i="12" s="1"/>
  <c r="G7" i="12" s="1"/>
  <c r="F7" i="12" s="1"/>
  <c r="E7" i="12" s="1"/>
  <c r="D7" i="12" s="1"/>
  <c r="C7" i="12" s="1"/>
  <c r="AB17" i="14"/>
  <c r="AA17" i="14" s="1"/>
  <c r="H21" i="8"/>
  <c r="Z17" i="14" l="1"/>
  <c r="Y17" i="14" s="1"/>
  <c r="X17" i="14" s="1"/>
  <c r="W17" i="14" s="1"/>
  <c r="V17" i="14" s="1"/>
  <c r="U17" i="14" s="1"/>
  <c r="T17" i="14" s="1"/>
  <c r="S17" i="14" s="1"/>
  <c r="R17" i="14" s="1"/>
  <c r="Q17" i="14" s="1"/>
  <c r="P17" i="14" s="1"/>
  <c r="O17" i="14" s="1"/>
  <c r="N17" i="14" s="1"/>
  <c r="M17" i="14" s="1"/>
  <c r="L17" i="14" s="1"/>
  <c r="K17" i="14" s="1"/>
  <c r="J17" i="14" s="1"/>
  <c r="I17" i="14" s="1"/>
  <c r="H17" i="14" s="1"/>
  <c r="G17" i="14" s="1"/>
  <c r="F17" i="14" s="1"/>
  <c r="E17" i="14" s="1"/>
  <c r="D17" i="14" s="1"/>
  <c r="C17" i="14" s="1"/>
  <c r="AB4" i="15"/>
  <c r="AA4" i="15" s="1"/>
  <c r="I8" i="8"/>
  <c r="Z4" i="15" l="1"/>
  <c r="Y4" i="15" s="1"/>
  <c r="X4" i="15" s="1"/>
  <c r="W4" i="15" s="1"/>
  <c r="V4" i="15" s="1"/>
  <c r="U4" i="15" s="1"/>
  <c r="T4" i="15" s="1"/>
  <c r="S4" i="15" s="1"/>
  <c r="R4" i="15" s="1"/>
  <c r="Q4" i="15" s="1"/>
  <c r="P4" i="15" s="1"/>
  <c r="O4" i="15" s="1"/>
  <c r="N4" i="15" s="1"/>
  <c r="M4" i="15" s="1"/>
  <c r="L4" i="15" s="1"/>
  <c r="K4" i="15" s="1"/>
  <c r="J4" i="15" s="1"/>
  <c r="I4" i="15" s="1"/>
  <c r="H4" i="15" s="1"/>
  <c r="G4" i="15" s="1"/>
  <c r="F4" i="15" s="1"/>
  <c r="E4" i="15" s="1"/>
  <c r="D4" i="15" s="1"/>
  <c r="C4" i="15" s="1"/>
  <c r="AB8" i="14"/>
  <c r="AA8" i="14" s="1"/>
  <c r="H12" i="8"/>
  <c r="Z8" i="14" l="1"/>
  <c r="Y8" i="14" s="1"/>
  <c r="X8" i="14" s="1"/>
  <c r="W8" i="14" s="1"/>
  <c r="V8" i="14" s="1"/>
  <c r="U8" i="14" s="1"/>
  <c r="T8" i="14" s="1"/>
  <c r="S8" i="14" s="1"/>
  <c r="R8" i="14" s="1"/>
  <c r="Q8" i="14" s="1"/>
  <c r="P8" i="14" s="1"/>
  <c r="O8" i="14" s="1"/>
  <c r="N8" i="14" s="1"/>
  <c r="M8" i="14" s="1"/>
  <c r="L8" i="14" s="1"/>
  <c r="K8" i="14" s="1"/>
  <c r="J8" i="14" s="1"/>
  <c r="I8" i="14" s="1"/>
  <c r="H8" i="14" s="1"/>
  <c r="G8" i="14" s="1"/>
  <c r="F8" i="14" s="1"/>
  <c r="E8" i="14" s="1"/>
  <c r="D8" i="14" s="1"/>
  <c r="C8" i="14" s="1"/>
  <c r="AB23" i="15"/>
  <c r="AA23" i="15" s="1"/>
  <c r="I27" i="8"/>
  <c r="Z23" i="15" l="1"/>
  <c r="Y23" i="15" s="1"/>
  <c r="X23" i="15" s="1"/>
  <c r="W23" i="15" s="1"/>
  <c r="V23" i="15" s="1"/>
  <c r="U23" i="15" s="1"/>
  <c r="T23" i="15" s="1"/>
  <c r="S23" i="15" s="1"/>
  <c r="R23" i="15" s="1"/>
  <c r="Q23" i="15" s="1"/>
  <c r="P23" i="15" s="1"/>
  <c r="O23" i="15" s="1"/>
  <c r="N23" i="15" s="1"/>
  <c r="M23" i="15" s="1"/>
  <c r="L23" i="15" s="1"/>
  <c r="K23" i="15" s="1"/>
  <c r="J23" i="15" s="1"/>
  <c r="I23" i="15" s="1"/>
  <c r="H23" i="15" s="1"/>
  <c r="G23" i="15" s="1"/>
  <c r="F23" i="15" s="1"/>
  <c r="E23" i="15" s="1"/>
  <c r="D23" i="15" s="1"/>
  <c r="C23" i="15" s="1"/>
  <c r="AB7" i="14"/>
  <c r="AA7" i="14" s="1"/>
  <c r="H11" i="8"/>
  <c r="Z7" i="14" l="1"/>
  <c r="Y7" i="14" s="1"/>
  <c r="X7" i="14" s="1"/>
  <c r="W7" i="14" s="1"/>
  <c r="V7" i="14" s="1"/>
  <c r="U7" i="14" s="1"/>
  <c r="T7" i="14" s="1"/>
  <c r="S7" i="14" s="1"/>
  <c r="R7" i="14" s="1"/>
  <c r="Q7" i="14" s="1"/>
  <c r="P7" i="14" s="1"/>
  <c r="O7" i="14" s="1"/>
  <c r="N7" i="14" s="1"/>
  <c r="M7" i="14" s="1"/>
  <c r="L7" i="14" s="1"/>
  <c r="K7" i="14" s="1"/>
  <c r="J7" i="14" s="1"/>
  <c r="I7" i="14" s="1"/>
  <c r="H7" i="14" s="1"/>
  <c r="G7" i="14" s="1"/>
  <c r="F7" i="14" s="1"/>
  <c r="E7" i="14" s="1"/>
  <c r="D7" i="14" s="1"/>
  <c r="C7" i="14" s="1"/>
  <c r="AB28" i="15"/>
  <c r="AA28" i="15" s="1"/>
  <c r="I32" i="8"/>
  <c r="Z28" i="15" l="1"/>
  <c r="Y28" i="15" s="1"/>
  <c r="X28" i="15" s="1"/>
  <c r="W28" i="15" s="1"/>
  <c r="V28" i="15" s="1"/>
  <c r="U28" i="15" s="1"/>
  <c r="T28" i="15" s="1"/>
  <c r="S28" i="15" s="1"/>
  <c r="R28" i="15" s="1"/>
  <c r="Q28" i="15" s="1"/>
  <c r="P28" i="15" s="1"/>
  <c r="O28" i="15" s="1"/>
  <c r="N28" i="15" s="1"/>
  <c r="M28" i="15" s="1"/>
  <c r="L28" i="15" s="1"/>
  <c r="K28" i="15" s="1"/>
  <c r="J28" i="15" s="1"/>
  <c r="I28" i="15" s="1"/>
  <c r="H28" i="15" s="1"/>
  <c r="G28" i="15" s="1"/>
  <c r="F28" i="15" s="1"/>
  <c r="E28" i="15" s="1"/>
  <c r="D28" i="15" s="1"/>
  <c r="C28" i="15" s="1"/>
  <c r="AB15" i="15"/>
  <c r="AA15" i="15" s="1"/>
  <c r="I19" i="8"/>
  <c r="Z15" i="15" l="1"/>
  <c r="Y15" i="15" s="1"/>
  <c r="X15" i="15" s="1"/>
  <c r="W15" i="15" s="1"/>
  <c r="V15" i="15" s="1"/>
  <c r="U15" i="15" s="1"/>
  <c r="T15" i="15" s="1"/>
  <c r="S15" i="15" s="1"/>
  <c r="R15" i="15" s="1"/>
  <c r="Q15" i="15" s="1"/>
  <c r="P15" i="15" s="1"/>
  <c r="O15" i="15" s="1"/>
  <c r="N15" i="15" s="1"/>
  <c r="M15" i="15" s="1"/>
  <c r="L15" i="15" s="1"/>
  <c r="K15" i="15" s="1"/>
  <c r="J15" i="15" s="1"/>
  <c r="I15" i="15" s="1"/>
  <c r="H15" i="15" s="1"/>
  <c r="G15" i="15" s="1"/>
  <c r="F15" i="15" s="1"/>
  <c r="E15" i="15" s="1"/>
  <c r="D15" i="15" s="1"/>
  <c r="C15" i="15" s="1"/>
  <c r="AB11" i="12"/>
  <c r="AA11" i="12" s="1"/>
  <c r="F15" i="8"/>
  <c r="Z11" i="12" l="1"/>
  <c r="Y11" i="12" s="1"/>
  <c r="X11" i="12" s="1"/>
  <c r="W11" i="12" s="1"/>
  <c r="V11" i="12" s="1"/>
  <c r="U11" i="12" s="1"/>
  <c r="T11" i="12" s="1"/>
  <c r="S11" i="12" s="1"/>
  <c r="R11" i="12" s="1"/>
  <c r="Q11" i="12" s="1"/>
  <c r="P11" i="12" s="1"/>
  <c r="O11" i="12" s="1"/>
  <c r="N11" i="12" s="1"/>
  <c r="M11" i="12" s="1"/>
  <c r="L11" i="12" s="1"/>
  <c r="K11" i="12" s="1"/>
  <c r="J11" i="12" s="1"/>
  <c r="I11" i="12" s="1"/>
  <c r="H11" i="12" s="1"/>
  <c r="G11" i="12" s="1"/>
  <c r="F11" i="12" s="1"/>
  <c r="E11" i="12" s="1"/>
  <c r="D11" i="12" s="1"/>
  <c r="C11" i="12" s="1"/>
  <c r="AB10" i="10"/>
  <c r="AA10" i="10" s="1"/>
  <c r="D14" i="8"/>
  <c r="Z10" i="10" l="1"/>
  <c r="Y10" i="10" s="1"/>
  <c r="X10" i="10" s="1"/>
  <c r="W10" i="10" s="1"/>
  <c r="V10" i="10" s="1"/>
  <c r="U10" i="10" s="1"/>
  <c r="T10" i="10" s="1"/>
  <c r="S10" i="10" s="1"/>
  <c r="R10" i="10" s="1"/>
  <c r="Q10" i="10" s="1"/>
  <c r="P10" i="10" s="1"/>
  <c r="O10" i="10" s="1"/>
  <c r="N10" i="10" s="1"/>
  <c r="M10" i="10" s="1"/>
  <c r="L10" i="10" s="1"/>
  <c r="K10" i="10" s="1"/>
  <c r="J10" i="10" s="1"/>
  <c r="I10" i="10" s="1"/>
  <c r="H10" i="10" s="1"/>
  <c r="G10" i="10" s="1"/>
  <c r="F10" i="10" s="1"/>
  <c r="E10" i="10" s="1"/>
  <c r="D10" i="10" s="1"/>
  <c r="C10" i="10" s="1"/>
  <c r="AB29" i="13"/>
  <c r="AA29" i="13" s="1"/>
  <c r="G33" i="8"/>
  <c r="Z29" i="13" l="1"/>
  <c r="Y29" i="13" s="1"/>
  <c r="X29" i="13" s="1"/>
  <c r="W29" i="13" s="1"/>
  <c r="V29" i="13" s="1"/>
  <c r="U29" i="13" s="1"/>
  <c r="T29" i="13" s="1"/>
  <c r="S29" i="13" s="1"/>
  <c r="R29" i="13" s="1"/>
  <c r="Q29" i="13" s="1"/>
  <c r="P29" i="13" s="1"/>
  <c r="O29" i="13" s="1"/>
  <c r="N29" i="13" s="1"/>
  <c r="M29" i="13" s="1"/>
  <c r="L29" i="13" s="1"/>
  <c r="K29" i="13" s="1"/>
  <c r="J29" i="13" s="1"/>
  <c r="I29" i="13" s="1"/>
  <c r="H29" i="13" s="1"/>
  <c r="G29" i="13" s="1"/>
  <c r="F29" i="13" s="1"/>
  <c r="E29" i="13" s="1"/>
  <c r="D29" i="13" s="1"/>
  <c r="C29" i="13" s="1"/>
  <c r="AB8" i="11"/>
  <c r="AA8" i="11" s="1"/>
  <c r="E12" i="8"/>
  <c r="Z8" i="11" l="1"/>
  <c r="Y8" i="11" s="1"/>
  <c r="X8" i="11" s="1"/>
  <c r="W8" i="11" s="1"/>
  <c r="V8" i="11" s="1"/>
  <c r="U8" i="11" s="1"/>
  <c r="T8" i="11" s="1"/>
  <c r="S8" i="11" s="1"/>
  <c r="R8" i="11" s="1"/>
  <c r="Q8" i="11" s="1"/>
  <c r="P8" i="11" s="1"/>
  <c r="O8" i="11" s="1"/>
  <c r="N8" i="11" s="1"/>
  <c r="M8" i="11" s="1"/>
  <c r="L8" i="11" s="1"/>
  <c r="K8" i="11" s="1"/>
  <c r="J8" i="11" s="1"/>
  <c r="I8" i="11" s="1"/>
  <c r="H8" i="11" s="1"/>
  <c r="G8" i="11" s="1"/>
  <c r="F8" i="11" s="1"/>
  <c r="E8" i="11" s="1"/>
  <c r="D8" i="11" s="1"/>
  <c r="C8" i="11" s="1"/>
  <c r="AB12" i="15"/>
  <c r="AA12" i="15" s="1"/>
  <c r="I16" i="8"/>
  <c r="Z12" i="15" l="1"/>
  <c r="Y12" i="15" s="1"/>
  <c r="X12" i="15" s="1"/>
  <c r="W12" i="15" s="1"/>
  <c r="V12" i="15" s="1"/>
  <c r="U12" i="15" s="1"/>
  <c r="T12" i="15" s="1"/>
  <c r="S12" i="15" s="1"/>
  <c r="R12" i="15" s="1"/>
  <c r="Q12" i="15" s="1"/>
  <c r="P12" i="15" s="1"/>
  <c r="O12" i="15" s="1"/>
  <c r="N12" i="15" s="1"/>
  <c r="M12" i="15" s="1"/>
  <c r="L12" i="15" s="1"/>
  <c r="K12" i="15" s="1"/>
  <c r="J12" i="15" s="1"/>
  <c r="I12" i="15" s="1"/>
  <c r="H12" i="15" s="1"/>
  <c r="G12" i="15" s="1"/>
  <c r="F12" i="15" s="1"/>
  <c r="E12" i="15" s="1"/>
  <c r="D12" i="15" s="1"/>
  <c r="C12" i="15" s="1"/>
  <c r="AB28" i="14"/>
  <c r="AA28" i="14" s="1"/>
  <c r="H32" i="8"/>
  <c r="Z28" i="14" l="1"/>
  <c r="Y28" i="14" s="1"/>
  <c r="X28" i="14" s="1"/>
  <c r="W28" i="14" s="1"/>
  <c r="V28" i="14" s="1"/>
  <c r="U28" i="14" s="1"/>
  <c r="T28" i="14" s="1"/>
  <c r="S28" i="14" s="1"/>
  <c r="R28" i="14" s="1"/>
  <c r="Q28" i="14" s="1"/>
  <c r="P28" i="14" s="1"/>
  <c r="O28" i="14" s="1"/>
  <c r="N28" i="14" s="1"/>
  <c r="M28" i="14" s="1"/>
  <c r="L28" i="14" s="1"/>
  <c r="K28" i="14" s="1"/>
  <c r="J28" i="14" s="1"/>
  <c r="I28" i="14" s="1"/>
  <c r="H28" i="14" s="1"/>
  <c r="G28" i="14" s="1"/>
  <c r="F28" i="14" s="1"/>
  <c r="E28" i="14" s="1"/>
  <c r="D28" i="14" s="1"/>
  <c r="C28" i="14" s="1"/>
  <c r="AB11" i="15"/>
  <c r="AA11" i="15" s="1"/>
  <c r="I15" i="8"/>
  <c r="Z11" i="15" l="1"/>
  <c r="Y11" i="15" s="1"/>
  <c r="X11" i="15" s="1"/>
  <c r="W11" i="15" s="1"/>
  <c r="V11" i="15" s="1"/>
  <c r="U11" i="15" s="1"/>
  <c r="T11" i="15" s="1"/>
  <c r="S11" i="15" s="1"/>
  <c r="R11" i="15" s="1"/>
  <c r="Q11" i="15" s="1"/>
  <c r="P11" i="15" s="1"/>
  <c r="O11" i="15" s="1"/>
  <c r="N11" i="15" s="1"/>
  <c r="M11" i="15" s="1"/>
  <c r="L11" i="15" s="1"/>
  <c r="K11" i="15" s="1"/>
  <c r="J11" i="15" s="1"/>
  <c r="I11" i="15" s="1"/>
  <c r="H11" i="15" s="1"/>
  <c r="G11" i="15" s="1"/>
  <c r="F11" i="15" s="1"/>
  <c r="E11" i="15" s="1"/>
  <c r="D11" i="15" s="1"/>
  <c r="C11" i="15" s="1"/>
  <c r="AB3" i="10"/>
  <c r="AA3" i="10" s="1"/>
  <c r="D7" i="8"/>
  <c r="Z3" i="10" l="1"/>
  <c r="Y3" i="10" s="1"/>
  <c r="X3" i="10" s="1"/>
  <c r="W3" i="10" s="1"/>
  <c r="V3" i="10" s="1"/>
  <c r="U3" i="10" s="1"/>
  <c r="T3" i="10" s="1"/>
  <c r="S3" i="10" s="1"/>
  <c r="R3" i="10" s="1"/>
  <c r="Q3" i="10" s="1"/>
  <c r="P3" i="10" s="1"/>
  <c r="O3" i="10" s="1"/>
  <c r="N3" i="10" s="1"/>
  <c r="M3" i="10" s="1"/>
  <c r="L3" i="10" s="1"/>
  <c r="K3" i="10" s="1"/>
  <c r="J3" i="10" s="1"/>
  <c r="I3" i="10" s="1"/>
  <c r="H3" i="10" s="1"/>
  <c r="G3" i="10" s="1"/>
  <c r="F3" i="10" s="1"/>
  <c r="E3" i="10" s="1"/>
  <c r="D3" i="10" s="1"/>
  <c r="C3" i="10" s="1"/>
  <c r="AB21" i="13"/>
  <c r="AA21" i="13" s="1"/>
  <c r="G25" i="8"/>
  <c r="Z21" i="13" l="1"/>
  <c r="Y21" i="13" s="1"/>
  <c r="X21" i="13" s="1"/>
  <c r="W21" i="13" s="1"/>
  <c r="V21" i="13" s="1"/>
  <c r="U21" i="13" s="1"/>
  <c r="T21" i="13" s="1"/>
  <c r="S21" i="13" s="1"/>
  <c r="R21" i="13" s="1"/>
  <c r="Q21" i="13" s="1"/>
  <c r="P21" i="13" s="1"/>
  <c r="O21" i="13" s="1"/>
  <c r="N21" i="13" s="1"/>
  <c r="M21" i="13" s="1"/>
  <c r="L21" i="13" s="1"/>
  <c r="K21" i="13" s="1"/>
  <c r="J21" i="13" s="1"/>
  <c r="I21" i="13" s="1"/>
  <c r="H21" i="13" s="1"/>
  <c r="G21" i="13" s="1"/>
  <c r="F21" i="13" s="1"/>
  <c r="E21" i="13" s="1"/>
  <c r="D21" i="13" s="1"/>
  <c r="C21" i="13" s="1"/>
  <c r="AB27" i="14"/>
  <c r="AA27" i="14" s="1"/>
  <c r="H31" i="8"/>
  <c r="Z27" i="14" l="1"/>
  <c r="Y27" i="14" s="1"/>
  <c r="X27" i="14" s="1"/>
  <c r="W27" i="14" s="1"/>
  <c r="V27" i="14" s="1"/>
  <c r="U27" i="14" s="1"/>
  <c r="T27" i="14" s="1"/>
  <c r="S27" i="14" s="1"/>
  <c r="R27" i="14" s="1"/>
  <c r="Q27" i="14" s="1"/>
  <c r="P27" i="14" s="1"/>
  <c r="O27" i="14" s="1"/>
  <c r="N27" i="14" s="1"/>
  <c r="M27" i="14" s="1"/>
  <c r="L27" i="14" s="1"/>
  <c r="K27" i="14" s="1"/>
  <c r="J27" i="14" s="1"/>
  <c r="I27" i="14" s="1"/>
  <c r="H27" i="14" s="1"/>
  <c r="G27" i="14" s="1"/>
  <c r="F27" i="14" s="1"/>
  <c r="E27" i="14" s="1"/>
  <c r="D27" i="14" s="1"/>
  <c r="C27" i="14" s="1"/>
  <c r="AB2" i="12"/>
  <c r="AA2" i="12" s="1"/>
  <c r="F6" i="8"/>
  <c r="Z2" i="12" l="1"/>
  <c r="Y2" i="12" s="1"/>
  <c r="X2" i="12" s="1"/>
  <c r="W2" i="12" s="1"/>
  <c r="V2" i="12" s="1"/>
  <c r="U2" i="12" s="1"/>
  <c r="T2" i="12" s="1"/>
  <c r="S2" i="12" s="1"/>
  <c r="R2" i="12" s="1"/>
  <c r="Q2" i="12" s="1"/>
  <c r="P2" i="12" s="1"/>
  <c r="O2" i="12" s="1"/>
  <c r="N2" i="12" s="1"/>
  <c r="M2" i="12" s="1"/>
  <c r="L2" i="12" s="1"/>
  <c r="K2" i="12" s="1"/>
  <c r="J2" i="12" s="1"/>
  <c r="I2" i="12" s="1"/>
  <c r="H2" i="12" s="1"/>
  <c r="G2" i="12" s="1"/>
  <c r="F2" i="12" s="1"/>
  <c r="E2" i="12" s="1"/>
  <c r="D2" i="12" s="1"/>
  <c r="C2" i="12" s="1"/>
  <c r="AB11" i="13"/>
  <c r="AA11" i="13" s="1"/>
  <c r="G15" i="8"/>
  <c r="Z11" i="13" l="1"/>
  <c r="Y11" i="13" s="1"/>
  <c r="X11" i="13" s="1"/>
  <c r="W11" i="13" s="1"/>
  <c r="V11" i="13" s="1"/>
  <c r="U11" i="13" s="1"/>
  <c r="T11" i="13" s="1"/>
  <c r="S11" i="13" s="1"/>
  <c r="R11" i="13" s="1"/>
  <c r="Q11" i="13" s="1"/>
  <c r="P11" i="13" s="1"/>
  <c r="O11" i="13" s="1"/>
  <c r="N11" i="13" s="1"/>
  <c r="M11" i="13" s="1"/>
  <c r="L11" i="13" s="1"/>
  <c r="K11" i="13" s="1"/>
  <c r="J11" i="13" s="1"/>
  <c r="I11" i="13" s="1"/>
  <c r="H11" i="13" s="1"/>
  <c r="G11" i="13" s="1"/>
  <c r="F11" i="13" s="1"/>
  <c r="E11" i="13" s="1"/>
  <c r="D11" i="13" s="1"/>
  <c r="C11" i="13" s="1"/>
  <c r="AB16" i="15"/>
  <c r="AA16" i="15" s="1"/>
  <c r="I20" i="8"/>
  <c r="Z16" i="15" l="1"/>
  <c r="Y16" i="15" s="1"/>
  <c r="X16" i="15" s="1"/>
  <c r="W16" i="15" s="1"/>
  <c r="V16" i="15" s="1"/>
  <c r="U16" i="15" s="1"/>
  <c r="T16" i="15" s="1"/>
  <c r="S16" i="15" s="1"/>
  <c r="R16" i="15" s="1"/>
  <c r="Q16" i="15" s="1"/>
  <c r="P16" i="15" s="1"/>
  <c r="O16" i="15" s="1"/>
  <c r="N16" i="15" s="1"/>
  <c r="M16" i="15" s="1"/>
  <c r="L16" i="15" s="1"/>
  <c r="K16" i="15" s="1"/>
  <c r="J16" i="15" s="1"/>
  <c r="I16" i="15" s="1"/>
  <c r="H16" i="15" s="1"/>
  <c r="G16" i="15" s="1"/>
  <c r="F16" i="15" s="1"/>
  <c r="E16" i="15" s="1"/>
  <c r="D16" i="15" s="1"/>
  <c r="C16" i="15" s="1"/>
  <c r="AB20" i="11"/>
  <c r="AA20" i="11" s="1"/>
  <c r="E24" i="8"/>
  <c r="Z20" i="11" l="1"/>
  <c r="Y20" i="11" s="1"/>
  <c r="X20" i="11" s="1"/>
  <c r="W20" i="11" s="1"/>
  <c r="V20" i="11" s="1"/>
  <c r="U20" i="11" s="1"/>
  <c r="T20" i="11" s="1"/>
  <c r="S20" i="11" s="1"/>
  <c r="R20" i="11" s="1"/>
  <c r="Q20" i="11" s="1"/>
  <c r="P20" i="11" s="1"/>
  <c r="O20" i="11" s="1"/>
  <c r="N20" i="11" s="1"/>
  <c r="M20" i="11" s="1"/>
  <c r="L20" i="11" s="1"/>
  <c r="K20" i="11" s="1"/>
  <c r="J20" i="11" s="1"/>
  <c r="I20" i="11" s="1"/>
  <c r="H20" i="11" s="1"/>
  <c r="G20" i="11" s="1"/>
  <c r="F20" i="11" s="1"/>
  <c r="E20" i="11" s="1"/>
  <c r="D20" i="11" s="1"/>
  <c r="C20" i="11" s="1"/>
  <c r="AB30" i="11"/>
  <c r="AA30" i="11" s="1"/>
  <c r="E34" i="8"/>
  <c r="Z30" i="11" l="1"/>
  <c r="Y30" i="11" s="1"/>
  <c r="X30" i="11" s="1"/>
  <c r="W30" i="11" s="1"/>
  <c r="V30" i="11" s="1"/>
  <c r="U30" i="11" s="1"/>
  <c r="T30" i="11" s="1"/>
  <c r="S30" i="11" s="1"/>
  <c r="R30" i="11" s="1"/>
  <c r="Q30" i="11" s="1"/>
  <c r="P30" i="11" s="1"/>
  <c r="O30" i="11" s="1"/>
  <c r="N30" i="11" s="1"/>
  <c r="M30" i="11" s="1"/>
  <c r="L30" i="11" s="1"/>
  <c r="K30" i="11" s="1"/>
  <c r="J30" i="11" s="1"/>
  <c r="I30" i="11" s="1"/>
  <c r="H30" i="11" s="1"/>
  <c r="G30" i="11" s="1"/>
  <c r="F30" i="11" s="1"/>
  <c r="E30" i="11" s="1"/>
  <c r="D30" i="11" s="1"/>
  <c r="C30" i="11" s="1"/>
  <c r="AB15" i="13"/>
  <c r="AA15" i="13" s="1"/>
  <c r="G19" i="8"/>
  <c r="Z15" i="13" l="1"/>
  <c r="Y15" i="13" s="1"/>
  <c r="X15" i="13" s="1"/>
  <c r="W15" i="13" s="1"/>
  <c r="V15" i="13" s="1"/>
  <c r="U15" i="13" s="1"/>
  <c r="T15" i="13" s="1"/>
  <c r="S15" i="13" s="1"/>
  <c r="R15" i="13" s="1"/>
  <c r="Q15" i="13" s="1"/>
  <c r="P15" i="13" s="1"/>
  <c r="O15" i="13" s="1"/>
  <c r="N15" i="13" s="1"/>
  <c r="M15" i="13" s="1"/>
  <c r="L15" i="13" s="1"/>
  <c r="K15" i="13" s="1"/>
  <c r="J15" i="13" s="1"/>
  <c r="I15" i="13" s="1"/>
  <c r="H15" i="13" s="1"/>
  <c r="G15" i="13" s="1"/>
  <c r="F15" i="13" s="1"/>
  <c r="E15" i="13" s="1"/>
  <c r="D15" i="13" s="1"/>
  <c r="C15" i="13" s="1"/>
  <c r="AB15" i="14"/>
  <c r="AA15" i="14" s="1"/>
  <c r="H19" i="8"/>
  <c r="Z15" i="14" l="1"/>
  <c r="Y15" i="14" s="1"/>
  <c r="X15" i="14" s="1"/>
  <c r="W15" i="14" s="1"/>
  <c r="V15" i="14" s="1"/>
  <c r="U15" i="14" s="1"/>
  <c r="T15" i="14" s="1"/>
  <c r="S15" i="14" s="1"/>
  <c r="R15" i="14" s="1"/>
  <c r="Q15" i="14" s="1"/>
  <c r="P15" i="14" s="1"/>
  <c r="O15" i="14" s="1"/>
  <c r="N15" i="14" s="1"/>
  <c r="M15" i="14" s="1"/>
  <c r="L15" i="14" s="1"/>
  <c r="K15" i="14" s="1"/>
  <c r="J15" i="14" s="1"/>
  <c r="I15" i="14" s="1"/>
  <c r="H15" i="14" s="1"/>
  <c r="G15" i="14" s="1"/>
  <c r="F15" i="14" s="1"/>
  <c r="E15" i="14" s="1"/>
  <c r="D15" i="14" s="1"/>
  <c r="C15" i="14" s="1"/>
  <c r="AB4" i="10"/>
  <c r="AA4" i="10" s="1"/>
  <c r="Z4" i="10"/>
  <c r="Y4" i="10" s="1"/>
  <c r="X4" i="10" s="1"/>
  <c r="W4" i="10" s="1"/>
  <c r="V4" i="10"/>
  <c r="U4" i="10" s="1"/>
  <c r="T4" i="10" s="1"/>
  <c r="S4" i="10" s="1"/>
  <c r="R4" i="10" s="1"/>
  <c r="Q4" i="10" s="1"/>
  <c r="P4" i="10" s="1"/>
  <c r="O4" i="10" s="1"/>
  <c r="N4" i="10" s="1"/>
  <c r="M4" i="10" s="1"/>
  <c r="L4" i="10" s="1"/>
  <c r="K4" i="10" s="1"/>
  <c r="J4" i="10" s="1"/>
  <c r="I4" i="10" s="1"/>
  <c r="H4" i="10" s="1"/>
  <c r="G4" i="10" s="1"/>
  <c r="F4" i="10" s="1"/>
  <c r="E4" i="10" s="1"/>
  <c r="D4" i="10" s="1"/>
  <c r="C4" i="10" s="1"/>
  <c r="AB3" i="2"/>
  <c r="AA3" i="2" s="1"/>
  <c r="C60" i="16"/>
  <c r="C61" i="16"/>
  <c r="C62" i="16" s="1"/>
  <c r="C63" i="16" s="1"/>
  <c r="C64" i="16" s="1"/>
  <c r="C65" i="16" s="1"/>
  <c r="C66" i="16" s="1"/>
  <c r="C67" i="16" s="1"/>
  <c r="AB4" i="2"/>
  <c r="AA4" i="2" s="1"/>
  <c r="C92" i="16" s="1"/>
  <c r="AB5" i="2"/>
  <c r="AA5" i="2" s="1"/>
  <c r="Z5" i="2" s="1"/>
  <c r="AB6" i="2"/>
  <c r="AA6" i="2" s="1"/>
  <c r="C158" i="16" s="1"/>
  <c r="AB7" i="2"/>
  <c r="C192" i="16" s="1"/>
  <c r="C193" i="16"/>
  <c r="C194" i="16" s="1"/>
  <c r="C195" i="16" s="1"/>
  <c r="C196" i="16" s="1"/>
  <c r="C197" i="16" s="1"/>
  <c r="C198" i="16" s="1"/>
  <c r="C199" i="16" s="1"/>
  <c r="AB8" i="2"/>
  <c r="AA8" i="2" s="1"/>
  <c r="C225" i="16"/>
  <c r="C226" i="16" s="1"/>
  <c r="C227" i="16"/>
  <c r="C228" i="16" s="1"/>
  <c r="C229" i="16" s="1"/>
  <c r="C230" i="16" s="1"/>
  <c r="C231" i="16" s="1"/>
  <c r="C232" i="16" s="1"/>
  <c r="AB9" i="2"/>
  <c r="AA9" i="2" s="1"/>
  <c r="Z9" i="2" s="1"/>
  <c r="C258" i="16"/>
  <c r="C259" i="16" s="1"/>
  <c r="C260" i="16" s="1"/>
  <c r="C261" i="16" s="1"/>
  <c r="C262" i="16" s="1"/>
  <c r="C263" i="16" s="1"/>
  <c r="C264" i="16" s="1"/>
  <c r="C265" i="16" s="1"/>
  <c r="AB10" i="2"/>
  <c r="AA10" i="2" s="1"/>
  <c r="C290" i="16" s="1"/>
  <c r="AB11" i="2"/>
  <c r="AA11" i="2" s="1"/>
  <c r="C324" i="16"/>
  <c r="C325" i="16" s="1"/>
  <c r="C326" i="16" s="1"/>
  <c r="C327" i="16" s="1"/>
  <c r="C328" i="16" s="1"/>
  <c r="C329" i="16" s="1"/>
  <c r="C330" i="16" s="1"/>
  <c r="C331" i="16" s="1"/>
  <c r="AB12" i="2"/>
  <c r="C357" i="16" s="1"/>
  <c r="C358" i="16" s="1"/>
  <c r="C359" i="16" s="1"/>
  <c r="C360" i="16" s="1"/>
  <c r="C361" i="16" s="1"/>
  <c r="C362" i="16" s="1"/>
  <c r="C363" i="16" s="1"/>
  <c r="C364" i="16" s="1"/>
  <c r="AB13" i="2"/>
  <c r="C390" i="16" s="1"/>
  <c r="C391" i="16" s="1"/>
  <c r="C392" i="16" s="1"/>
  <c r="C393" i="16" s="1"/>
  <c r="C394" i="16" s="1"/>
  <c r="C395" i="16" s="1"/>
  <c r="C396" i="16" s="1"/>
  <c r="C397" i="16" s="1"/>
  <c r="AB14" i="2"/>
  <c r="AB15" i="2"/>
  <c r="AB16" i="2"/>
  <c r="AB17" i="2"/>
  <c r="C522" i="16" s="1"/>
  <c r="C523" i="16" s="1"/>
  <c r="C524" i="16" s="1"/>
  <c r="C525" i="16" s="1"/>
  <c r="C526" i="16" s="1"/>
  <c r="C527" i="16" s="1"/>
  <c r="C528" i="16" s="1"/>
  <c r="C529" i="16" s="1"/>
  <c r="AB18" i="2"/>
  <c r="C555" i="16" s="1"/>
  <c r="C556" i="16" s="1"/>
  <c r="C557" i="16" s="1"/>
  <c r="C558" i="16" s="1"/>
  <c r="C559" i="16" s="1"/>
  <c r="C560" i="16" s="1"/>
  <c r="C561" i="16" s="1"/>
  <c r="C562" i="16" s="1"/>
  <c r="AB19" i="2"/>
  <c r="AA19" i="2" s="1"/>
  <c r="Z19" i="2" s="1"/>
  <c r="AA20" i="2"/>
  <c r="AB20" i="2"/>
  <c r="C621" i="16"/>
  <c r="C622" i="16"/>
  <c r="C623" i="16" s="1"/>
  <c r="C624" i="16"/>
  <c r="C625" i="16" s="1"/>
  <c r="C626" i="16" s="1"/>
  <c r="C627" i="16" s="1"/>
  <c r="C628" i="16" s="1"/>
  <c r="AB21" i="2"/>
  <c r="AA21" i="2" s="1"/>
  <c r="C654" i="16"/>
  <c r="C655" i="16"/>
  <c r="C656" i="16" s="1"/>
  <c r="C657" i="16" s="1"/>
  <c r="C658" i="16" s="1"/>
  <c r="C659" i="16" s="1"/>
  <c r="C660" i="16" s="1"/>
  <c r="C661" i="16" s="1"/>
  <c r="AB22" i="2"/>
  <c r="C687" i="16" s="1"/>
  <c r="C688" i="16" s="1"/>
  <c r="C689" i="16" s="1"/>
  <c r="C690" i="16" s="1"/>
  <c r="C691" i="16" s="1"/>
  <c r="C692" i="16" s="1"/>
  <c r="C693" i="16" s="1"/>
  <c r="C694" i="16" s="1"/>
  <c r="AB23" i="2"/>
  <c r="AA23" i="2" s="1"/>
  <c r="Z23" i="2" s="1"/>
  <c r="AB24" i="2"/>
  <c r="C753" i="16" s="1"/>
  <c r="C754" i="16" s="1"/>
  <c r="C755" i="16" s="1"/>
  <c r="C756" i="16" s="1"/>
  <c r="C757" i="16" s="1"/>
  <c r="C758" i="16" s="1"/>
  <c r="C759" i="16" s="1"/>
  <c r="C760" i="16" s="1"/>
  <c r="AB25" i="2"/>
  <c r="AB26" i="2"/>
  <c r="AA26" i="2" s="1"/>
  <c r="C818" i="16" s="1"/>
  <c r="C819" i="16"/>
  <c r="C820" i="16" s="1"/>
  <c r="C821" i="16" s="1"/>
  <c r="C822" i="16" s="1"/>
  <c r="C823" i="16" s="1"/>
  <c r="C824" i="16" s="1"/>
  <c r="C825" i="16"/>
  <c r="C826" i="16" s="1"/>
  <c r="AB27" i="2"/>
  <c r="AA27" i="2" s="1"/>
  <c r="Z27" i="2" s="1"/>
  <c r="C852" i="16"/>
  <c r="C853" i="16" s="1"/>
  <c r="C854" i="16" s="1"/>
  <c r="C855" i="16" s="1"/>
  <c r="C856" i="16" s="1"/>
  <c r="C857" i="16" s="1"/>
  <c r="C858" i="16" s="1"/>
  <c r="C859" i="16" s="1"/>
  <c r="AB28" i="2"/>
  <c r="AA28" i="2" s="1"/>
  <c r="C884" i="16" s="1"/>
  <c r="C885" i="16"/>
  <c r="C886" i="16" s="1"/>
  <c r="C887" i="16" s="1"/>
  <c r="C888" i="16" s="1"/>
  <c r="C889" i="16" s="1"/>
  <c r="C890" i="16" s="1"/>
  <c r="C891" i="16" s="1"/>
  <c r="C892" i="16" s="1"/>
  <c r="AB30" i="2"/>
  <c r="AA30" i="2" s="1"/>
  <c r="AB29" i="2"/>
  <c r="AA29" i="2" s="1"/>
  <c r="Z29" i="2" s="1"/>
  <c r="Y29" i="2" s="1"/>
  <c r="C948" i="16" s="1"/>
  <c r="AB2" i="2"/>
  <c r="AB3" i="6"/>
  <c r="D60" i="16" s="1"/>
  <c r="D61" i="16" s="1"/>
  <c r="D62" i="16" s="1"/>
  <c r="D63" i="16" s="1"/>
  <c r="D64" i="16" s="1"/>
  <c r="D65" i="16" s="1"/>
  <c r="D66" i="16" s="1"/>
  <c r="D67" i="16" s="1"/>
  <c r="AB4" i="6"/>
  <c r="AA4" i="6" s="1"/>
  <c r="Z4" i="6" s="1"/>
  <c r="D93" i="16"/>
  <c r="D94" i="16" s="1"/>
  <c r="D95" i="16" s="1"/>
  <c r="D96" i="16" s="1"/>
  <c r="D97" i="16" s="1"/>
  <c r="D98" i="16" s="1"/>
  <c r="D99" i="16" s="1"/>
  <c r="D100" i="16" s="1"/>
  <c r="AB5" i="6"/>
  <c r="AA5" i="6" s="1"/>
  <c r="D125" i="16" s="1"/>
  <c r="D126" i="16"/>
  <c r="D127" i="16" s="1"/>
  <c r="D128" i="16" s="1"/>
  <c r="D129" i="16" s="1"/>
  <c r="D130" i="16" s="1"/>
  <c r="D131" i="16" s="1"/>
  <c r="D132" i="16" s="1"/>
  <c r="D133" i="16" s="1"/>
  <c r="AB6" i="6"/>
  <c r="D159" i="16" s="1"/>
  <c r="D160" i="16" s="1"/>
  <c r="D161" i="16" s="1"/>
  <c r="D162" i="16" s="1"/>
  <c r="D163" i="16" s="1"/>
  <c r="D164" i="16" s="1"/>
  <c r="D165" i="16" s="1"/>
  <c r="D166" i="16" s="1"/>
  <c r="AB7" i="6"/>
  <c r="AA7" i="6" s="1"/>
  <c r="Z7" i="6" s="1"/>
  <c r="Y7" i="6" s="1"/>
  <c r="D189" i="16" s="1"/>
  <c r="AB8" i="6"/>
  <c r="AA8" i="6" s="1"/>
  <c r="AB9" i="6"/>
  <c r="D258" i="16" s="1"/>
  <c r="D259" i="16" s="1"/>
  <c r="D260" i="16" s="1"/>
  <c r="D261" i="16" s="1"/>
  <c r="D262" i="16" s="1"/>
  <c r="D263" i="16" s="1"/>
  <c r="D264" i="16" s="1"/>
  <c r="D265" i="16" s="1"/>
  <c r="AB10" i="6"/>
  <c r="D291" i="16" s="1"/>
  <c r="D292" i="16" s="1"/>
  <c r="D293" i="16" s="1"/>
  <c r="D294" i="16" s="1"/>
  <c r="D295" i="16" s="1"/>
  <c r="D296" i="16" s="1"/>
  <c r="D297" i="16" s="1"/>
  <c r="D298" i="16" s="1"/>
  <c r="AB11" i="6"/>
  <c r="AB12" i="6"/>
  <c r="AA12" i="6" s="1"/>
  <c r="D357" i="16"/>
  <c r="D358" i="16" s="1"/>
  <c r="D359" i="16" s="1"/>
  <c r="D360" i="16" s="1"/>
  <c r="D361" i="16" s="1"/>
  <c r="D362" i="16" s="1"/>
  <c r="D363" i="16" s="1"/>
  <c r="D364" i="16" s="1"/>
  <c r="AB13" i="6"/>
  <c r="D390" i="16" s="1"/>
  <c r="D391" i="16" s="1"/>
  <c r="D392" i="16" s="1"/>
  <c r="D393" i="16" s="1"/>
  <c r="D394" i="16" s="1"/>
  <c r="D395" i="16" s="1"/>
  <c r="D396" i="16" s="1"/>
  <c r="D397" i="16" s="1"/>
  <c r="AB14" i="6"/>
  <c r="D423" i="16" s="1"/>
  <c r="D424" i="16" s="1"/>
  <c r="D425" i="16" s="1"/>
  <c r="D426" i="16" s="1"/>
  <c r="D427" i="16" s="1"/>
  <c r="D428" i="16" s="1"/>
  <c r="D429" i="16" s="1"/>
  <c r="D430" i="16" s="1"/>
  <c r="AB15" i="6"/>
  <c r="D456" i="16" s="1"/>
  <c r="D457" i="16" s="1"/>
  <c r="D458" i="16" s="1"/>
  <c r="D459" i="16" s="1"/>
  <c r="D460" i="16" s="1"/>
  <c r="D461" i="16" s="1"/>
  <c r="D462" i="16" s="1"/>
  <c r="D463" i="16" s="1"/>
  <c r="AB16" i="6"/>
  <c r="AA16" i="6" s="1"/>
  <c r="D489" i="16"/>
  <c r="D490" i="16" s="1"/>
  <c r="D491" i="16" s="1"/>
  <c r="D492" i="16" s="1"/>
  <c r="D493" i="16" s="1"/>
  <c r="D494" i="16" s="1"/>
  <c r="D495" i="16" s="1"/>
  <c r="D496" i="16" s="1"/>
  <c r="AB17" i="6"/>
  <c r="D522" i="16" s="1"/>
  <c r="D523" i="16" s="1"/>
  <c r="D524" i="16" s="1"/>
  <c r="D525" i="16" s="1"/>
  <c r="D526" i="16" s="1"/>
  <c r="D527" i="16" s="1"/>
  <c r="D528" i="16" s="1"/>
  <c r="D529" i="16" s="1"/>
  <c r="AB18" i="6"/>
  <c r="AA18" i="6" s="1"/>
  <c r="D554" i="16" s="1"/>
  <c r="D555" i="16"/>
  <c r="D556" i="16" s="1"/>
  <c r="D557" i="16" s="1"/>
  <c r="D558" i="16" s="1"/>
  <c r="D559" i="16" s="1"/>
  <c r="D560" i="16" s="1"/>
  <c r="D561" i="16" s="1"/>
  <c r="D562" i="16" s="1"/>
  <c r="AB19" i="6"/>
  <c r="D588" i="16" s="1"/>
  <c r="D589" i="16" s="1"/>
  <c r="D590" i="16"/>
  <c r="D591" i="16" s="1"/>
  <c r="D592" i="16" s="1"/>
  <c r="D593" i="16" s="1"/>
  <c r="D594" i="16" s="1"/>
  <c r="D595" i="16" s="1"/>
  <c r="AB20" i="6"/>
  <c r="AA20" i="6" s="1"/>
  <c r="Z20" i="6" s="1"/>
  <c r="Y20" i="6" s="1"/>
  <c r="D618" i="16" s="1"/>
  <c r="AB21" i="6"/>
  <c r="AA21" i="6" s="1"/>
  <c r="AB22" i="6"/>
  <c r="AA22" i="6" s="1"/>
  <c r="D686" i="16" s="1"/>
  <c r="D687" i="16"/>
  <c r="D688" i="16" s="1"/>
  <c r="D689" i="16" s="1"/>
  <c r="D690" i="16" s="1"/>
  <c r="D691" i="16" s="1"/>
  <c r="D692" i="16" s="1"/>
  <c r="D693" i="16" s="1"/>
  <c r="D694" i="16" s="1"/>
  <c r="AB23" i="6"/>
  <c r="AB24" i="6"/>
  <c r="AB25" i="6"/>
  <c r="AB26" i="6"/>
  <c r="D819" i="16" s="1"/>
  <c r="D820" i="16" s="1"/>
  <c r="D821" i="16" s="1"/>
  <c r="D822" i="16" s="1"/>
  <c r="D823" i="16" s="1"/>
  <c r="D824" i="16" s="1"/>
  <c r="D825" i="16" s="1"/>
  <c r="D826" i="16" s="1"/>
  <c r="AB27" i="6"/>
  <c r="AA27" i="6" s="1"/>
  <c r="D851" i="16" s="1"/>
  <c r="D852" i="16"/>
  <c r="D853" i="16" s="1"/>
  <c r="D854" i="16" s="1"/>
  <c r="D855" i="16" s="1"/>
  <c r="D856" i="16" s="1"/>
  <c r="D857" i="16" s="1"/>
  <c r="D858" i="16" s="1"/>
  <c r="D859" i="16" s="1"/>
  <c r="AB28" i="6"/>
  <c r="D885" i="16" s="1"/>
  <c r="D886" i="16" s="1"/>
  <c r="D887" i="16" s="1"/>
  <c r="D888" i="16" s="1"/>
  <c r="D889" i="16" s="1"/>
  <c r="D890" i="16" s="1"/>
  <c r="D891" i="16" s="1"/>
  <c r="D892" i="16" s="1"/>
  <c r="AB30" i="6"/>
  <c r="AA30" i="6" s="1"/>
  <c r="AB29" i="6"/>
  <c r="D951" i="16" s="1"/>
  <c r="D952" i="16" s="1"/>
  <c r="D953" i="16" s="1"/>
  <c r="D954" i="16" s="1"/>
  <c r="D955" i="16" s="1"/>
  <c r="D956" i="16" s="1"/>
  <c r="D957" i="16" s="1"/>
  <c r="D958" i="16" s="1"/>
  <c r="AB2" i="6"/>
  <c r="D27" i="16" s="1"/>
  <c r="D28" i="16" s="1"/>
  <c r="D29" i="16" s="1"/>
  <c r="D30" i="16" s="1"/>
  <c r="D31" i="16" s="1"/>
  <c r="D32" i="16" s="1"/>
  <c r="D33" i="16" s="1"/>
  <c r="D34" i="16" s="1"/>
  <c r="AA2" i="6"/>
  <c r="Z2" i="6" s="1"/>
  <c r="B7" i="8"/>
  <c r="D8" i="8"/>
  <c r="B9" i="8"/>
  <c r="B10" i="8"/>
  <c r="B8" i="8"/>
  <c r="B13" i="8"/>
  <c r="B14" i="8"/>
  <c r="B23" i="8"/>
  <c r="B12" i="8"/>
  <c r="B15" i="8"/>
  <c r="B27" i="8"/>
  <c r="B24" i="8"/>
  <c r="B33" i="8"/>
  <c r="B31" i="8"/>
  <c r="B32" i="8"/>
  <c r="B25" i="8"/>
  <c r="B30" i="8"/>
  <c r="C11" i="8"/>
  <c r="C8" i="8"/>
  <c r="C9" i="8"/>
  <c r="C12" i="8"/>
  <c r="C26" i="8"/>
  <c r="C16" i="8"/>
  <c r="C24" i="8"/>
  <c r="B34" i="8"/>
  <c r="C22" i="8"/>
  <c r="C20" i="8"/>
  <c r="C31" i="8"/>
  <c r="C6" i="8"/>
  <c r="C25" i="8"/>
  <c r="C34" i="8"/>
  <c r="AA18" i="2" l="1"/>
  <c r="D619" i="16"/>
  <c r="AA19" i="6"/>
  <c r="AA7" i="2"/>
  <c r="AA10" i="6"/>
  <c r="AA13" i="6"/>
  <c r="X20" i="6"/>
  <c r="D225" i="16"/>
  <c r="D226" i="16" s="1"/>
  <c r="D227" i="16" s="1"/>
  <c r="D228" i="16" s="1"/>
  <c r="D229" i="16" s="1"/>
  <c r="D230" i="16" s="1"/>
  <c r="D231" i="16" s="1"/>
  <c r="D232" i="16" s="1"/>
  <c r="Z26" i="2"/>
  <c r="C291" i="16"/>
  <c r="C292" i="16" s="1"/>
  <c r="C293" i="16" s="1"/>
  <c r="C294" i="16" s="1"/>
  <c r="C295" i="16" s="1"/>
  <c r="C296" i="16" s="1"/>
  <c r="C297" i="16" s="1"/>
  <c r="C298" i="16" s="1"/>
  <c r="C159" i="16"/>
  <c r="C160" i="16" s="1"/>
  <c r="C161" i="16" s="1"/>
  <c r="C162" i="16" s="1"/>
  <c r="C163" i="16" s="1"/>
  <c r="C164" i="16" s="1"/>
  <c r="C165" i="16" s="1"/>
  <c r="C166" i="16" s="1"/>
  <c r="C93" i="16"/>
  <c r="C94" i="16" s="1"/>
  <c r="C95" i="16" s="1"/>
  <c r="C96" i="16" s="1"/>
  <c r="C97" i="16" s="1"/>
  <c r="C98" i="16" s="1"/>
  <c r="C99" i="16" s="1"/>
  <c r="C100" i="16" s="1"/>
  <c r="Y19" i="2"/>
  <c r="C586" i="16"/>
  <c r="AA29" i="6"/>
  <c r="D191" i="16"/>
  <c r="AA3" i="6"/>
  <c r="C950" i="16"/>
  <c r="C587" i="16"/>
  <c r="AA12" i="2"/>
  <c r="C356" i="16" s="1"/>
  <c r="AA26" i="6"/>
  <c r="Z26" i="6" s="1"/>
  <c r="AA14" i="6"/>
  <c r="AA9" i="6"/>
  <c r="D257" i="16" s="1"/>
  <c r="AA6" i="6"/>
  <c r="AA24" i="2"/>
  <c r="AA17" i="2"/>
  <c r="AA13" i="2"/>
  <c r="Z13" i="2" s="1"/>
  <c r="D192" i="16"/>
  <c r="D193" i="16" s="1"/>
  <c r="D194" i="16" s="1"/>
  <c r="D195" i="16" s="1"/>
  <c r="D196" i="16" s="1"/>
  <c r="D197" i="16" s="1"/>
  <c r="D198" i="16" s="1"/>
  <c r="D199" i="16" s="1"/>
  <c r="C951" i="16"/>
  <c r="C952" i="16" s="1"/>
  <c r="C953" i="16" s="1"/>
  <c r="C954" i="16" s="1"/>
  <c r="C955" i="16" s="1"/>
  <c r="C956" i="16" s="1"/>
  <c r="C957" i="16" s="1"/>
  <c r="C958" i="16" s="1"/>
  <c r="C720" i="16"/>
  <c r="C721" i="16" s="1"/>
  <c r="C722" i="16" s="1"/>
  <c r="C723" i="16" s="1"/>
  <c r="C724" i="16" s="1"/>
  <c r="C725" i="16" s="1"/>
  <c r="C726" i="16" s="1"/>
  <c r="C727" i="16" s="1"/>
  <c r="C588" i="16"/>
  <c r="C589" i="16" s="1"/>
  <c r="C590" i="16" s="1"/>
  <c r="C591" i="16" s="1"/>
  <c r="C592" i="16" s="1"/>
  <c r="C593" i="16" s="1"/>
  <c r="C594" i="16" s="1"/>
  <c r="C595" i="16" s="1"/>
  <c r="D25" i="16"/>
  <c r="Y2" i="6"/>
  <c r="AA24" i="6"/>
  <c r="D753" i="16"/>
  <c r="D754" i="16" s="1"/>
  <c r="D755" i="16" s="1"/>
  <c r="D756" i="16" s="1"/>
  <c r="D757" i="16" s="1"/>
  <c r="D758" i="16" s="1"/>
  <c r="D759" i="16" s="1"/>
  <c r="D760" i="16" s="1"/>
  <c r="Z30" i="6"/>
  <c r="AA28" i="6"/>
  <c r="D786" i="16"/>
  <c r="D787" i="16" s="1"/>
  <c r="D788" i="16" s="1"/>
  <c r="D789" i="16" s="1"/>
  <c r="D790" i="16" s="1"/>
  <c r="D791" i="16" s="1"/>
  <c r="D792" i="16" s="1"/>
  <c r="D793" i="16" s="1"/>
  <c r="AA25" i="6"/>
  <c r="D653" i="16"/>
  <c r="Z21" i="6"/>
  <c r="D26" i="16"/>
  <c r="D818" i="16"/>
  <c r="D587" i="16"/>
  <c r="Z19" i="6"/>
  <c r="D950" i="16"/>
  <c r="Z27" i="6"/>
  <c r="D720" i="16"/>
  <c r="D721" i="16" s="1"/>
  <c r="D722" i="16" s="1"/>
  <c r="D723" i="16" s="1"/>
  <c r="D724" i="16" s="1"/>
  <c r="D725" i="16" s="1"/>
  <c r="D726" i="16" s="1"/>
  <c r="D727" i="16" s="1"/>
  <c r="AA23" i="6"/>
  <c r="W20" i="6"/>
  <c r="D617" i="16"/>
  <c r="Z16" i="6"/>
  <c r="D91" i="16"/>
  <c r="Y4" i="6"/>
  <c r="Z3" i="6"/>
  <c r="D59" i="16"/>
  <c r="D654" i="16"/>
  <c r="D655" i="16" s="1"/>
  <c r="D656" i="16" s="1"/>
  <c r="D657" i="16" s="1"/>
  <c r="D658" i="16" s="1"/>
  <c r="D659" i="16" s="1"/>
  <c r="D660" i="16" s="1"/>
  <c r="D661" i="16" s="1"/>
  <c r="D621" i="16"/>
  <c r="D622" i="16" s="1"/>
  <c r="D623" i="16" s="1"/>
  <c r="D624" i="16" s="1"/>
  <c r="D625" i="16" s="1"/>
  <c r="D626" i="16" s="1"/>
  <c r="D627" i="16" s="1"/>
  <c r="D628" i="16" s="1"/>
  <c r="Z18" i="6"/>
  <c r="AA17" i="6"/>
  <c r="D488" i="16"/>
  <c r="D324" i="16"/>
  <c r="D325" i="16" s="1"/>
  <c r="D326" i="16" s="1"/>
  <c r="D327" i="16" s="1"/>
  <c r="D328" i="16" s="1"/>
  <c r="D329" i="16" s="1"/>
  <c r="D330" i="16" s="1"/>
  <c r="D331" i="16" s="1"/>
  <c r="AA11" i="6"/>
  <c r="Z30" i="2"/>
  <c r="D356" i="16"/>
  <c r="Z12" i="6"/>
  <c r="Y23" i="2"/>
  <c r="C718" i="16"/>
  <c r="Z22" i="6"/>
  <c r="D620" i="16"/>
  <c r="AA15" i="6"/>
  <c r="D389" i="16"/>
  <c r="Z13" i="6"/>
  <c r="D224" i="16"/>
  <c r="Z8" i="6"/>
  <c r="D190" i="16"/>
  <c r="X7" i="6"/>
  <c r="C850" i="16"/>
  <c r="Y27" i="2"/>
  <c r="Z5" i="6"/>
  <c r="D92" i="16"/>
  <c r="Y26" i="2"/>
  <c r="C817" i="16"/>
  <c r="Z14" i="6"/>
  <c r="Z10" i="6"/>
  <c r="C27" i="16"/>
  <c r="C28" i="16" s="1"/>
  <c r="C29" i="16" s="1"/>
  <c r="C30" i="16" s="1"/>
  <c r="C31" i="16" s="1"/>
  <c r="C32" i="16" s="1"/>
  <c r="C33" i="16" s="1"/>
  <c r="C34" i="16" s="1"/>
  <c r="AA2" i="2"/>
  <c r="C949" i="16"/>
  <c r="X29" i="2"/>
  <c r="Z21" i="2"/>
  <c r="C653" i="16"/>
  <c r="AA15" i="2"/>
  <c r="C456" i="16"/>
  <c r="C457" i="16" s="1"/>
  <c r="C458" i="16" s="1"/>
  <c r="C459" i="16" s="1"/>
  <c r="C460" i="16" s="1"/>
  <c r="C461" i="16" s="1"/>
  <c r="C462" i="16" s="1"/>
  <c r="C463" i="16" s="1"/>
  <c r="Z28" i="2"/>
  <c r="C851" i="16"/>
  <c r="C786" i="16"/>
  <c r="C787" i="16" s="1"/>
  <c r="C788" i="16" s="1"/>
  <c r="C789" i="16" s="1"/>
  <c r="C790" i="16" s="1"/>
  <c r="C791" i="16" s="1"/>
  <c r="C792" i="16" s="1"/>
  <c r="C793" i="16" s="1"/>
  <c r="AA25" i="2"/>
  <c r="C620" i="16"/>
  <c r="Z20" i="2"/>
  <c r="AA16" i="2"/>
  <c r="C489" i="16"/>
  <c r="C490" i="16" s="1"/>
  <c r="C491" i="16" s="1"/>
  <c r="C492" i="16" s="1"/>
  <c r="C493" i="16" s="1"/>
  <c r="C494" i="16" s="1"/>
  <c r="C495" i="16" s="1"/>
  <c r="C496" i="16" s="1"/>
  <c r="C719" i="16"/>
  <c r="AA22" i="2"/>
  <c r="Z18" i="2"/>
  <c r="C554" i="16"/>
  <c r="C423" i="16"/>
  <c r="C424" i="16" s="1"/>
  <c r="C425" i="16" s="1"/>
  <c r="C426" i="16" s="1"/>
  <c r="C427" i="16" s="1"/>
  <c r="C428" i="16" s="1"/>
  <c r="C429" i="16" s="1"/>
  <c r="C430" i="16" s="1"/>
  <c r="AA14" i="2"/>
  <c r="C323" i="16"/>
  <c r="Z11" i="2"/>
  <c r="Z8" i="2"/>
  <c r="C224" i="16"/>
  <c r="Z17" i="2"/>
  <c r="C256" i="16"/>
  <c r="Y9" i="2"/>
  <c r="Y5" i="2"/>
  <c r="C124" i="16"/>
  <c r="Z10" i="2"/>
  <c r="C257" i="16"/>
  <c r="C126" i="16"/>
  <c r="C127" i="16" s="1"/>
  <c r="C128" i="16" s="1"/>
  <c r="C129" i="16" s="1"/>
  <c r="C130" i="16" s="1"/>
  <c r="C131" i="16" s="1"/>
  <c r="C132" i="16" s="1"/>
  <c r="C133" i="16" s="1"/>
  <c r="Z4" i="2"/>
  <c r="Z6" i="2"/>
  <c r="C125" i="16"/>
  <c r="C59" i="16"/>
  <c r="Z3" i="2"/>
  <c r="B22" i="8"/>
  <c r="C14" i="8"/>
  <c r="C17" i="8"/>
  <c r="C23" i="8"/>
  <c r="B11" i="8"/>
  <c r="C7" i="8"/>
  <c r="C10" i="8"/>
  <c r="C30" i="8"/>
  <c r="B28" i="8"/>
  <c r="C33" i="8"/>
  <c r="C18" i="8"/>
  <c r="B21" i="8"/>
  <c r="B16" i="8"/>
  <c r="C13" i="8"/>
  <c r="B17" i="8"/>
  <c r="C28" i="8"/>
  <c r="C27" i="8"/>
  <c r="B19" i="8"/>
  <c r="C29" i="8"/>
  <c r="C19" i="8"/>
  <c r="C15" i="8"/>
  <c r="B29" i="8"/>
  <c r="C32" i="8"/>
  <c r="C21" i="8"/>
  <c r="B6" i="8"/>
  <c r="B20" i="8"/>
  <c r="B26" i="8"/>
  <c r="B18" i="8"/>
  <c r="C191" i="16" l="1"/>
  <c r="Z7" i="2"/>
  <c r="D290" i="16"/>
  <c r="C389" i="16"/>
  <c r="C521" i="16"/>
  <c r="D422" i="16"/>
  <c r="Z29" i="6"/>
  <c r="C752" i="16"/>
  <c r="Z24" i="2"/>
  <c r="C751" i="16" s="1"/>
  <c r="Z12" i="2"/>
  <c r="Z9" i="6"/>
  <c r="Y9" i="6" s="1"/>
  <c r="Z6" i="6"/>
  <c r="D158" i="16"/>
  <c r="C190" i="16"/>
  <c r="Y7" i="2"/>
  <c r="C585" i="16"/>
  <c r="X19" i="2"/>
  <c r="C422" i="16"/>
  <c r="Z14" i="2"/>
  <c r="C520" i="16"/>
  <c r="Y17" i="2"/>
  <c r="Y8" i="2"/>
  <c r="C223" i="16"/>
  <c r="Y20" i="2"/>
  <c r="C619" i="16"/>
  <c r="C388" i="16"/>
  <c r="Y13" i="2"/>
  <c r="C123" i="16"/>
  <c r="X5" i="2"/>
  <c r="Y11" i="2"/>
  <c r="C322" i="16"/>
  <c r="C686" i="16"/>
  <c r="Z22" i="2"/>
  <c r="C488" i="16"/>
  <c r="Z16" i="2"/>
  <c r="C26" i="16"/>
  <c r="Z2" i="2"/>
  <c r="C849" i="16"/>
  <c r="X27" i="2"/>
  <c r="Y8" i="6"/>
  <c r="D223" i="16"/>
  <c r="D388" i="16"/>
  <c r="Y13" i="6"/>
  <c r="Y22" i="6"/>
  <c r="D685" i="16"/>
  <c r="D521" i="16"/>
  <c r="Z17" i="6"/>
  <c r="Y16" i="6"/>
  <c r="D487" i="16"/>
  <c r="Y21" i="6"/>
  <c r="D652" i="16"/>
  <c r="D884" i="16"/>
  <c r="Z28" i="6"/>
  <c r="D24" i="16"/>
  <c r="X2" i="6"/>
  <c r="C157" i="16"/>
  <c r="Y6" i="2"/>
  <c r="C255" i="16"/>
  <c r="X9" i="2"/>
  <c r="C553" i="16"/>
  <c r="Y18" i="2"/>
  <c r="Y24" i="2"/>
  <c r="C355" i="16"/>
  <c r="Y12" i="2"/>
  <c r="Z25" i="2"/>
  <c r="C785" i="16"/>
  <c r="C883" i="16"/>
  <c r="Y28" i="2"/>
  <c r="Y21" i="2"/>
  <c r="C652" i="16"/>
  <c r="X26" i="2"/>
  <c r="C816" i="16"/>
  <c r="D323" i="16"/>
  <c r="Z11" i="6"/>
  <c r="D553" i="16"/>
  <c r="Y18" i="6"/>
  <c r="D58" i="16"/>
  <c r="Y3" i="6"/>
  <c r="Y27" i="6"/>
  <c r="D850" i="16"/>
  <c r="D817" i="16"/>
  <c r="Y26" i="6"/>
  <c r="Y30" i="6"/>
  <c r="W29" i="2"/>
  <c r="C947" i="16"/>
  <c r="D289" i="16"/>
  <c r="Y10" i="6"/>
  <c r="W7" i="6"/>
  <c r="D188" i="16"/>
  <c r="D256" i="16"/>
  <c r="D455" i="16"/>
  <c r="Z15" i="6"/>
  <c r="X23" i="2"/>
  <c r="C717" i="16"/>
  <c r="Y30" i="2"/>
  <c r="D90" i="16"/>
  <c r="X4" i="6"/>
  <c r="V20" i="6"/>
  <c r="D616" i="16"/>
  <c r="D785" i="16"/>
  <c r="Z25" i="6"/>
  <c r="C58" i="16"/>
  <c r="Y3" i="2"/>
  <c r="C91" i="16"/>
  <c r="Y4" i="2"/>
  <c r="C289" i="16"/>
  <c r="Y10" i="2"/>
  <c r="C455" i="16"/>
  <c r="Z15" i="2"/>
  <c r="Y14" i="6"/>
  <c r="D421" i="16"/>
  <c r="D124" i="16"/>
  <c r="Y5" i="6"/>
  <c r="Y12" i="6"/>
  <c r="D355" i="16"/>
  <c r="Z23" i="6"/>
  <c r="D719" i="16"/>
  <c r="D586" i="16"/>
  <c r="Y19" i="6"/>
  <c r="Z24" i="6"/>
  <c r="D752" i="16"/>
  <c r="C189" i="16" l="1"/>
  <c r="X7" i="2"/>
  <c r="D949" i="16"/>
  <c r="Y29" i="6"/>
  <c r="W19" i="2"/>
  <c r="C584" i="16"/>
  <c r="D157" i="16"/>
  <c r="Y6" i="6"/>
  <c r="X3" i="6"/>
  <c r="D57" i="16"/>
  <c r="D520" i="16"/>
  <c r="Y17" i="6"/>
  <c r="D387" i="16"/>
  <c r="X13" i="6"/>
  <c r="C848" i="16"/>
  <c r="W27" i="2"/>
  <c r="C487" i="16"/>
  <c r="Y16" i="2"/>
  <c r="X21" i="2"/>
  <c r="C651" i="16"/>
  <c r="C784" i="16"/>
  <c r="Y25" i="2"/>
  <c r="D651" i="16"/>
  <c r="X21" i="6"/>
  <c r="C321" i="16"/>
  <c r="X11" i="2"/>
  <c r="C618" i="16"/>
  <c r="X20" i="2"/>
  <c r="D454" i="16"/>
  <c r="Y15" i="6"/>
  <c r="D187" i="16"/>
  <c r="V7" i="6"/>
  <c r="C946" i="16"/>
  <c r="V29" i="2"/>
  <c r="D585" i="16"/>
  <c r="X19" i="6"/>
  <c r="X5" i="6"/>
  <c r="D123" i="16"/>
  <c r="Y15" i="2"/>
  <c r="C454" i="16"/>
  <c r="X10" i="2"/>
  <c r="C288" i="16"/>
  <c r="C57" i="16"/>
  <c r="X3" i="2"/>
  <c r="D784" i="16"/>
  <c r="Y25" i="6"/>
  <c r="D89" i="16"/>
  <c r="W4" i="6"/>
  <c r="D255" i="16"/>
  <c r="X9" i="6"/>
  <c r="X10" i="6"/>
  <c r="D288" i="16"/>
  <c r="X30" i="6"/>
  <c r="X18" i="6"/>
  <c r="D552" i="16"/>
  <c r="X28" i="2"/>
  <c r="C882" i="16"/>
  <c r="C354" i="16"/>
  <c r="X12" i="2"/>
  <c r="C552" i="16"/>
  <c r="X18" i="2"/>
  <c r="X6" i="2"/>
  <c r="C156" i="16"/>
  <c r="D883" i="16"/>
  <c r="Y28" i="6"/>
  <c r="C25" i="16"/>
  <c r="Y2" i="2"/>
  <c r="C685" i="16"/>
  <c r="Y22" i="2"/>
  <c r="X13" i="2"/>
  <c r="C387" i="16"/>
  <c r="C421" i="16"/>
  <c r="Y14" i="2"/>
  <c r="X4" i="2"/>
  <c r="C90" i="16"/>
  <c r="X30" i="2"/>
  <c r="X26" i="6"/>
  <c r="D816" i="16"/>
  <c r="D322" i="16"/>
  <c r="Y11" i="6"/>
  <c r="X24" i="2"/>
  <c r="C750" i="16"/>
  <c r="C254" i="16"/>
  <c r="W9" i="2"/>
  <c r="D23" i="16"/>
  <c r="W2" i="6"/>
  <c r="W5" i="2"/>
  <c r="C122" i="16"/>
  <c r="X17" i="2"/>
  <c r="C519" i="16"/>
  <c r="Y24" i="6"/>
  <c r="D751" i="16"/>
  <c r="D718" i="16"/>
  <c r="Y23" i="6"/>
  <c r="D354" i="16"/>
  <c r="X12" i="6"/>
  <c r="X14" i="6"/>
  <c r="D420" i="16"/>
  <c r="U20" i="6"/>
  <c r="D615" i="16"/>
  <c r="W23" i="2"/>
  <c r="C716" i="16"/>
  <c r="X27" i="6"/>
  <c r="D849" i="16"/>
  <c r="W26" i="2"/>
  <c r="C815" i="16"/>
  <c r="X16" i="6"/>
  <c r="D486" i="16"/>
  <c r="X22" i="6"/>
  <c r="D684" i="16"/>
  <c r="D222" i="16"/>
  <c r="X8" i="6"/>
  <c r="X8" i="2"/>
  <c r="C222" i="16"/>
  <c r="X6" i="6" l="1"/>
  <c r="D156" i="16"/>
  <c r="D948" i="16"/>
  <c r="X29" i="6"/>
  <c r="C188" i="16"/>
  <c r="W7" i="2"/>
  <c r="C583" i="16"/>
  <c r="V19" i="2"/>
  <c r="D22" i="16"/>
  <c r="V2" i="6"/>
  <c r="C551" i="16"/>
  <c r="W18" i="2"/>
  <c r="C881" i="16"/>
  <c r="W28" i="2"/>
  <c r="W30" i="6"/>
  <c r="C287" i="16"/>
  <c r="W10" i="2"/>
  <c r="D122" i="16"/>
  <c r="W5" i="6"/>
  <c r="W21" i="2"/>
  <c r="C650" i="16"/>
  <c r="C847" i="16"/>
  <c r="V27" i="2"/>
  <c r="W8" i="2"/>
  <c r="C221" i="16"/>
  <c r="C749" i="16"/>
  <c r="W24" i="2"/>
  <c r="W26" i="6"/>
  <c r="D815" i="16"/>
  <c r="W8" i="6"/>
  <c r="D221" i="16"/>
  <c r="W12" i="6"/>
  <c r="D353" i="16"/>
  <c r="C253" i="16"/>
  <c r="V9" i="2"/>
  <c r="D321" i="16"/>
  <c r="X11" i="6"/>
  <c r="W30" i="2"/>
  <c r="C420" i="16"/>
  <c r="X14" i="2"/>
  <c r="C24" i="16"/>
  <c r="X2" i="2"/>
  <c r="C353" i="16"/>
  <c r="W12" i="2"/>
  <c r="D88" i="16"/>
  <c r="V4" i="6"/>
  <c r="C56" i="16"/>
  <c r="W3" i="2"/>
  <c r="U29" i="2"/>
  <c r="C945" i="16"/>
  <c r="D453" i="16"/>
  <c r="X15" i="6"/>
  <c r="W11" i="2"/>
  <c r="C320" i="16"/>
  <c r="X25" i="2"/>
  <c r="C783" i="16"/>
  <c r="C486" i="16"/>
  <c r="X16" i="2"/>
  <c r="D386" i="16"/>
  <c r="W13" i="6"/>
  <c r="X23" i="6"/>
  <c r="D717" i="16"/>
  <c r="X22" i="2"/>
  <c r="C684" i="16"/>
  <c r="D882" i="16"/>
  <c r="X28" i="6"/>
  <c r="D254" i="16"/>
  <c r="W9" i="6"/>
  <c r="D783" i="16"/>
  <c r="X25" i="6"/>
  <c r="D584" i="16"/>
  <c r="W19" i="6"/>
  <c r="U7" i="6"/>
  <c r="D186" i="16"/>
  <c r="W20" i="2"/>
  <c r="C617" i="16"/>
  <c r="D650" i="16"/>
  <c r="W21" i="6"/>
  <c r="D519" i="16"/>
  <c r="X17" i="6"/>
  <c r="D683" i="16"/>
  <c r="W22" i="6"/>
  <c r="V26" i="2"/>
  <c r="C814" i="16"/>
  <c r="V23" i="2"/>
  <c r="C715" i="16"/>
  <c r="D419" i="16"/>
  <c r="W14" i="6"/>
  <c r="C518" i="16"/>
  <c r="W17" i="2"/>
  <c r="C386" i="16"/>
  <c r="W13" i="2"/>
  <c r="W16" i="6"/>
  <c r="D485" i="16"/>
  <c r="W27" i="6"/>
  <c r="D848" i="16"/>
  <c r="T20" i="6"/>
  <c r="D614" i="16"/>
  <c r="X24" i="6"/>
  <c r="D750" i="16"/>
  <c r="C121" i="16"/>
  <c r="V5" i="2"/>
  <c r="C89" i="16"/>
  <c r="W4" i="2"/>
  <c r="C155" i="16"/>
  <c r="W6" i="2"/>
  <c r="W18" i="6"/>
  <c r="D551" i="16"/>
  <c r="D287" i="16"/>
  <c r="W10" i="6"/>
  <c r="X15" i="2"/>
  <c r="C453" i="16"/>
  <c r="D56" i="16"/>
  <c r="W3" i="6"/>
  <c r="U19" i="2" l="1"/>
  <c r="C582" i="16"/>
  <c r="D947" i="16"/>
  <c r="W29" i="6"/>
  <c r="V7" i="2"/>
  <c r="C187" i="16"/>
  <c r="W6" i="6"/>
  <c r="D155" i="16"/>
  <c r="V3" i="6"/>
  <c r="D55" i="16"/>
  <c r="V10" i="6"/>
  <c r="D286" i="16"/>
  <c r="V6" i="2"/>
  <c r="C154" i="16"/>
  <c r="U5" i="2"/>
  <c r="C120" i="16"/>
  <c r="V22" i="6"/>
  <c r="D682" i="16"/>
  <c r="D649" i="16"/>
  <c r="V21" i="6"/>
  <c r="C23" i="16"/>
  <c r="W2" i="2"/>
  <c r="V24" i="2"/>
  <c r="C748" i="16"/>
  <c r="U27" i="2"/>
  <c r="C846" i="16"/>
  <c r="V5" i="6"/>
  <c r="D121" i="16"/>
  <c r="C550" i="16"/>
  <c r="V18" i="2"/>
  <c r="S20" i="6"/>
  <c r="D613" i="16"/>
  <c r="V16" i="6"/>
  <c r="D484" i="16"/>
  <c r="U23" i="2"/>
  <c r="C714" i="16"/>
  <c r="T7" i="6"/>
  <c r="D185" i="16"/>
  <c r="C782" i="16"/>
  <c r="W25" i="2"/>
  <c r="D352" i="16"/>
  <c r="V12" i="6"/>
  <c r="V30" i="6"/>
  <c r="W25" i="6"/>
  <c r="D782" i="16"/>
  <c r="D881" i="16"/>
  <c r="W28" i="6"/>
  <c r="V4" i="2"/>
  <c r="C88" i="16"/>
  <c r="V13" i="2"/>
  <c r="C385" i="16"/>
  <c r="V14" i="6"/>
  <c r="D418" i="16"/>
  <c r="W17" i="6"/>
  <c r="D518" i="16"/>
  <c r="V19" i="6"/>
  <c r="D583" i="16"/>
  <c r="D253" i="16"/>
  <c r="V9" i="6"/>
  <c r="C485" i="16"/>
  <c r="W16" i="2"/>
  <c r="C55" i="16"/>
  <c r="V3" i="2"/>
  <c r="C352" i="16"/>
  <c r="V12" i="2"/>
  <c r="V30" i="2"/>
  <c r="U9" i="2"/>
  <c r="C252" i="16"/>
  <c r="V10" i="2"/>
  <c r="C286" i="16"/>
  <c r="V28" i="2"/>
  <c r="C880" i="16"/>
  <c r="D21" i="16"/>
  <c r="U2" i="6"/>
  <c r="V17" i="2"/>
  <c r="C517" i="16"/>
  <c r="D385" i="16"/>
  <c r="V13" i="6"/>
  <c r="D452" i="16"/>
  <c r="W15" i="6"/>
  <c r="U4" i="6"/>
  <c r="D87" i="16"/>
  <c r="C419" i="16"/>
  <c r="W14" i="2"/>
  <c r="D320" i="16"/>
  <c r="W11" i="6"/>
  <c r="W15" i="2"/>
  <c r="C452" i="16"/>
  <c r="V18" i="6"/>
  <c r="D550" i="16"/>
  <c r="W24" i="6"/>
  <c r="D749" i="16"/>
  <c r="V27" i="6"/>
  <c r="D847" i="16"/>
  <c r="U26" i="2"/>
  <c r="C813" i="16"/>
  <c r="C616" i="16"/>
  <c r="V20" i="2"/>
  <c r="C683" i="16"/>
  <c r="W22" i="2"/>
  <c r="D716" i="16"/>
  <c r="W23" i="6"/>
  <c r="C319" i="16"/>
  <c r="V11" i="2"/>
  <c r="T29" i="2"/>
  <c r="C944" i="16"/>
  <c r="D220" i="16"/>
  <c r="V8" i="6"/>
  <c r="V26" i="6"/>
  <c r="D814" i="16"/>
  <c r="V8" i="2"/>
  <c r="C220" i="16"/>
  <c r="V21" i="2"/>
  <c r="C649" i="16"/>
  <c r="V29" i="6" l="1"/>
  <c r="D946" i="16"/>
  <c r="D154" i="16"/>
  <c r="V6" i="6"/>
  <c r="U7" i="2"/>
  <c r="C186" i="16"/>
  <c r="T19" i="2"/>
  <c r="C581" i="16"/>
  <c r="C615" i="16"/>
  <c r="U20" i="2"/>
  <c r="C22" i="16"/>
  <c r="V2" i="2"/>
  <c r="D648" i="16"/>
  <c r="U21" i="6"/>
  <c r="U18" i="6"/>
  <c r="D549" i="16"/>
  <c r="D86" i="16"/>
  <c r="T4" i="6"/>
  <c r="U10" i="2"/>
  <c r="C285" i="16"/>
  <c r="D582" i="16"/>
  <c r="U19" i="6"/>
  <c r="D417" i="16"/>
  <c r="U14" i="6"/>
  <c r="C87" i="16"/>
  <c r="U4" i="2"/>
  <c r="D781" i="16"/>
  <c r="V25" i="6"/>
  <c r="S7" i="6"/>
  <c r="D184" i="16"/>
  <c r="U16" i="6"/>
  <c r="D483" i="16"/>
  <c r="C845" i="16"/>
  <c r="T27" i="2"/>
  <c r="C119" i="16"/>
  <c r="T5" i="2"/>
  <c r="D285" i="16"/>
  <c r="U10" i="6"/>
  <c r="D715" i="16"/>
  <c r="V23" i="6"/>
  <c r="D20" i="16"/>
  <c r="T2" i="6"/>
  <c r="U30" i="2"/>
  <c r="C351" i="16"/>
  <c r="U12" i="2"/>
  <c r="C484" i="16"/>
  <c r="V16" i="2"/>
  <c r="C648" i="16"/>
  <c r="U21" i="2"/>
  <c r="U26" i="6"/>
  <c r="D813" i="16"/>
  <c r="S29" i="2"/>
  <c r="C943" i="16"/>
  <c r="C54" i="16"/>
  <c r="U3" i="2"/>
  <c r="D252" i="16"/>
  <c r="U9" i="6"/>
  <c r="D880" i="16"/>
  <c r="V28" i="6"/>
  <c r="D319" i="16"/>
  <c r="V11" i="6"/>
  <c r="D384" i="16"/>
  <c r="U13" i="6"/>
  <c r="V25" i="2"/>
  <c r="C781" i="16"/>
  <c r="C549" i="16"/>
  <c r="U18" i="2"/>
  <c r="D846" i="16"/>
  <c r="U27" i="6"/>
  <c r="D219" i="16"/>
  <c r="U8" i="6"/>
  <c r="U11" i="2"/>
  <c r="C318" i="16"/>
  <c r="V22" i="2"/>
  <c r="C682" i="16"/>
  <c r="C418" i="16"/>
  <c r="V14" i="2"/>
  <c r="D451" i="16"/>
  <c r="V15" i="6"/>
  <c r="U12" i="6"/>
  <c r="D351" i="16"/>
  <c r="U8" i="2"/>
  <c r="C219" i="16"/>
  <c r="C812" i="16"/>
  <c r="T26" i="2"/>
  <c r="D748" i="16"/>
  <c r="V24" i="6"/>
  <c r="V15" i="2"/>
  <c r="C451" i="16"/>
  <c r="U17" i="2"/>
  <c r="C516" i="16"/>
  <c r="U28" i="2"/>
  <c r="C879" i="16"/>
  <c r="C251" i="16"/>
  <c r="T9" i="2"/>
  <c r="D517" i="16"/>
  <c r="V17" i="6"/>
  <c r="C384" i="16"/>
  <c r="U13" i="2"/>
  <c r="U30" i="6"/>
  <c r="C713" i="16"/>
  <c r="T23" i="2"/>
  <c r="D612" i="16"/>
  <c r="R20" i="6"/>
  <c r="U5" i="6"/>
  <c r="D120" i="16"/>
  <c r="C747" i="16"/>
  <c r="U24" i="2"/>
  <c r="D681" i="16"/>
  <c r="U22" i="6"/>
  <c r="U6" i="2"/>
  <c r="C153" i="16"/>
  <c r="U3" i="6"/>
  <c r="D54" i="16"/>
  <c r="D153" i="16" l="1"/>
  <c r="U6" i="6"/>
  <c r="S19" i="2"/>
  <c r="C580" i="16"/>
  <c r="C185" i="16"/>
  <c r="T7" i="2"/>
  <c r="D945" i="16"/>
  <c r="U29" i="6"/>
  <c r="T24" i="2"/>
  <c r="C746" i="16"/>
  <c r="D318" i="16"/>
  <c r="U11" i="6"/>
  <c r="D251" i="16"/>
  <c r="T9" i="6"/>
  <c r="T21" i="2"/>
  <c r="C647" i="16"/>
  <c r="C350" i="16"/>
  <c r="T12" i="2"/>
  <c r="T10" i="6"/>
  <c r="D284" i="16"/>
  <c r="S27" i="2"/>
  <c r="C844" i="16"/>
  <c r="T14" i="6"/>
  <c r="D416" i="16"/>
  <c r="C780" i="16"/>
  <c r="U25" i="2"/>
  <c r="R29" i="2"/>
  <c r="C942" i="16"/>
  <c r="R7" i="6"/>
  <c r="D183" i="16"/>
  <c r="T10" i="2"/>
  <c r="C284" i="16"/>
  <c r="T18" i="6"/>
  <c r="D548" i="16"/>
  <c r="T22" i="6"/>
  <c r="D680" i="16"/>
  <c r="Q20" i="6"/>
  <c r="D611" i="16"/>
  <c r="U17" i="6"/>
  <c r="D516" i="16"/>
  <c r="S9" i="2"/>
  <c r="C250" i="16"/>
  <c r="C417" i="16"/>
  <c r="U14" i="2"/>
  <c r="T27" i="6"/>
  <c r="D845" i="16"/>
  <c r="U25" i="6"/>
  <c r="D780" i="16"/>
  <c r="D350" i="16"/>
  <c r="T12" i="6"/>
  <c r="S23" i="2"/>
  <c r="C712" i="16"/>
  <c r="T13" i="2"/>
  <c r="C383" i="16"/>
  <c r="S26" i="2"/>
  <c r="C811" i="16"/>
  <c r="D450" i="16"/>
  <c r="U15" i="6"/>
  <c r="D218" i="16"/>
  <c r="T8" i="6"/>
  <c r="T18" i="2"/>
  <c r="C548" i="16"/>
  <c r="D383" i="16"/>
  <c r="T13" i="6"/>
  <c r="D879" i="16"/>
  <c r="U28" i="6"/>
  <c r="C53" i="16"/>
  <c r="T3" i="2"/>
  <c r="U16" i="2"/>
  <c r="C483" i="16"/>
  <c r="T30" i="2"/>
  <c r="D714" i="16"/>
  <c r="U23" i="6"/>
  <c r="C118" i="16"/>
  <c r="S5" i="2"/>
  <c r="T4" i="2"/>
  <c r="C86" i="16"/>
  <c r="T19" i="6"/>
  <c r="D581" i="16"/>
  <c r="S4" i="6"/>
  <c r="D85" i="16"/>
  <c r="D647" i="16"/>
  <c r="T21" i="6"/>
  <c r="C614" i="16"/>
  <c r="T20" i="2"/>
  <c r="U24" i="6"/>
  <c r="D747" i="16"/>
  <c r="D19" i="16"/>
  <c r="S2" i="6"/>
  <c r="C21" i="16"/>
  <c r="U2" i="2"/>
  <c r="T3" i="6"/>
  <c r="D53" i="16"/>
  <c r="T30" i="6"/>
  <c r="T17" i="2"/>
  <c r="C515" i="16"/>
  <c r="T8" i="2"/>
  <c r="C218" i="16"/>
  <c r="C317" i="16"/>
  <c r="T11" i="2"/>
  <c r="T6" i="2"/>
  <c r="C152" i="16"/>
  <c r="T5" i="6"/>
  <c r="D119" i="16"/>
  <c r="T28" i="2"/>
  <c r="C878" i="16"/>
  <c r="U15" i="2"/>
  <c r="C450" i="16"/>
  <c r="C681" i="16"/>
  <c r="U22" i="2"/>
  <c r="T26" i="6"/>
  <c r="D812" i="16"/>
  <c r="T16" i="6"/>
  <c r="D482" i="16"/>
  <c r="D944" i="16" l="1"/>
  <c r="T29" i="6"/>
  <c r="R19" i="2"/>
  <c r="C579" i="16"/>
  <c r="S7" i="2"/>
  <c r="C184" i="16"/>
  <c r="T6" i="6"/>
  <c r="D152" i="16"/>
  <c r="C20" i="16"/>
  <c r="T2" i="2"/>
  <c r="C416" i="16"/>
  <c r="T14" i="2"/>
  <c r="D317" i="16"/>
  <c r="T11" i="6"/>
  <c r="D811" i="16"/>
  <c r="S26" i="6"/>
  <c r="S28" i="2"/>
  <c r="C877" i="16"/>
  <c r="S6" i="2"/>
  <c r="C151" i="16"/>
  <c r="S8" i="2"/>
  <c r="C217" i="16"/>
  <c r="S30" i="6"/>
  <c r="D746" i="16"/>
  <c r="T24" i="6"/>
  <c r="D580" i="16"/>
  <c r="S19" i="6"/>
  <c r="S30" i="2"/>
  <c r="C810" i="16"/>
  <c r="R26" i="2"/>
  <c r="C382" i="16"/>
  <c r="S13" i="2"/>
  <c r="D779" i="16"/>
  <c r="T25" i="6"/>
  <c r="D515" i="16"/>
  <c r="T17" i="6"/>
  <c r="S22" i="6"/>
  <c r="D679" i="16"/>
  <c r="S10" i="2"/>
  <c r="C283" i="16"/>
  <c r="Q29" i="2"/>
  <c r="C941" i="16"/>
  <c r="D415" i="16"/>
  <c r="S14" i="6"/>
  <c r="D283" i="16"/>
  <c r="S10" i="6"/>
  <c r="C646" i="16"/>
  <c r="S21" i="2"/>
  <c r="D382" i="16"/>
  <c r="S13" i="6"/>
  <c r="D217" i="16"/>
  <c r="S8" i="6"/>
  <c r="C680" i="16"/>
  <c r="T22" i="2"/>
  <c r="S11" i="2"/>
  <c r="C316" i="16"/>
  <c r="D449" i="16"/>
  <c r="T15" i="6"/>
  <c r="S12" i="6"/>
  <c r="D349" i="16"/>
  <c r="T25" i="2"/>
  <c r="C779" i="16"/>
  <c r="C349" i="16"/>
  <c r="S12" i="2"/>
  <c r="D250" i="16"/>
  <c r="S9" i="6"/>
  <c r="S21" i="6"/>
  <c r="D646" i="16"/>
  <c r="C117" i="16"/>
  <c r="R5" i="2"/>
  <c r="C52" i="16"/>
  <c r="S3" i="2"/>
  <c r="D18" i="16"/>
  <c r="R2" i="6"/>
  <c r="S20" i="2"/>
  <c r="C613" i="16"/>
  <c r="D713" i="16"/>
  <c r="T23" i="6"/>
  <c r="D878" i="16"/>
  <c r="T28" i="6"/>
  <c r="S16" i="6"/>
  <c r="D481" i="16"/>
  <c r="C449" i="16"/>
  <c r="T15" i="2"/>
  <c r="S5" i="6"/>
  <c r="D118" i="16"/>
  <c r="S17" i="2"/>
  <c r="C514" i="16"/>
  <c r="D52" i="16"/>
  <c r="S3" i="6"/>
  <c r="D84" i="16"/>
  <c r="R4" i="6"/>
  <c r="C85" i="16"/>
  <c r="S4" i="2"/>
  <c r="C482" i="16"/>
  <c r="T16" i="2"/>
  <c r="C547" i="16"/>
  <c r="S18" i="2"/>
  <c r="C711" i="16"/>
  <c r="R23" i="2"/>
  <c r="D844" i="16"/>
  <c r="S27" i="6"/>
  <c r="C249" i="16"/>
  <c r="R9" i="2"/>
  <c r="D610" i="16"/>
  <c r="P20" i="6"/>
  <c r="D547" i="16"/>
  <c r="S18" i="6"/>
  <c r="Q7" i="6"/>
  <c r="D182" i="16"/>
  <c r="C843" i="16"/>
  <c r="R27" i="2"/>
  <c r="C745" i="16"/>
  <c r="S24" i="2"/>
  <c r="D151" i="16" l="1"/>
  <c r="S6" i="6"/>
  <c r="Q19" i="2"/>
  <c r="C578" i="16"/>
  <c r="D943" i="16"/>
  <c r="S29" i="6"/>
  <c r="R7" i="2"/>
  <c r="C183" i="16"/>
  <c r="O20" i="6"/>
  <c r="D609" i="16"/>
  <c r="R27" i="6"/>
  <c r="D843" i="16"/>
  <c r="S16" i="2"/>
  <c r="C481" i="16"/>
  <c r="D83" i="16"/>
  <c r="Q4" i="6"/>
  <c r="C348" i="16"/>
  <c r="R12" i="2"/>
  <c r="D216" i="16"/>
  <c r="R8" i="6"/>
  <c r="R21" i="2"/>
  <c r="C645" i="16"/>
  <c r="D514" i="16"/>
  <c r="S17" i="6"/>
  <c r="Q26" i="2"/>
  <c r="C809" i="16"/>
  <c r="D579" i="16"/>
  <c r="R19" i="6"/>
  <c r="R30" i="6"/>
  <c r="C19" i="16"/>
  <c r="S2" i="2"/>
  <c r="D181" i="16"/>
  <c r="P7" i="6"/>
  <c r="R17" i="2"/>
  <c r="C513" i="16"/>
  <c r="D645" i="16"/>
  <c r="R21" i="6"/>
  <c r="D348" i="16"/>
  <c r="R12" i="6"/>
  <c r="C315" i="16"/>
  <c r="R11" i="2"/>
  <c r="R10" i="2"/>
  <c r="C282" i="16"/>
  <c r="R6" i="2"/>
  <c r="C150" i="16"/>
  <c r="R24" i="2"/>
  <c r="C744" i="16"/>
  <c r="S15" i="2"/>
  <c r="C448" i="16"/>
  <c r="D877" i="16"/>
  <c r="S28" i="6"/>
  <c r="C51" i="16"/>
  <c r="R3" i="2"/>
  <c r="R14" i="6"/>
  <c r="D414" i="16"/>
  <c r="R26" i="6"/>
  <c r="D810" i="16"/>
  <c r="D316" i="16"/>
  <c r="S11" i="6"/>
  <c r="C612" i="16"/>
  <c r="R20" i="2"/>
  <c r="C842" i="16"/>
  <c r="Q27" i="2"/>
  <c r="R18" i="6"/>
  <c r="D546" i="16"/>
  <c r="C248" i="16"/>
  <c r="Q9" i="2"/>
  <c r="Q23" i="2"/>
  <c r="C710" i="16"/>
  <c r="R18" i="2"/>
  <c r="C546" i="16"/>
  <c r="R4" i="2"/>
  <c r="C84" i="16"/>
  <c r="R3" i="6"/>
  <c r="D51" i="16"/>
  <c r="D712" i="16"/>
  <c r="S23" i="6"/>
  <c r="D17" i="16"/>
  <c r="Q2" i="6"/>
  <c r="C116" i="16"/>
  <c r="Q5" i="2"/>
  <c r="D249" i="16"/>
  <c r="R9" i="6"/>
  <c r="D448" i="16"/>
  <c r="S15" i="6"/>
  <c r="C679" i="16"/>
  <c r="S22" i="2"/>
  <c r="D381" i="16"/>
  <c r="R13" i="6"/>
  <c r="R10" i="6"/>
  <c r="D282" i="16"/>
  <c r="D778" i="16"/>
  <c r="S25" i="6"/>
  <c r="R13" i="2"/>
  <c r="C381" i="16"/>
  <c r="R30" i="2"/>
  <c r="S24" i="6"/>
  <c r="D745" i="16"/>
  <c r="C415" i="16"/>
  <c r="S14" i="2"/>
  <c r="R5" i="6"/>
  <c r="D117" i="16"/>
  <c r="R16" i="6"/>
  <c r="D480" i="16"/>
  <c r="C778" i="16"/>
  <c r="S25" i="2"/>
  <c r="C940" i="16"/>
  <c r="P29" i="2"/>
  <c r="R22" i="6"/>
  <c r="D678" i="16"/>
  <c r="R8" i="2"/>
  <c r="C216" i="16"/>
  <c r="R28" i="2"/>
  <c r="C876" i="16"/>
  <c r="C182" i="16" l="1"/>
  <c r="Q7" i="2"/>
  <c r="C577" i="16"/>
  <c r="P19" i="2"/>
  <c r="D942" i="16"/>
  <c r="R29" i="6"/>
  <c r="R6" i="6"/>
  <c r="D150" i="16"/>
  <c r="C841" i="16"/>
  <c r="P27" i="2"/>
  <c r="D315" i="16"/>
  <c r="R11" i="6"/>
  <c r="C347" i="16"/>
  <c r="Q12" i="2"/>
  <c r="R24" i="6"/>
  <c r="D744" i="16"/>
  <c r="D281" i="16"/>
  <c r="Q10" i="6"/>
  <c r="D50" i="16"/>
  <c r="Q3" i="6"/>
  <c r="C545" i="16"/>
  <c r="Q18" i="2"/>
  <c r="D413" i="16"/>
  <c r="Q14" i="6"/>
  <c r="C743" i="16"/>
  <c r="Q24" i="2"/>
  <c r="C281" i="16"/>
  <c r="Q10" i="2"/>
  <c r="C512" i="16"/>
  <c r="Q17" i="2"/>
  <c r="Q21" i="2"/>
  <c r="C644" i="16"/>
  <c r="C480" i="16"/>
  <c r="R16" i="2"/>
  <c r="D842" i="16"/>
  <c r="Q27" i="6"/>
  <c r="R25" i="2"/>
  <c r="C777" i="16"/>
  <c r="C678" i="16"/>
  <c r="R22" i="2"/>
  <c r="D248" i="16"/>
  <c r="Q9" i="6"/>
  <c r="D16" i="16"/>
  <c r="P2" i="6"/>
  <c r="C18" i="16"/>
  <c r="R2" i="2"/>
  <c r="O29" i="2"/>
  <c r="C939" i="16"/>
  <c r="Q20" i="2"/>
  <c r="C611" i="16"/>
  <c r="C50" i="16"/>
  <c r="Q3" i="2"/>
  <c r="Q11" i="2"/>
  <c r="C314" i="16"/>
  <c r="Q21" i="6"/>
  <c r="D644" i="16"/>
  <c r="O7" i="6"/>
  <c r="D180" i="16"/>
  <c r="D513" i="16"/>
  <c r="R17" i="6"/>
  <c r="Q8" i="6"/>
  <c r="D215" i="16"/>
  <c r="D82" i="16"/>
  <c r="P4" i="6"/>
  <c r="C414" i="16"/>
  <c r="R14" i="2"/>
  <c r="C247" i="16"/>
  <c r="P9" i="2"/>
  <c r="D876" i="16"/>
  <c r="R28" i="6"/>
  <c r="Q12" i="6"/>
  <c r="D347" i="16"/>
  <c r="D578" i="16"/>
  <c r="Q19" i="6"/>
  <c r="C875" i="16"/>
  <c r="Q28" i="2"/>
  <c r="Q22" i="6"/>
  <c r="D677" i="16"/>
  <c r="D116" i="16"/>
  <c r="Q5" i="6"/>
  <c r="C380" i="16"/>
  <c r="Q13" i="2"/>
  <c r="D777" i="16"/>
  <c r="R25" i="6"/>
  <c r="D380" i="16"/>
  <c r="Q13" i="6"/>
  <c r="D447" i="16"/>
  <c r="R15" i="6"/>
  <c r="C115" i="16"/>
  <c r="P5" i="2"/>
  <c r="R23" i="6"/>
  <c r="D711" i="16"/>
  <c r="Q8" i="2"/>
  <c r="C215" i="16"/>
  <c r="Q16" i="6"/>
  <c r="D479" i="16"/>
  <c r="Q30" i="2"/>
  <c r="C83" i="16"/>
  <c r="Q4" i="2"/>
  <c r="P23" i="2"/>
  <c r="C709" i="16"/>
  <c r="D545" i="16"/>
  <c r="Q18" i="6"/>
  <c r="D809" i="16"/>
  <c r="Q26" i="6"/>
  <c r="C447" i="16"/>
  <c r="R15" i="2"/>
  <c r="C149" i="16"/>
  <c r="Q6" i="2"/>
  <c r="Q30" i="6"/>
  <c r="P26" i="2"/>
  <c r="C808" i="16"/>
  <c r="N20" i="6"/>
  <c r="D608" i="16"/>
  <c r="C576" i="16" l="1"/>
  <c r="O19" i="2"/>
  <c r="D149" i="16"/>
  <c r="Q6" i="6"/>
  <c r="D941" i="16"/>
  <c r="Q29" i="6"/>
  <c r="C181" i="16"/>
  <c r="P7" i="2"/>
  <c r="Q15" i="2"/>
  <c r="C446" i="16"/>
  <c r="P18" i="6"/>
  <c r="D544" i="16"/>
  <c r="P4" i="2"/>
  <c r="C82" i="16"/>
  <c r="C114" i="16"/>
  <c r="O5" i="2"/>
  <c r="D379" i="16"/>
  <c r="P13" i="6"/>
  <c r="P28" i="2"/>
  <c r="C874" i="16"/>
  <c r="D577" i="16"/>
  <c r="P19" i="6"/>
  <c r="D875" i="16"/>
  <c r="Q28" i="6"/>
  <c r="C413" i="16"/>
  <c r="Q14" i="2"/>
  <c r="D81" i="16"/>
  <c r="O4" i="6"/>
  <c r="D512" i="16"/>
  <c r="Q17" i="6"/>
  <c r="C49" i="16"/>
  <c r="P3" i="2"/>
  <c r="M20" i="6"/>
  <c r="D607" i="16"/>
  <c r="D643" i="16"/>
  <c r="P21" i="6"/>
  <c r="C938" i="16"/>
  <c r="N29" i="2"/>
  <c r="P21" i="2"/>
  <c r="C643" i="16"/>
  <c r="Q24" i="6"/>
  <c r="D743" i="16"/>
  <c r="P30" i="6"/>
  <c r="P27" i="6"/>
  <c r="D841" i="16"/>
  <c r="P26" i="6"/>
  <c r="D808" i="16"/>
  <c r="D446" i="16"/>
  <c r="Q15" i="6"/>
  <c r="D776" i="16"/>
  <c r="Q25" i="6"/>
  <c r="P13" i="2"/>
  <c r="C379" i="16"/>
  <c r="C246" i="16"/>
  <c r="O9" i="2"/>
  <c r="C17" i="16"/>
  <c r="Q2" i="2"/>
  <c r="D247" i="16"/>
  <c r="P9" i="6"/>
  <c r="C479" i="16"/>
  <c r="Q16" i="2"/>
  <c r="P17" i="2"/>
  <c r="C511" i="16"/>
  <c r="P24" i="2"/>
  <c r="C742" i="16"/>
  <c r="C544" i="16"/>
  <c r="P18" i="2"/>
  <c r="P10" i="6"/>
  <c r="D280" i="16"/>
  <c r="C346" i="16"/>
  <c r="P12" i="2"/>
  <c r="C840" i="16"/>
  <c r="O27" i="2"/>
  <c r="P5" i="6"/>
  <c r="D115" i="16"/>
  <c r="D15" i="16"/>
  <c r="O2" i="6"/>
  <c r="C677" i="16"/>
  <c r="Q22" i="2"/>
  <c r="P10" i="2"/>
  <c r="C280" i="16"/>
  <c r="P14" i="6"/>
  <c r="D412" i="16"/>
  <c r="P3" i="6"/>
  <c r="D49" i="16"/>
  <c r="D314" i="16"/>
  <c r="Q11" i="6"/>
  <c r="P8" i="2"/>
  <c r="C214" i="16"/>
  <c r="P6" i="2"/>
  <c r="C148" i="16"/>
  <c r="P30" i="2"/>
  <c r="O26" i="2"/>
  <c r="C807" i="16"/>
  <c r="O23" i="2"/>
  <c r="C708" i="16"/>
  <c r="P16" i="6"/>
  <c r="D478" i="16"/>
  <c r="D710" i="16"/>
  <c r="Q23" i="6"/>
  <c r="P22" i="6"/>
  <c r="D676" i="16"/>
  <c r="D346" i="16"/>
  <c r="P12" i="6"/>
  <c r="D214" i="16"/>
  <c r="P8" i="6"/>
  <c r="D179" i="16"/>
  <c r="N7" i="6"/>
  <c r="C313" i="16"/>
  <c r="P11" i="2"/>
  <c r="C610" i="16"/>
  <c r="P20" i="2"/>
  <c r="C776" i="16"/>
  <c r="Q25" i="2"/>
  <c r="C180" i="16" l="1"/>
  <c r="O7" i="2"/>
  <c r="D148" i="16"/>
  <c r="P6" i="6"/>
  <c r="D940" i="16"/>
  <c r="P29" i="6"/>
  <c r="C575" i="16"/>
  <c r="N19" i="2"/>
  <c r="C345" i="16"/>
  <c r="O12" i="2"/>
  <c r="C543" i="16"/>
  <c r="O18" i="2"/>
  <c r="D246" i="16"/>
  <c r="O9" i="6"/>
  <c r="D775" i="16"/>
  <c r="P25" i="6"/>
  <c r="D378" i="16"/>
  <c r="O13" i="6"/>
  <c r="D114" i="16"/>
  <c r="O5" i="6"/>
  <c r="C510" i="16"/>
  <c r="O17" i="2"/>
  <c r="O26" i="6"/>
  <c r="D807" i="16"/>
  <c r="O30" i="6"/>
  <c r="O21" i="2"/>
  <c r="C642" i="16"/>
  <c r="C873" i="16"/>
  <c r="O28" i="2"/>
  <c r="O18" i="6"/>
  <c r="D543" i="16"/>
  <c r="P22" i="2"/>
  <c r="C676" i="16"/>
  <c r="D675" i="16"/>
  <c r="O22" i="6"/>
  <c r="O16" i="6"/>
  <c r="D477" i="16"/>
  <c r="N26" i="2"/>
  <c r="C806" i="16"/>
  <c r="C147" i="16"/>
  <c r="O6" i="2"/>
  <c r="D411" i="16"/>
  <c r="O14" i="6"/>
  <c r="C609" i="16"/>
  <c r="O20" i="2"/>
  <c r="M7" i="6"/>
  <c r="D178" i="16"/>
  <c r="O12" i="6"/>
  <c r="D345" i="16"/>
  <c r="P23" i="6"/>
  <c r="D709" i="16"/>
  <c r="O30" i="2"/>
  <c r="C478" i="16"/>
  <c r="P16" i="2"/>
  <c r="C16" i="16"/>
  <c r="P2" i="2"/>
  <c r="C245" i="16"/>
  <c r="N9" i="2"/>
  <c r="D445" i="16"/>
  <c r="P15" i="6"/>
  <c r="M29" i="2"/>
  <c r="C937" i="16"/>
  <c r="D511" i="16"/>
  <c r="P17" i="6"/>
  <c r="C412" i="16"/>
  <c r="P14" i="2"/>
  <c r="D576" i="16"/>
  <c r="O19" i="6"/>
  <c r="C113" i="16"/>
  <c r="N5" i="2"/>
  <c r="P25" i="2"/>
  <c r="C775" i="16"/>
  <c r="O11" i="2"/>
  <c r="C312" i="16"/>
  <c r="O8" i="6"/>
  <c r="D213" i="16"/>
  <c r="D313" i="16"/>
  <c r="P11" i="6"/>
  <c r="D642" i="16"/>
  <c r="O21" i="6"/>
  <c r="C48" i="16"/>
  <c r="O3" i="2"/>
  <c r="D80" i="16"/>
  <c r="N4" i="6"/>
  <c r="D874" i="16"/>
  <c r="P28" i="6"/>
  <c r="D14" i="16"/>
  <c r="N2" i="6"/>
  <c r="C839" i="16"/>
  <c r="N27" i="2"/>
  <c r="N23" i="2"/>
  <c r="C707" i="16"/>
  <c r="O8" i="2"/>
  <c r="C213" i="16"/>
  <c r="O3" i="6"/>
  <c r="D48" i="16"/>
  <c r="C279" i="16"/>
  <c r="O10" i="2"/>
  <c r="D279" i="16"/>
  <c r="O10" i="6"/>
  <c r="C741" i="16"/>
  <c r="O24" i="2"/>
  <c r="C378" i="16"/>
  <c r="O13" i="2"/>
  <c r="D840" i="16"/>
  <c r="O27" i="6"/>
  <c r="P24" i="6"/>
  <c r="D742" i="16"/>
  <c r="L20" i="6"/>
  <c r="D606" i="16"/>
  <c r="C81" i="16"/>
  <c r="O4" i="2"/>
  <c r="P15" i="2"/>
  <c r="C445" i="16"/>
  <c r="M19" i="2" l="1"/>
  <c r="C574" i="16"/>
  <c r="D147" i="16"/>
  <c r="O6" i="6"/>
  <c r="D939" i="16"/>
  <c r="O29" i="6"/>
  <c r="N7" i="2"/>
  <c r="C179" i="16"/>
  <c r="N27" i="6"/>
  <c r="D839" i="16"/>
  <c r="N10" i="2"/>
  <c r="C278" i="16"/>
  <c r="M27" i="2"/>
  <c r="C838" i="16"/>
  <c r="C47" i="16"/>
  <c r="N3" i="2"/>
  <c r="D312" i="16"/>
  <c r="O11" i="6"/>
  <c r="N5" i="6"/>
  <c r="D113" i="16"/>
  <c r="O25" i="6"/>
  <c r="D774" i="16"/>
  <c r="N8" i="2"/>
  <c r="C212" i="16"/>
  <c r="D344" i="16"/>
  <c r="N12" i="6"/>
  <c r="N16" i="6"/>
  <c r="D476" i="16"/>
  <c r="C675" i="16"/>
  <c r="O22" i="2"/>
  <c r="N21" i="2"/>
  <c r="C641" i="16"/>
  <c r="N26" i="6"/>
  <c r="D806" i="16"/>
  <c r="N24" i="2"/>
  <c r="C740" i="16"/>
  <c r="D873" i="16"/>
  <c r="O28" i="6"/>
  <c r="C608" i="16"/>
  <c r="N20" i="2"/>
  <c r="N6" i="2"/>
  <c r="C146" i="16"/>
  <c r="C542" i="16"/>
  <c r="N18" i="2"/>
  <c r="K20" i="6"/>
  <c r="D605" i="16"/>
  <c r="C311" i="16"/>
  <c r="N11" i="2"/>
  <c r="N4" i="2"/>
  <c r="C80" i="16"/>
  <c r="C411" i="16"/>
  <c r="O14" i="2"/>
  <c r="C244" i="16"/>
  <c r="M9" i="2"/>
  <c r="C477" i="16"/>
  <c r="O16" i="2"/>
  <c r="N14" i="6"/>
  <c r="D410" i="16"/>
  <c r="N22" i="6"/>
  <c r="D674" i="16"/>
  <c r="N28" i="2"/>
  <c r="C872" i="16"/>
  <c r="N17" i="2"/>
  <c r="C509" i="16"/>
  <c r="D377" i="16"/>
  <c r="N13" i="6"/>
  <c r="D245" i="16"/>
  <c r="N9" i="6"/>
  <c r="C344" i="16"/>
  <c r="N12" i="2"/>
  <c r="C112" i="16"/>
  <c r="M5" i="2"/>
  <c r="N19" i="6"/>
  <c r="D575" i="16"/>
  <c r="O17" i="6"/>
  <c r="D510" i="16"/>
  <c r="D444" i="16"/>
  <c r="O15" i="6"/>
  <c r="C15" i="16"/>
  <c r="O2" i="2"/>
  <c r="N30" i="2"/>
  <c r="O15" i="2"/>
  <c r="C444" i="16"/>
  <c r="N13" i="2"/>
  <c r="C377" i="16"/>
  <c r="N10" i="6"/>
  <c r="D278" i="16"/>
  <c r="D13" i="16"/>
  <c r="M2" i="6"/>
  <c r="M4" i="6"/>
  <c r="D79" i="16"/>
  <c r="D641" i="16"/>
  <c r="N21" i="6"/>
  <c r="O24" i="6"/>
  <c r="D741" i="16"/>
  <c r="N3" i="6"/>
  <c r="D47" i="16"/>
  <c r="M23" i="2"/>
  <c r="C706" i="16"/>
  <c r="D212" i="16"/>
  <c r="N8" i="6"/>
  <c r="C774" i="16"/>
  <c r="O25" i="2"/>
  <c r="L29" i="2"/>
  <c r="C936" i="16"/>
  <c r="D708" i="16"/>
  <c r="O23" i="6"/>
  <c r="L7" i="6"/>
  <c r="D177" i="16"/>
  <c r="M26" i="2"/>
  <c r="C805" i="16"/>
  <c r="N18" i="6"/>
  <c r="D542" i="16"/>
  <c r="N30" i="6"/>
  <c r="N6" i="6" l="1"/>
  <c r="D146" i="16"/>
  <c r="C178" i="16"/>
  <c r="M7" i="2"/>
  <c r="N29" i="6"/>
  <c r="D938" i="16"/>
  <c r="L19" i="2"/>
  <c r="C573" i="16"/>
  <c r="D640" i="16"/>
  <c r="M21" i="6"/>
  <c r="D12" i="16"/>
  <c r="L2" i="6"/>
  <c r="C14" i="16"/>
  <c r="N2" i="2"/>
  <c r="C111" i="16"/>
  <c r="L5" i="2"/>
  <c r="D244" i="16"/>
  <c r="M9" i="6"/>
  <c r="D376" i="16"/>
  <c r="M13" i="6"/>
  <c r="C243" i="16"/>
  <c r="L9" i="2"/>
  <c r="D872" i="16"/>
  <c r="N28" i="6"/>
  <c r="C46" i="16"/>
  <c r="M3" i="2"/>
  <c r="M30" i="6"/>
  <c r="C804" i="16"/>
  <c r="L26" i="2"/>
  <c r="M3" i="6"/>
  <c r="D46" i="16"/>
  <c r="C376" i="16"/>
  <c r="M13" i="2"/>
  <c r="D509" i="16"/>
  <c r="N17" i="6"/>
  <c r="M28" i="2"/>
  <c r="C871" i="16"/>
  <c r="D409" i="16"/>
  <c r="M14" i="6"/>
  <c r="C79" i="16"/>
  <c r="M4" i="2"/>
  <c r="D604" i="16"/>
  <c r="J20" i="6"/>
  <c r="M6" i="2"/>
  <c r="C145" i="16"/>
  <c r="M26" i="6"/>
  <c r="D805" i="16"/>
  <c r="M16" i="6"/>
  <c r="D475" i="16"/>
  <c r="M8" i="2"/>
  <c r="C211" i="16"/>
  <c r="M5" i="6"/>
  <c r="D112" i="16"/>
  <c r="M10" i="2"/>
  <c r="C277" i="16"/>
  <c r="N25" i="2"/>
  <c r="C773" i="16"/>
  <c r="M30" i="2"/>
  <c r="D443" i="16"/>
  <c r="N15" i="6"/>
  <c r="C343" i="16"/>
  <c r="M12" i="2"/>
  <c r="C476" i="16"/>
  <c r="N16" i="2"/>
  <c r="C410" i="16"/>
  <c r="N14" i="2"/>
  <c r="C310" i="16"/>
  <c r="M11" i="2"/>
  <c r="C541" i="16"/>
  <c r="M18" i="2"/>
  <c r="C607" i="16"/>
  <c r="M20" i="2"/>
  <c r="N22" i="2"/>
  <c r="C674" i="16"/>
  <c r="M12" i="6"/>
  <c r="D343" i="16"/>
  <c r="D311" i="16"/>
  <c r="N11" i="6"/>
  <c r="D707" i="16"/>
  <c r="N23" i="6"/>
  <c r="D211" i="16"/>
  <c r="M8" i="6"/>
  <c r="M18" i="6"/>
  <c r="D541" i="16"/>
  <c r="K7" i="6"/>
  <c r="D176" i="16"/>
  <c r="K29" i="2"/>
  <c r="C935" i="16"/>
  <c r="C705" i="16"/>
  <c r="L23" i="2"/>
  <c r="D740" i="16"/>
  <c r="N24" i="6"/>
  <c r="D78" i="16"/>
  <c r="L4" i="6"/>
  <c r="D277" i="16"/>
  <c r="M10" i="6"/>
  <c r="N15" i="2"/>
  <c r="C443" i="16"/>
  <c r="D574" i="16"/>
  <c r="M19" i="6"/>
  <c r="M17" i="2"/>
  <c r="C508" i="16"/>
  <c r="D673" i="16"/>
  <c r="M22" i="6"/>
  <c r="C739" i="16"/>
  <c r="M24" i="2"/>
  <c r="C640" i="16"/>
  <c r="M21" i="2"/>
  <c r="D773" i="16"/>
  <c r="N25" i="6"/>
  <c r="C837" i="16"/>
  <c r="L27" i="2"/>
  <c r="D838" i="16"/>
  <c r="M27" i="6"/>
  <c r="C572" i="16" l="1"/>
  <c r="K19" i="2"/>
  <c r="L7" i="2"/>
  <c r="C177" i="16"/>
  <c r="M29" i="6"/>
  <c r="D937" i="16"/>
  <c r="D145" i="16"/>
  <c r="M6" i="6"/>
  <c r="L27" i="6"/>
  <c r="D837" i="16"/>
  <c r="M25" i="6"/>
  <c r="D772" i="16"/>
  <c r="L24" i="2"/>
  <c r="C738" i="16"/>
  <c r="L19" i="6"/>
  <c r="D573" i="16"/>
  <c r="L10" i="6"/>
  <c r="D276" i="16"/>
  <c r="M24" i="6"/>
  <c r="D739" i="16"/>
  <c r="D310" i="16"/>
  <c r="M11" i="6"/>
  <c r="C110" i="16"/>
  <c r="K5" i="2"/>
  <c r="J29" i="2"/>
  <c r="C934" i="16"/>
  <c r="L18" i="6"/>
  <c r="D540" i="16"/>
  <c r="C673" i="16"/>
  <c r="M22" i="2"/>
  <c r="L10" i="2"/>
  <c r="C276" i="16"/>
  <c r="L8" i="2"/>
  <c r="C210" i="16"/>
  <c r="L6" i="2"/>
  <c r="C144" i="16"/>
  <c r="L28" i="2"/>
  <c r="C870" i="16"/>
  <c r="L3" i="6"/>
  <c r="D45" i="16"/>
  <c r="L30" i="6"/>
  <c r="M15" i="2"/>
  <c r="C442" i="16"/>
  <c r="L18" i="2"/>
  <c r="C540" i="16"/>
  <c r="C409" i="16"/>
  <c r="M14" i="2"/>
  <c r="C342" i="16"/>
  <c r="L12" i="2"/>
  <c r="L30" i="2"/>
  <c r="L4" i="2"/>
  <c r="C78" i="16"/>
  <c r="D871" i="16"/>
  <c r="M28" i="6"/>
  <c r="D375" i="16"/>
  <c r="L13" i="6"/>
  <c r="D11" i="16"/>
  <c r="K2" i="6"/>
  <c r="L17" i="2"/>
  <c r="C507" i="16"/>
  <c r="K27" i="2"/>
  <c r="C836" i="16"/>
  <c r="L21" i="2"/>
  <c r="C639" i="16"/>
  <c r="L22" i="6"/>
  <c r="D672" i="16"/>
  <c r="K4" i="6"/>
  <c r="D77" i="16"/>
  <c r="K23" i="2"/>
  <c r="C704" i="16"/>
  <c r="D210" i="16"/>
  <c r="L8" i="6"/>
  <c r="D706" i="16"/>
  <c r="M23" i="6"/>
  <c r="C606" i="16"/>
  <c r="L20" i="2"/>
  <c r="L11" i="2"/>
  <c r="C309" i="16"/>
  <c r="M16" i="2"/>
  <c r="C475" i="16"/>
  <c r="D442" i="16"/>
  <c r="M15" i="6"/>
  <c r="I20" i="6"/>
  <c r="D603" i="16"/>
  <c r="L14" i="6"/>
  <c r="D408" i="16"/>
  <c r="M17" i="6"/>
  <c r="D508" i="16"/>
  <c r="L13" i="2"/>
  <c r="C375" i="16"/>
  <c r="K26" i="2"/>
  <c r="C803" i="16"/>
  <c r="C45" i="16"/>
  <c r="L3" i="2"/>
  <c r="C242" i="16"/>
  <c r="K9" i="2"/>
  <c r="D243" i="16"/>
  <c r="L9" i="6"/>
  <c r="C13" i="16"/>
  <c r="M2" i="2"/>
  <c r="D639" i="16"/>
  <c r="L21" i="6"/>
  <c r="J7" i="6"/>
  <c r="D175" i="16"/>
  <c r="D342" i="16"/>
  <c r="L12" i="6"/>
  <c r="C772" i="16"/>
  <c r="M25" i="2"/>
  <c r="L5" i="6"/>
  <c r="D111" i="16"/>
  <c r="L16" i="6"/>
  <c r="D474" i="16"/>
  <c r="L26" i="6"/>
  <c r="D804" i="16"/>
  <c r="C571" i="16" l="1"/>
  <c r="J19" i="2"/>
  <c r="L6" i="6"/>
  <c r="D144" i="16"/>
  <c r="K7" i="2"/>
  <c r="C176" i="16"/>
  <c r="L29" i="6"/>
  <c r="D936" i="16"/>
  <c r="D803" i="16"/>
  <c r="K26" i="6"/>
  <c r="K5" i="6"/>
  <c r="D110" i="16"/>
  <c r="C374" i="16"/>
  <c r="K13" i="2"/>
  <c r="D407" i="16"/>
  <c r="K14" i="6"/>
  <c r="C308" i="16"/>
  <c r="K11" i="2"/>
  <c r="C703" i="16"/>
  <c r="J23" i="2"/>
  <c r="C638" i="16"/>
  <c r="K21" i="2"/>
  <c r="K17" i="2"/>
  <c r="C506" i="16"/>
  <c r="C77" i="16"/>
  <c r="K4" i="2"/>
  <c r="C539" i="16"/>
  <c r="K18" i="2"/>
  <c r="K30" i="6"/>
  <c r="K28" i="2"/>
  <c r="C869" i="16"/>
  <c r="K10" i="2"/>
  <c r="C275" i="16"/>
  <c r="I29" i="2"/>
  <c r="C933" i="16"/>
  <c r="D738" i="16"/>
  <c r="L24" i="6"/>
  <c r="D572" i="16"/>
  <c r="K19" i="6"/>
  <c r="D771" i="16"/>
  <c r="L25" i="6"/>
  <c r="D705" i="16"/>
  <c r="L23" i="6"/>
  <c r="C241" i="16"/>
  <c r="J9" i="2"/>
  <c r="C408" i="16"/>
  <c r="L14" i="2"/>
  <c r="C672" i="16"/>
  <c r="L22" i="2"/>
  <c r="C109" i="16"/>
  <c r="J5" i="2"/>
  <c r="D309" i="16"/>
  <c r="L11" i="6"/>
  <c r="K12" i="6"/>
  <c r="D341" i="16"/>
  <c r="K21" i="6"/>
  <c r="D638" i="16"/>
  <c r="D242" i="16"/>
  <c r="K9" i="6"/>
  <c r="C44" i="16"/>
  <c r="K3" i="2"/>
  <c r="D441" i="16"/>
  <c r="L15" i="6"/>
  <c r="D374" i="16"/>
  <c r="K13" i="6"/>
  <c r="C341" i="16"/>
  <c r="K12" i="2"/>
  <c r="C771" i="16"/>
  <c r="L25" i="2"/>
  <c r="C12" i="16"/>
  <c r="L2" i="2"/>
  <c r="C605" i="16"/>
  <c r="K20" i="2"/>
  <c r="D209" i="16"/>
  <c r="K8" i="6"/>
  <c r="D10" i="16"/>
  <c r="J2" i="6"/>
  <c r="D870" i="16"/>
  <c r="L28" i="6"/>
  <c r="K16" i="6"/>
  <c r="D473" i="16"/>
  <c r="I7" i="6"/>
  <c r="D174" i="16"/>
  <c r="C802" i="16"/>
  <c r="J26" i="2"/>
  <c r="D507" i="16"/>
  <c r="L17" i="6"/>
  <c r="D602" i="16"/>
  <c r="H20" i="6"/>
  <c r="C474" i="16"/>
  <c r="L16" i="2"/>
  <c r="D76" i="16"/>
  <c r="J4" i="6"/>
  <c r="K22" i="6"/>
  <c r="D671" i="16"/>
  <c r="C835" i="16"/>
  <c r="J27" i="2"/>
  <c r="K30" i="2"/>
  <c r="C441" i="16"/>
  <c r="L15" i="2"/>
  <c r="K3" i="6"/>
  <c r="D44" i="16"/>
  <c r="K6" i="2"/>
  <c r="C143" i="16"/>
  <c r="K8" i="2"/>
  <c r="C209" i="16"/>
  <c r="D539" i="16"/>
  <c r="K18" i="6"/>
  <c r="D275" i="16"/>
  <c r="K10" i="6"/>
  <c r="C737" i="16"/>
  <c r="K24" i="2"/>
  <c r="D836" i="16"/>
  <c r="K27" i="6"/>
  <c r="K29" i="6" l="1"/>
  <c r="D935" i="16"/>
  <c r="I19" i="2"/>
  <c r="C570" i="16"/>
  <c r="D143" i="16"/>
  <c r="K6" i="6"/>
  <c r="J7" i="2"/>
  <c r="C175" i="16"/>
  <c r="J30" i="2"/>
  <c r="K16" i="2"/>
  <c r="C473" i="16"/>
  <c r="J21" i="2"/>
  <c r="C637" i="16"/>
  <c r="C208" i="16"/>
  <c r="J8" i="2"/>
  <c r="D637" i="16"/>
  <c r="J21" i="6"/>
  <c r="C932" i="16"/>
  <c r="H29" i="2"/>
  <c r="J5" i="6"/>
  <c r="D109" i="16"/>
  <c r="D869" i="16"/>
  <c r="K28" i="6"/>
  <c r="D208" i="16"/>
  <c r="J8" i="6"/>
  <c r="C11" i="16"/>
  <c r="K2" i="2"/>
  <c r="D373" i="16"/>
  <c r="J13" i="6"/>
  <c r="C43" i="16"/>
  <c r="J3" i="2"/>
  <c r="D308" i="16"/>
  <c r="K11" i="6"/>
  <c r="D770" i="16"/>
  <c r="K25" i="6"/>
  <c r="J30" i="6"/>
  <c r="J14" i="6"/>
  <c r="D406" i="16"/>
  <c r="J3" i="6"/>
  <c r="D43" i="16"/>
  <c r="J24" i="2"/>
  <c r="C736" i="16"/>
  <c r="J18" i="6"/>
  <c r="D538" i="16"/>
  <c r="K15" i="2"/>
  <c r="C440" i="16"/>
  <c r="C834" i="16"/>
  <c r="I27" i="2"/>
  <c r="D75" i="16"/>
  <c r="I4" i="6"/>
  <c r="G20" i="6"/>
  <c r="D601" i="16"/>
  <c r="I26" i="2"/>
  <c r="C801" i="16"/>
  <c r="D9" i="16"/>
  <c r="I2" i="6"/>
  <c r="C604" i="16"/>
  <c r="J20" i="2"/>
  <c r="C770" i="16"/>
  <c r="K25" i="2"/>
  <c r="C340" i="16"/>
  <c r="J12" i="2"/>
  <c r="D440" i="16"/>
  <c r="K15" i="6"/>
  <c r="D241" i="16"/>
  <c r="J9" i="6"/>
  <c r="C108" i="16"/>
  <c r="I5" i="2"/>
  <c r="C407" i="16"/>
  <c r="K14" i="2"/>
  <c r="D704" i="16"/>
  <c r="K23" i="6"/>
  <c r="D571" i="16"/>
  <c r="J19" i="6"/>
  <c r="J18" i="2"/>
  <c r="C538" i="16"/>
  <c r="J11" i="2"/>
  <c r="C307" i="16"/>
  <c r="J13" i="2"/>
  <c r="C373" i="16"/>
  <c r="J26" i="6"/>
  <c r="D802" i="16"/>
  <c r="J27" i="6"/>
  <c r="D835" i="16"/>
  <c r="J10" i="6"/>
  <c r="D274" i="16"/>
  <c r="D506" i="16"/>
  <c r="K17" i="6"/>
  <c r="C671" i="16"/>
  <c r="K22" i="2"/>
  <c r="C240" i="16"/>
  <c r="I9" i="2"/>
  <c r="K24" i="6"/>
  <c r="D737" i="16"/>
  <c r="J4" i="2"/>
  <c r="C76" i="16"/>
  <c r="I23" i="2"/>
  <c r="C702" i="16"/>
  <c r="J22" i="6"/>
  <c r="D670" i="16"/>
  <c r="D173" i="16"/>
  <c r="H7" i="6"/>
  <c r="C142" i="16"/>
  <c r="J6" i="2"/>
  <c r="J16" i="6"/>
  <c r="D472" i="16"/>
  <c r="D340" i="16"/>
  <c r="J12" i="6"/>
  <c r="J10" i="2"/>
  <c r="C274" i="16"/>
  <c r="J28" i="2"/>
  <c r="C868" i="16"/>
  <c r="J17" i="2"/>
  <c r="C505" i="16"/>
  <c r="H19" i="2" l="1"/>
  <c r="C569" i="16"/>
  <c r="J6" i="6"/>
  <c r="D142" i="16"/>
  <c r="I7" i="2"/>
  <c r="C174" i="16"/>
  <c r="J29" i="6"/>
  <c r="D934" i="16"/>
  <c r="G7" i="6"/>
  <c r="D172" i="16"/>
  <c r="C239" i="16"/>
  <c r="H9" i="2"/>
  <c r="D505" i="16"/>
  <c r="J17" i="6"/>
  <c r="J23" i="6"/>
  <c r="D703" i="16"/>
  <c r="C107" i="16"/>
  <c r="H5" i="2"/>
  <c r="D439" i="16"/>
  <c r="J15" i="6"/>
  <c r="C769" i="16"/>
  <c r="J25" i="2"/>
  <c r="D8" i="16"/>
  <c r="H2" i="6"/>
  <c r="C833" i="16"/>
  <c r="H27" i="2"/>
  <c r="D307" i="16"/>
  <c r="J11" i="6"/>
  <c r="D372" i="16"/>
  <c r="I13" i="6"/>
  <c r="C10" i="16"/>
  <c r="J2" i="2"/>
  <c r="D868" i="16"/>
  <c r="J28" i="6"/>
  <c r="G29" i="2"/>
  <c r="C931" i="16"/>
  <c r="I8" i="2"/>
  <c r="C207" i="16"/>
  <c r="C504" i="16"/>
  <c r="I17" i="2"/>
  <c r="C273" i="16"/>
  <c r="I10" i="2"/>
  <c r="I16" i="6"/>
  <c r="D471" i="16"/>
  <c r="H23" i="2"/>
  <c r="C701" i="16"/>
  <c r="D834" i="16"/>
  <c r="I27" i="6"/>
  <c r="C372" i="16"/>
  <c r="I13" i="2"/>
  <c r="F20" i="6"/>
  <c r="D600" i="16"/>
  <c r="D537" i="16"/>
  <c r="I18" i="6"/>
  <c r="D42" i="16"/>
  <c r="I3" i="6"/>
  <c r="I30" i="6"/>
  <c r="C472" i="16"/>
  <c r="J16" i="2"/>
  <c r="C670" i="16"/>
  <c r="J22" i="2"/>
  <c r="D570" i="16"/>
  <c r="I19" i="6"/>
  <c r="C406" i="16"/>
  <c r="J14" i="2"/>
  <c r="D240" i="16"/>
  <c r="I9" i="6"/>
  <c r="C339" i="16"/>
  <c r="I12" i="2"/>
  <c r="I20" i="2"/>
  <c r="C603" i="16"/>
  <c r="D74" i="16"/>
  <c r="H4" i="6"/>
  <c r="D769" i="16"/>
  <c r="J25" i="6"/>
  <c r="C42" i="16"/>
  <c r="I3" i="2"/>
  <c r="I8" i="6"/>
  <c r="D207" i="16"/>
  <c r="I21" i="6"/>
  <c r="D636" i="16"/>
  <c r="I12" i="6"/>
  <c r="D339" i="16"/>
  <c r="I6" i="2"/>
  <c r="C141" i="16"/>
  <c r="C867" i="16"/>
  <c r="I28" i="2"/>
  <c r="I22" i="6"/>
  <c r="D669" i="16"/>
  <c r="C75" i="16"/>
  <c r="I4" i="2"/>
  <c r="J24" i="6"/>
  <c r="D736" i="16"/>
  <c r="D273" i="16"/>
  <c r="I10" i="6"/>
  <c r="D801" i="16"/>
  <c r="I26" i="6"/>
  <c r="C306" i="16"/>
  <c r="I11" i="2"/>
  <c r="C537" i="16"/>
  <c r="I18" i="2"/>
  <c r="H26" i="2"/>
  <c r="C800" i="16"/>
  <c r="C439" i="16"/>
  <c r="J15" i="2"/>
  <c r="C735" i="16"/>
  <c r="I24" i="2"/>
  <c r="D405" i="16"/>
  <c r="I14" i="6"/>
  <c r="D108" i="16"/>
  <c r="I5" i="6"/>
  <c r="I21" i="2"/>
  <c r="C636" i="16"/>
  <c r="I30" i="2"/>
  <c r="I29" i="6" l="1"/>
  <c r="D933" i="16"/>
  <c r="D141" i="16"/>
  <c r="I6" i="6"/>
  <c r="C173" i="16"/>
  <c r="H7" i="2"/>
  <c r="G19" i="2"/>
  <c r="C568" i="16"/>
  <c r="H30" i="2"/>
  <c r="H5" i="6"/>
  <c r="D107" i="16"/>
  <c r="H24" i="2"/>
  <c r="C734" i="16"/>
  <c r="H4" i="2"/>
  <c r="C74" i="16"/>
  <c r="H27" i="6"/>
  <c r="D833" i="16"/>
  <c r="H10" i="2"/>
  <c r="C272" i="16"/>
  <c r="E20" i="6"/>
  <c r="D599" i="16"/>
  <c r="G23" i="2"/>
  <c r="C700" i="16"/>
  <c r="C206" i="16"/>
  <c r="H8" i="2"/>
  <c r="C768" i="16"/>
  <c r="I25" i="2"/>
  <c r="G26" i="2"/>
  <c r="C799" i="16"/>
  <c r="D768" i="16"/>
  <c r="I25" i="6"/>
  <c r="D239" i="16"/>
  <c r="H9" i="6"/>
  <c r="D569" i="16"/>
  <c r="H19" i="6"/>
  <c r="H30" i="6"/>
  <c r="H18" i="6"/>
  <c r="D536" i="16"/>
  <c r="H13" i="2"/>
  <c r="C371" i="16"/>
  <c r="H17" i="2"/>
  <c r="C503" i="16"/>
  <c r="C9" i="16"/>
  <c r="I2" i="2"/>
  <c r="D306" i="16"/>
  <c r="I11" i="6"/>
  <c r="D7" i="16"/>
  <c r="G2" i="6"/>
  <c r="D438" i="16"/>
  <c r="I15" i="6"/>
  <c r="D504" i="16"/>
  <c r="I17" i="6"/>
  <c r="C305" i="16"/>
  <c r="H11" i="2"/>
  <c r="H10" i="6"/>
  <c r="D272" i="16"/>
  <c r="H28" i="2"/>
  <c r="C866" i="16"/>
  <c r="C41" i="16"/>
  <c r="H3" i="2"/>
  <c r="D73" i="16"/>
  <c r="G4" i="6"/>
  <c r="C338" i="16"/>
  <c r="H12" i="2"/>
  <c r="C405" i="16"/>
  <c r="I14" i="2"/>
  <c r="C669" i="16"/>
  <c r="I22" i="2"/>
  <c r="C471" i="16"/>
  <c r="I16" i="2"/>
  <c r="H3" i="6"/>
  <c r="D41" i="16"/>
  <c r="D867" i="16"/>
  <c r="I28" i="6"/>
  <c r="D371" i="16"/>
  <c r="H13" i="6"/>
  <c r="C832" i="16"/>
  <c r="G27" i="2"/>
  <c r="C106" i="16"/>
  <c r="G5" i="2"/>
  <c r="C238" i="16"/>
  <c r="G9" i="2"/>
  <c r="D338" i="16"/>
  <c r="H12" i="6"/>
  <c r="D206" i="16"/>
  <c r="H8" i="6"/>
  <c r="H14" i="6"/>
  <c r="D404" i="16"/>
  <c r="I15" i="2"/>
  <c r="C438" i="16"/>
  <c r="C536" i="16"/>
  <c r="H18" i="2"/>
  <c r="H26" i="6"/>
  <c r="D800" i="16"/>
  <c r="H21" i="2"/>
  <c r="C635" i="16"/>
  <c r="I24" i="6"/>
  <c r="D735" i="16"/>
  <c r="H22" i="6"/>
  <c r="D668" i="16"/>
  <c r="C140" i="16"/>
  <c r="H6" i="2"/>
  <c r="D635" i="16"/>
  <c r="H21" i="6"/>
  <c r="C602" i="16"/>
  <c r="H20" i="2"/>
  <c r="H16" i="6"/>
  <c r="D470" i="16"/>
  <c r="C930" i="16"/>
  <c r="F29" i="2"/>
  <c r="D702" i="16"/>
  <c r="I23" i="6"/>
  <c r="D171" i="16"/>
  <c r="F7" i="6"/>
  <c r="D140" i="16" l="1"/>
  <c r="H6" i="6"/>
  <c r="C567" i="16"/>
  <c r="F19" i="2"/>
  <c r="G7" i="2"/>
  <c r="C172" i="16"/>
  <c r="H29" i="6"/>
  <c r="D932" i="16"/>
  <c r="D503" i="16"/>
  <c r="H17" i="6"/>
  <c r="D6" i="16"/>
  <c r="F2" i="6"/>
  <c r="C8" i="16"/>
  <c r="H2" i="2"/>
  <c r="H24" i="6"/>
  <c r="D734" i="16"/>
  <c r="G26" i="6"/>
  <c r="D799" i="16"/>
  <c r="H15" i="2"/>
  <c r="C437" i="16"/>
  <c r="G3" i="6"/>
  <c r="D40" i="16"/>
  <c r="D271" i="16"/>
  <c r="G10" i="6"/>
  <c r="G18" i="6"/>
  <c r="D535" i="16"/>
  <c r="F23" i="2"/>
  <c r="C699" i="16"/>
  <c r="C271" i="16"/>
  <c r="G10" i="2"/>
  <c r="C73" i="16"/>
  <c r="G4" i="2"/>
  <c r="D106" i="16"/>
  <c r="G5" i="6"/>
  <c r="D370" i="16"/>
  <c r="G13" i="6"/>
  <c r="H23" i="6"/>
  <c r="D701" i="16"/>
  <c r="C535" i="16"/>
  <c r="G18" i="2"/>
  <c r="C831" i="16"/>
  <c r="F27" i="2"/>
  <c r="C304" i="16"/>
  <c r="G11" i="2"/>
  <c r="D437" i="16"/>
  <c r="H15" i="6"/>
  <c r="D305" i="16"/>
  <c r="H11" i="6"/>
  <c r="D568" i="16"/>
  <c r="G19" i="6"/>
  <c r="D767" i="16"/>
  <c r="H25" i="6"/>
  <c r="G8" i="2"/>
  <c r="C205" i="16"/>
  <c r="G30" i="2"/>
  <c r="E7" i="6"/>
  <c r="D170" i="16"/>
  <c r="E29" i="2"/>
  <c r="C929" i="16"/>
  <c r="G20" i="2"/>
  <c r="C601" i="16"/>
  <c r="G6" i="2"/>
  <c r="C139" i="16"/>
  <c r="G8" i="6"/>
  <c r="D205" i="16"/>
  <c r="C237" i="16"/>
  <c r="F9" i="2"/>
  <c r="C105" i="16"/>
  <c r="F5" i="2"/>
  <c r="H22" i="2"/>
  <c r="C668" i="16"/>
  <c r="C337" i="16"/>
  <c r="G12" i="2"/>
  <c r="C40" i="16"/>
  <c r="G3" i="2"/>
  <c r="D238" i="16"/>
  <c r="G9" i="6"/>
  <c r="C767" i="16"/>
  <c r="H25" i="2"/>
  <c r="D634" i="16"/>
  <c r="G21" i="6"/>
  <c r="G12" i="6"/>
  <c r="D337" i="16"/>
  <c r="D866" i="16"/>
  <c r="H28" i="6"/>
  <c r="C470" i="16"/>
  <c r="H16" i="2"/>
  <c r="C404" i="16"/>
  <c r="H14" i="2"/>
  <c r="D72" i="16"/>
  <c r="F4" i="6"/>
  <c r="G16" i="6"/>
  <c r="D469" i="16"/>
  <c r="D667" i="16"/>
  <c r="G22" i="6"/>
  <c r="G21" i="2"/>
  <c r="C634" i="16"/>
  <c r="D403" i="16"/>
  <c r="G14" i="6"/>
  <c r="C865" i="16"/>
  <c r="G28" i="2"/>
  <c r="C502" i="16"/>
  <c r="G17" i="2"/>
  <c r="C370" i="16"/>
  <c r="G13" i="2"/>
  <c r="G30" i="6"/>
  <c r="F26" i="2"/>
  <c r="C798" i="16"/>
  <c r="D20" i="6"/>
  <c r="D598" i="16"/>
  <c r="D832" i="16"/>
  <c r="G27" i="6"/>
  <c r="C733" i="16"/>
  <c r="G24" i="2"/>
  <c r="E19" i="2" l="1"/>
  <c r="C566" i="16"/>
  <c r="D931" i="16"/>
  <c r="G29" i="6"/>
  <c r="D139" i="16"/>
  <c r="G6" i="6"/>
  <c r="C171" i="16"/>
  <c r="F7" i="2"/>
  <c r="E26" i="2"/>
  <c r="C797" i="16"/>
  <c r="F24" i="2"/>
  <c r="C732" i="16"/>
  <c r="F14" i="6"/>
  <c r="D402" i="16"/>
  <c r="D71" i="16"/>
  <c r="E4" i="6"/>
  <c r="C336" i="16"/>
  <c r="F12" i="2"/>
  <c r="C104" i="16"/>
  <c r="E5" i="2"/>
  <c r="F5" i="6"/>
  <c r="D105" i="16"/>
  <c r="F10" i="2"/>
  <c r="C270" i="16"/>
  <c r="F10" i="6"/>
  <c r="D270" i="16"/>
  <c r="D5" i="16"/>
  <c r="E2" i="6"/>
  <c r="C20" i="6"/>
  <c r="D596" i="16" s="1"/>
  <c r="D597" i="16"/>
  <c r="F30" i="6"/>
  <c r="D204" i="16"/>
  <c r="F8" i="6"/>
  <c r="C600" i="16"/>
  <c r="F20" i="2"/>
  <c r="D7" i="6"/>
  <c r="D169" i="16"/>
  <c r="C204" i="16"/>
  <c r="F8" i="2"/>
  <c r="D700" i="16"/>
  <c r="G23" i="6"/>
  <c r="F18" i="6"/>
  <c r="D534" i="16"/>
  <c r="G15" i="2"/>
  <c r="C436" i="16"/>
  <c r="G24" i="6"/>
  <c r="D733" i="16"/>
  <c r="F17" i="2"/>
  <c r="C501" i="16"/>
  <c r="F22" i="6"/>
  <c r="D666" i="16"/>
  <c r="C469" i="16"/>
  <c r="G16" i="2"/>
  <c r="D633" i="16"/>
  <c r="F21" i="6"/>
  <c r="F19" i="6"/>
  <c r="D567" i="16"/>
  <c r="D436" i="16"/>
  <c r="G15" i="6"/>
  <c r="E27" i="2"/>
  <c r="C830" i="16"/>
  <c r="F27" i="6"/>
  <c r="D831" i="16"/>
  <c r="F13" i="2"/>
  <c r="C369" i="16"/>
  <c r="F28" i="2"/>
  <c r="C864" i="16"/>
  <c r="C403" i="16"/>
  <c r="G14" i="2"/>
  <c r="D865" i="16"/>
  <c r="G28" i="6"/>
  <c r="C766" i="16"/>
  <c r="G25" i="2"/>
  <c r="D237" i="16"/>
  <c r="F9" i="6"/>
  <c r="C39" i="16"/>
  <c r="F3" i="2"/>
  <c r="C236" i="16"/>
  <c r="E9" i="2"/>
  <c r="F30" i="2"/>
  <c r="G25" i="6"/>
  <c r="D766" i="16"/>
  <c r="D304" i="16"/>
  <c r="G11" i="6"/>
  <c r="C303" i="16"/>
  <c r="F11" i="2"/>
  <c r="C534" i="16"/>
  <c r="F18" i="2"/>
  <c r="D369" i="16"/>
  <c r="F13" i="6"/>
  <c r="F4" i="2"/>
  <c r="C72" i="16"/>
  <c r="C7" i="16"/>
  <c r="G2" i="2"/>
  <c r="G17" i="6"/>
  <c r="D502" i="16"/>
  <c r="F21" i="2"/>
  <c r="C633" i="16"/>
  <c r="F16" i="6"/>
  <c r="D468" i="16"/>
  <c r="D336" i="16"/>
  <c r="F12" i="6"/>
  <c r="C667" i="16"/>
  <c r="G22" i="2"/>
  <c r="C138" i="16"/>
  <c r="F6" i="2"/>
  <c r="D29" i="2"/>
  <c r="C928" i="16"/>
  <c r="E23" i="2"/>
  <c r="C698" i="16"/>
  <c r="F3" i="6"/>
  <c r="D39" i="16"/>
  <c r="F26" i="6"/>
  <c r="D798" i="16"/>
  <c r="C170" i="16" l="1"/>
  <c r="E7" i="2"/>
  <c r="F29" i="6"/>
  <c r="D930" i="16"/>
  <c r="D138" i="16"/>
  <c r="F6" i="6"/>
  <c r="D19" i="2"/>
  <c r="C565" i="16"/>
  <c r="D303" i="16"/>
  <c r="F11" i="6"/>
  <c r="C38" i="16"/>
  <c r="E3" i="2"/>
  <c r="C468" i="16"/>
  <c r="F16" i="2"/>
  <c r="D4" i="16"/>
  <c r="D2" i="6"/>
  <c r="D4" i="6"/>
  <c r="D70" i="16"/>
  <c r="C71" i="16"/>
  <c r="E4" i="2"/>
  <c r="C368" i="16"/>
  <c r="E13" i="2"/>
  <c r="C829" i="16"/>
  <c r="D27" i="2"/>
  <c r="D566" i="16"/>
  <c r="E19" i="6"/>
  <c r="E17" i="2"/>
  <c r="C500" i="16"/>
  <c r="F15" i="2"/>
  <c r="C435" i="16"/>
  <c r="C7" i="6"/>
  <c r="D167" i="16" s="1"/>
  <c r="D168" i="16"/>
  <c r="E30" i="6"/>
  <c r="E10" i="2"/>
  <c r="C269" i="16"/>
  <c r="C731" i="16"/>
  <c r="E24" i="2"/>
  <c r="F22" i="2"/>
  <c r="C666" i="16"/>
  <c r="D699" i="16"/>
  <c r="F23" i="6"/>
  <c r="D864" i="16"/>
  <c r="F28" i="6"/>
  <c r="D435" i="16"/>
  <c r="F15" i="6"/>
  <c r="D632" i="16"/>
  <c r="E21" i="6"/>
  <c r="E8" i="2"/>
  <c r="C203" i="16"/>
  <c r="C599" i="16"/>
  <c r="E20" i="2"/>
  <c r="C335" i="16"/>
  <c r="E12" i="2"/>
  <c r="C533" i="16"/>
  <c r="E18" i="2"/>
  <c r="E30" i="2"/>
  <c r="C765" i="16"/>
  <c r="F25" i="2"/>
  <c r="C402" i="16"/>
  <c r="F14" i="2"/>
  <c r="D203" i="16"/>
  <c r="E8" i="6"/>
  <c r="C103" i="16"/>
  <c r="D5" i="2"/>
  <c r="E26" i="6"/>
  <c r="D797" i="16"/>
  <c r="C29" i="2"/>
  <c r="C926" i="16" s="1"/>
  <c r="C927" i="16"/>
  <c r="E16" i="6"/>
  <c r="D467" i="16"/>
  <c r="D501" i="16"/>
  <c r="F17" i="6"/>
  <c r="E6" i="2"/>
  <c r="C137" i="16"/>
  <c r="E12" i="6"/>
  <c r="D335" i="16"/>
  <c r="C6" i="16"/>
  <c r="F2" i="2"/>
  <c r="D368" i="16"/>
  <c r="E13" i="6"/>
  <c r="C302" i="16"/>
  <c r="E11" i="2"/>
  <c r="C235" i="16"/>
  <c r="D9" i="2"/>
  <c r="D236" i="16"/>
  <c r="E9" i="6"/>
  <c r="E3" i="6"/>
  <c r="D38" i="16"/>
  <c r="C697" i="16"/>
  <c r="D23" i="2"/>
  <c r="C632" i="16"/>
  <c r="E21" i="2"/>
  <c r="D765" i="16"/>
  <c r="F25" i="6"/>
  <c r="E28" i="2"/>
  <c r="C863" i="16"/>
  <c r="D830" i="16"/>
  <c r="E27" i="6"/>
  <c r="D665" i="16"/>
  <c r="E22" i="6"/>
  <c r="D732" i="16"/>
  <c r="F24" i="6"/>
  <c r="E18" i="6"/>
  <c r="D533" i="16"/>
  <c r="D269" i="16"/>
  <c r="E10" i="6"/>
  <c r="E5" i="6"/>
  <c r="D104" i="16"/>
  <c r="D401" i="16"/>
  <c r="E14" i="6"/>
  <c r="C796" i="16"/>
  <c r="D26" i="2"/>
  <c r="C19" i="2" l="1"/>
  <c r="C563" i="16" s="1"/>
  <c r="C564" i="16"/>
  <c r="E29" i="6"/>
  <c r="D929" i="16"/>
  <c r="D137" i="16"/>
  <c r="E6" i="6"/>
  <c r="D7" i="2"/>
  <c r="C169" i="16"/>
  <c r="D18" i="6"/>
  <c r="D532" i="16"/>
  <c r="D10" i="6"/>
  <c r="D268" i="16"/>
  <c r="E24" i="6"/>
  <c r="D731" i="16"/>
  <c r="D27" i="6"/>
  <c r="D829" i="16"/>
  <c r="E25" i="6"/>
  <c r="D764" i="16"/>
  <c r="C23" i="2"/>
  <c r="C695" i="16" s="1"/>
  <c r="C696" i="16"/>
  <c r="D235" i="16"/>
  <c r="D9" i="6"/>
  <c r="D11" i="2"/>
  <c r="C301" i="16"/>
  <c r="C5" i="16"/>
  <c r="E2" i="2"/>
  <c r="D202" i="16"/>
  <c r="D8" i="6"/>
  <c r="C764" i="16"/>
  <c r="E25" i="2"/>
  <c r="D18" i="2"/>
  <c r="C532" i="16"/>
  <c r="D434" i="16"/>
  <c r="E15" i="6"/>
  <c r="D698" i="16"/>
  <c r="E23" i="6"/>
  <c r="D24" i="2"/>
  <c r="C730" i="16"/>
  <c r="C27" i="2"/>
  <c r="C827" i="16" s="1"/>
  <c r="C828" i="16"/>
  <c r="D4" i="2"/>
  <c r="C70" i="16"/>
  <c r="D3" i="16"/>
  <c r="C2" i="6"/>
  <c r="D2" i="16" s="1"/>
  <c r="C37" i="16"/>
  <c r="D3" i="2"/>
  <c r="C136" i="16"/>
  <c r="D6" i="2"/>
  <c r="D16" i="6"/>
  <c r="D466" i="16"/>
  <c r="D26" i="6"/>
  <c r="D796" i="16"/>
  <c r="C202" i="16"/>
  <c r="D8" i="2"/>
  <c r="D10" i="2"/>
  <c r="C268" i="16"/>
  <c r="D17" i="2"/>
  <c r="C499" i="16"/>
  <c r="D28" i="2"/>
  <c r="C862" i="16"/>
  <c r="C26" i="2"/>
  <c r="C794" i="16" s="1"/>
  <c r="C795" i="16"/>
  <c r="D14" i="6"/>
  <c r="D400" i="16"/>
  <c r="D22" i="6"/>
  <c r="D664" i="16"/>
  <c r="D21" i="2"/>
  <c r="C631" i="16"/>
  <c r="C234" i="16"/>
  <c r="C9" i="2"/>
  <c r="C233" i="16" s="1"/>
  <c r="D367" i="16"/>
  <c r="D13" i="6"/>
  <c r="D500" i="16"/>
  <c r="E17" i="6"/>
  <c r="C102" i="16"/>
  <c r="C5" i="2"/>
  <c r="C101" i="16" s="1"/>
  <c r="C401" i="16"/>
  <c r="E14" i="2"/>
  <c r="D30" i="2"/>
  <c r="C334" i="16"/>
  <c r="D12" i="2"/>
  <c r="C598" i="16"/>
  <c r="D20" i="2"/>
  <c r="D631" i="16"/>
  <c r="D21" i="6"/>
  <c r="D863" i="16"/>
  <c r="E28" i="6"/>
  <c r="D19" i="6"/>
  <c r="D565" i="16"/>
  <c r="D13" i="2"/>
  <c r="C367" i="16"/>
  <c r="E16" i="2"/>
  <c r="C467" i="16"/>
  <c r="D302" i="16"/>
  <c r="E11" i="6"/>
  <c r="D5" i="6"/>
  <c r="D103" i="16"/>
  <c r="D3" i="6"/>
  <c r="D37" i="16"/>
  <c r="D334" i="16"/>
  <c r="D12" i="6"/>
  <c r="C665" i="16"/>
  <c r="E22" i="2"/>
  <c r="D30" i="6"/>
  <c r="E15" i="2"/>
  <c r="C434" i="16"/>
  <c r="D69" i="16"/>
  <c r="C4" i="6"/>
  <c r="D68" i="16" s="1"/>
  <c r="C7" i="2" l="1"/>
  <c r="C167" i="16" s="1"/>
  <c r="C168" i="16"/>
  <c r="D29" i="6"/>
  <c r="D928" i="16"/>
  <c r="D6" i="6"/>
  <c r="D136" i="16"/>
  <c r="C21" i="6"/>
  <c r="D629" i="16" s="1"/>
  <c r="D630" i="16"/>
  <c r="C333" i="16"/>
  <c r="C12" i="2"/>
  <c r="C332" i="16" s="1"/>
  <c r="D499" i="16"/>
  <c r="D17" i="6"/>
  <c r="C22" i="6"/>
  <c r="D662" i="16" s="1"/>
  <c r="D663" i="16"/>
  <c r="C17" i="2"/>
  <c r="C497" i="16" s="1"/>
  <c r="C498" i="16"/>
  <c r="D795" i="16"/>
  <c r="C26" i="6"/>
  <c r="D794" i="16" s="1"/>
  <c r="C531" i="16"/>
  <c r="C18" i="2"/>
  <c r="C530" i="16" s="1"/>
  <c r="C300" i="16"/>
  <c r="C11" i="2"/>
  <c r="C299" i="16" s="1"/>
  <c r="D828" i="16"/>
  <c r="C27" i="6"/>
  <c r="D827" i="16" s="1"/>
  <c r="D267" i="16"/>
  <c r="C10" i="6"/>
  <c r="D266" i="16" s="1"/>
  <c r="C400" i="16"/>
  <c r="D14" i="2"/>
  <c r="C8" i="2"/>
  <c r="C200" i="16" s="1"/>
  <c r="C201" i="16"/>
  <c r="C30" i="6"/>
  <c r="D893" i="16" s="1"/>
  <c r="D894" i="16" s="1"/>
  <c r="D895" i="16" s="1"/>
  <c r="D896" i="16" s="1"/>
  <c r="D897" i="16" s="1"/>
  <c r="D898" i="16" s="1"/>
  <c r="D899" i="16" s="1"/>
  <c r="D900" i="16" s="1"/>
  <c r="D901" i="16" s="1"/>
  <c r="D902" i="16" s="1"/>
  <c r="D903" i="16" s="1"/>
  <c r="D904" i="16" s="1"/>
  <c r="D905" i="16" s="1"/>
  <c r="D906" i="16" s="1"/>
  <c r="D907" i="16" s="1"/>
  <c r="D908" i="16" s="1"/>
  <c r="D909" i="16" s="1"/>
  <c r="D910" i="16" s="1"/>
  <c r="D911" i="16" s="1"/>
  <c r="D912" i="16" s="1"/>
  <c r="D913" i="16" s="1"/>
  <c r="D914" i="16" s="1"/>
  <c r="D915" i="16" s="1"/>
  <c r="D916" i="16" s="1"/>
  <c r="D917" i="16" s="1"/>
  <c r="D918" i="16" s="1"/>
  <c r="D919" i="16" s="1"/>
  <c r="D920" i="16" s="1"/>
  <c r="D921" i="16" s="1"/>
  <c r="D922" i="16" s="1"/>
  <c r="D923" i="16" s="1"/>
  <c r="D924" i="16" s="1"/>
  <c r="D925" i="16" s="1"/>
  <c r="C36" i="16"/>
  <c r="C3" i="2"/>
  <c r="C35" i="16" s="1"/>
  <c r="D433" i="16"/>
  <c r="D15" i="6"/>
  <c r="C763" i="16"/>
  <c r="D25" i="2"/>
  <c r="C4" i="16"/>
  <c r="D2" i="2"/>
  <c r="D234" i="16"/>
  <c r="C9" i="6"/>
  <c r="D233" i="16" s="1"/>
  <c r="C12" i="6"/>
  <c r="D332" i="16" s="1"/>
  <c r="D333" i="16"/>
  <c r="C6" i="2"/>
  <c r="C134" i="16" s="1"/>
  <c r="C135" i="16"/>
  <c r="D697" i="16"/>
  <c r="D23" i="6"/>
  <c r="D201" i="16"/>
  <c r="C8" i="6"/>
  <c r="D200" i="16" s="1"/>
  <c r="C5" i="6"/>
  <c r="D101" i="16" s="1"/>
  <c r="D102" i="16"/>
  <c r="C466" i="16"/>
  <c r="D16" i="2"/>
  <c r="D564" i="16"/>
  <c r="C19" i="6"/>
  <c r="D563" i="16" s="1"/>
  <c r="C664" i="16"/>
  <c r="D22" i="2"/>
  <c r="D301" i="16"/>
  <c r="D11" i="6"/>
  <c r="D862" i="16"/>
  <c r="D28" i="6"/>
  <c r="C597" i="16"/>
  <c r="C20" i="2"/>
  <c r="C596" i="16" s="1"/>
  <c r="D366" i="16"/>
  <c r="C13" i="6"/>
  <c r="D365" i="16" s="1"/>
  <c r="C433" i="16"/>
  <c r="D15" i="2"/>
  <c r="C3" i="6"/>
  <c r="D35" i="16" s="1"/>
  <c r="D36" i="16"/>
  <c r="C366" i="16"/>
  <c r="C13" i="2"/>
  <c r="C365" i="16" s="1"/>
  <c r="C30" i="2"/>
  <c r="C893" i="16" s="1"/>
  <c r="C894" i="16" s="1"/>
  <c r="C895" i="16" s="1"/>
  <c r="C896" i="16" s="1"/>
  <c r="C897" i="16" s="1"/>
  <c r="C898" i="16" s="1"/>
  <c r="C899" i="16" s="1"/>
  <c r="C900" i="16" s="1"/>
  <c r="C901" i="16" s="1"/>
  <c r="C902" i="16" s="1"/>
  <c r="C903" i="16" s="1"/>
  <c r="C904" i="16" s="1"/>
  <c r="C905" i="16" s="1"/>
  <c r="C906" i="16" s="1"/>
  <c r="C907" i="16" s="1"/>
  <c r="C908" i="16" s="1"/>
  <c r="C909" i="16" s="1"/>
  <c r="C910" i="16" s="1"/>
  <c r="C911" i="16" s="1"/>
  <c r="C912" i="16" s="1"/>
  <c r="C913" i="16" s="1"/>
  <c r="C914" i="16" s="1"/>
  <c r="C915" i="16" s="1"/>
  <c r="C916" i="16" s="1"/>
  <c r="C917" i="16" s="1"/>
  <c r="C918" i="16" s="1"/>
  <c r="C919" i="16" s="1"/>
  <c r="C920" i="16" s="1"/>
  <c r="C921" i="16" s="1"/>
  <c r="C922" i="16" s="1"/>
  <c r="C923" i="16" s="1"/>
  <c r="C924" i="16" s="1"/>
  <c r="C925" i="16" s="1"/>
  <c r="C630" i="16"/>
  <c r="C21" i="2"/>
  <c r="C629" i="16" s="1"/>
  <c r="D399" i="16"/>
  <c r="C14" i="6"/>
  <c r="D398" i="16" s="1"/>
  <c r="C28" i="2"/>
  <c r="C860" i="16" s="1"/>
  <c r="C861" i="16"/>
  <c r="C10" i="2"/>
  <c r="C266" i="16" s="1"/>
  <c r="C267" i="16"/>
  <c r="C16" i="6"/>
  <c r="D464" i="16" s="1"/>
  <c r="D465" i="16"/>
  <c r="C69" i="16"/>
  <c r="C4" i="2"/>
  <c r="C68" i="16" s="1"/>
  <c r="C729" i="16"/>
  <c r="C24" i="2"/>
  <c r="C728" i="16" s="1"/>
  <c r="D763" i="16"/>
  <c r="D25" i="6"/>
  <c r="D730" i="16"/>
  <c r="D24" i="6"/>
  <c r="D531" i="16"/>
  <c r="C18" i="6"/>
  <c r="D530" i="16" s="1"/>
  <c r="D927" i="16" l="1"/>
  <c r="C29" i="6"/>
  <c r="D926" i="16" s="1"/>
  <c r="D135" i="16"/>
  <c r="C6" i="6"/>
  <c r="D134" i="16" s="1"/>
  <c r="D762" i="16"/>
  <c r="C25" i="6"/>
  <c r="D761" i="16" s="1"/>
  <c r="C762" i="16"/>
  <c r="C25" i="2"/>
  <c r="C761" i="16" s="1"/>
  <c r="C24" i="6"/>
  <c r="D728" i="16" s="1"/>
  <c r="D729" i="16"/>
  <c r="C15" i="2"/>
  <c r="C431" i="16" s="1"/>
  <c r="C432" i="16"/>
  <c r="D696" i="16"/>
  <c r="C23" i="6"/>
  <c r="D695" i="16" s="1"/>
  <c r="C399" i="16"/>
  <c r="C14" i="2"/>
  <c r="C398" i="16" s="1"/>
  <c r="D498" i="16"/>
  <c r="C17" i="6"/>
  <c r="D497" i="16" s="1"/>
  <c r="D861" i="16"/>
  <c r="C28" i="6"/>
  <c r="D860" i="16" s="1"/>
  <c r="C663" i="16"/>
  <c r="C22" i="2"/>
  <c r="C662" i="16" s="1"/>
  <c r="C16" i="2"/>
  <c r="C464" i="16" s="1"/>
  <c r="C465" i="16"/>
  <c r="D300" i="16"/>
  <c r="C11" i="6"/>
  <c r="D299" i="16" s="1"/>
  <c r="C3" i="16"/>
  <c r="C2" i="2"/>
  <c r="C2" i="16" s="1"/>
  <c r="D432" i="16"/>
  <c r="C15" i="6"/>
  <c r="D431" i="16" s="1"/>
</calcChain>
</file>

<file path=xl/sharedStrings.xml><?xml version="1.0" encoding="utf-8"?>
<sst xmlns="http://schemas.openxmlformats.org/spreadsheetml/2006/main" count="2557" uniqueCount="93">
  <si>
    <t>Country</t>
  </si>
  <si>
    <t>Belgium</t>
  </si>
  <si>
    <t>Germany</t>
  </si>
  <si>
    <t>category</t>
  </si>
  <si>
    <t>1800-2010</t>
  </si>
  <si>
    <t>Finland</t>
  </si>
  <si>
    <t>Sweden</t>
  </si>
  <si>
    <t>Estonia</t>
  </si>
  <si>
    <t>Latvia</t>
  </si>
  <si>
    <t>Lithuania</t>
  </si>
  <si>
    <t>United Kingdom</t>
  </si>
  <si>
    <t>Denmark</t>
  </si>
  <si>
    <t>Ireland</t>
  </si>
  <si>
    <t>Netherlands</t>
  </si>
  <si>
    <t>France</t>
  </si>
  <si>
    <t>Luxembourg</t>
  </si>
  <si>
    <t>Poland</t>
  </si>
  <si>
    <t>Czech Republic</t>
  </si>
  <si>
    <t>Slovakia</t>
  </si>
  <si>
    <t>Austria</t>
  </si>
  <si>
    <t>Hungary</t>
  </si>
  <si>
    <t>Romania</t>
  </si>
  <si>
    <t>Slovenia</t>
  </si>
  <si>
    <t>Bulgaria</t>
  </si>
  <si>
    <t>Croatia</t>
  </si>
  <si>
    <t>Italy</t>
  </si>
  <si>
    <t>Spain</t>
  </si>
  <si>
    <t>Portugal</t>
  </si>
  <si>
    <t>Greece</t>
  </si>
  <si>
    <t>Malta</t>
  </si>
  <si>
    <t>Cyprus</t>
  </si>
  <si>
    <t>Switzerland</t>
  </si>
  <si>
    <t>column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</si>
  <si>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</si>
  <si>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</si>
  <si>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</si>
  <si>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</si>
  <si>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</si>
  <si>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</si>
  <si>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</si>
  <si>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</si>
  <si>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Year</t>
  </si>
  <si>
    <t>kWh/m²</t>
  </si>
  <si>
    <t>koe/m²</t>
  </si>
  <si>
    <t>Years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</si>
  <si>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</si>
  <si>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</si>
  <si>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</si>
  <si>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</si>
  <si>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</si>
  <si>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</si>
  <si>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</si>
  <si>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</si>
  <si>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</si>
  <si>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</si>
  <si>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</si>
  <si>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</si>
  <si>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</si>
  <si>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</si>
  <si>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</si>
  <si>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</si>
  <si>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</si>
  <si>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</si>
  <si>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</si>
  <si>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</si>
  <si>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</si>
  <si>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</si>
  <si>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</si>
  <si>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</si>
  <si>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</si>
  <si>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</si>
  <si>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</si>
  <si>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</si>
  <si>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</si>
  <si>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</si>
  <si>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</si>
  <si>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</si>
  <si>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</si>
  <si>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mfh kWh/m2</t>
  </si>
  <si>
    <t>sfh kWh/m2</t>
  </si>
  <si>
    <t>Domestic hot water</t>
  </si>
  <si>
    <t>Space cooling</t>
  </si>
  <si>
    <t>Residential sector</t>
  </si>
  <si>
    <t>Service sector</t>
  </si>
  <si>
    <t>Single family- Terraced houses</t>
  </si>
  <si>
    <t>Multifamily houses</t>
  </si>
  <si>
    <t>Offices</t>
  </si>
  <si>
    <t>Trade</t>
  </si>
  <si>
    <t>Education</t>
  </si>
  <si>
    <t>Health</t>
  </si>
  <si>
    <t>Hotels and Restaurants</t>
  </si>
  <si>
    <t>Other non-residential buildings</t>
  </si>
  <si>
    <t>Space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</si>
</sst>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2" fillId="0" borderId="0" xfId="2"/>
    <xf numFmtId="0" fontId="0" fillId="0" borderId="0" xfId="2" applyFont="1"/>
    <xf numFmtId="3" fontId="2" fillId="0" borderId="0" xfId="2" applyNumberFormat="1"/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166" fontId="0" fillId="0" borderId="0" xfId="0" applyNumberFormat="1" applyFont="1"/>
    <xf numFmtId="166" fontId="6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5" fillId="0" borderId="0" xfId="0" applyNumberFormat="1" applyFont="1"/>
    <xf numFmtId="1" fontId="5" fillId="0" borderId="9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A - percent" xfId="1" xr:uid="{00000000-0005-0000-0000-000000000000}"/>
    <cellStyle name="Normal" xfId="0" builtinId="0"/>
    <cellStyle name="Normal 2" xfId="2" xr:uid="{CF5F48AD-CAEC-49F0-BE4F-3EDDE548E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_summary!$Q$6:$Q$34</c:f>
              <c:strCache>
                <c:ptCount val="29"/>
                <c:pt idx="0">
                  <c:v>Malta</c:v>
                </c:pt>
                <c:pt idx="1">
                  <c:v>Portugal</c:v>
                </c:pt>
                <c:pt idx="2">
                  <c:v>Cyprus</c:v>
                </c:pt>
                <c:pt idx="3">
                  <c:v>Spain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Hungary</c:v>
                </c:pt>
                <c:pt idx="8">
                  <c:v>Italy</c:v>
                </c:pt>
                <c:pt idx="9">
                  <c:v>Slovakia</c:v>
                </c:pt>
                <c:pt idx="10">
                  <c:v>Netherlands</c:v>
                </c:pt>
                <c:pt idx="11">
                  <c:v>Ireland</c:v>
                </c:pt>
                <c:pt idx="12">
                  <c:v>France</c:v>
                </c:pt>
                <c:pt idx="13">
                  <c:v>Romania</c:v>
                </c:pt>
                <c:pt idx="14">
                  <c:v>Slovenia</c:v>
                </c:pt>
                <c:pt idx="15">
                  <c:v>Switzerland</c:v>
                </c:pt>
                <c:pt idx="16">
                  <c:v>Denmark</c:v>
                </c:pt>
                <c:pt idx="17">
                  <c:v>United Kingdom</c:v>
                </c:pt>
                <c:pt idx="18">
                  <c:v>Lithuania</c:v>
                </c:pt>
                <c:pt idx="19">
                  <c:v>Austria</c:v>
                </c:pt>
                <c:pt idx="20">
                  <c:v>Germany</c:v>
                </c:pt>
                <c:pt idx="21">
                  <c:v>Czech Republic</c:v>
                </c:pt>
                <c:pt idx="22">
                  <c:v>Sweden</c:v>
                </c:pt>
                <c:pt idx="23">
                  <c:v>Luxembourg</c:v>
                </c:pt>
                <c:pt idx="24">
                  <c:v>Poland</c:v>
                </c:pt>
                <c:pt idx="25">
                  <c:v>Belgium</c:v>
                </c:pt>
                <c:pt idx="26">
                  <c:v>Latvia</c:v>
                </c:pt>
                <c:pt idx="27">
                  <c:v>Finland</c:v>
                </c:pt>
                <c:pt idx="28">
                  <c:v>Estonia</c:v>
                </c:pt>
              </c:strCache>
            </c:strRef>
          </c:cat>
          <c:val>
            <c:numRef>
              <c:f>_summary!$R$6:$R$34</c:f>
              <c:numCache>
                <c:formatCode>#,##0</c:formatCode>
                <c:ptCount val="29"/>
                <c:pt idx="0">
                  <c:v>2.7230324080306296</c:v>
                </c:pt>
                <c:pt idx="1">
                  <c:v>6.4517458968269317</c:v>
                </c:pt>
                <c:pt idx="2">
                  <c:v>10.420594402153153</c:v>
                </c:pt>
                <c:pt idx="3">
                  <c:v>26.558127077076954</c:v>
                </c:pt>
                <c:pt idx="4">
                  <c:v>43.572554698865531</c:v>
                </c:pt>
                <c:pt idx="5">
                  <c:v>47.213952902923275</c:v>
                </c:pt>
                <c:pt idx="6">
                  <c:v>55.692292960767901</c:v>
                </c:pt>
                <c:pt idx="7">
                  <c:v>70.769987589943881</c:v>
                </c:pt>
                <c:pt idx="8">
                  <c:v>74.960136273376804</c:v>
                </c:pt>
                <c:pt idx="9">
                  <c:v>75.915949335201034</c:v>
                </c:pt>
                <c:pt idx="10">
                  <c:v>77.562412843152003</c:v>
                </c:pt>
                <c:pt idx="11">
                  <c:v>80.541950846676855</c:v>
                </c:pt>
                <c:pt idx="12">
                  <c:v>84.187993356420719</c:v>
                </c:pt>
                <c:pt idx="13">
                  <c:v>84.248853266922055</c:v>
                </c:pt>
                <c:pt idx="14">
                  <c:v>86.269661086539301</c:v>
                </c:pt>
                <c:pt idx="15">
                  <c:v>86.920000000000073</c:v>
                </c:pt>
                <c:pt idx="16">
                  <c:v>93.539326186795705</c:v>
                </c:pt>
                <c:pt idx="17">
                  <c:v>94.118815155049532</c:v>
                </c:pt>
                <c:pt idx="18">
                  <c:v>96.881263539339585</c:v>
                </c:pt>
                <c:pt idx="19">
                  <c:v>98.448333153650765</c:v>
                </c:pt>
                <c:pt idx="20">
                  <c:v>100.10357047806251</c:v>
                </c:pt>
                <c:pt idx="21">
                  <c:v>103.20963942001157</c:v>
                </c:pt>
                <c:pt idx="22">
                  <c:v>113.87782314303415</c:v>
                </c:pt>
                <c:pt idx="23">
                  <c:v>115.170290958585</c:v>
                </c:pt>
                <c:pt idx="24">
                  <c:v>118.91015588429015</c:v>
                </c:pt>
                <c:pt idx="25">
                  <c:v>118.95416943246079</c:v>
                </c:pt>
                <c:pt idx="26">
                  <c:v>128.23246028256338</c:v>
                </c:pt>
                <c:pt idx="27">
                  <c:v>149.92713482855854</c:v>
                </c:pt>
                <c:pt idx="28">
                  <c:v>157.35278211948733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7-4B69-8011-42D31108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8144"/>
        <c:axId val="343917816"/>
      </c:barChart>
      <c:catAx>
        <c:axId val="3439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7816"/>
        <c:crosses val="autoZero"/>
        <c:auto val="1"/>
        <c:lblAlgn val="ctr"/>
        <c:lblOffset val="100"/>
        <c:noMultiLvlLbl val="0"/>
      </c:catAx>
      <c:valAx>
        <c:axId val="343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10</xdr:row>
      <xdr:rowOff>85725</xdr:rowOff>
    </xdr:from>
    <xdr:to>
      <xdr:col>19</xdr:col>
      <xdr:colOff>33337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CBBD-9B51-459C-B5A9-749FCDD2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30"/>
  <sheetViews>
    <sheetView tabSelected="1" workbookViewId="0">
      <selection activeCell="G12" sqref="G1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41.269498146560174</v>
      </c>
      <c r="D2" s="14">
        <f t="shared" ref="D2:AA2" si="0">E2</f>
        <v>41.269498146560174</v>
      </c>
      <c r="E2" s="14">
        <f t="shared" si="0"/>
        <v>41.269498146560174</v>
      </c>
      <c r="F2" s="14">
        <f t="shared" si="0"/>
        <v>41.269498146560174</v>
      </c>
      <c r="G2" s="14">
        <f t="shared" si="0"/>
        <v>41.269498146560174</v>
      </c>
      <c r="H2" s="14">
        <f t="shared" si="0"/>
        <v>41.269498146560174</v>
      </c>
      <c r="I2" s="14">
        <f t="shared" si="0"/>
        <v>41.269498146560174</v>
      </c>
      <c r="J2" s="14">
        <f t="shared" si="0"/>
        <v>41.269498146560174</v>
      </c>
      <c r="K2" s="14">
        <f t="shared" si="0"/>
        <v>41.269498146560174</v>
      </c>
      <c r="L2" s="14">
        <f t="shared" si="0"/>
        <v>41.269498146560174</v>
      </c>
      <c r="M2" s="14">
        <f t="shared" si="0"/>
        <v>41.269498146560174</v>
      </c>
      <c r="N2" s="14">
        <f t="shared" si="0"/>
        <v>41.269498146560174</v>
      </c>
      <c r="O2" s="14">
        <f t="shared" si="0"/>
        <v>41.269498146560174</v>
      </c>
      <c r="P2" s="14">
        <f t="shared" si="0"/>
        <v>41.269498146560174</v>
      </c>
      <c r="Q2" s="14">
        <f t="shared" si="0"/>
        <v>41.269498146560174</v>
      </c>
      <c r="R2" s="14">
        <f t="shared" si="0"/>
        <v>41.269498146560174</v>
      </c>
      <c r="S2" s="14">
        <f t="shared" si="0"/>
        <v>41.269498146560174</v>
      </c>
      <c r="T2" s="14">
        <f t="shared" si="0"/>
        <v>41.269498146560174</v>
      </c>
      <c r="U2" s="14">
        <f t="shared" si="0"/>
        <v>41.269498146560174</v>
      </c>
      <c r="V2" s="14">
        <f t="shared" si="0"/>
        <v>41.269498146560174</v>
      </c>
      <c r="W2" s="14">
        <f t="shared" si="0"/>
        <v>41.269498146560174</v>
      </c>
      <c r="X2" s="14">
        <f t="shared" si="0"/>
        <v>41.269498146560174</v>
      </c>
      <c r="Y2" s="14">
        <f t="shared" si="0"/>
        <v>41.269498146560174</v>
      </c>
      <c r="Z2" s="14">
        <f t="shared" si="0"/>
        <v>41.269498146560174</v>
      </c>
      <c r="AA2" s="14">
        <f t="shared" si="0"/>
        <v>41.269498146560174</v>
      </c>
      <c r="AB2" s="5">
        <f>VLOOKUP(A2,_hotmaps_input!$A$5:$Y$33,MATCH("sfh",_hotmaps_input!$A$37:$Y$37,0),FALSE)</f>
        <v>41.269498146560174</v>
      </c>
      <c r="AC2" s="4"/>
      <c r="AD2" s="4"/>
      <c r="AF2" s="4"/>
    </row>
    <row r="3" spans="1:40" x14ac:dyDescent="0.25">
      <c r="A3" t="s">
        <v>1</v>
      </c>
      <c r="B3" t="s">
        <v>4</v>
      </c>
      <c r="C3" s="14">
        <f t="shared" ref="C3:AA3" si="1">D3</f>
        <v>28.013545282942079</v>
      </c>
      <c r="D3" s="14">
        <f t="shared" si="1"/>
        <v>28.013545282942079</v>
      </c>
      <c r="E3" s="14">
        <f t="shared" si="1"/>
        <v>28.013545282942079</v>
      </c>
      <c r="F3" s="14">
        <f t="shared" si="1"/>
        <v>28.013545282942079</v>
      </c>
      <c r="G3" s="14">
        <f t="shared" si="1"/>
        <v>28.013545282942079</v>
      </c>
      <c r="H3" s="14">
        <f t="shared" si="1"/>
        <v>28.013545282942079</v>
      </c>
      <c r="I3" s="14">
        <f t="shared" si="1"/>
        <v>28.013545282942079</v>
      </c>
      <c r="J3" s="14">
        <f t="shared" si="1"/>
        <v>28.013545282942079</v>
      </c>
      <c r="K3" s="14">
        <f t="shared" si="1"/>
        <v>28.013545282942079</v>
      </c>
      <c r="L3" s="14">
        <f t="shared" si="1"/>
        <v>28.013545282942079</v>
      </c>
      <c r="M3" s="14">
        <f t="shared" si="1"/>
        <v>28.013545282942079</v>
      </c>
      <c r="N3" s="14">
        <f t="shared" si="1"/>
        <v>28.013545282942079</v>
      </c>
      <c r="O3" s="14">
        <f t="shared" si="1"/>
        <v>28.013545282942079</v>
      </c>
      <c r="P3" s="14">
        <f t="shared" si="1"/>
        <v>28.013545282942079</v>
      </c>
      <c r="Q3" s="14">
        <f t="shared" si="1"/>
        <v>28.013545282942079</v>
      </c>
      <c r="R3" s="14">
        <f t="shared" si="1"/>
        <v>28.013545282942079</v>
      </c>
      <c r="S3" s="14">
        <f t="shared" si="1"/>
        <v>28.013545282942079</v>
      </c>
      <c r="T3" s="14">
        <f t="shared" si="1"/>
        <v>28.013545282942079</v>
      </c>
      <c r="U3" s="14">
        <f t="shared" si="1"/>
        <v>28.013545282942079</v>
      </c>
      <c r="V3" s="14">
        <f t="shared" si="1"/>
        <v>28.013545282942079</v>
      </c>
      <c r="W3" s="14">
        <f t="shared" si="1"/>
        <v>28.013545282942079</v>
      </c>
      <c r="X3" s="14">
        <f t="shared" si="1"/>
        <v>28.013545282942079</v>
      </c>
      <c r="Y3" s="14">
        <f t="shared" si="1"/>
        <v>28.013545282942079</v>
      </c>
      <c r="Z3" s="14">
        <f t="shared" si="1"/>
        <v>28.013545282942079</v>
      </c>
      <c r="AA3" s="14">
        <f t="shared" si="1"/>
        <v>28.013545282942079</v>
      </c>
      <c r="AB3" s="5">
        <f>VLOOKUP(A3,_hotmaps_input!$A$5:$Y$33,MATCH("sfh",_hotmaps_input!$A$37:$Y$37,0),FALSE)</f>
        <v>28.013545282942079</v>
      </c>
      <c r="AC3" s="5"/>
      <c r="AD3" s="4"/>
    </row>
    <row r="4" spans="1:40" x14ac:dyDescent="0.25">
      <c r="A4" t="s">
        <v>23</v>
      </c>
      <c r="B4" t="s">
        <v>4</v>
      </c>
      <c r="C4" s="14">
        <f t="shared" ref="C4:AA4" si="2">D4</f>
        <v>46.284014739901252</v>
      </c>
      <c r="D4" s="14">
        <f t="shared" si="2"/>
        <v>46.284014739901252</v>
      </c>
      <c r="E4" s="14">
        <f t="shared" si="2"/>
        <v>46.284014739901252</v>
      </c>
      <c r="F4" s="14">
        <f t="shared" si="2"/>
        <v>46.284014739901252</v>
      </c>
      <c r="G4" s="14">
        <f t="shared" si="2"/>
        <v>46.284014739901252</v>
      </c>
      <c r="H4" s="14">
        <f t="shared" si="2"/>
        <v>46.284014739901252</v>
      </c>
      <c r="I4" s="14">
        <f t="shared" si="2"/>
        <v>46.284014739901252</v>
      </c>
      <c r="J4" s="14">
        <f t="shared" si="2"/>
        <v>46.284014739901252</v>
      </c>
      <c r="K4" s="14">
        <f t="shared" si="2"/>
        <v>46.284014739901252</v>
      </c>
      <c r="L4" s="14">
        <f t="shared" si="2"/>
        <v>46.284014739901252</v>
      </c>
      <c r="M4" s="14">
        <f t="shared" si="2"/>
        <v>46.284014739901252</v>
      </c>
      <c r="N4" s="14">
        <f t="shared" si="2"/>
        <v>46.284014739901252</v>
      </c>
      <c r="O4" s="14">
        <f t="shared" si="2"/>
        <v>46.284014739901252</v>
      </c>
      <c r="P4" s="14">
        <f t="shared" si="2"/>
        <v>46.284014739901252</v>
      </c>
      <c r="Q4" s="14">
        <f t="shared" si="2"/>
        <v>46.284014739901252</v>
      </c>
      <c r="R4" s="14">
        <f t="shared" si="2"/>
        <v>46.284014739901252</v>
      </c>
      <c r="S4" s="14">
        <f t="shared" si="2"/>
        <v>46.284014739901252</v>
      </c>
      <c r="T4" s="14">
        <f t="shared" si="2"/>
        <v>46.284014739901252</v>
      </c>
      <c r="U4" s="14">
        <f t="shared" si="2"/>
        <v>46.284014739901252</v>
      </c>
      <c r="V4" s="14">
        <f t="shared" si="2"/>
        <v>46.284014739901252</v>
      </c>
      <c r="W4" s="14">
        <f t="shared" si="2"/>
        <v>46.284014739901252</v>
      </c>
      <c r="X4" s="14">
        <f t="shared" si="2"/>
        <v>46.284014739901252</v>
      </c>
      <c r="Y4" s="14">
        <f t="shared" si="2"/>
        <v>46.284014739901252</v>
      </c>
      <c r="Z4" s="14">
        <f t="shared" si="2"/>
        <v>46.284014739901252</v>
      </c>
      <c r="AA4" s="14">
        <f t="shared" si="2"/>
        <v>46.284014739901252</v>
      </c>
      <c r="AB4" s="5">
        <f>VLOOKUP(A4,_hotmaps_input!$A$5:$Y$33,MATCH("sfh",_hotmaps_input!$A$37:$Y$37,0),FALSE)</f>
        <v>46.284014739901252</v>
      </c>
      <c r="AC4" s="4"/>
      <c r="AD4" s="4"/>
    </row>
    <row r="5" spans="1:40" x14ac:dyDescent="0.25">
      <c r="A5" t="s">
        <v>24</v>
      </c>
      <c r="B5" t="s">
        <v>4</v>
      </c>
      <c r="C5" s="14">
        <f t="shared" ref="C5:AA5" si="3">D5</f>
        <v>51.395466704917986</v>
      </c>
      <c r="D5" s="14">
        <f t="shared" si="3"/>
        <v>51.395466704917986</v>
      </c>
      <c r="E5" s="14">
        <f t="shared" si="3"/>
        <v>51.395466704917986</v>
      </c>
      <c r="F5" s="14">
        <f t="shared" si="3"/>
        <v>51.395466704917986</v>
      </c>
      <c r="G5" s="14">
        <f t="shared" si="3"/>
        <v>51.395466704917986</v>
      </c>
      <c r="H5" s="14">
        <f t="shared" si="3"/>
        <v>51.395466704917986</v>
      </c>
      <c r="I5" s="14">
        <f t="shared" si="3"/>
        <v>51.395466704917986</v>
      </c>
      <c r="J5" s="14">
        <f t="shared" si="3"/>
        <v>51.395466704917986</v>
      </c>
      <c r="K5" s="14">
        <f t="shared" si="3"/>
        <v>51.395466704917986</v>
      </c>
      <c r="L5" s="14">
        <f t="shared" si="3"/>
        <v>51.395466704917986</v>
      </c>
      <c r="M5" s="14">
        <f t="shared" si="3"/>
        <v>51.395466704917986</v>
      </c>
      <c r="N5" s="14">
        <f t="shared" si="3"/>
        <v>51.395466704917986</v>
      </c>
      <c r="O5" s="14">
        <f t="shared" si="3"/>
        <v>51.395466704917986</v>
      </c>
      <c r="P5" s="14">
        <f t="shared" si="3"/>
        <v>51.395466704917986</v>
      </c>
      <c r="Q5" s="14">
        <f t="shared" si="3"/>
        <v>51.395466704917986</v>
      </c>
      <c r="R5" s="14">
        <f t="shared" si="3"/>
        <v>51.395466704917986</v>
      </c>
      <c r="S5" s="14">
        <f t="shared" si="3"/>
        <v>51.395466704917986</v>
      </c>
      <c r="T5" s="14">
        <f t="shared" si="3"/>
        <v>51.395466704917986</v>
      </c>
      <c r="U5" s="14">
        <f t="shared" si="3"/>
        <v>51.395466704917986</v>
      </c>
      <c r="V5" s="14">
        <f t="shared" si="3"/>
        <v>51.395466704917986</v>
      </c>
      <c r="W5" s="14">
        <f t="shared" si="3"/>
        <v>51.395466704917986</v>
      </c>
      <c r="X5" s="14">
        <f t="shared" si="3"/>
        <v>51.395466704917986</v>
      </c>
      <c r="Y5" s="14">
        <f t="shared" si="3"/>
        <v>51.395466704917986</v>
      </c>
      <c r="Z5" s="14">
        <f t="shared" si="3"/>
        <v>51.395466704917986</v>
      </c>
      <c r="AA5" s="14">
        <f t="shared" si="3"/>
        <v>51.395466704917986</v>
      </c>
      <c r="AB5" s="5">
        <f>VLOOKUP(A5,_hotmaps_input!$A$5:$Y$33,MATCH("sfh",_hotmaps_input!$A$37:$Y$37,0),FALSE)</f>
        <v>51.395466704917986</v>
      </c>
      <c r="AC5" s="4"/>
      <c r="AD5" s="4"/>
    </row>
    <row r="6" spans="1:40" x14ac:dyDescent="0.25">
      <c r="A6" t="s">
        <v>30</v>
      </c>
      <c r="B6" t="s">
        <v>4</v>
      </c>
      <c r="C6" s="14">
        <f t="shared" ref="C6:AA6" si="4">D6</f>
        <v>53.740492084263082</v>
      </c>
      <c r="D6" s="14">
        <f t="shared" si="4"/>
        <v>53.740492084263082</v>
      </c>
      <c r="E6" s="14">
        <f t="shared" si="4"/>
        <v>53.740492084263082</v>
      </c>
      <c r="F6" s="14">
        <f t="shared" si="4"/>
        <v>53.740492084263082</v>
      </c>
      <c r="G6" s="14">
        <f t="shared" si="4"/>
        <v>53.740492084263082</v>
      </c>
      <c r="H6" s="14">
        <f t="shared" si="4"/>
        <v>53.740492084263082</v>
      </c>
      <c r="I6" s="14">
        <f t="shared" si="4"/>
        <v>53.740492084263082</v>
      </c>
      <c r="J6" s="14">
        <f t="shared" si="4"/>
        <v>53.740492084263082</v>
      </c>
      <c r="K6" s="14">
        <f t="shared" si="4"/>
        <v>53.740492084263082</v>
      </c>
      <c r="L6" s="14">
        <f t="shared" si="4"/>
        <v>53.740492084263082</v>
      </c>
      <c r="M6" s="14">
        <f t="shared" si="4"/>
        <v>53.740492084263082</v>
      </c>
      <c r="N6" s="14">
        <f t="shared" si="4"/>
        <v>53.740492084263082</v>
      </c>
      <c r="O6" s="14">
        <f t="shared" si="4"/>
        <v>53.740492084263082</v>
      </c>
      <c r="P6" s="14">
        <f t="shared" si="4"/>
        <v>53.740492084263082</v>
      </c>
      <c r="Q6" s="14">
        <f t="shared" si="4"/>
        <v>53.740492084263082</v>
      </c>
      <c r="R6" s="14">
        <f t="shared" si="4"/>
        <v>53.740492084263082</v>
      </c>
      <c r="S6" s="14">
        <f t="shared" si="4"/>
        <v>53.740492084263082</v>
      </c>
      <c r="T6" s="14">
        <f t="shared" si="4"/>
        <v>53.740492084263082</v>
      </c>
      <c r="U6" s="14">
        <f t="shared" si="4"/>
        <v>53.740492084263082</v>
      </c>
      <c r="V6" s="14">
        <f t="shared" si="4"/>
        <v>53.740492084263082</v>
      </c>
      <c r="W6" s="14">
        <f t="shared" si="4"/>
        <v>53.740492084263082</v>
      </c>
      <c r="X6" s="14">
        <f t="shared" si="4"/>
        <v>53.740492084263082</v>
      </c>
      <c r="Y6" s="14">
        <f t="shared" si="4"/>
        <v>53.740492084263082</v>
      </c>
      <c r="Z6" s="14">
        <f t="shared" si="4"/>
        <v>53.740492084263082</v>
      </c>
      <c r="AA6" s="14">
        <f t="shared" si="4"/>
        <v>53.740492084263082</v>
      </c>
      <c r="AB6" s="5">
        <f>VLOOKUP(A6,_hotmaps_input!$A$5:$Y$33,MATCH("sfh",_hotmaps_input!$A$37:$Y$37,0),FALSE)</f>
        <v>53.740492084263082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32.06103154155101</v>
      </c>
      <c r="D7" s="14">
        <f t="shared" si="5"/>
        <v>32.06103154155101</v>
      </c>
      <c r="E7" s="14">
        <f t="shared" si="5"/>
        <v>32.06103154155101</v>
      </c>
      <c r="F7" s="14">
        <f t="shared" si="5"/>
        <v>32.06103154155101</v>
      </c>
      <c r="G7" s="14">
        <f t="shared" si="5"/>
        <v>32.06103154155101</v>
      </c>
      <c r="H7" s="14">
        <f t="shared" si="5"/>
        <v>32.06103154155101</v>
      </c>
      <c r="I7" s="14">
        <f t="shared" si="5"/>
        <v>32.06103154155101</v>
      </c>
      <c r="J7" s="14">
        <f t="shared" si="5"/>
        <v>32.06103154155101</v>
      </c>
      <c r="K7" s="14">
        <f t="shared" si="5"/>
        <v>32.06103154155101</v>
      </c>
      <c r="L7" s="14">
        <f t="shared" si="5"/>
        <v>32.06103154155101</v>
      </c>
      <c r="M7" s="14">
        <f t="shared" si="5"/>
        <v>32.06103154155101</v>
      </c>
      <c r="N7" s="14">
        <f t="shared" si="5"/>
        <v>32.06103154155101</v>
      </c>
      <c r="O7" s="14">
        <f t="shared" si="5"/>
        <v>32.06103154155101</v>
      </c>
      <c r="P7" s="14">
        <f t="shared" si="5"/>
        <v>32.06103154155101</v>
      </c>
      <c r="Q7" s="14">
        <f t="shared" si="5"/>
        <v>32.06103154155101</v>
      </c>
      <c r="R7" s="14">
        <f t="shared" si="5"/>
        <v>32.06103154155101</v>
      </c>
      <c r="S7" s="14">
        <f t="shared" si="5"/>
        <v>32.06103154155101</v>
      </c>
      <c r="T7" s="14">
        <f t="shared" si="5"/>
        <v>32.06103154155101</v>
      </c>
      <c r="U7" s="14">
        <f t="shared" si="5"/>
        <v>32.06103154155101</v>
      </c>
      <c r="V7" s="14">
        <f t="shared" si="5"/>
        <v>32.06103154155101</v>
      </c>
      <c r="W7" s="14">
        <f t="shared" si="5"/>
        <v>32.06103154155101</v>
      </c>
      <c r="X7" s="14">
        <f t="shared" si="5"/>
        <v>32.06103154155101</v>
      </c>
      <c r="Y7" s="14">
        <f t="shared" si="5"/>
        <v>32.06103154155101</v>
      </c>
      <c r="Z7" s="14">
        <f t="shared" si="5"/>
        <v>32.06103154155101</v>
      </c>
      <c r="AA7" s="14">
        <f t="shared" si="5"/>
        <v>32.06103154155101</v>
      </c>
      <c r="AB7" s="5">
        <f>VLOOKUP(A7,_hotmaps_input!$A$5:$Y$33,MATCH("sfh",_hotmaps_input!$A$37:$Y$37,0),FALSE)</f>
        <v>32.06103154155101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21.793292348286226</v>
      </c>
      <c r="D8" s="14">
        <f t="shared" si="6"/>
        <v>21.793292348286226</v>
      </c>
      <c r="E8" s="14">
        <f t="shared" si="6"/>
        <v>21.793292348286226</v>
      </c>
      <c r="F8" s="14">
        <f t="shared" si="6"/>
        <v>21.793292348286226</v>
      </c>
      <c r="G8" s="14">
        <f t="shared" si="6"/>
        <v>21.793292348286226</v>
      </c>
      <c r="H8" s="14">
        <f t="shared" si="6"/>
        <v>21.793292348286226</v>
      </c>
      <c r="I8" s="14">
        <f t="shared" si="6"/>
        <v>21.793292348286226</v>
      </c>
      <c r="J8" s="14">
        <f t="shared" si="6"/>
        <v>21.793292348286226</v>
      </c>
      <c r="K8" s="14">
        <f t="shared" si="6"/>
        <v>21.793292348286226</v>
      </c>
      <c r="L8" s="14">
        <f t="shared" si="6"/>
        <v>21.793292348286226</v>
      </c>
      <c r="M8" s="14">
        <f t="shared" si="6"/>
        <v>21.793292348286226</v>
      </c>
      <c r="N8" s="14">
        <f t="shared" si="6"/>
        <v>21.793292348286226</v>
      </c>
      <c r="O8" s="14">
        <f t="shared" si="6"/>
        <v>21.793292348286226</v>
      </c>
      <c r="P8" s="14">
        <f t="shared" si="6"/>
        <v>21.793292348286226</v>
      </c>
      <c r="Q8" s="14">
        <f t="shared" si="6"/>
        <v>21.793292348286226</v>
      </c>
      <c r="R8" s="14">
        <f t="shared" si="6"/>
        <v>21.793292348286226</v>
      </c>
      <c r="S8" s="14">
        <f t="shared" si="6"/>
        <v>21.793292348286226</v>
      </c>
      <c r="T8" s="14">
        <f t="shared" si="6"/>
        <v>21.793292348286226</v>
      </c>
      <c r="U8" s="14">
        <f t="shared" si="6"/>
        <v>21.793292348286226</v>
      </c>
      <c r="V8" s="14">
        <f t="shared" si="6"/>
        <v>21.793292348286226</v>
      </c>
      <c r="W8" s="14">
        <f t="shared" si="6"/>
        <v>21.793292348286226</v>
      </c>
      <c r="X8" s="14">
        <f t="shared" si="6"/>
        <v>21.793292348286226</v>
      </c>
      <c r="Y8" s="14">
        <f t="shared" si="6"/>
        <v>21.793292348286226</v>
      </c>
      <c r="Z8" s="14">
        <f t="shared" si="6"/>
        <v>21.793292348286226</v>
      </c>
      <c r="AA8" s="14">
        <f t="shared" si="6"/>
        <v>21.793292348286226</v>
      </c>
      <c r="AB8" s="5">
        <f>VLOOKUP(A8,_hotmaps_input!$A$5:$Y$33,MATCH("sfh",_hotmaps_input!$A$37:$Y$37,0),FALSE)</f>
        <v>21.793292348286226</v>
      </c>
      <c r="AC8" s="4"/>
      <c r="AD8" s="4"/>
      <c r="AF8" s="4"/>
    </row>
    <row r="9" spans="1:40" x14ac:dyDescent="0.25">
      <c r="A9" t="s">
        <v>7</v>
      </c>
      <c r="B9" t="s">
        <v>4</v>
      </c>
      <c r="C9" s="14">
        <f t="shared" ref="C9:AA9" si="7">D9</f>
        <v>27.272188027279235</v>
      </c>
      <c r="D9" s="14">
        <f t="shared" si="7"/>
        <v>27.272188027279235</v>
      </c>
      <c r="E9" s="14">
        <f t="shared" si="7"/>
        <v>27.272188027279235</v>
      </c>
      <c r="F9" s="14">
        <f t="shared" si="7"/>
        <v>27.272188027279235</v>
      </c>
      <c r="G9" s="14">
        <f t="shared" si="7"/>
        <v>27.272188027279235</v>
      </c>
      <c r="H9" s="14">
        <f t="shared" si="7"/>
        <v>27.272188027279235</v>
      </c>
      <c r="I9" s="14">
        <f t="shared" si="7"/>
        <v>27.272188027279235</v>
      </c>
      <c r="J9" s="14">
        <f t="shared" si="7"/>
        <v>27.272188027279235</v>
      </c>
      <c r="K9" s="14">
        <f t="shared" si="7"/>
        <v>27.272188027279235</v>
      </c>
      <c r="L9" s="14">
        <f t="shared" si="7"/>
        <v>27.272188027279235</v>
      </c>
      <c r="M9" s="14">
        <f t="shared" si="7"/>
        <v>27.272188027279235</v>
      </c>
      <c r="N9" s="14">
        <f t="shared" si="7"/>
        <v>27.272188027279235</v>
      </c>
      <c r="O9" s="14">
        <f t="shared" si="7"/>
        <v>27.272188027279235</v>
      </c>
      <c r="P9" s="14">
        <f t="shared" si="7"/>
        <v>27.272188027279235</v>
      </c>
      <c r="Q9" s="14">
        <f t="shared" si="7"/>
        <v>27.272188027279235</v>
      </c>
      <c r="R9" s="14">
        <f t="shared" si="7"/>
        <v>27.272188027279235</v>
      </c>
      <c r="S9" s="14">
        <f t="shared" si="7"/>
        <v>27.272188027279235</v>
      </c>
      <c r="T9" s="14">
        <f t="shared" si="7"/>
        <v>27.272188027279235</v>
      </c>
      <c r="U9" s="14">
        <f t="shared" si="7"/>
        <v>27.272188027279235</v>
      </c>
      <c r="V9" s="14">
        <f t="shared" si="7"/>
        <v>27.272188027279235</v>
      </c>
      <c r="W9" s="14">
        <f t="shared" si="7"/>
        <v>27.272188027279235</v>
      </c>
      <c r="X9" s="14">
        <f t="shared" si="7"/>
        <v>27.272188027279235</v>
      </c>
      <c r="Y9" s="14">
        <f t="shared" si="7"/>
        <v>27.272188027279235</v>
      </c>
      <c r="Z9" s="14">
        <f t="shared" si="7"/>
        <v>27.272188027279235</v>
      </c>
      <c r="AA9" s="14">
        <f t="shared" si="7"/>
        <v>27.272188027279235</v>
      </c>
      <c r="AB9" s="5">
        <f>VLOOKUP(A9,_hotmaps_input!$A$5:$Y$33,MATCH("sfh",_hotmaps_input!$A$37:$Y$37,0),FALSE)</f>
        <v>27.272188027279235</v>
      </c>
      <c r="AC9" s="4"/>
      <c r="AD9" s="4"/>
      <c r="AH9" s="3"/>
    </row>
    <row r="10" spans="1:40" x14ac:dyDescent="0.25">
      <c r="A10" t="s">
        <v>5</v>
      </c>
      <c r="B10" t="s">
        <v>4</v>
      </c>
      <c r="C10" s="14">
        <f t="shared" ref="C10:AA10" si="8">D10</f>
        <v>25.866321620941086</v>
      </c>
      <c r="D10" s="14">
        <f t="shared" si="8"/>
        <v>25.866321620941086</v>
      </c>
      <c r="E10" s="14">
        <f t="shared" si="8"/>
        <v>25.866321620941086</v>
      </c>
      <c r="F10" s="14">
        <f t="shared" si="8"/>
        <v>25.866321620941086</v>
      </c>
      <c r="G10" s="14">
        <f t="shared" si="8"/>
        <v>25.866321620941086</v>
      </c>
      <c r="H10" s="14">
        <f t="shared" si="8"/>
        <v>25.866321620941086</v>
      </c>
      <c r="I10" s="14">
        <f t="shared" si="8"/>
        <v>25.866321620941086</v>
      </c>
      <c r="J10" s="14">
        <f t="shared" si="8"/>
        <v>25.866321620941086</v>
      </c>
      <c r="K10" s="14">
        <f t="shared" si="8"/>
        <v>25.866321620941086</v>
      </c>
      <c r="L10" s="14">
        <f t="shared" si="8"/>
        <v>25.866321620941086</v>
      </c>
      <c r="M10" s="14">
        <f t="shared" si="8"/>
        <v>25.866321620941086</v>
      </c>
      <c r="N10" s="14">
        <f t="shared" si="8"/>
        <v>25.866321620941086</v>
      </c>
      <c r="O10" s="14">
        <f t="shared" si="8"/>
        <v>25.866321620941086</v>
      </c>
      <c r="P10" s="14">
        <f t="shared" si="8"/>
        <v>25.866321620941086</v>
      </c>
      <c r="Q10" s="14">
        <f t="shared" si="8"/>
        <v>25.866321620941086</v>
      </c>
      <c r="R10" s="14">
        <f t="shared" si="8"/>
        <v>25.866321620941086</v>
      </c>
      <c r="S10" s="14">
        <f t="shared" si="8"/>
        <v>25.866321620941086</v>
      </c>
      <c r="T10" s="14">
        <f t="shared" si="8"/>
        <v>25.866321620941086</v>
      </c>
      <c r="U10" s="14">
        <f t="shared" si="8"/>
        <v>25.866321620941086</v>
      </c>
      <c r="V10" s="14">
        <f t="shared" si="8"/>
        <v>25.866321620941086</v>
      </c>
      <c r="W10" s="14">
        <f t="shared" si="8"/>
        <v>25.866321620941086</v>
      </c>
      <c r="X10" s="14">
        <f t="shared" si="8"/>
        <v>25.866321620941086</v>
      </c>
      <c r="Y10" s="14">
        <f t="shared" si="8"/>
        <v>25.866321620941086</v>
      </c>
      <c r="Z10" s="14">
        <f t="shared" si="8"/>
        <v>25.866321620941086</v>
      </c>
      <c r="AA10" s="14">
        <f t="shared" si="8"/>
        <v>25.866321620941086</v>
      </c>
      <c r="AB10" s="5">
        <f>VLOOKUP(A10,_hotmaps_input!$A$5:$Y$33,MATCH("sfh",_hotmaps_input!$A$37:$Y$37,0),FALSE)</f>
        <v>25.866321620941086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25.331838242563819</v>
      </c>
      <c r="D11" s="14">
        <f t="shared" si="9"/>
        <v>25.331838242563819</v>
      </c>
      <c r="E11" s="14">
        <f t="shared" si="9"/>
        <v>25.331838242563819</v>
      </c>
      <c r="F11" s="14">
        <f t="shared" si="9"/>
        <v>25.331838242563819</v>
      </c>
      <c r="G11" s="14">
        <f t="shared" si="9"/>
        <v>25.331838242563819</v>
      </c>
      <c r="H11" s="14">
        <f t="shared" si="9"/>
        <v>25.331838242563819</v>
      </c>
      <c r="I11" s="14">
        <f t="shared" si="9"/>
        <v>25.331838242563819</v>
      </c>
      <c r="J11" s="14">
        <f t="shared" si="9"/>
        <v>25.331838242563819</v>
      </c>
      <c r="K11" s="14">
        <f t="shared" si="9"/>
        <v>25.331838242563819</v>
      </c>
      <c r="L11" s="14">
        <f t="shared" si="9"/>
        <v>25.331838242563819</v>
      </c>
      <c r="M11" s="14">
        <f t="shared" si="9"/>
        <v>25.331838242563819</v>
      </c>
      <c r="N11" s="14">
        <f t="shared" si="9"/>
        <v>25.331838242563819</v>
      </c>
      <c r="O11" s="14">
        <f t="shared" si="9"/>
        <v>25.331838242563819</v>
      </c>
      <c r="P11" s="14">
        <f t="shared" si="9"/>
        <v>25.331838242563819</v>
      </c>
      <c r="Q11" s="14">
        <f t="shared" si="9"/>
        <v>25.331838242563819</v>
      </c>
      <c r="R11" s="14">
        <f t="shared" si="9"/>
        <v>25.331838242563819</v>
      </c>
      <c r="S11" s="14">
        <f t="shared" si="9"/>
        <v>25.331838242563819</v>
      </c>
      <c r="T11" s="14">
        <f t="shared" si="9"/>
        <v>25.331838242563819</v>
      </c>
      <c r="U11" s="14">
        <f t="shared" si="9"/>
        <v>25.331838242563819</v>
      </c>
      <c r="V11" s="14">
        <f t="shared" si="9"/>
        <v>25.331838242563819</v>
      </c>
      <c r="W11" s="14">
        <f t="shared" si="9"/>
        <v>25.331838242563819</v>
      </c>
      <c r="X11" s="14">
        <f t="shared" si="9"/>
        <v>25.331838242563819</v>
      </c>
      <c r="Y11" s="14">
        <f t="shared" si="9"/>
        <v>25.331838242563819</v>
      </c>
      <c r="Z11" s="14">
        <f t="shared" si="9"/>
        <v>25.331838242563819</v>
      </c>
      <c r="AA11" s="14">
        <f t="shared" si="9"/>
        <v>25.331838242563819</v>
      </c>
      <c r="AB11" s="5">
        <f>VLOOKUP(A11,_hotmaps_input!$A$5:$Y$33,MATCH("sfh",_hotmaps_input!$A$37:$Y$37,0),FALSE)</f>
        <v>25.331838242563819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33.514716319105744</v>
      </c>
      <c r="D12" s="14">
        <f t="shared" si="10"/>
        <v>33.514716319105744</v>
      </c>
      <c r="E12" s="14">
        <f t="shared" si="10"/>
        <v>33.514716319105744</v>
      </c>
      <c r="F12" s="14">
        <f t="shared" si="10"/>
        <v>33.514716319105744</v>
      </c>
      <c r="G12" s="14">
        <f t="shared" si="10"/>
        <v>33.514716319105744</v>
      </c>
      <c r="H12" s="14">
        <f t="shared" si="10"/>
        <v>33.514716319105744</v>
      </c>
      <c r="I12" s="14">
        <f t="shared" si="10"/>
        <v>33.514716319105744</v>
      </c>
      <c r="J12" s="14">
        <f t="shared" si="10"/>
        <v>33.514716319105744</v>
      </c>
      <c r="K12" s="14">
        <f t="shared" si="10"/>
        <v>33.514716319105744</v>
      </c>
      <c r="L12" s="14">
        <f t="shared" si="10"/>
        <v>33.514716319105744</v>
      </c>
      <c r="M12" s="14">
        <f t="shared" si="10"/>
        <v>33.514716319105744</v>
      </c>
      <c r="N12" s="14">
        <f t="shared" si="10"/>
        <v>33.514716319105744</v>
      </c>
      <c r="O12" s="14">
        <f t="shared" si="10"/>
        <v>33.514716319105744</v>
      </c>
      <c r="P12" s="14">
        <f t="shared" si="10"/>
        <v>33.514716319105744</v>
      </c>
      <c r="Q12" s="14">
        <f t="shared" si="10"/>
        <v>33.514716319105744</v>
      </c>
      <c r="R12" s="14">
        <f t="shared" si="10"/>
        <v>33.514716319105744</v>
      </c>
      <c r="S12" s="14">
        <f t="shared" si="10"/>
        <v>33.514716319105744</v>
      </c>
      <c r="T12" s="14">
        <f t="shared" si="10"/>
        <v>33.514716319105744</v>
      </c>
      <c r="U12" s="14">
        <f t="shared" si="10"/>
        <v>33.514716319105744</v>
      </c>
      <c r="V12" s="14">
        <f t="shared" si="10"/>
        <v>33.514716319105744</v>
      </c>
      <c r="W12" s="14">
        <f t="shared" si="10"/>
        <v>33.514716319105744</v>
      </c>
      <c r="X12" s="14">
        <f t="shared" si="10"/>
        <v>33.514716319105744</v>
      </c>
      <c r="Y12" s="14">
        <f t="shared" si="10"/>
        <v>33.514716319105744</v>
      </c>
      <c r="Z12" s="14">
        <f t="shared" si="10"/>
        <v>33.514716319105744</v>
      </c>
      <c r="AA12" s="14">
        <f t="shared" si="10"/>
        <v>33.514716319105744</v>
      </c>
      <c r="AB12" s="5">
        <f>VLOOKUP(A12,_hotmaps_input!$A$5:$Y$33,MATCH("sfh",_hotmaps_input!$A$37:$Y$37,0),FALSE)</f>
        <v>33.514716319105744</v>
      </c>
      <c r="AC12" s="4"/>
      <c r="AD12" s="4"/>
      <c r="AE12" s="2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t="s">
        <v>28</v>
      </c>
      <c r="B13" t="s">
        <v>4</v>
      </c>
      <c r="C13" s="14">
        <f t="shared" ref="C13:AA13" si="11">D13</f>
        <v>51.772765364654752</v>
      </c>
      <c r="D13" s="14">
        <f t="shared" si="11"/>
        <v>51.772765364654752</v>
      </c>
      <c r="E13" s="14">
        <f t="shared" si="11"/>
        <v>51.772765364654752</v>
      </c>
      <c r="F13" s="14">
        <f t="shared" si="11"/>
        <v>51.772765364654752</v>
      </c>
      <c r="G13" s="14">
        <f t="shared" si="11"/>
        <v>51.772765364654752</v>
      </c>
      <c r="H13" s="14">
        <f t="shared" si="11"/>
        <v>51.772765364654752</v>
      </c>
      <c r="I13" s="14">
        <f t="shared" si="11"/>
        <v>51.772765364654752</v>
      </c>
      <c r="J13" s="14">
        <f t="shared" si="11"/>
        <v>51.772765364654752</v>
      </c>
      <c r="K13" s="14">
        <f t="shared" si="11"/>
        <v>51.772765364654752</v>
      </c>
      <c r="L13" s="14">
        <f t="shared" si="11"/>
        <v>51.772765364654752</v>
      </c>
      <c r="M13" s="14">
        <f t="shared" si="11"/>
        <v>51.772765364654752</v>
      </c>
      <c r="N13" s="14">
        <f t="shared" si="11"/>
        <v>51.772765364654752</v>
      </c>
      <c r="O13" s="14">
        <f t="shared" si="11"/>
        <v>51.772765364654752</v>
      </c>
      <c r="P13" s="14">
        <f t="shared" si="11"/>
        <v>51.772765364654752</v>
      </c>
      <c r="Q13" s="14">
        <f t="shared" si="11"/>
        <v>51.772765364654752</v>
      </c>
      <c r="R13" s="14">
        <f t="shared" si="11"/>
        <v>51.772765364654752</v>
      </c>
      <c r="S13" s="14">
        <f t="shared" si="11"/>
        <v>51.772765364654752</v>
      </c>
      <c r="T13" s="14">
        <f t="shared" si="11"/>
        <v>51.772765364654752</v>
      </c>
      <c r="U13" s="14">
        <f t="shared" si="11"/>
        <v>51.772765364654752</v>
      </c>
      <c r="V13" s="14">
        <f t="shared" si="11"/>
        <v>51.772765364654752</v>
      </c>
      <c r="W13" s="14">
        <f t="shared" si="11"/>
        <v>51.772765364654752</v>
      </c>
      <c r="X13" s="14">
        <f t="shared" si="11"/>
        <v>51.772765364654752</v>
      </c>
      <c r="Y13" s="14">
        <f t="shared" si="11"/>
        <v>51.772765364654752</v>
      </c>
      <c r="Z13" s="14">
        <f t="shared" si="11"/>
        <v>51.772765364654752</v>
      </c>
      <c r="AA13" s="14">
        <f t="shared" si="11"/>
        <v>51.772765364654752</v>
      </c>
      <c r="AB13" s="5">
        <f>VLOOKUP(A13,_hotmaps_input!$A$5:$Y$33,MATCH("sfh",_hotmaps_input!$A$37:$Y$37,0),FALSE)</f>
        <v>51.772765364654752</v>
      </c>
      <c r="AC13" s="4"/>
      <c r="AD13" s="4"/>
      <c r="AE13" s="2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t="s">
        <v>20</v>
      </c>
      <c r="B14" t="s">
        <v>4</v>
      </c>
      <c r="C14" s="14">
        <f t="shared" ref="C14:AA14" si="12">D14</f>
        <v>44.651136204506017</v>
      </c>
      <c r="D14" s="14">
        <f t="shared" si="12"/>
        <v>44.651136204506017</v>
      </c>
      <c r="E14" s="14">
        <f t="shared" si="12"/>
        <v>44.651136204506017</v>
      </c>
      <c r="F14" s="14">
        <f t="shared" si="12"/>
        <v>44.651136204506017</v>
      </c>
      <c r="G14" s="14">
        <f t="shared" si="12"/>
        <v>44.651136204506017</v>
      </c>
      <c r="H14" s="14">
        <f t="shared" si="12"/>
        <v>44.651136204506017</v>
      </c>
      <c r="I14" s="14">
        <f t="shared" si="12"/>
        <v>44.651136204506017</v>
      </c>
      <c r="J14" s="14">
        <f t="shared" si="12"/>
        <v>44.651136204506017</v>
      </c>
      <c r="K14" s="14">
        <f t="shared" si="12"/>
        <v>44.651136204506017</v>
      </c>
      <c r="L14" s="14">
        <f t="shared" si="12"/>
        <v>44.651136204506017</v>
      </c>
      <c r="M14" s="14">
        <f t="shared" si="12"/>
        <v>44.651136204506017</v>
      </c>
      <c r="N14" s="14">
        <f t="shared" si="12"/>
        <v>44.651136204506017</v>
      </c>
      <c r="O14" s="14">
        <f t="shared" si="12"/>
        <v>44.651136204506017</v>
      </c>
      <c r="P14" s="14">
        <f t="shared" si="12"/>
        <v>44.651136204506017</v>
      </c>
      <c r="Q14" s="14">
        <f t="shared" si="12"/>
        <v>44.651136204506017</v>
      </c>
      <c r="R14" s="14">
        <f t="shared" si="12"/>
        <v>44.651136204506017</v>
      </c>
      <c r="S14" s="14">
        <f t="shared" si="12"/>
        <v>44.651136204506017</v>
      </c>
      <c r="T14" s="14">
        <f t="shared" si="12"/>
        <v>44.651136204506017</v>
      </c>
      <c r="U14" s="14">
        <f t="shared" si="12"/>
        <v>44.651136204506017</v>
      </c>
      <c r="V14" s="14">
        <f t="shared" si="12"/>
        <v>44.651136204506017</v>
      </c>
      <c r="W14" s="14">
        <f t="shared" si="12"/>
        <v>44.651136204506017</v>
      </c>
      <c r="X14" s="14">
        <f t="shared" si="12"/>
        <v>44.651136204506017</v>
      </c>
      <c r="Y14" s="14">
        <f t="shared" si="12"/>
        <v>44.651136204506017</v>
      </c>
      <c r="Z14" s="14">
        <f t="shared" si="12"/>
        <v>44.651136204506017</v>
      </c>
      <c r="AA14" s="14">
        <f t="shared" si="12"/>
        <v>44.651136204506017</v>
      </c>
      <c r="AB14" s="5">
        <f>VLOOKUP(A14,_hotmaps_input!$A$5:$Y$33,MATCH("sfh",_hotmaps_input!$A$37:$Y$37,0),FALSE)</f>
        <v>44.651136204506017</v>
      </c>
      <c r="AC14" s="4"/>
      <c r="AD14" s="4"/>
      <c r="AE14" s="2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t="s">
        <v>12</v>
      </c>
      <c r="B15" t="s">
        <v>4</v>
      </c>
      <c r="C15" s="14">
        <f t="shared" ref="C15:AA15" si="13">D15</f>
        <v>12.101706098897246</v>
      </c>
      <c r="D15" s="14">
        <f t="shared" si="13"/>
        <v>12.101706098897246</v>
      </c>
      <c r="E15" s="14">
        <f t="shared" si="13"/>
        <v>12.101706098897246</v>
      </c>
      <c r="F15" s="14">
        <f t="shared" si="13"/>
        <v>12.101706098897246</v>
      </c>
      <c r="G15" s="14">
        <f t="shared" si="13"/>
        <v>12.101706098897246</v>
      </c>
      <c r="H15" s="14">
        <f t="shared" si="13"/>
        <v>12.101706098897246</v>
      </c>
      <c r="I15" s="14">
        <f t="shared" si="13"/>
        <v>12.101706098897246</v>
      </c>
      <c r="J15" s="14">
        <f t="shared" si="13"/>
        <v>12.101706098897246</v>
      </c>
      <c r="K15" s="14">
        <f t="shared" si="13"/>
        <v>12.101706098897246</v>
      </c>
      <c r="L15" s="14">
        <f t="shared" si="13"/>
        <v>12.101706098897246</v>
      </c>
      <c r="M15" s="14">
        <f t="shared" si="13"/>
        <v>12.101706098897246</v>
      </c>
      <c r="N15" s="14">
        <f t="shared" si="13"/>
        <v>12.101706098897246</v>
      </c>
      <c r="O15" s="14">
        <f t="shared" si="13"/>
        <v>12.101706098897246</v>
      </c>
      <c r="P15" s="14">
        <f t="shared" si="13"/>
        <v>12.101706098897246</v>
      </c>
      <c r="Q15" s="14">
        <f t="shared" si="13"/>
        <v>12.101706098897246</v>
      </c>
      <c r="R15" s="14">
        <f t="shared" si="13"/>
        <v>12.101706098897246</v>
      </c>
      <c r="S15" s="14">
        <f t="shared" si="13"/>
        <v>12.101706098897246</v>
      </c>
      <c r="T15" s="14">
        <f t="shared" si="13"/>
        <v>12.101706098897246</v>
      </c>
      <c r="U15" s="14">
        <f t="shared" si="13"/>
        <v>12.101706098897246</v>
      </c>
      <c r="V15" s="14">
        <f t="shared" si="13"/>
        <v>12.101706098897246</v>
      </c>
      <c r="W15" s="14">
        <f t="shared" si="13"/>
        <v>12.101706098897246</v>
      </c>
      <c r="X15" s="14">
        <f t="shared" si="13"/>
        <v>12.101706098897246</v>
      </c>
      <c r="Y15" s="14">
        <f t="shared" si="13"/>
        <v>12.101706098897246</v>
      </c>
      <c r="Z15" s="14">
        <f t="shared" si="13"/>
        <v>12.101706098897246</v>
      </c>
      <c r="AA15" s="14">
        <f t="shared" si="13"/>
        <v>12.101706098897246</v>
      </c>
      <c r="AB15" s="5">
        <f>VLOOKUP(A15,_hotmaps_input!$A$5:$Y$33,MATCH("sfh",_hotmaps_input!$A$37:$Y$37,0),FALSE)</f>
        <v>12.101706098897246</v>
      </c>
    </row>
    <row r="16" spans="1:40" x14ac:dyDescent="0.25">
      <c r="A16" t="s">
        <v>25</v>
      </c>
      <c r="B16" t="s">
        <v>4</v>
      </c>
      <c r="C16" s="14">
        <f t="shared" ref="C16:AA16" si="14">D16</f>
        <v>43.428030656781743</v>
      </c>
      <c r="D16" s="14">
        <f t="shared" si="14"/>
        <v>43.428030656781743</v>
      </c>
      <c r="E16" s="14">
        <f t="shared" si="14"/>
        <v>43.428030656781743</v>
      </c>
      <c r="F16" s="14">
        <f t="shared" si="14"/>
        <v>43.428030656781743</v>
      </c>
      <c r="G16" s="14">
        <f t="shared" si="14"/>
        <v>43.428030656781743</v>
      </c>
      <c r="H16" s="14">
        <f t="shared" si="14"/>
        <v>43.428030656781743</v>
      </c>
      <c r="I16" s="14">
        <f t="shared" si="14"/>
        <v>43.428030656781743</v>
      </c>
      <c r="J16" s="14">
        <f t="shared" si="14"/>
        <v>43.428030656781743</v>
      </c>
      <c r="K16" s="14">
        <f t="shared" si="14"/>
        <v>43.428030656781743</v>
      </c>
      <c r="L16" s="14">
        <f t="shared" si="14"/>
        <v>43.428030656781743</v>
      </c>
      <c r="M16" s="14">
        <f t="shared" si="14"/>
        <v>43.428030656781743</v>
      </c>
      <c r="N16" s="14">
        <f t="shared" si="14"/>
        <v>43.428030656781743</v>
      </c>
      <c r="O16" s="14">
        <f t="shared" si="14"/>
        <v>43.428030656781743</v>
      </c>
      <c r="P16" s="14">
        <f t="shared" si="14"/>
        <v>43.428030656781743</v>
      </c>
      <c r="Q16" s="14">
        <f t="shared" si="14"/>
        <v>43.428030656781743</v>
      </c>
      <c r="R16" s="14">
        <f t="shared" si="14"/>
        <v>43.428030656781743</v>
      </c>
      <c r="S16" s="14">
        <f t="shared" si="14"/>
        <v>43.428030656781743</v>
      </c>
      <c r="T16" s="14">
        <f t="shared" si="14"/>
        <v>43.428030656781743</v>
      </c>
      <c r="U16" s="14">
        <f t="shared" si="14"/>
        <v>43.428030656781743</v>
      </c>
      <c r="V16" s="14">
        <f t="shared" si="14"/>
        <v>43.428030656781743</v>
      </c>
      <c r="W16" s="14">
        <f t="shared" si="14"/>
        <v>43.428030656781743</v>
      </c>
      <c r="X16" s="14">
        <f t="shared" si="14"/>
        <v>43.428030656781743</v>
      </c>
      <c r="Y16" s="14">
        <f t="shared" si="14"/>
        <v>43.428030656781743</v>
      </c>
      <c r="Z16" s="14">
        <f t="shared" si="14"/>
        <v>43.428030656781743</v>
      </c>
      <c r="AA16" s="14">
        <f t="shared" si="14"/>
        <v>43.428030656781743</v>
      </c>
      <c r="AB16" s="5">
        <f>VLOOKUP(A16,_hotmaps_input!$A$5:$Y$33,MATCH("sfh",_hotmaps_input!$A$37:$Y$37,0),FALSE)</f>
        <v>43.428030656781743</v>
      </c>
    </row>
    <row r="17" spans="1:28" x14ac:dyDescent="0.25">
      <c r="A17" t="s">
        <v>8</v>
      </c>
      <c r="B17" t="s">
        <v>4</v>
      </c>
      <c r="C17" s="14">
        <f t="shared" ref="C17:AA17" si="15">D17</f>
        <v>20.319007927385258</v>
      </c>
      <c r="D17" s="14">
        <f t="shared" si="15"/>
        <v>20.319007927385258</v>
      </c>
      <c r="E17" s="14">
        <f t="shared" si="15"/>
        <v>20.319007927385258</v>
      </c>
      <c r="F17" s="14">
        <f t="shared" si="15"/>
        <v>20.319007927385258</v>
      </c>
      <c r="G17" s="14">
        <f t="shared" si="15"/>
        <v>20.319007927385258</v>
      </c>
      <c r="H17" s="14">
        <f t="shared" si="15"/>
        <v>20.319007927385258</v>
      </c>
      <c r="I17" s="14">
        <f t="shared" si="15"/>
        <v>20.319007927385258</v>
      </c>
      <c r="J17" s="14">
        <f t="shared" si="15"/>
        <v>20.319007927385258</v>
      </c>
      <c r="K17" s="14">
        <f t="shared" si="15"/>
        <v>20.319007927385258</v>
      </c>
      <c r="L17" s="14">
        <f t="shared" si="15"/>
        <v>20.319007927385258</v>
      </c>
      <c r="M17" s="14">
        <f t="shared" si="15"/>
        <v>20.319007927385258</v>
      </c>
      <c r="N17" s="14">
        <f t="shared" si="15"/>
        <v>20.319007927385258</v>
      </c>
      <c r="O17" s="14">
        <f t="shared" si="15"/>
        <v>20.319007927385258</v>
      </c>
      <c r="P17" s="14">
        <f t="shared" si="15"/>
        <v>20.319007927385258</v>
      </c>
      <c r="Q17" s="14">
        <f t="shared" si="15"/>
        <v>20.319007927385258</v>
      </c>
      <c r="R17" s="14">
        <f t="shared" si="15"/>
        <v>20.319007927385258</v>
      </c>
      <c r="S17" s="14">
        <f t="shared" si="15"/>
        <v>20.319007927385258</v>
      </c>
      <c r="T17" s="14">
        <f t="shared" si="15"/>
        <v>20.319007927385258</v>
      </c>
      <c r="U17" s="14">
        <f t="shared" si="15"/>
        <v>20.319007927385258</v>
      </c>
      <c r="V17" s="14">
        <f t="shared" si="15"/>
        <v>20.319007927385258</v>
      </c>
      <c r="W17" s="14">
        <f t="shared" si="15"/>
        <v>20.319007927385258</v>
      </c>
      <c r="X17" s="14">
        <f t="shared" si="15"/>
        <v>20.319007927385258</v>
      </c>
      <c r="Y17" s="14">
        <f t="shared" si="15"/>
        <v>20.319007927385258</v>
      </c>
      <c r="Z17" s="14">
        <f t="shared" si="15"/>
        <v>20.319007927385258</v>
      </c>
      <c r="AA17" s="14">
        <f t="shared" si="15"/>
        <v>20.319007927385258</v>
      </c>
      <c r="AB17" s="5">
        <f>VLOOKUP(A17,_hotmaps_input!$A$5:$Y$33,MATCH("sfh",_hotmaps_input!$A$37:$Y$37,0),FALSE)</f>
        <v>20.319007927385258</v>
      </c>
    </row>
    <row r="18" spans="1:28" x14ac:dyDescent="0.25">
      <c r="A18" t="s">
        <v>9</v>
      </c>
      <c r="B18" t="s">
        <v>4</v>
      </c>
      <c r="C18" s="14">
        <f t="shared" ref="C18:AA18" si="16">D18</f>
        <v>30.515169424645471</v>
      </c>
      <c r="D18" s="14">
        <f t="shared" si="16"/>
        <v>30.515169424645471</v>
      </c>
      <c r="E18" s="14">
        <f t="shared" si="16"/>
        <v>30.515169424645471</v>
      </c>
      <c r="F18" s="14">
        <f t="shared" si="16"/>
        <v>30.515169424645471</v>
      </c>
      <c r="G18" s="14">
        <f t="shared" si="16"/>
        <v>30.515169424645471</v>
      </c>
      <c r="H18" s="14">
        <f t="shared" si="16"/>
        <v>30.515169424645471</v>
      </c>
      <c r="I18" s="14">
        <f t="shared" si="16"/>
        <v>30.515169424645471</v>
      </c>
      <c r="J18" s="14">
        <f t="shared" si="16"/>
        <v>30.515169424645471</v>
      </c>
      <c r="K18" s="14">
        <f t="shared" si="16"/>
        <v>30.515169424645471</v>
      </c>
      <c r="L18" s="14">
        <f t="shared" si="16"/>
        <v>30.515169424645471</v>
      </c>
      <c r="M18" s="14">
        <f t="shared" si="16"/>
        <v>30.515169424645471</v>
      </c>
      <c r="N18" s="14">
        <f t="shared" si="16"/>
        <v>30.515169424645471</v>
      </c>
      <c r="O18" s="14">
        <f t="shared" si="16"/>
        <v>30.515169424645471</v>
      </c>
      <c r="P18" s="14">
        <f t="shared" si="16"/>
        <v>30.515169424645471</v>
      </c>
      <c r="Q18" s="14">
        <f t="shared" si="16"/>
        <v>30.515169424645471</v>
      </c>
      <c r="R18" s="14">
        <f t="shared" si="16"/>
        <v>30.515169424645471</v>
      </c>
      <c r="S18" s="14">
        <f t="shared" si="16"/>
        <v>30.515169424645471</v>
      </c>
      <c r="T18" s="14">
        <f t="shared" si="16"/>
        <v>30.515169424645471</v>
      </c>
      <c r="U18" s="14">
        <f t="shared" si="16"/>
        <v>30.515169424645471</v>
      </c>
      <c r="V18" s="14">
        <f t="shared" si="16"/>
        <v>30.515169424645471</v>
      </c>
      <c r="W18" s="14">
        <f t="shared" si="16"/>
        <v>30.515169424645471</v>
      </c>
      <c r="X18" s="14">
        <f t="shared" si="16"/>
        <v>30.515169424645471</v>
      </c>
      <c r="Y18" s="14">
        <f t="shared" si="16"/>
        <v>30.515169424645471</v>
      </c>
      <c r="Z18" s="14">
        <f t="shared" si="16"/>
        <v>30.515169424645471</v>
      </c>
      <c r="AA18" s="14">
        <f t="shared" si="16"/>
        <v>30.515169424645471</v>
      </c>
      <c r="AB18" s="5">
        <f>VLOOKUP(A18,_hotmaps_input!$A$5:$Y$33,MATCH("sfh",_hotmaps_input!$A$37:$Y$37,0),FALSE)</f>
        <v>30.515169424645471</v>
      </c>
    </row>
    <row r="19" spans="1:28" x14ac:dyDescent="0.25">
      <c r="A19" t="s">
        <v>15</v>
      </c>
      <c r="B19" t="s">
        <v>4</v>
      </c>
      <c r="C19" s="14">
        <f t="shared" ref="C19:AA19" si="17">D19</f>
        <v>30.451615046993414</v>
      </c>
      <c r="D19" s="14">
        <f t="shared" si="17"/>
        <v>30.451615046993414</v>
      </c>
      <c r="E19" s="14">
        <f t="shared" si="17"/>
        <v>30.451615046993414</v>
      </c>
      <c r="F19" s="14">
        <f t="shared" si="17"/>
        <v>30.451615046993414</v>
      </c>
      <c r="G19" s="14">
        <f t="shared" si="17"/>
        <v>30.451615046993414</v>
      </c>
      <c r="H19" s="14">
        <f t="shared" si="17"/>
        <v>30.451615046993414</v>
      </c>
      <c r="I19" s="14">
        <f t="shared" si="17"/>
        <v>30.451615046993414</v>
      </c>
      <c r="J19" s="14">
        <f t="shared" si="17"/>
        <v>30.451615046993414</v>
      </c>
      <c r="K19" s="14">
        <f t="shared" si="17"/>
        <v>30.451615046993414</v>
      </c>
      <c r="L19" s="14">
        <f t="shared" si="17"/>
        <v>30.451615046993414</v>
      </c>
      <c r="M19" s="14">
        <f t="shared" si="17"/>
        <v>30.451615046993414</v>
      </c>
      <c r="N19" s="14">
        <f t="shared" si="17"/>
        <v>30.451615046993414</v>
      </c>
      <c r="O19" s="14">
        <f t="shared" si="17"/>
        <v>30.451615046993414</v>
      </c>
      <c r="P19" s="14">
        <f t="shared" si="17"/>
        <v>30.451615046993414</v>
      </c>
      <c r="Q19" s="14">
        <f t="shared" si="17"/>
        <v>30.451615046993414</v>
      </c>
      <c r="R19" s="14">
        <f t="shared" si="17"/>
        <v>30.451615046993414</v>
      </c>
      <c r="S19" s="14">
        <f t="shared" si="17"/>
        <v>30.451615046993414</v>
      </c>
      <c r="T19" s="14">
        <f t="shared" si="17"/>
        <v>30.451615046993414</v>
      </c>
      <c r="U19" s="14">
        <f t="shared" si="17"/>
        <v>30.451615046993414</v>
      </c>
      <c r="V19" s="14">
        <f t="shared" si="17"/>
        <v>30.451615046993414</v>
      </c>
      <c r="W19" s="14">
        <f t="shared" si="17"/>
        <v>30.451615046993414</v>
      </c>
      <c r="X19" s="14">
        <f t="shared" si="17"/>
        <v>30.451615046993414</v>
      </c>
      <c r="Y19" s="14">
        <f t="shared" si="17"/>
        <v>30.451615046993414</v>
      </c>
      <c r="Z19" s="14">
        <f t="shared" si="17"/>
        <v>30.451615046993414</v>
      </c>
      <c r="AA19" s="14">
        <f t="shared" si="17"/>
        <v>30.451615046993414</v>
      </c>
      <c r="AB19" s="5">
        <f>VLOOKUP(A19,_hotmaps_input!$A$5:$Y$33,MATCH("sfh",_hotmaps_input!$A$37:$Y$37,0),FALSE)</f>
        <v>30.451615046993414</v>
      </c>
    </row>
    <row r="20" spans="1:28" x14ac:dyDescent="0.25">
      <c r="A20" t="s">
        <v>29</v>
      </c>
      <c r="B20" t="s">
        <v>4</v>
      </c>
      <c r="C20" s="14">
        <f t="shared" ref="C20:AA20" si="18">D20</f>
        <v>60.757756923788961</v>
      </c>
      <c r="D20" s="14">
        <f t="shared" si="18"/>
        <v>60.757756923788961</v>
      </c>
      <c r="E20" s="14">
        <f t="shared" si="18"/>
        <v>60.757756923788961</v>
      </c>
      <c r="F20" s="14">
        <f t="shared" si="18"/>
        <v>60.757756923788961</v>
      </c>
      <c r="G20" s="14">
        <f t="shared" si="18"/>
        <v>60.757756923788961</v>
      </c>
      <c r="H20" s="14">
        <f t="shared" si="18"/>
        <v>60.757756923788961</v>
      </c>
      <c r="I20" s="14">
        <f t="shared" si="18"/>
        <v>60.757756923788961</v>
      </c>
      <c r="J20" s="14">
        <f t="shared" si="18"/>
        <v>60.757756923788961</v>
      </c>
      <c r="K20" s="14">
        <f t="shared" si="18"/>
        <v>60.757756923788961</v>
      </c>
      <c r="L20" s="14">
        <f t="shared" si="18"/>
        <v>60.757756923788961</v>
      </c>
      <c r="M20" s="14">
        <f t="shared" si="18"/>
        <v>60.757756923788961</v>
      </c>
      <c r="N20" s="14">
        <f t="shared" si="18"/>
        <v>60.757756923788961</v>
      </c>
      <c r="O20" s="14">
        <f t="shared" si="18"/>
        <v>60.757756923788961</v>
      </c>
      <c r="P20" s="14">
        <f t="shared" si="18"/>
        <v>60.757756923788961</v>
      </c>
      <c r="Q20" s="14">
        <f t="shared" si="18"/>
        <v>60.757756923788961</v>
      </c>
      <c r="R20" s="14">
        <f t="shared" si="18"/>
        <v>60.757756923788961</v>
      </c>
      <c r="S20" s="14">
        <f t="shared" si="18"/>
        <v>60.757756923788961</v>
      </c>
      <c r="T20" s="14">
        <f t="shared" si="18"/>
        <v>60.757756923788961</v>
      </c>
      <c r="U20" s="14">
        <f t="shared" si="18"/>
        <v>60.757756923788961</v>
      </c>
      <c r="V20" s="14">
        <f t="shared" si="18"/>
        <v>60.757756923788961</v>
      </c>
      <c r="W20" s="14">
        <f t="shared" si="18"/>
        <v>60.757756923788961</v>
      </c>
      <c r="X20" s="14">
        <f t="shared" si="18"/>
        <v>60.757756923788961</v>
      </c>
      <c r="Y20" s="14">
        <f t="shared" si="18"/>
        <v>60.757756923788961</v>
      </c>
      <c r="Z20" s="14">
        <f t="shared" si="18"/>
        <v>60.757756923788961</v>
      </c>
      <c r="AA20" s="14">
        <f t="shared" si="18"/>
        <v>60.757756923788961</v>
      </c>
      <c r="AB20" s="5">
        <f>VLOOKUP(A20,_hotmaps_input!$A$5:$Y$33,MATCH("sfh",_hotmaps_input!$A$37:$Y$37,0),FALSE)</f>
        <v>60.757756923788961</v>
      </c>
    </row>
    <row r="21" spans="1:28" x14ac:dyDescent="0.25">
      <c r="A21" t="s">
        <v>13</v>
      </c>
      <c r="B21" t="s">
        <v>4</v>
      </c>
      <c r="C21" s="14">
        <f t="shared" ref="C21:AA21" si="19">D21</f>
        <v>25.926560116147442</v>
      </c>
      <c r="D21" s="14">
        <f t="shared" si="19"/>
        <v>25.926560116147442</v>
      </c>
      <c r="E21" s="14">
        <f t="shared" si="19"/>
        <v>25.926560116147442</v>
      </c>
      <c r="F21" s="14">
        <f t="shared" si="19"/>
        <v>25.926560116147442</v>
      </c>
      <c r="G21" s="14">
        <f t="shared" si="19"/>
        <v>25.926560116147442</v>
      </c>
      <c r="H21" s="14">
        <f t="shared" si="19"/>
        <v>25.926560116147442</v>
      </c>
      <c r="I21" s="14">
        <f t="shared" si="19"/>
        <v>25.926560116147442</v>
      </c>
      <c r="J21" s="14">
        <f t="shared" si="19"/>
        <v>25.926560116147442</v>
      </c>
      <c r="K21" s="14">
        <f t="shared" si="19"/>
        <v>25.926560116147442</v>
      </c>
      <c r="L21" s="14">
        <f t="shared" si="19"/>
        <v>25.926560116147442</v>
      </c>
      <c r="M21" s="14">
        <f t="shared" si="19"/>
        <v>25.926560116147442</v>
      </c>
      <c r="N21" s="14">
        <f t="shared" si="19"/>
        <v>25.926560116147442</v>
      </c>
      <c r="O21" s="14">
        <f t="shared" si="19"/>
        <v>25.926560116147442</v>
      </c>
      <c r="P21" s="14">
        <f t="shared" si="19"/>
        <v>25.926560116147442</v>
      </c>
      <c r="Q21" s="14">
        <f t="shared" si="19"/>
        <v>25.926560116147442</v>
      </c>
      <c r="R21" s="14">
        <f t="shared" si="19"/>
        <v>25.926560116147442</v>
      </c>
      <c r="S21" s="14">
        <f t="shared" si="19"/>
        <v>25.926560116147442</v>
      </c>
      <c r="T21" s="14">
        <f t="shared" si="19"/>
        <v>25.926560116147442</v>
      </c>
      <c r="U21" s="14">
        <f t="shared" si="19"/>
        <v>25.926560116147442</v>
      </c>
      <c r="V21" s="14">
        <f t="shared" si="19"/>
        <v>25.926560116147442</v>
      </c>
      <c r="W21" s="14">
        <f t="shared" si="19"/>
        <v>25.926560116147442</v>
      </c>
      <c r="X21" s="14">
        <f t="shared" si="19"/>
        <v>25.926560116147442</v>
      </c>
      <c r="Y21" s="14">
        <f t="shared" si="19"/>
        <v>25.926560116147442</v>
      </c>
      <c r="Z21" s="14">
        <f t="shared" si="19"/>
        <v>25.926560116147442</v>
      </c>
      <c r="AA21" s="14">
        <f t="shared" si="19"/>
        <v>25.926560116147442</v>
      </c>
      <c r="AB21" s="5">
        <f>VLOOKUP(A21,_hotmaps_input!$A$5:$Y$33,MATCH("sfh",_hotmaps_input!$A$37:$Y$37,0),FALSE)</f>
        <v>25.926560116147442</v>
      </c>
    </row>
    <row r="22" spans="1:28" x14ac:dyDescent="0.25">
      <c r="A22" t="s">
        <v>16</v>
      </c>
      <c r="B22" t="s">
        <v>4</v>
      </c>
      <c r="C22" s="14">
        <f t="shared" ref="C22:AA22" si="20">D22</f>
        <v>37.550114735569593</v>
      </c>
      <c r="D22" s="14">
        <f t="shared" si="20"/>
        <v>37.550114735569593</v>
      </c>
      <c r="E22" s="14">
        <f t="shared" si="20"/>
        <v>37.550114735569593</v>
      </c>
      <c r="F22" s="14">
        <f t="shared" si="20"/>
        <v>37.550114735569593</v>
      </c>
      <c r="G22" s="14">
        <f t="shared" si="20"/>
        <v>37.550114735569593</v>
      </c>
      <c r="H22" s="14">
        <f t="shared" si="20"/>
        <v>37.550114735569593</v>
      </c>
      <c r="I22" s="14">
        <f t="shared" si="20"/>
        <v>37.550114735569593</v>
      </c>
      <c r="J22" s="14">
        <f t="shared" si="20"/>
        <v>37.550114735569593</v>
      </c>
      <c r="K22" s="14">
        <f t="shared" si="20"/>
        <v>37.550114735569593</v>
      </c>
      <c r="L22" s="14">
        <f t="shared" si="20"/>
        <v>37.550114735569593</v>
      </c>
      <c r="M22" s="14">
        <f t="shared" si="20"/>
        <v>37.550114735569593</v>
      </c>
      <c r="N22" s="14">
        <f t="shared" si="20"/>
        <v>37.550114735569593</v>
      </c>
      <c r="O22" s="14">
        <f t="shared" si="20"/>
        <v>37.550114735569593</v>
      </c>
      <c r="P22" s="14">
        <f t="shared" si="20"/>
        <v>37.550114735569593</v>
      </c>
      <c r="Q22" s="14">
        <f t="shared" si="20"/>
        <v>37.550114735569593</v>
      </c>
      <c r="R22" s="14">
        <f t="shared" si="20"/>
        <v>37.550114735569593</v>
      </c>
      <c r="S22" s="14">
        <f t="shared" si="20"/>
        <v>37.550114735569593</v>
      </c>
      <c r="T22" s="14">
        <f t="shared" si="20"/>
        <v>37.550114735569593</v>
      </c>
      <c r="U22" s="14">
        <f t="shared" si="20"/>
        <v>37.550114735569593</v>
      </c>
      <c r="V22" s="14">
        <f t="shared" si="20"/>
        <v>37.550114735569593</v>
      </c>
      <c r="W22" s="14">
        <f t="shared" si="20"/>
        <v>37.550114735569593</v>
      </c>
      <c r="X22" s="14">
        <f t="shared" si="20"/>
        <v>37.550114735569593</v>
      </c>
      <c r="Y22" s="14">
        <f t="shared" si="20"/>
        <v>37.550114735569593</v>
      </c>
      <c r="Z22" s="14">
        <f t="shared" si="20"/>
        <v>37.550114735569593</v>
      </c>
      <c r="AA22" s="14">
        <f t="shared" si="20"/>
        <v>37.550114735569593</v>
      </c>
      <c r="AB22" s="5">
        <f>VLOOKUP(A22,_hotmaps_input!$A$5:$Y$33,MATCH("sfh",_hotmaps_input!$A$37:$Y$37,0),FALSE)</f>
        <v>37.550114735569593</v>
      </c>
    </row>
    <row r="23" spans="1:28" x14ac:dyDescent="0.25">
      <c r="A23" t="s">
        <v>27</v>
      </c>
      <c r="B23" t="s">
        <v>4</v>
      </c>
      <c r="C23" s="14">
        <f t="shared" ref="C23:AA23" si="21">D23</f>
        <v>38.632845264962349</v>
      </c>
      <c r="D23" s="14">
        <f t="shared" si="21"/>
        <v>38.632845264962349</v>
      </c>
      <c r="E23" s="14">
        <f t="shared" si="21"/>
        <v>38.632845264962349</v>
      </c>
      <c r="F23" s="14">
        <f t="shared" si="21"/>
        <v>38.632845264962349</v>
      </c>
      <c r="G23" s="14">
        <f t="shared" si="21"/>
        <v>38.632845264962349</v>
      </c>
      <c r="H23" s="14">
        <f t="shared" si="21"/>
        <v>38.632845264962349</v>
      </c>
      <c r="I23" s="14">
        <f t="shared" si="21"/>
        <v>38.632845264962349</v>
      </c>
      <c r="J23" s="14">
        <f t="shared" si="21"/>
        <v>38.632845264962349</v>
      </c>
      <c r="K23" s="14">
        <f t="shared" si="21"/>
        <v>38.632845264962349</v>
      </c>
      <c r="L23" s="14">
        <f t="shared" si="21"/>
        <v>38.632845264962349</v>
      </c>
      <c r="M23" s="14">
        <f t="shared" si="21"/>
        <v>38.632845264962349</v>
      </c>
      <c r="N23" s="14">
        <f t="shared" si="21"/>
        <v>38.632845264962349</v>
      </c>
      <c r="O23" s="14">
        <f t="shared" si="21"/>
        <v>38.632845264962349</v>
      </c>
      <c r="P23" s="14">
        <f t="shared" si="21"/>
        <v>38.632845264962349</v>
      </c>
      <c r="Q23" s="14">
        <f t="shared" si="21"/>
        <v>38.632845264962349</v>
      </c>
      <c r="R23" s="14">
        <f t="shared" si="21"/>
        <v>38.632845264962349</v>
      </c>
      <c r="S23" s="14">
        <f t="shared" si="21"/>
        <v>38.632845264962349</v>
      </c>
      <c r="T23" s="14">
        <f t="shared" si="21"/>
        <v>38.632845264962349</v>
      </c>
      <c r="U23" s="14">
        <f t="shared" si="21"/>
        <v>38.632845264962349</v>
      </c>
      <c r="V23" s="14">
        <f t="shared" si="21"/>
        <v>38.632845264962349</v>
      </c>
      <c r="W23" s="14">
        <f t="shared" si="21"/>
        <v>38.632845264962349</v>
      </c>
      <c r="X23" s="14">
        <f t="shared" si="21"/>
        <v>38.632845264962349</v>
      </c>
      <c r="Y23" s="14">
        <f t="shared" si="21"/>
        <v>38.632845264962349</v>
      </c>
      <c r="Z23" s="14">
        <f t="shared" si="21"/>
        <v>38.632845264962349</v>
      </c>
      <c r="AA23" s="14">
        <f t="shared" si="21"/>
        <v>38.632845264962349</v>
      </c>
      <c r="AB23" s="5">
        <f>VLOOKUP(A23,_hotmaps_input!$A$5:$Y$33,MATCH("sfh",_hotmaps_input!$A$37:$Y$37,0),FALSE)</f>
        <v>38.632845264962349</v>
      </c>
    </row>
    <row r="24" spans="1:28" x14ac:dyDescent="0.25">
      <c r="A24" t="s">
        <v>21</v>
      </c>
      <c r="B24" t="s">
        <v>4</v>
      </c>
      <c r="C24" s="14">
        <f t="shared" ref="C24:AA24" si="22">D24</f>
        <v>50.559767872679579</v>
      </c>
      <c r="D24" s="14">
        <f t="shared" si="22"/>
        <v>50.559767872679579</v>
      </c>
      <c r="E24" s="14">
        <f t="shared" si="22"/>
        <v>50.559767872679579</v>
      </c>
      <c r="F24" s="14">
        <f t="shared" si="22"/>
        <v>50.559767872679579</v>
      </c>
      <c r="G24" s="14">
        <f t="shared" si="22"/>
        <v>50.559767872679579</v>
      </c>
      <c r="H24" s="14">
        <f t="shared" si="22"/>
        <v>50.559767872679579</v>
      </c>
      <c r="I24" s="14">
        <f t="shared" si="22"/>
        <v>50.559767872679579</v>
      </c>
      <c r="J24" s="14">
        <f t="shared" si="22"/>
        <v>50.559767872679579</v>
      </c>
      <c r="K24" s="14">
        <f t="shared" si="22"/>
        <v>50.559767872679579</v>
      </c>
      <c r="L24" s="14">
        <f t="shared" si="22"/>
        <v>50.559767872679579</v>
      </c>
      <c r="M24" s="14">
        <f t="shared" si="22"/>
        <v>50.559767872679579</v>
      </c>
      <c r="N24" s="14">
        <f t="shared" si="22"/>
        <v>50.559767872679579</v>
      </c>
      <c r="O24" s="14">
        <f t="shared" si="22"/>
        <v>50.559767872679579</v>
      </c>
      <c r="P24" s="14">
        <f t="shared" si="22"/>
        <v>50.559767872679579</v>
      </c>
      <c r="Q24" s="14">
        <f t="shared" si="22"/>
        <v>50.559767872679579</v>
      </c>
      <c r="R24" s="14">
        <f t="shared" si="22"/>
        <v>50.559767872679579</v>
      </c>
      <c r="S24" s="14">
        <f t="shared" si="22"/>
        <v>50.559767872679579</v>
      </c>
      <c r="T24" s="14">
        <f t="shared" si="22"/>
        <v>50.559767872679579</v>
      </c>
      <c r="U24" s="14">
        <f t="shared" si="22"/>
        <v>50.559767872679579</v>
      </c>
      <c r="V24" s="14">
        <f t="shared" si="22"/>
        <v>50.559767872679579</v>
      </c>
      <c r="W24" s="14">
        <f t="shared" si="22"/>
        <v>50.559767872679579</v>
      </c>
      <c r="X24" s="14">
        <f t="shared" si="22"/>
        <v>50.559767872679579</v>
      </c>
      <c r="Y24" s="14">
        <f t="shared" si="22"/>
        <v>50.559767872679579</v>
      </c>
      <c r="Z24" s="14">
        <f t="shared" si="22"/>
        <v>50.559767872679579</v>
      </c>
      <c r="AA24" s="14">
        <f t="shared" si="22"/>
        <v>50.559767872679579</v>
      </c>
      <c r="AB24" s="5">
        <f>VLOOKUP(A24,_hotmaps_input!$A$5:$Y$33,MATCH("sfh",_hotmaps_input!$A$37:$Y$37,0),FALSE)</f>
        <v>50.559767872679579</v>
      </c>
    </row>
    <row r="25" spans="1:28" x14ac:dyDescent="0.25">
      <c r="A25" t="s">
        <v>18</v>
      </c>
      <c r="B25" t="s">
        <v>4</v>
      </c>
      <c r="C25" s="14">
        <f t="shared" ref="C25:AA25" si="23">D25</f>
        <v>39.752141160725749</v>
      </c>
      <c r="D25" s="14">
        <f t="shared" si="23"/>
        <v>39.752141160725749</v>
      </c>
      <c r="E25" s="14">
        <f t="shared" si="23"/>
        <v>39.752141160725749</v>
      </c>
      <c r="F25" s="14">
        <f t="shared" si="23"/>
        <v>39.752141160725749</v>
      </c>
      <c r="G25" s="14">
        <f t="shared" si="23"/>
        <v>39.752141160725749</v>
      </c>
      <c r="H25" s="14">
        <f t="shared" si="23"/>
        <v>39.752141160725749</v>
      </c>
      <c r="I25" s="14">
        <f t="shared" si="23"/>
        <v>39.752141160725749</v>
      </c>
      <c r="J25" s="14">
        <f t="shared" si="23"/>
        <v>39.752141160725749</v>
      </c>
      <c r="K25" s="14">
        <f t="shared" si="23"/>
        <v>39.752141160725749</v>
      </c>
      <c r="L25" s="14">
        <f t="shared" si="23"/>
        <v>39.752141160725749</v>
      </c>
      <c r="M25" s="14">
        <f t="shared" si="23"/>
        <v>39.752141160725749</v>
      </c>
      <c r="N25" s="14">
        <f t="shared" si="23"/>
        <v>39.752141160725749</v>
      </c>
      <c r="O25" s="14">
        <f t="shared" si="23"/>
        <v>39.752141160725749</v>
      </c>
      <c r="P25" s="14">
        <f t="shared" si="23"/>
        <v>39.752141160725749</v>
      </c>
      <c r="Q25" s="14">
        <f t="shared" si="23"/>
        <v>39.752141160725749</v>
      </c>
      <c r="R25" s="14">
        <f t="shared" si="23"/>
        <v>39.752141160725749</v>
      </c>
      <c r="S25" s="14">
        <f t="shared" si="23"/>
        <v>39.752141160725749</v>
      </c>
      <c r="T25" s="14">
        <f t="shared" si="23"/>
        <v>39.752141160725749</v>
      </c>
      <c r="U25" s="14">
        <f t="shared" si="23"/>
        <v>39.752141160725749</v>
      </c>
      <c r="V25" s="14">
        <f t="shared" si="23"/>
        <v>39.752141160725749</v>
      </c>
      <c r="W25" s="14">
        <f t="shared" si="23"/>
        <v>39.752141160725749</v>
      </c>
      <c r="X25" s="14">
        <f t="shared" si="23"/>
        <v>39.752141160725749</v>
      </c>
      <c r="Y25" s="14">
        <f t="shared" si="23"/>
        <v>39.752141160725749</v>
      </c>
      <c r="Z25" s="14">
        <f t="shared" si="23"/>
        <v>39.752141160725749</v>
      </c>
      <c r="AA25" s="14">
        <f t="shared" si="23"/>
        <v>39.752141160725749</v>
      </c>
      <c r="AB25" s="5">
        <f>VLOOKUP(A25,_hotmaps_input!$A$5:$Y$33,MATCH("sfh",_hotmaps_input!$A$37:$Y$37,0),FALSE)</f>
        <v>39.752141160725749</v>
      </c>
    </row>
    <row r="26" spans="1:28" x14ac:dyDescent="0.25">
      <c r="A26" t="s">
        <v>22</v>
      </c>
      <c r="B26" t="s">
        <v>4</v>
      </c>
      <c r="C26" s="14">
        <f t="shared" ref="C26:AA26" si="24">D26</f>
        <v>55.359847909232506</v>
      </c>
      <c r="D26" s="14">
        <f t="shared" si="24"/>
        <v>55.359847909232506</v>
      </c>
      <c r="E26" s="14">
        <f t="shared" si="24"/>
        <v>55.359847909232506</v>
      </c>
      <c r="F26" s="14">
        <f t="shared" si="24"/>
        <v>55.359847909232506</v>
      </c>
      <c r="G26" s="14">
        <f t="shared" si="24"/>
        <v>55.359847909232506</v>
      </c>
      <c r="H26" s="14">
        <f t="shared" si="24"/>
        <v>55.359847909232506</v>
      </c>
      <c r="I26" s="14">
        <f t="shared" si="24"/>
        <v>55.359847909232506</v>
      </c>
      <c r="J26" s="14">
        <f t="shared" si="24"/>
        <v>55.359847909232506</v>
      </c>
      <c r="K26" s="14">
        <f t="shared" si="24"/>
        <v>55.359847909232506</v>
      </c>
      <c r="L26" s="14">
        <f t="shared" si="24"/>
        <v>55.359847909232506</v>
      </c>
      <c r="M26" s="14">
        <f t="shared" si="24"/>
        <v>55.359847909232506</v>
      </c>
      <c r="N26" s="14">
        <f t="shared" si="24"/>
        <v>55.359847909232506</v>
      </c>
      <c r="O26" s="14">
        <f t="shared" si="24"/>
        <v>55.359847909232506</v>
      </c>
      <c r="P26" s="14">
        <f t="shared" si="24"/>
        <v>55.359847909232506</v>
      </c>
      <c r="Q26" s="14">
        <f t="shared" si="24"/>
        <v>55.359847909232506</v>
      </c>
      <c r="R26" s="14">
        <f t="shared" si="24"/>
        <v>55.359847909232506</v>
      </c>
      <c r="S26" s="14">
        <f t="shared" si="24"/>
        <v>55.359847909232506</v>
      </c>
      <c r="T26" s="14">
        <f t="shared" si="24"/>
        <v>55.359847909232506</v>
      </c>
      <c r="U26" s="14">
        <f t="shared" si="24"/>
        <v>55.359847909232506</v>
      </c>
      <c r="V26" s="14">
        <f t="shared" si="24"/>
        <v>55.359847909232506</v>
      </c>
      <c r="W26" s="14">
        <f t="shared" si="24"/>
        <v>55.359847909232506</v>
      </c>
      <c r="X26" s="14">
        <f t="shared" si="24"/>
        <v>55.359847909232506</v>
      </c>
      <c r="Y26" s="14">
        <f t="shared" si="24"/>
        <v>55.359847909232506</v>
      </c>
      <c r="Z26" s="14">
        <f t="shared" si="24"/>
        <v>55.359847909232506</v>
      </c>
      <c r="AA26" s="14">
        <f t="shared" si="24"/>
        <v>55.359847909232506</v>
      </c>
      <c r="AB26" s="5">
        <f>VLOOKUP(A26,_hotmaps_input!$A$5:$Y$33,MATCH("sfh",_hotmaps_input!$A$37:$Y$37,0),FALSE)</f>
        <v>55.359847909232506</v>
      </c>
    </row>
    <row r="27" spans="1:28" x14ac:dyDescent="0.25">
      <c r="A27" t="s">
        <v>26</v>
      </c>
      <c r="B27" t="s">
        <v>4</v>
      </c>
      <c r="C27" s="14">
        <f t="shared" ref="C27:AA27" si="25">D27</f>
        <v>50.192996066835057</v>
      </c>
      <c r="D27" s="14">
        <f t="shared" si="25"/>
        <v>50.192996066835057</v>
      </c>
      <c r="E27" s="14">
        <f t="shared" si="25"/>
        <v>50.192996066835057</v>
      </c>
      <c r="F27" s="14">
        <f t="shared" si="25"/>
        <v>50.192996066835057</v>
      </c>
      <c r="G27" s="14">
        <f t="shared" si="25"/>
        <v>50.192996066835057</v>
      </c>
      <c r="H27" s="14">
        <f t="shared" si="25"/>
        <v>50.192996066835057</v>
      </c>
      <c r="I27" s="14">
        <f t="shared" si="25"/>
        <v>50.192996066835057</v>
      </c>
      <c r="J27" s="14">
        <f t="shared" si="25"/>
        <v>50.192996066835057</v>
      </c>
      <c r="K27" s="14">
        <f t="shared" si="25"/>
        <v>50.192996066835057</v>
      </c>
      <c r="L27" s="14">
        <f t="shared" si="25"/>
        <v>50.192996066835057</v>
      </c>
      <c r="M27" s="14">
        <f t="shared" si="25"/>
        <v>50.192996066835057</v>
      </c>
      <c r="N27" s="14">
        <f t="shared" si="25"/>
        <v>50.192996066835057</v>
      </c>
      <c r="O27" s="14">
        <f t="shared" si="25"/>
        <v>50.192996066835057</v>
      </c>
      <c r="P27" s="14">
        <f t="shared" si="25"/>
        <v>50.192996066835057</v>
      </c>
      <c r="Q27" s="14">
        <f t="shared" si="25"/>
        <v>50.192996066835057</v>
      </c>
      <c r="R27" s="14">
        <f t="shared" si="25"/>
        <v>50.192996066835057</v>
      </c>
      <c r="S27" s="14">
        <f t="shared" si="25"/>
        <v>50.192996066835057</v>
      </c>
      <c r="T27" s="14">
        <f t="shared" si="25"/>
        <v>50.192996066835057</v>
      </c>
      <c r="U27" s="14">
        <f t="shared" si="25"/>
        <v>50.192996066835057</v>
      </c>
      <c r="V27" s="14">
        <f t="shared" si="25"/>
        <v>50.192996066835057</v>
      </c>
      <c r="W27" s="14">
        <f t="shared" si="25"/>
        <v>50.192996066835057</v>
      </c>
      <c r="X27" s="14">
        <f t="shared" si="25"/>
        <v>50.192996066835057</v>
      </c>
      <c r="Y27" s="14">
        <f t="shared" si="25"/>
        <v>50.192996066835057</v>
      </c>
      <c r="Z27" s="14">
        <f t="shared" si="25"/>
        <v>50.192996066835057</v>
      </c>
      <c r="AA27" s="14">
        <f t="shared" si="25"/>
        <v>50.192996066835057</v>
      </c>
      <c r="AB27" s="5">
        <f>VLOOKUP(A27,_hotmaps_input!$A$5:$Y$33,MATCH("sfh",_hotmaps_input!$A$37:$Y$37,0),FALSE)</f>
        <v>50.192996066835057</v>
      </c>
    </row>
    <row r="28" spans="1:28" x14ac:dyDescent="0.25">
      <c r="A28" t="s">
        <v>6</v>
      </c>
      <c r="B28" t="s">
        <v>4</v>
      </c>
      <c r="C28" s="14">
        <f t="shared" ref="C28:AA28" si="26">D28</f>
        <v>34.944632260747134</v>
      </c>
      <c r="D28" s="14">
        <f t="shared" si="26"/>
        <v>34.944632260747134</v>
      </c>
      <c r="E28" s="14">
        <f t="shared" si="26"/>
        <v>34.944632260747134</v>
      </c>
      <c r="F28" s="14">
        <f t="shared" si="26"/>
        <v>34.944632260747134</v>
      </c>
      <c r="G28" s="14">
        <f t="shared" si="26"/>
        <v>34.944632260747134</v>
      </c>
      <c r="H28" s="14">
        <f t="shared" si="26"/>
        <v>34.944632260747134</v>
      </c>
      <c r="I28" s="14">
        <f t="shared" si="26"/>
        <v>34.944632260747134</v>
      </c>
      <c r="J28" s="14">
        <f t="shared" si="26"/>
        <v>34.944632260747134</v>
      </c>
      <c r="K28" s="14">
        <f t="shared" si="26"/>
        <v>34.944632260747134</v>
      </c>
      <c r="L28" s="14">
        <f t="shared" si="26"/>
        <v>34.944632260747134</v>
      </c>
      <c r="M28" s="14">
        <f t="shared" si="26"/>
        <v>34.944632260747134</v>
      </c>
      <c r="N28" s="14">
        <f t="shared" si="26"/>
        <v>34.944632260747134</v>
      </c>
      <c r="O28" s="14">
        <f t="shared" si="26"/>
        <v>34.944632260747134</v>
      </c>
      <c r="P28" s="14">
        <f t="shared" si="26"/>
        <v>34.944632260747134</v>
      </c>
      <c r="Q28" s="14">
        <f t="shared" si="26"/>
        <v>34.944632260747134</v>
      </c>
      <c r="R28" s="14">
        <f t="shared" si="26"/>
        <v>34.944632260747134</v>
      </c>
      <c r="S28" s="14">
        <f t="shared" si="26"/>
        <v>34.944632260747134</v>
      </c>
      <c r="T28" s="14">
        <f t="shared" si="26"/>
        <v>34.944632260747134</v>
      </c>
      <c r="U28" s="14">
        <f t="shared" si="26"/>
        <v>34.944632260747134</v>
      </c>
      <c r="V28" s="14">
        <f t="shared" si="26"/>
        <v>34.944632260747134</v>
      </c>
      <c r="W28" s="14">
        <f t="shared" si="26"/>
        <v>34.944632260747134</v>
      </c>
      <c r="X28" s="14">
        <f t="shared" si="26"/>
        <v>34.944632260747134</v>
      </c>
      <c r="Y28" s="14">
        <f t="shared" si="26"/>
        <v>34.944632260747134</v>
      </c>
      <c r="Z28" s="14">
        <f t="shared" si="26"/>
        <v>34.944632260747134</v>
      </c>
      <c r="AA28" s="14">
        <f t="shared" si="26"/>
        <v>34.944632260747134</v>
      </c>
      <c r="AB28" s="5">
        <f>VLOOKUP(A28,_hotmaps_input!$A$5:$Y$33,MATCH("sfh",_hotmaps_input!$A$37:$Y$37,0),FALSE)</f>
        <v>34.944632260747134</v>
      </c>
    </row>
    <row r="29" spans="1:28" x14ac:dyDescent="0.25">
      <c r="A29" t="s">
        <v>10</v>
      </c>
      <c r="B29" t="s">
        <v>4</v>
      </c>
      <c r="C29" s="14">
        <f t="shared" ref="C29:AA29" si="27">D29</f>
        <v>26.605500261492203</v>
      </c>
      <c r="D29" s="14">
        <f t="shared" si="27"/>
        <v>26.605500261492203</v>
      </c>
      <c r="E29" s="14">
        <f t="shared" si="27"/>
        <v>26.605500261492203</v>
      </c>
      <c r="F29" s="14">
        <f t="shared" si="27"/>
        <v>26.605500261492203</v>
      </c>
      <c r="G29" s="14">
        <f t="shared" si="27"/>
        <v>26.605500261492203</v>
      </c>
      <c r="H29" s="14">
        <f t="shared" si="27"/>
        <v>26.605500261492203</v>
      </c>
      <c r="I29" s="14">
        <f t="shared" si="27"/>
        <v>26.605500261492203</v>
      </c>
      <c r="J29" s="14">
        <f t="shared" si="27"/>
        <v>26.605500261492203</v>
      </c>
      <c r="K29" s="14">
        <f t="shared" si="27"/>
        <v>26.605500261492203</v>
      </c>
      <c r="L29" s="14">
        <f t="shared" si="27"/>
        <v>26.605500261492203</v>
      </c>
      <c r="M29" s="14">
        <f t="shared" si="27"/>
        <v>26.605500261492203</v>
      </c>
      <c r="N29" s="14">
        <f t="shared" si="27"/>
        <v>26.605500261492203</v>
      </c>
      <c r="O29" s="14">
        <f t="shared" si="27"/>
        <v>26.605500261492203</v>
      </c>
      <c r="P29" s="14">
        <f t="shared" si="27"/>
        <v>26.605500261492203</v>
      </c>
      <c r="Q29" s="14">
        <f t="shared" si="27"/>
        <v>26.605500261492203</v>
      </c>
      <c r="R29" s="14">
        <f t="shared" si="27"/>
        <v>26.605500261492203</v>
      </c>
      <c r="S29" s="14">
        <f t="shared" si="27"/>
        <v>26.605500261492203</v>
      </c>
      <c r="T29" s="14">
        <f t="shared" si="27"/>
        <v>26.605500261492203</v>
      </c>
      <c r="U29" s="14">
        <f t="shared" si="27"/>
        <v>26.605500261492203</v>
      </c>
      <c r="V29" s="14">
        <f t="shared" si="27"/>
        <v>26.605500261492203</v>
      </c>
      <c r="W29" s="14">
        <f t="shared" si="27"/>
        <v>26.605500261492203</v>
      </c>
      <c r="X29" s="14">
        <f t="shared" si="27"/>
        <v>26.605500261492203</v>
      </c>
      <c r="Y29" s="14">
        <f t="shared" si="27"/>
        <v>26.605500261492203</v>
      </c>
      <c r="Z29" s="14">
        <f t="shared" si="27"/>
        <v>26.605500261492203</v>
      </c>
      <c r="AA29" s="14">
        <f t="shared" si="27"/>
        <v>26.605500261492203</v>
      </c>
      <c r="AB29" s="5">
        <f>VLOOKUP(A29,_hotmaps_input!$A$5:$Y$33,MATCH("sfh",_hotmaps_input!$A$37:$Y$37,0),FALSE)</f>
        <v>26.605500261492203</v>
      </c>
    </row>
    <row r="30" spans="1:28" x14ac:dyDescent="0.25">
      <c r="A30" t="s">
        <v>31</v>
      </c>
      <c r="B30" t="s">
        <v>4</v>
      </c>
      <c r="C30" s="14">
        <f t="shared" ref="C30:AA30" si="28">D30</f>
        <v>41.269498146560174</v>
      </c>
      <c r="D30" s="14">
        <f t="shared" si="28"/>
        <v>41.269498146560174</v>
      </c>
      <c r="E30" s="14">
        <f t="shared" si="28"/>
        <v>41.269498146560174</v>
      </c>
      <c r="F30" s="14">
        <f t="shared" si="28"/>
        <v>41.269498146560174</v>
      </c>
      <c r="G30" s="14">
        <f t="shared" si="28"/>
        <v>41.269498146560174</v>
      </c>
      <c r="H30" s="14">
        <f t="shared" si="28"/>
        <v>41.269498146560174</v>
      </c>
      <c r="I30" s="14">
        <f t="shared" si="28"/>
        <v>41.269498146560174</v>
      </c>
      <c r="J30" s="14">
        <f t="shared" si="28"/>
        <v>41.269498146560174</v>
      </c>
      <c r="K30" s="14">
        <f t="shared" si="28"/>
        <v>41.269498146560174</v>
      </c>
      <c r="L30" s="14">
        <f t="shared" si="28"/>
        <v>41.269498146560174</v>
      </c>
      <c r="M30" s="14">
        <f t="shared" si="28"/>
        <v>41.269498146560174</v>
      </c>
      <c r="N30" s="14">
        <f t="shared" si="28"/>
        <v>41.269498146560174</v>
      </c>
      <c r="O30" s="14">
        <f t="shared" si="28"/>
        <v>41.269498146560174</v>
      </c>
      <c r="P30" s="14">
        <f t="shared" si="28"/>
        <v>41.269498146560174</v>
      </c>
      <c r="Q30" s="14">
        <f t="shared" si="28"/>
        <v>41.269498146560174</v>
      </c>
      <c r="R30" s="14">
        <f t="shared" si="28"/>
        <v>41.269498146560174</v>
      </c>
      <c r="S30" s="14">
        <f t="shared" si="28"/>
        <v>41.269498146560174</v>
      </c>
      <c r="T30" s="14">
        <f t="shared" si="28"/>
        <v>41.269498146560174</v>
      </c>
      <c r="U30" s="14">
        <f t="shared" si="28"/>
        <v>41.269498146560174</v>
      </c>
      <c r="V30" s="14">
        <f t="shared" si="28"/>
        <v>41.269498146560174</v>
      </c>
      <c r="W30" s="14">
        <f t="shared" si="28"/>
        <v>41.269498146560174</v>
      </c>
      <c r="X30" s="14">
        <f t="shared" si="28"/>
        <v>41.269498146560174</v>
      </c>
      <c r="Y30" s="14">
        <f t="shared" si="28"/>
        <v>41.269498146560174</v>
      </c>
      <c r="Z30" s="14">
        <f t="shared" si="28"/>
        <v>41.269498146560174</v>
      </c>
      <c r="AA30" s="14">
        <f t="shared" si="28"/>
        <v>41.269498146560174</v>
      </c>
      <c r="AB30" s="5">
        <f>VLOOKUP(A30,_hotmaps_input!$A$5:$Y$33,MATCH("sfh",_hotmaps_input!$A$37:$Y$37,0),FALSE)</f>
        <v>41.269498146560174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5615-8E30-4B7D-A0CC-947BCC0E3F0D}">
  <dimension ref="A1:D958"/>
  <sheetViews>
    <sheetView zoomScale="70" zoomScaleNormal="70" workbookViewId="0">
      <selection activeCell="C1" sqref="C1"/>
    </sheetView>
  </sheetViews>
  <sheetFormatPr defaultRowHeight="15" x14ac:dyDescent="0.25"/>
  <sheetData>
    <row r="1" spans="1:4" ht="30" x14ac:dyDescent="0.25">
      <c r="A1" s="12" t="s">
        <v>0</v>
      </c>
      <c r="B1" s="12" t="s">
        <v>44</v>
      </c>
      <c r="C1" s="12" t="s">
        <v>79</v>
      </c>
      <c r="D1" s="12" t="s">
        <v>78</v>
      </c>
    </row>
    <row r="2" spans="1:4" x14ac:dyDescent="0.25">
      <c r="A2" t="s">
        <v>19</v>
      </c>
      <c r="B2" t="s">
        <v>45</v>
      </c>
      <c r="C2" s="13">
        <f>IFERROR(VLOOKUP($A2,sfh!$A$1:$AB$30,MATCH($B2*1,sfh!$A$1:$AB$1,0),FALSE),C1)</f>
        <v>41.269498146560174</v>
      </c>
      <c r="D2" s="13">
        <f>IFERROR(VLOOKUP($A2,mfh!$A$1:$AB$30,MATCH($B2*1,mfh!$A$1:$AB$1,0),FALSE),D1)</f>
        <v>26.82413901336994</v>
      </c>
    </row>
    <row r="3" spans="1:4" x14ac:dyDescent="0.25">
      <c r="A3" t="s">
        <v>19</v>
      </c>
      <c r="B3" t="s">
        <v>46</v>
      </c>
      <c r="C3" s="13">
        <f>IFERROR(VLOOKUP($A3,sfh!$A$1:$AB$30,MATCH($B3*1,sfh!$A$1:$AB$1,0),FALSE),C2)</f>
        <v>41.269498146560174</v>
      </c>
      <c r="D3" s="13">
        <f>IFERROR(VLOOKUP($A3,mfh!$A$1:$AB$30,MATCH($B3*1,mfh!$A$1:$AB$1,0),FALSE),D2)</f>
        <v>26.82413901336994</v>
      </c>
    </row>
    <row r="4" spans="1:4" x14ac:dyDescent="0.25">
      <c r="A4" t="s">
        <v>19</v>
      </c>
      <c r="B4" t="s">
        <v>47</v>
      </c>
      <c r="C4" s="13">
        <f>IFERROR(VLOOKUP($A4,sfh!$A$1:$AB$30,MATCH($B4*1,sfh!$A$1:$AB$1,0),FALSE),C3)</f>
        <v>41.269498146560174</v>
      </c>
      <c r="D4" s="13">
        <f>IFERROR(VLOOKUP($A4,mfh!$A$1:$AB$30,MATCH($B4*1,mfh!$A$1:$AB$1,0),FALSE),D3)</f>
        <v>26.82413901336994</v>
      </c>
    </row>
    <row r="5" spans="1:4" x14ac:dyDescent="0.25">
      <c r="A5" t="s">
        <v>19</v>
      </c>
      <c r="B5" t="s">
        <v>48</v>
      </c>
      <c r="C5" s="13">
        <f>IFERROR(VLOOKUP($A5,sfh!$A$1:$AB$30,MATCH($B5*1,sfh!$A$1:$AB$1,0),FALSE),C4)</f>
        <v>41.269498146560174</v>
      </c>
      <c r="D5" s="13">
        <f>IFERROR(VLOOKUP($A5,mfh!$A$1:$AB$30,MATCH($B5*1,mfh!$A$1:$AB$1,0),FALSE),D4)</f>
        <v>26.82413901336994</v>
      </c>
    </row>
    <row r="6" spans="1:4" x14ac:dyDescent="0.25">
      <c r="A6" t="s">
        <v>19</v>
      </c>
      <c r="B6" t="s">
        <v>49</v>
      </c>
      <c r="C6" s="13">
        <f>IFERROR(VLOOKUP($A6,sfh!$A$1:$AB$30,MATCH($B6*1,sfh!$A$1:$AB$1,0),FALSE),C5)</f>
        <v>41.269498146560174</v>
      </c>
      <c r="D6" s="13">
        <f>IFERROR(VLOOKUP($A6,mfh!$A$1:$AB$30,MATCH($B6*1,mfh!$A$1:$AB$1,0),FALSE),D5)</f>
        <v>26.82413901336994</v>
      </c>
    </row>
    <row r="7" spans="1:4" x14ac:dyDescent="0.25">
      <c r="A7" t="s">
        <v>19</v>
      </c>
      <c r="B7" t="s">
        <v>50</v>
      </c>
      <c r="C7" s="13">
        <f>IFERROR(VLOOKUP($A7,sfh!$A$1:$AB$30,MATCH($B7*1,sfh!$A$1:$AB$1,0),FALSE),C6)</f>
        <v>41.269498146560174</v>
      </c>
      <c r="D7" s="13">
        <f>IFERROR(VLOOKUP($A7,mfh!$A$1:$AB$30,MATCH($B7*1,mfh!$A$1:$AB$1,0),FALSE),D6)</f>
        <v>26.82413901336994</v>
      </c>
    </row>
    <row r="8" spans="1:4" x14ac:dyDescent="0.25">
      <c r="A8" t="s">
        <v>19</v>
      </c>
      <c r="B8" t="s">
        <v>51</v>
      </c>
      <c r="C8" s="13">
        <f>IFERROR(VLOOKUP($A8,sfh!$A$1:$AB$30,MATCH($B8*1,sfh!$A$1:$AB$1,0),FALSE),C7)</f>
        <v>41.269498146560174</v>
      </c>
      <c r="D8" s="13">
        <f>IFERROR(VLOOKUP($A8,mfh!$A$1:$AB$30,MATCH($B8*1,mfh!$A$1:$AB$1,0),FALSE),D7)</f>
        <v>26.82413901336994</v>
      </c>
    </row>
    <row r="9" spans="1:4" x14ac:dyDescent="0.25">
      <c r="A9" t="s">
        <v>19</v>
      </c>
      <c r="B9" t="s">
        <v>52</v>
      </c>
      <c r="C9" s="13">
        <f>IFERROR(VLOOKUP($A9,sfh!$A$1:$AB$30,MATCH($B9*1,sfh!$A$1:$AB$1,0),FALSE),C8)</f>
        <v>41.269498146560174</v>
      </c>
      <c r="D9" s="13">
        <f>IFERROR(VLOOKUP($A9,mfh!$A$1:$AB$30,MATCH($B9*1,mfh!$A$1:$AB$1,0),FALSE),D8)</f>
        <v>26.82413901336994</v>
      </c>
    </row>
    <row r="10" spans="1:4" x14ac:dyDescent="0.25">
      <c r="A10" t="s">
        <v>19</v>
      </c>
      <c r="B10" t="s">
        <v>53</v>
      </c>
      <c r="C10" s="13">
        <f>IFERROR(VLOOKUP($A10,sfh!$A$1:$AB$30,MATCH($B10*1,sfh!$A$1:$AB$1,0),FALSE),C9)</f>
        <v>41.269498146560174</v>
      </c>
      <c r="D10" s="13">
        <f>IFERROR(VLOOKUP($A10,mfh!$A$1:$AB$30,MATCH($B10*1,mfh!$A$1:$AB$1,0),FALSE),D9)</f>
        <v>26.82413901336994</v>
      </c>
    </row>
    <row r="11" spans="1:4" x14ac:dyDescent="0.25">
      <c r="A11" t="s">
        <v>19</v>
      </c>
      <c r="B11" t="s">
        <v>54</v>
      </c>
      <c r="C11" s="13">
        <f>IFERROR(VLOOKUP($A11,sfh!$A$1:$AB$30,MATCH($B11*1,sfh!$A$1:$AB$1,0),FALSE),C10)</f>
        <v>41.269498146560174</v>
      </c>
      <c r="D11" s="13">
        <f>IFERROR(VLOOKUP($A11,mfh!$A$1:$AB$30,MATCH($B11*1,mfh!$A$1:$AB$1,0),FALSE),D10)</f>
        <v>26.82413901336994</v>
      </c>
    </row>
    <row r="12" spans="1:4" x14ac:dyDescent="0.25">
      <c r="A12" t="s">
        <v>19</v>
      </c>
      <c r="B12" t="s">
        <v>55</v>
      </c>
      <c r="C12" s="13">
        <f>IFERROR(VLOOKUP($A12,sfh!$A$1:$AB$30,MATCH($B12*1,sfh!$A$1:$AB$1,0),FALSE),C11)</f>
        <v>41.269498146560174</v>
      </c>
      <c r="D12" s="13">
        <f>IFERROR(VLOOKUP($A12,mfh!$A$1:$AB$30,MATCH($B12*1,mfh!$A$1:$AB$1,0),FALSE),D11)</f>
        <v>26.82413901336994</v>
      </c>
    </row>
    <row r="13" spans="1:4" x14ac:dyDescent="0.25">
      <c r="A13" t="s">
        <v>19</v>
      </c>
      <c r="B13" t="s">
        <v>56</v>
      </c>
      <c r="C13" s="13">
        <f>IFERROR(VLOOKUP($A13,sfh!$A$1:$AB$30,MATCH($B13*1,sfh!$A$1:$AB$1,0),FALSE),C12)</f>
        <v>41.269498146560174</v>
      </c>
      <c r="D13" s="13">
        <f>IFERROR(VLOOKUP($A13,mfh!$A$1:$AB$30,MATCH($B13*1,mfh!$A$1:$AB$1,0),FALSE),D12)</f>
        <v>26.82413901336994</v>
      </c>
    </row>
    <row r="14" spans="1:4" x14ac:dyDescent="0.25">
      <c r="A14" t="s">
        <v>19</v>
      </c>
      <c r="B14" t="s">
        <v>57</v>
      </c>
      <c r="C14" s="13">
        <f>IFERROR(VLOOKUP($A14,sfh!$A$1:$AB$30,MATCH($B14*1,sfh!$A$1:$AB$1,0),FALSE),C13)</f>
        <v>41.269498146560174</v>
      </c>
      <c r="D14" s="13">
        <f>IFERROR(VLOOKUP($A14,mfh!$A$1:$AB$30,MATCH($B14*1,mfh!$A$1:$AB$1,0),FALSE),D13)</f>
        <v>26.82413901336994</v>
      </c>
    </row>
    <row r="15" spans="1:4" x14ac:dyDescent="0.25">
      <c r="A15" t="s">
        <v>19</v>
      </c>
      <c r="B15" t="s">
        <v>58</v>
      </c>
      <c r="C15" s="13">
        <f>IFERROR(VLOOKUP($A15,sfh!$A$1:$AB$30,MATCH($B15*1,sfh!$A$1:$AB$1,0),FALSE),C14)</f>
        <v>41.269498146560174</v>
      </c>
      <c r="D15" s="13">
        <f>IFERROR(VLOOKUP($A15,mfh!$A$1:$AB$30,MATCH($B15*1,mfh!$A$1:$AB$1,0),FALSE),D14)</f>
        <v>26.82413901336994</v>
      </c>
    </row>
    <row r="16" spans="1:4" x14ac:dyDescent="0.25">
      <c r="A16" t="s">
        <v>19</v>
      </c>
      <c r="B16" t="s">
        <v>59</v>
      </c>
      <c r="C16" s="13">
        <f>IFERROR(VLOOKUP($A16,sfh!$A$1:$AB$30,MATCH($B16*1,sfh!$A$1:$AB$1,0),FALSE),C15)</f>
        <v>41.269498146560174</v>
      </c>
      <c r="D16" s="13">
        <f>IFERROR(VLOOKUP($A16,mfh!$A$1:$AB$30,MATCH($B16*1,mfh!$A$1:$AB$1,0),FALSE),D15)</f>
        <v>26.82413901336994</v>
      </c>
    </row>
    <row r="17" spans="1:4" x14ac:dyDescent="0.25">
      <c r="A17" t="s">
        <v>19</v>
      </c>
      <c r="B17" t="s">
        <v>60</v>
      </c>
      <c r="C17" s="13">
        <f>IFERROR(VLOOKUP($A17,sfh!$A$1:$AB$30,MATCH($B17*1,sfh!$A$1:$AB$1,0),FALSE),C16)</f>
        <v>41.269498146560174</v>
      </c>
      <c r="D17" s="13">
        <f>IFERROR(VLOOKUP($A17,mfh!$A$1:$AB$30,MATCH($B17*1,mfh!$A$1:$AB$1,0),FALSE),D16)</f>
        <v>26.82413901336994</v>
      </c>
    </row>
    <row r="18" spans="1:4" x14ac:dyDescent="0.25">
      <c r="A18" t="s">
        <v>19</v>
      </c>
      <c r="B18" t="s">
        <v>61</v>
      </c>
      <c r="C18" s="13">
        <f>IFERROR(VLOOKUP($A18,sfh!$A$1:$AB$30,MATCH($B18*1,sfh!$A$1:$AB$1,0),FALSE),C17)</f>
        <v>41.269498146560174</v>
      </c>
      <c r="D18" s="13">
        <f>IFERROR(VLOOKUP($A18,mfh!$A$1:$AB$30,MATCH($B18*1,mfh!$A$1:$AB$1,0),FALSE),D17)</f>
        <v>26.82413901336994</v>
      </c>
    </row>
    <row r="19" spans="1:4" x14ac:dyDescent="0.25">
      <c r="A19" t="s">
        <v>19</v>
      </c>
      <c r="B19" t="s">
        <v>62</v>
      </c>
      <c r="C19" s="13">
        <f>IFERROR(VLOOKUP($A19,sfh!$A$1:$AB$30,MATCH($B19*1,sfh!$A$1:$AB$1,0),FALSE),C18)</f>
        <v>41.269498146560174</v>
      </c>
      <c r="D19" s="13">
        <f>IFERROR(VLOOKUP($A19,mfh!$A$1:$AB$30,MATCH($B19*1,mfh!$A$1:$AB$1,0),FALSE),D18)</f>
        <v>26.82413901336994</v>
      </c>
    </row>
    <row r="20" spans="1:4" x14ac:dyDescent="0.25">
      <c r="A20" t="s">
        <v>19</v>
      </c>
      <c r="B20" t="s">
        <v>63</v>
      </c>
      <c r="C20" s="13">
        <f>IFERROR(VLOOKUP($A20,sfh!$A$1:$AB$30,MATCH($B20*1,sfh!$A$1:$AB$1,0),FALSE),C19)</f>
        <v>41.269498146560174</v>
      </c>
      <c r="D20" s="13">
        <f>IFERROR(VLOOKUP($A20,mfh!$A$1:$AB$30,MATCH($B20*1,mfh!$A$1:$AB$1,0),FALSE),D19)</f>
        <v>26.82413901336994</v>
      </c>
    </row>
    <row r="21" spans="1:4" x14ac:dyDescent="0.25">
      <c r="A21" t="s">
        <v>19</v>
      </c>
      <c r="B21" t="s">
        <v>64</v>
      </c>
      <c r="C21" s="13">
        <f>IFERROR(VLOOKUP($A21,sfh!$A$1:$AB$30,MATCH($B21*1,sfh!$A$1:$AB$1,0),FALSE),C20)</f>
        <v>41.269498146560174</v>
      </c>
      <c r="D21" s="13">
        <f>IFERROR(VLOOKUP($A21,mfh!$A$1:$AB$30,MATCH($B21*1,mfh!$A$1:$AB$1,0),FALSE),D20)</f>
        <v>26.82413901336994</v>
      </c>
    </row>
    <row r="22" spans="1:4" x14ac:dyDescent="0.25">
      <c r="A22" t="s">
        <v>19</v>
      </c>
      <c r="B22" t="s">
        <v>65</v>
      </c>
      <c r="C22" s="13">
        <f>IFERROR(VLOOKUP($A22,sfh!$A$1:$AB$30,MATCH($B22*1,sfh!$A$1:$AB$1,0),FALSE),C21)</f>
        <v>41.269498146560174</v>
      </c>
      <c r="D22" s="13">
        <f>IFERROR(VLOOKUP($A22,mfh!$A$1:$AB$30,MATCH($B22*1,mfh!$A$1:$AB$1,0),FALSE),D21)</f>
        <v>26.82413901336994</v>
      </c>
    </row>
    <row r="23" spans="1:4" x14ac:dyDescent="0.25">
      <c r="A23" t="s">
        <v>19</v>
      </c>
      <c r="B23" t="s">
        <v>66</v>
      </c>
      <c r="C23" s="13">
        <f>IFERROR(VLOOKUP($A23,sfh!$A$1:$AB$30,MATCH($B23*1,sfh!$A$1:$AB$1,0),FALSE),C22)</f>
        <v>41.269498146560174</v>
      </c>
      <c r="D23" s="13">
        <f>IFERROR(VLOOKUP($A23,mfh!$A$1:$AB$30,MATCH($B23*1,mfh!$A$1:$AB$1,0),FALSE),D22)</f>
        <v>26.82413901336994</v>
      </c>
    </row>
    <row r="24" spans="1:4" x14ac:dyDescent="0.25">
      <c r="A24" t="s">
        <v>19</v>
      </c>
      <c r="B24" t="s">
        <v>67</v>
      </c>
      <c r="C24" s="13">
        <f>IFERROR(VLOOKUP($A24,sfh!$A$1:$AB$30,MATCH($B24*1,sfh!$A$1:$AB$1,0),FALSE),C23)</f>
        <v>41.269498146560174</v>
      </c>
      <c r="D24" s="13">
        <f>IFERROR(VLOOKUP($A24,mfh!$A$1:$AB$30,MATCH($B24*1,mfh!$A$1:$AB$1,0),FALSE),D23)</f>
        <v>26.82413901336994</v>
      </c>
    </row>
    <row r="25" spans="1:4" x14ac:dyDescent="0.25">
      <c r="A25" t="s">
        <v>19</v>
      </c>
      <c r="B25" t="s">
        <v>68</v>
      </c>
      <c r="C25" s="13">
        <f>IFERROR(VLOOKUP($A25,sfh!$A$1:$AB$30,MATCH($B25*1,sfh!$A$1:$AB$1,0),FALSE),C24)</f>
        <v>41.269498146560174</v>
      </c>
      <c r="D25" s="13">
        <f>IFERROR(VLOOKUP($A25,mfh!$A$1:$AB$30,MATCH($B25*1,mfh!$A$1:$AB$1,0),FALSE),D24)</f>
        <v>26.82413901336994</v>
      </c>
    </row>
    <row r="26" spans="1:4" x14ac:dyDescent="0.25">
      <c r="A26" t="s">
        <v>19</v>
      </c>
      <c r="B26" t="s">
        <v>69</v>
      </c>
      <c r="C26" s="13">
        <f>IFERROR(VLOOKUP($A26,sfh!$A$1:$AB$30,MATCH($B26*1,sfh!$A$1:$AB$1,0),FALSE),C25)</f>
        <v>41.269498146560174</v>
      </c>
      <c r="D26" s="13">
        <f>IFERROR(VLOOKUP($A26,mfh!$A$1:$AB$30,MATCH($B26*1,mfh!$A$1:$AB$1,0),FALSE),D25)</f>
        <v>26.82413901336994</v>
      </c>
    </row>
    <row r="27" spans="1:4" x14ac:dyDescent="0.25">
      <c r="A27" t="s">
        <v>19</v>
      </c>
      <c r="B27" t="s">
        <v>70</v>
      </c>
      <c r="C27" s="13">
        <f>IFERROR(VLOOKUP($A27,sfh!$A$1:$AB$30,MATCH($B27*1,sfh!$A$1:$AB$1,0),FALSE),C26)</f>
        <v>41.269498146560174</v>
      </c>
      <c r="D27" s="13">
        <f>IFERROR(VLOOKUP($A27,mfh!$A$1:$AB$30,MATCH($B27*1,mfh!$A$1:$AB$1,0),FALSE),D26)</f>
        <v>26.82413901336994</v>
      </c>
    </row>
    <row r="28" spans="1:4" x14ac:dyDescent="0.25">
      <c r="A28" t="s">
        <v>19</v>
      </c>
      <c r="B28" t="s">
        <v>71</v>
      </c>
      <c r="C28" s="13">
        <f>IFERROR(VLOOKUP($A28,sfh!$A$1:$AB$30,MATCH($B28*1,sfh!$A$1:$AB$1,0),FALSE),C27)</f>
        <v>41.269498146560174</v>
      </c>
      <c r="D28" s="13">
        <f>IFERROR(VLOOKUP($A28,mfh!$A$1:$AB$30,MATCH($B28*1,mfh!$A$1:$AB$1,0),FALSE),D27)</f>
        <v>26.82413901336994</v>
      </c>
    </row>
    <row r="29" spans="1:4" x14ac:dyDescent="0.25">
      <c r="A29" t="s">
        <v>19</v>
      </c>
      <c r="B29" t="s">
        <v>72</v>
      </c>
      <c r="C29" s="13">
        <f>IFERROR(VLOOKUP($A29,sfh!$A$1:$AB$30,MATCH($B29*1,sfh!$A$1:$AB$1,0),FALSE),C28)</f>
        <v>41.269498146560174</v>
      </c>
      <c r="D29" s="13">
        <f>IFERROR(VLOOKUP($A29,mfh!$A$1:$AB$30,MATCH($B29*1,mfh!$A$1:$AB$1,0),FALSE),D28)</f>
        <v>26.82413901336994</v>
      </c>
    </row>
    <row r="30" spans="1:4" x14ac:dyDescent="0.25">
      <c r="A30" t="s">
        <v>19</v>
      </c>
      <c r="B30" t="s">
        <v>73</v>
      </c>
      <c r="C30" s="13">
        <f>IFERROR(VLOOKUP($A30,sfh!$A$1:$AB$30,MATCH($B30*1,sfh!$A$1:$AB$1,0),FALSE),C29)</f>
        <v>41.269498146560174</v>
      </c>
      <c r="D30" s="13">
        <f>IFERROR(VLOOKUP($A30,mfh!$A$1:$AB$30,MATCH($B30*1,mfh!$A$1:$AB$1,0),FALSE),D29)</f>
        <v>26.82413901336994</v>
      </c>
    </row>
    <row r="31" spans="1:4" x14ac:dyDescent="0.25">
      <c r="A31" t="s">
        <v>19</v>
      </c>
      <c r="B31" t="s">
        <v>74</v>
      </c>
      <c r="C31" s="13">
        <f>IFERROR(VLOOKUP($A31,sfh!$A$1:$AB$30,MATCH($B31*1,sfh!$A$1:$AB$1,0),FALSE),C30)</f>
        <v>41.269498146560174</v>
      </c>
      <c r="D31" s="13">
        <f>IFERROR(VLOOKUP($A31,mfh!$A$1:$AB$30,MATCH($B31*1,mfh!$A$1:$AB$1,0),FALSE),D30)</f>
        <v>26.82413901336994</v>
      </c>
    </row>
    <row r="32" spans="1:4" x14ac:dyDescent="0.25">
      <c r="A32" t="s">
        <v>19</v>
      </c>
      <c r="B32" t="s">
        <v>75</v>
      </c>
      <c r="C32" s="13">
        <f>IFERROR(VLOOKUP($A32,sfh!$A$1:$AB$30,MATCH($B32*1,sfh!$A$1:$AB$1,0),FALSE),C31)</f>
        <v>41.269498146560174</v>
      </c>
      <c r="D32" s="13">
        <f>IFERROR(VLOOKUP($A32,mfh!$A$1:$AB$30,MATCH($B32*1,mfh!$A$1:$AB$1,0),FALSE),D31)</f>
        <v>26.82413901336994</v>
      </c>
    </row>
    <row r="33" spans="1:4" x14ac:dyDescent="0.25">
      <c r="A33" t="s">
        <v>19</v>
      </c>
      <c r="B33" t="s">
        <v>76</v>
      </c>
      <c r="C33" s="13">
        <f>IFERROR(VLOOKUP($A33,sfh!$A$1:$AB$30,MATCH($B33*1,sfh!$A$1:$AB$1,0),FALSE),C32)</f>
        <v>41.269498146560174</v>
      </c>
      <c r="D33" s="13">
        <f>IFERROR(VLOOKUP($A33,mfh!$A$1:$AB$30,MATCH($B33*1,mfh!$A$1:$AB$1,0),FALSE),D32)</f>
        <v>26.82413901336994</v>
      </c>
    </row>
    <row r="34" spans="1:4" x14ac:dyDescent="0.25">
      <c r="A34" t="s">
        <v>19</v>
      </c>
      <c r="B34" t="s">
        <v>77</v>
      </c>
      <c r="C34" s="13">
        <f>IFERROR(VLOOKUP($A34,sfh!$A$1:$AB$30,MATCH($B34*1,sfh!$A$1:$AB$1,0),FALSE),C33)</f>
        <v>41.269498146560174</v>
      </c>
      <c r="D34" s="13">
        <f>IFERROR(VLOOKUP($A34,mfh!$A$1:$AB$30,MATCH($B34*1,mfh!$A$1:$AB$1,0),FALSE),D33)</f>
        <v>26.82413901336994</v>
      </c>
    </row>
    <row r="35" spans="1:4" x14ac:dyDescent="0.25">
      <c r="A35" t="s">
        <v>1</v>
      </c>
      <c r="B35" t="s">
        <v>45</v>
      </c>
      <c r="C35" s="13">
        <f>IFERROR(VLOOKUP($A35,sfh!$A$1:$AB$30,MATCH($B35*1,sfh!$A$1:$AB$1,0),FALSE),C34)</f>
        <v>28.013545282942079</v>
      </c>
      <c r="D35" s="13">
        <f>IFERROR(VLOOKUP($A35,mfh!$A$1:$AB$30,MATCH($B35*1,mfh!$A$1:$AB$1,0),FALSE),D34)</f>
        <v>28.707272431951449</v>
      </c>
    </row>
    <row r="36" spans="1:4" x14ac:dyDescent="0.25">
      <c r="A36" t="s">
        <v>1</v>
      </c>
      <c r="B36" t="s">
        <v>46</v>
      </c>
      <c r="C36" s="13">
        <f>IFERROR(VLOOKUP($A36,sfh!$A$1:$AB$30,MATCH($B36*1,sfh!$A$1:$AB$1,0),FALSE),C35)</f>
        <v>28.013545282942079</v>
      </c>
      <c r="D36" s="13">
        <f>IFERROR(VLOOKUP($A36,mfh!$A$1:$AB$30,MATCH($B36*1,mfh!$A$1:$AB$1,0),FALSE),D35)</f>
        <v>28.707272431951449</v>
      </c>
    </row>
    <row r="37" spans="1:4" x14ac:dyDescent="0.25">
      <c r="A37" t="s">
        <v>1</v>
      </c>
      <c r="B37" t="s">
        <v>47</v>
      </c>
      <c r="C37" s="13">
        <f>IFERROR(VLOOKUP($A37,sfh!$A$1:$AB$30,MATCH($B37*1,sfh!$A$1:$AB$1,0),FALSE),C36)</f>
        <v>28.013545282942079</v>
      </c>
      <c r="D37" s="13">
        <f>IFERROR(VLOOKUP($A37,mfh!$A$1:$AB$30,MATCH($B37*1,mfh!$A$1:$AB$1,0),FALSE),D36)</f>
        <v>28.707272431951449</v>
      </c>
    </row>
    <row r="38" spans="1:4" x14ac:dyDescent="0.25">
      <c r="A38" t="s">
        <v>1</v>
      </c>
      <c r="B38" t="s">
        <v>48</v>
      </c>
      <c r="C38" s="13">
        <f>IFERROR(VLOOKUP($A38,sfh!$A$1:$AB$30,MATCH($B38*1,sfh!$A$1:$AB$1,0),FALSE),C37)</f>
        <v>28.013545282942079</v>
      </c>
      <c r="D38" s="13">
        <f>IFERROR(VLOOKUP($A38,mfh!$A$1:$AB$30,MATCH($B38*1,mfh!$A$1:$AB$1,0),FALSE),D37)</f>
        <v>28.707272431951449</v>
      </c>
    </row>
    <row r="39" spans="1:4" x14ac:dyDescent="0.25">
      <c r="A39" t="s">
        <v>1</v>
      </c>
      <c r="B39" t="s">
        <v>49</v>
      </c>
      <c r="C39" s="13">
        <f>IFERROR(VLOOKUP($A39,sfh!$A$1:$AB$30,MATCH($B39*1,sfh!$A$1:$AB$1,0),FALSE),C38)</f>
        <v>28.013545282942079</v>
      </c>
      <c r="D39" s="13">
        <f>IFERROR(VLOOKUP($A39,mfh!$A$1:$AB$30,MATCH($B39*1,mfh!$A$1:$AB$1,0),FALSE),D38)</f>
        <v>28.707272431951449</v>
      </c>
    </row>
    <row r="40" spans="1:4" x14ac:dyDescent="0.25">
      <c r="A40" t="s">
        <v>1</v>
      </c>
      <c r="B40" t="s">
        <v>50</v>
      </c>
      <c r="C40" s="13">
        <f>IFERROR(VLOOKUP($A40,sfh!$A$1:$AB$30,MATCH($B40*1,sfh!$A$1:$AB$1,0),FALSE),C39)</f>
        <v>28.013545282942079</v>
      </c>
      <c r="D40" s="13">
        <f>IFERROR(VLOOKUP($A40,mfh!$A$1:$AB$30,MATCH($B40*1,mfh!$A$1:$AB$1,0),FALSE),D39)</f>
        <v>28.707272431951449</v>
      </c>
    </row>
    <row r="41" spans="1:4" x14ac:dyDescent="0.25">
      <c r="A41" t="s">
        <v>1</v>
      </c>
      <c r="B41" t="s">
        <v>51</v>
      </c>
      <c r="C41" s="13">
        <f>IFERROR(VLOOKUP($A41,sfh!$A$1:$AB$30,MATCH($B41*1,sfh!$A$1:$AB$1,0),FALSE),C40)</f>
        <v>28.013545282942079</v>
      </c>
      <c r="D41" s="13">
        <f>IFERROR(VLOOKUP($A41,mfh!$A$1:$AB$30,MATCH($B41*1,mfh!$A$1:$AB$1,0),FALSE),D40)</f>
        <v>28.707272431951449</v>
      </c>
    </row>
    <row r="42" spans="1:4" x14ac:dyDescent="0.25">
      <c r="A42" t="s">
        <v>1</v>
      </c>
      <c r="B42" t="s">
        <v>52</v>
      </c>
      <c r="C42" s="13">
        <f>IFERROR(VLOOKUP($A42,sfh!$A$1:$AB$30,MATCH($B42*1,sfh!$A$1:$AB$1,0),FALSE),C41)</f>
        <v>28.013545282942079</v>
      </c>
      <c r="D42" s="13">
        <f>IFERROR(VLOOKUP($A42,mfh!$A$1:$AB$30,MATCH($B42*1,mfh!$A$1:$AB$1,0),FALSE),D41)</f>
        <v>28.707272431951449</v>
      </c>
    </row>
    <row r="43" spans="1:4" x14ac:dyDescent="0.25">
      <c r="A43" t="s">
        <v>1</v>
      </c>
      <c r="B43" t="s">
        <v>53</v>
      </c>
      <c r="C43" s="13">
        <f>IFERROR(VLOOKUP($A43,sfh!$A$1:$AB$30,MATCH($B43*1,sfh!$A$1:$AB$1,0),FALSE),C42)</f>
        <v>28.013545282942079</v>
      </c>
      <c r="D43" s="13">
        <f>IFERROR(VLOOKUP($A43,mfh!$A$1:$AB$30,MATCH($B43*1,mfh!$A$1:$AB$1,0),FALSE),D42)</f>
        <v>28.707272431951449</v>
      </c>
    </row>
    <row r="44" spans="1:4" x14ac:dyDescent="0.25">
      <c r="A44" t="s">
        <v>1</v>
      </c>
      <c r="B44" t="s">
        <v>54</v>
      </c>
      <c r="C44" s="13">
        <f>IFERROR(VLOOKUP($A44,sfh!$A$1:$AB$30,MATCH($B44*1,sfh!$A$1:$AB$1,0),FALSE),C43)</f>
        <v>28.013545282942079</v>
      </c>
      <c r="D44" s="13">
        <f>IFERROR(VLOOKUP($A44,mfh!$A$1:$AB$30,MATCH($B44*1,mfh!$A$1:$AB$1,0),FALSE),D43)</f>
        <v>28.707272431951449</v>
      </c>
    </row>
    <row r="45" spans="1:4" x14ac:dyDescent="0.25">
      <c r="A45" t="s">
        <v>1</v>
      </c>
      <c r="B45" t="s">
        <v>55</v>
      </c>
      <c r="C45" s="13">
        <f>IFERROR(VLOOKUP($A45,sfh!$A$1:$AB$30,MATCH($B45*1,sfh!$A$1:$AB$1,0),FALSE),C44)</f>
        <v>28.013545282942079</v>
      </c>
      <c r="D45" s="13">
        <f>IFERROR(VLOOKUP($A45,mfh!$A$1:$AB$30,MATCH($B45*1,mfh!$A$1:$AB$1,0),FALSE),D44)</f>
        <v>28.707272431951449</v>
      </c>
    </row>
    <row r="46" spans="1:4" x14ac:dyDescent="0.25">
      <c r="A46" t="s">
        <v>1</v>
      </c>
      <c r="B46" t="s">
        <v>56</v>
      </c>
      <c r="C46" s="13">
        <f>IFERROR(VLOOKUP($A46,sfh!$A$1:$AB$30,MATCH($B46*1,sfh!$A$1:$AB$1,0),FALSE),C45)</f>
        <v>28.013545282942079</v>
      </c>
      <c r="D46" s="13">
        <f>IFERROR(VLOOKUP($A46,mfh!$A$1:$AB$30,MATCH($B46*1,mfh!$A$1:$AB$1,0),FALSE),D45)</f>
        <v>28.707272431951449</v>
      </c>
    </row>
    <row r="47" spans="1:4" x14ac:dyDescent="0.25">
      <c r="A47" t="s">
        <v>1</v>
      </c>
      <c r="B47" t="s">
        <v>57</v>
      </c>
      <c r="C47" s="13">
        <f>IFERROR(VLOOKUP($A47,sfh!$A$1:$AB$30,MATCH($B47*1,sfh!$A$1:$AB$1,0),FALSE),C46)</f>
        <v>28.013545282942079</v>
      </c>
      <c r="D47" s="13">
        <f>IFERROR(VLOOKUP($A47,mfh!$A$1:$AB$30,MATCH($B47*1,mfh!$A$1:$AB$1,0),FALSE),D46)</f>
        <v>28.707272431951449</v>
      </c>
    </row>
    <row r="48" spans="1:4" x14ac:dyDescent="0.25">
      <c r="A48" t="s">
        <v>1</v>
      </c>
      <c r="B48" t="s">
        <v>58</v>
      </c>
      <c r="C48" s="13">
        <f>IFERROR(VLOOKUP($A48,sfh!$A$1:$AB$30,MATCH($B48*1,sfh!$A$1:$AB$1,0),FALSE),C47)</f>
        <v>28.013545282942079</v>
      </c>
      <c r="D48" s="13">
        <f>IFERROR(VLOOKUP($A48,mfh!$A$1:$AB$30,MATCH($B48*1,mfh!$A$1:$AB$1,0),FALSE),D47)</f>
        <v>28.707272431951449</v>
      </c>
    </row>
    <row r="49" spans="1:4" x14ac:dyDescent="0.25">
      <c r="A49" t="s">
        <v>1</v>
      </c>
      <c r="B49" t="s">
        <v>59</v>
      </c>
      <c r="C49" s="13">
        <f>IFERROR(VLOOKUP($A49,sfh!$A$1:$AB$30,MATCH($B49*1,sfh!$A$1:$AB$1,0),FALSE),C48)</f>
        <v>28.013545282942079</v>
      </c>
      <c r="D49" s="13">
        <f>IFERROR(VLOOKUP($A49,mfh!$A$1:$AB$30,MATCH($B49*1,mfh!$A$1:$AB$1,0),FALSE),D48)</f>
        <v>28.707272431951449</v>
      </c>
    </row>
    <row r="50" spans="1:4" x14ac:dyDescent="0.25">
      <c r="A50" t="s">
        <v>1</v>
      </c>
      <c r="B50" t="s">
        <v>60</v>
      </c>
      <c r="C50" s="13">
        <f>IFERROR(VLOOKUP($A50,sfh!$A$1:$AB$30,MATCH($B50*1,sfh!$A$1:$AB$1,0),FALSE),C49)</f>
        <v>28.013545282942079</v>
      </c>
      <c r="D50" s="13">
        <f>IFERROR(VLOOKUP($A50,mfh!$A$1:$AB$30,MATCH($B50*1,mfh!$A$1:$AB$1,0),FALSE),D49)</f>
        <v>28.707272431951449</v>
      </c>
    </row>
    <row r="51" spans="1:4" x14ac:dyDescent="0.25">
      <c r="A51" t="s">
        <v>1</v>
      </c>
      <c r="B51" t="s">
        <v>61</v>
      </c>
      <c r="C51" s="13">
        <f>IFERROR(VLOOKUP($A51,sfh!$A$1:$AB$30,MATCH($B51*1,sfh!$A$1:$AB$1,0),FALSE),C50)</f>
        <v>28.013545282942079</v>
      </c>
      <c r="D51" s="13">
        <f>IFERROR(VLOOKUP($A51,mfh!$A$1:$AB$30,MATCH($B51*1,mfh!$A$1:$AB$1,0),FALSE),D50)</f>
        <v>28.707272431951449</v>
      </c>
    </row>
    <row r="52" spans="1:4" x14ac:dyDescent="0.25">
      <c r="A52" t="s">
        <v>1</v>
      </c>
      <c r="B52" t="s">
        <v>62</v>
      </c>
      <c r="C52" s="13">
        <f>IFERROR(VLOOKUP($A52,sfh!$A$1:$AB$30,MATCH($B52*1,sfh!$A$1:$AB$1,0),FALSE),C51)</f>
        <v>28.013545282942079</v>
      </c>
      <c r="D52" s="13">
        <f>IFERROR(VLOOKUP($A52,mfh!$A$1:$AB$30,MATCH($B52*1,mfh!$A$1:$AB$1,0),FALSE),D51)</f>
        <v>28.707272431951449</v>
      </c>
    </row>
    <row r="53" spans="1:4" x14ac:dyDescent="0.25">
      <c r="A53" t="s">
        <v>1</v>
      </c>
      <c r="B53" t="s">
        <v>63</v>
      </c>
      <c r="C53" s="13">
        <f>IFERROR(VLOOKUP($A53,sfh!$A$1:$AB$30,MATCH($B53*1,sfh!$A$1:$AB$1,0),FALSE),C52)</f>
        <v>28.013545282942079</v>
      </c>
      <c r="D53" s="13">
        <f>IFERROR(VLOOKUP($A53,mfh!$A$1:$AB$30,MATCH($B53*1,mfh!$A$1:$AB$1,0),FALSE),D52)</f>
        <v>28.707272431951449</v>
      </c>
    </row>
    <row r="54" spans="1:4" x14ac:dyDescent="0.25">
      <c r="A54" t="s">
        <v>1</v>
      </c>
      <c r="B54" t="s">
        <v>64</v>
      </c>
      <c r="C54" s="13">
        <f>IFERROR(VLOOKUP($A54,sfh!$A$1:$AB$30,MATCH($B54*1,sfh!$A$1:$AB$1,0),FALSE),C53)</f>
        <v>28.013545282942079</v>
      </c>
      <c r="D54" s="13">
        <f>IFERROR(VLOOKUP($A54,mfh!$A$1:$AB$30,MATCH($B54*1,mfh!$A$1:$AB$1,0),FALSE),D53)</f>
        <v>28.707272431951449</v>
      </c>
    </row>
    <row r="55" spans="1:4" x14ac:dyDescent="0.25">
      <c r="A55" t="s">
        <v>1</v>
      </c>
      <c r="B55" t="s">
        <v>65</v>
      </c>
      <c r="C55" s="13">
        <f>IFERROR(VLOOKUP($A55,sfh!$A$1:$AB$30,MATCH($B55*1,sfh!$A$1:$AB$1,0),FALSE),C54)</f>
        <v>28.013545282942079</v>
      </c>
      <c r="D55" s="13">
        <f>IFERROR(VLOOKUP($A55,mfh!$A$1:$AB$30,MATCH($B55*1,mfh!$A$1:$AB$1,0),FALSE),D54)</f>
        <v>28.707272431951449</v>
      </c>
    </row>
    <row r="56" spans="1:4" x14ac:dyDescent="0.25">
      <c r="A56" t="s">
        <v>1</v>
      </c>
      <c r="B56" t="s">
        <v>66</v>
      </c>
      <c r="C56" s="13">
        <f>IFERROR(VLOOKUP($A56,sfh!$A$1:$AB$30,MATCH($B56*1,sfh!$A$1:$AB$1,0),FALSE),C55)</f>
        <v>28.013545282942079</v>
      </c>
      <c r="D56" s="13">
        <f>IFERROR(VLOOKUP($A56,mfh!$A$1:$AB$30,MATCH($B56*1,mfh!$A$1:$AB$1,0),FALSE),D55)</f>
        <v>28.707272431951449</v>
      </c>
    </row>
    <row r="57" spans="1:4" x14ac:dyDescent="0.25">
      <c r="A57" t="s">
        <v>1</v>
      </c>
      <c r="B57" t="s">
        <v>67</v>
      </c>
      <c r="C57" s="13">
        <f>IFERROR(VLOOKUP($A57,sfh!$A$1:$AB$30,MATCH($B57*1,sfh!$A$1:$AB$1,0),FALSE),C56)</f>
        <v>28.013545282942079</v>
      </c>
      <c r="D57" s="13">
        <f>IFERROR(VLOOKUP($A57,mfh!$A$1:$AB$30,MATCH($B57*1,mfh!$A$1:$AB$1,0),FALSE),D56)</f>
        <v>28.707272431951449</v>
      </c>
    </row>
    <row r="58" spans="1:4" x14ac:dyDescent="0.25">
      <c r="A58" t="s">
        <v>1</v>
      </c>
      <c r="B58" t="s">
        <v>68</v>
      </c>
      <c r="C58" s="13">
        <f>IFERROR(VLOOKUP($A58,sfh!$A$1:$AB$30,MATCH($B58*1,sfh!$A$1:$AB$1,0),FALSE),C57)</f>
        <v>28.013545282942079</v>
      </c>
      <c r="D58" s="13">
        <f>IFERROR(VLOOKUP($A58,mfh!$A$1:$AB$30,MATCH($B58*1,mfh!$A$1:$AB$1,0),FALSE),D57)</f>
        <v>28.707272431951449</v>
      </c>
    </row>
    <row r="59" spans="1:4" x14ac:dyDescent="0.25">
      <c r="A59" t="s">
        <v>1</v>
      </c>
      <c r="B59" t="s">
        <v>69</v>
      </c>
      <c r="C59" s="13">
        <f>IFERROR(VLOOKUP($A59,sfh!$A$1:$AB$30,MATCH($B59*1,sfh!$A$1:$AB$1,0),FALSE),C58)</f>
        <v>28.013545282942079</v>
      </c>
      <c r="D59" s="13">
        <f>IFERROR(VLOOKUP($A59,mfh!$A$1:$AB$30,MATCH($B59*1,mfh!$A$1:$AB$1,0),FALSE),D58)</f>
        <v>28.707272431951449</v>
      </c>
    </row>
    <row r="60" spans="1:4" x14ac:dyDescent="0.25">
      <c r="A60" t="s">
        <v>1</v>
      </c>
      <c r="B60" t="s">
        <v>70</v>
      </c>
      <c r="C60" s="13">
        <f>IFERROR(VLOOKUP($A60,sfh!$A$1:$AB$30,MATCH($B60*1,sfh!$A$1:$AB$1,0),FALSE),C59)</f>
        <v>28.013545282942079</v>
      </c>
      <c r="D60" s="13">
        <f>IFERROR(VLOOKUP($A60,mfh!$A$1:$AB$30,MATCH($B60*1,mfh!$A$1:$AB$1,0),FALSE),D59)</f>
        <v>28.707272431951449</v>
      </c>
    </row>
    <row r="61" spans="1:4" x14ac:dyDescent="0.25">
      <c r="A61" t="s">
        <v>1</v>
      </c>
      <c r="B61" t="s">
        <v>71</v>
      </c>
      <c r="C61" s="13">
        <f>IFERROR(VLOOKUP($A61,sfh!$A$1:$AB$30,MATCH($B61*1,sfh!$A$1:$AB$1,0),FALSE),C60)</f>
        <v>28.013545282942079</v>
      </c>
      <c r="D61" s="13">
        <f>IFERROR(VLOOKUP($A61,mfh!$A$1:$AB$30,MATCH($B61*1,mfh!$A$1:$AB$1,0),FALSE),D60)</f>
        <v>28.707272431951449</v>
      </c>
    </row>
    <row r="62" spans="1:4" x14ac:dyDescent="0.25">
      <c r="A62" t="s">
        <v>1</v>
      </c>
      <c r="B62" t="s">
        <v>72</v>
      </c>
      <c r="C62" s="13">
        <f>IFERROR(VLOOKUP($A62,sfh!$A$1:$AB$30,MATCH($B62*1,sfh!$A$1:$AB$1,0),FALSE),C61)</f>
        <v>28.013545282942079</v>
      </c>
      <c r="D62" s="13">
        <f>IFERROR(VLOOKUP($A62,mfh!$A$1:$AB$30,MATCH($B62*1,mfh!$A$1:$AB$1,0),FALSE),D61)</f>
        <v>28.707272431951449</v>
      </c>
    </row>
    <row r="63" spans="1:4" x14ac:dyDescent="0.25">
      <c r="A63" t="s">
        <v>1</v>
      </c>
      <c r="B63" t="s">
        <v>73</v>
      </c>
      <c r="C63" s="13">
        <f>IFERROR(VLOOKUP($A63,sfh!$A$1:$AB$30,MATCH($B63*1,sfh!$A$1:$AB$1,0),FALSE),C62)</f>
        <v>28.013545282942079</v>
      </c>
      <c r="D63" s="13">
        <f>IFERROR(VLOOKUP($A63,mfh!$A$1:$AB$30,MATCH($B63*1,mfh!$A$1:$AB$1,0),FALSE),D62)</f>
        <v>28.707272431951449</v>
      </c>
    </row>
    <row r="64" spans="1:4" x14ac:dyDescent="0.25">
      <c r="A64" t="s">
        <v>1</v>
      </c>
      <c r="B64" t="s">
        <v>74</v>
      </c>
      <c r="C64" s="13">
        <f>IFERROR(VLOOKUP($A64,sfh!$A$1:$AB$30,MATCH($B64*1,sfh!$A$1:$AB$1,0),FALSE),C63)</f>
        <v>28.013545282942079</v>
      </c>
      <c r="D64" s="13">
        <f>IFERROR(VLOOKUP($A64,mfh!$A$1:$AB$30,MATCH($B64*1,mfh!$A$1:$AB$1,0),FALSE),D63)</f>
        <v>28.707272431951449</v>
      </c>
    </row>
    <row r="65" spans="1:4" x14ac:dyDescent="0.25">
      <c r="A65" t="s">
        <v>1</v>
      </c>
      <c r="B65" t="s">
        <v>75</v>
      </c>
      <c r="C65" s="13">
        <f>IFERROR(VLOOKUP($A65,sfh!$A$1:$AB$30,MATCH($B65*1,sfh!$A$1:$AB$1,0),FALSE),C64)</f>
        <v>28.013545282942079</v>
      </c>
      <c r="D65" s="13">
        <f>IFERROR(VLOOKUP($A65,mfh!$A$1:$AB$30,MATCH($B65*1,mfh!$A$1:$AB$1,0),FALSE),D64)</f>
        <v>28.707272431951449</v>
      </c>
    </row>
    <row r="66" spans="1:4" x14ac:dyDescent="0.25">
      <c r="A66" t="s">
        <v>1</v>
      </c>
      <c r="B66" t="s">
        <v>76</v>
      </c>
      <c r="C66" s="13">
        <f>IFERROR(VLOOKUP($A66,sfh!$A$1:$AB$30,MATCH($B66*1,sfh!$A$1:$AB$1,0),FALSE),C65)</f>
        <v>28.013545282942079</v>
      </c>
      <c r="D66" s="13">
        <f>IFERROR(VLOOKUP($A66,mfh!$A$1:$AB$30,MATCH($B66*1,mfh!$A$1:$AB$1,0),FALSE),D65)</f>
        <v>28.707272431951449</v>
      </c>
    </row>
    <row r="67" spans="1:4" x14ac:dyDescent="0.25">
      <c r="A67" t="s">
        <v>1</v>
      </c>
      <c r="B67" t="s">
        <v>77</v>
      </c>
      <c r="C67" s="13">
        <f>IFERROR(VLOOKUP($A67,sfh!$A$1:$AB$30,MATCH($B67*1,sfh!$A$1:$AB$1,0),FALSE),C66)</f>
        <v>28.013545282942079</v>
      </c>
      <c r="D67" s="13">
        <f>IFERROR(VLOOKUP($A67,mfh!$A$1:$AB$30,MATCH($B67*1,mfh!$A$1:$AB$1,0),FALSE),D66)</f>
        <v>28.707272431951449</v>
      </c>
    </row>
    <row r="68" spans="1:4" x14ac:dyDescent="0.25">
      <c r="A68" t="s">
        <v>23</v>
      </c>
      <c r="B68" t="s">
        <v>45</v>
      </c>
      <c r="C68" s="13">
        <f>IFERROR(VLOOKUP($A68,sfh!$A$1:$AB$30,MATCH($B68*1,sfh!$A$1:$AB$1,0),FALSE),C67)</f>
        <v>46.284014739901252</v>
      </c>
      <c r="D68" s="13">
        <f>IFERROR(VLOOKUP($A68,mfh!$A$1:$AB$30,MATCH($B68*1,mfh!$A$1:$AB$1,0),FALSE),D67)</f>
        <v>44.098025752329832</v>
      </c>
    </row>
    <row r="69" spans="1:4" x14ac:dyDescent="0.25">
      <c r="A69" t="s">
        <v>23</v>
      </c>
      <c r="B69" t="s">
        <v>46</v>
      </c>
      <c r="C69" s="13">
        <f>IFERROR(VLOOKUP($A69,sfh!$A$1:$AB$30,MATCH($B69*1,sfh!$A$1:$AB$1,0),FALSE),C68)</f>
        <v>46.284014739901252</v>
      </c>
      <c r="D69" s="13">
        <f>IFERROR(VLOOKUP($A69,mfh!$A$1:$AB$30,MATCH($B69*1,mfh!$A$1:$AB$1,0),FALSE),D68)</f>
        <v>44.098025752329832</v>
      </c>
    </row>
    <row r="70" spans="1:4" x14ac:dyDescent="0.25">
      <c r="A70" t="s">
        <v>23</v>
      </c>
      <c r="B70" t="s">
        <v>47</v>
      </c>
      <c r="C70" s="13">
        <f>IFERROR(VLOOKUP($A70,sfh!$A$1:$AB$30,MATCH($B70*1,sfh!$A$1:$AB$1,0),FALSE),C69)</f>
        <v>46.284014739901252</v>
      </c>
      <c r="D70" s="13">
        <f>IFERROR(VLOOKUP($A70,mfh!$A$1:$AB$30,MATCH($B70*1,mfh!$A$1:$AB$1,0),FALSE),D69)</f>
        <v>44.098025752329832</v>
      </c>
    </row>
    <row r="71" spans="1:4" x14ac:dyDescent="0.25">
      <c r="A71" t="s">
        <v>23</v>
      </c>
      <c r="B71" t="s">
        <v>48</v>
      </c>
      <c r="C71" s="13">
        <f>IFERROR(VLOOKUP($A71,sfh!$A$1:$AB$30,MATCH($B71*1,sfh!$A$1:$AB$1,0),FALSE),C70)</f>
        <v>46.284014739901252</v>
      </c>
      <c r="D71" s="13">
        <f>IFERROR(VLOOKUP($A71,mfh!$A$1:$AB$30,MATCH($B71*1,mfh!$A$1:$AB$1,0),FALSE),D70)</f>
        <v>44.098025752329832</v>
      </c>
    </row>
    <row r="72" spans="1:4" x14ac:dyDescent="0.25">
      <c r="A72" t="s">
        <v>23</v>
      </c>
      <c r="B72" t="s">
        <v>49</v>
      </c>
      <c r="C72" s="13">
        <f>IFERROR(VLOOKUP($A72,sfh!$A$1:$AB$30,MATCH($B72*1,sfh!$A$1:$AB$1,0),FALSE),C71)</f>
        <v>46.284014739901252</v>
      </c>
      <c r="D72" s="13">
        <f>IFERROR(VLOOKUP($A72,mfh!$A$1:$AB$30,MATCH($B72*1,mfh!$A$1:$AB$1,0),FALSE),D71)</f>
        <v>44.098025752329832</v>
      </c>
    </row>
    <row r="73" spans="1:4" x14ac:dyDescent="0.25">
      <c r="A73" t="s">
        <v>23</v>
      </c>
      <c r="B73" t="s">
        <v>50</v>
      </c>
      <c r="C73" s="13">
        <f>IFERROR(VLOOKUP($A73,sfh!$A$1:$AB$30,MATCH($B73*1,sfh!$A$1:$AB$1,0),FALSE),C72)</f>
        <v>46.284014739901252</v>
      </c>
      <c r="D73" s="13">
        <f>IFERROR(VLOOKUP($A73,mfh!$A$1:$AB$30,MATCH($B73*1,mfh!$A$1:$AB$1,0),FALSE),D72)</f>
        <v>44.098025752329832</v>
      </c>
    </row>
    <row r="74" spans="1:4" x14ac:dyDescent="0.25">
      <c r="A74" t="s">
        <v>23</v>
      </c>
      <c r="B74" t="s">
        <v>51</v>
      </c>
      <c r="C74" s="13">
        <f>IFERROR(VLOOKUP($A74,sfh!$A$1:$AB$30,MATCH($B74*1,sfh!$A$1:$AB$1,0),FALSE),C73)</f>
        <v>46.284014739901252</v>
      </c>
      <c r="D74" s="13">
        <f>IFERROR(VLOOKUP($A74,mfh!$A$1:$AB$30,MATCH($B74*1,mfh!$A$1:$AB$1,0),FALSE),D73)</f>
        <v>44.098025752329832</v>
      </c>
    </row>
    <row r="75" spans="1:4" x14ac:dyDescent="0.25">
      <c r="A75" t="s">
        <v>23</v>
      </c>
      <c r="B75" t="s">
        <v>52</v>
      </c>
      <c r="C75" s="13">
        <f>IFERROR(VLOOKUP($A75,sfh!$A$1:$AB$30,MATCH($B75*1,sfh!$A$1:$AB$1,0),FALSE),C74)</f>
        <v>46.284014739901252</v>
      </c>
      <c r="D75" s="13">
        <f>IFERROR(VLOOKUP($A75,mfh!$A$1:$AB$30,MATCH($B75*1,mfh!$A$1:$AB$1,0),FALSE),D74)</f>
        <v>44.098025752329832</v>
      </c>
    </row>
    <row r="76" spans="1:4" x14ac:dyDescent="0.25">
      <c r="A76" t="s">
        <v>23</v>
      </c>
      <c r="B76" t="s">
        <v>53</v>
      </c>
      <c r="C76" s="13">
        <f>IFERROR(VLOOKUP($A76,sfh!$A$1:$AB$30,MATCH($B76*1,sfh!$A$1:$AB$1,0),FALSE),C75)</f>
        <v>46.284014739901252</v>
      </c>
      <c r="D76" s="13">
        <f>IFERROR(VLOOKUP($A76,mfh!$A$1:$AB$30,MATCH($B76*1,mfh!$A$1:$AB$1,0),FALSE),D75)</f>
        <v>44.098025752329832</v>
      </c>
    </row>
    <row r="77" spans="1:4" x14ac:dyDescent="0.25">
      <c r="A77" t="s">
        <v>23</v>
      </c>
      <c r="B77" t="s">
        <v>54</v>
      </c>
      <c r="C77" s="13">
        <f>IFERROR(VLOOKUP($A77,sfh!$A$1:$AB$30,MATCH($B77*1,sfh!$A$1:$AB$1,0),FALSE),C76)</f>
        <v>46.284014739901252</v>
      </c>
      <c r="D77" s="13">
        <f>IFERROR(VLOOKUP($A77,mfh!$A$1:$AB$30,MATCH($B77*1,mfh!$A$1:$AB$1,0),FALSE),D76)</f>
        <v>44.098025752329832</v>
      </c>
    </row>
    <row r="78" spans="1:4" x14ac:dyDescent="0.25">
      <c r="A78" t="s">
        <v>23</v>
      </c>
      <c r="B78" t="s">
        <v>55</v>
      </c>
      <c r="C78" s="13">
        <f>IFERROR(VLOOKUP($A78,sfh!$A$1:$AB$30,MATCH($B78*1,sfh!$A$1:$AB$1,0),FALSE),C77)</f>
        <v>46.284014739901252</v>
      </c>
      <c r="D78" s="13">
        <f>IFERROR(VLOOKUP($A78,mfh!$A$1:$AB$30,MATCH($B78*1,mfh!$A$1:$AB$1,0),FALSE),D77)</f>
        <v>44.098025752329832</v>
      </c>
    </row>
    <row r="79" spans="1:4" x14ac:dyDescent="0.25">
      <c r="A79" t="s">
        <v>23</v>
      </c>
      <c r="B79" t="s">
        <v>56</v>
      </c>
      <c r="C79" s="13">
        <f>IFERROR(VLOOKUP($A79,sfh!$A$1:$AB$30,MATCH($B79*1,sfh!$A$1:$AB$1,0),FALSE),C78)</f>
        <v>46.284014739901252</v>
      </c>
      <c r="D79" s="13">
        <f>IFERROR(VLOOKUP($A79,mfh!$A$1:$AB$30,MATCH($B79*1,mfh!$A$1:$AB$1,0),FALSE),D78)</f>
        <v>44.098025752329832</v>
      </c>
    </row>
    <row r="80" spans="1:4" x14ac:dyDescent="0.25">
      <c r="A80" t="s">
        <v>23</v>
      </c>
      <c r="B80" t="s">
        <v>57</v>
      </c>
      <c r="C80" s="13">
        <f>IFERROR(VLOOKUP($A80,sfh!$A$1:$AB$30,MATCH($B80*1,sfh!$A$1:$AB$1,0),FALSE),C79)</f>
        <v>46.284014739901252</v>
      </c>
      <c r="D80" s="13">
        <f>IFERROR(VLOOKUP($A80,mfh!$A$1:$AB$30,MATCH($B80*1,mfh!$A$1:$AB$1,0),FALSE),D79)</f>
        <v>44.098025752329832</v>
      </c>
    </row>
    <row r="81" spans="1:4" x14ac:dyDescent="0.25">
      <c r="A81" t="s">
        <v>23</v>
      </c>
      <c r="B81" t="s">
        <v>58</v>
      </c>
      <c r="C81" s="13">
        <f>IFERROR(VLOOKUP($A81,sfh!$A$1:$AB$30,MATCH($B81*1,sfh!$A$1:$AB$1,0),FALSE),C80)</f>
        <v>46.284014739901252</v>
      </c>
      <c r="D81" s="13">
        <f>IFERROR(VLOOKUP($A81,mfh!$A$1:$AB$30,MATCH($B81*1,mfh!$A$1:$AB$1,0),FALSE),D80)</f>
        <v>44.098025752329832</v>
      </c>
    </row>
    <row r="82" spans="1:4" x14ac:dyDescent="0.25">
      <c r="A82" t="s">
        <v>23</v>
      </c>
      <c r="B82" t="s">
        <v>59</v>
      </c>
      <c r="C82" s="13">
        <f>IFERROR(VLOOKUP($A82,sfh!$A$1:$AB$30,MATCH($B82*1,sfh!$A$1:$AB$1,0),FALSE),C81)</f>
        <v>46.284014739901252</v>
      </c>
      <c r="D82" s="13">
        <f>IFERROR(VLOOKUP($A82,mfh!$A$1:$AB$30,MATCH($B82*1,mfh!$A$1:$AB$1,0),FALSE),D81)</f>
        <v>44.098025752329832</v>
      </c>
    </row>
    <row r="83" spans="1:4" x14ac:dyDescent="0.25">
      <c r="A83" t="s">
        <v>23</v>
      </c>
      <c r="B83" t="s">
        <v>60</v>
      </c>
      <c r="C83" s="13">
        <f>IFERROR(VLOOKUP($A83,sfh!$A$1:$AB$30,MATCH($B83*1,sfh!$A$1:$AB$1,0),FALSE),C82)</f>
        <v>46.284014739901252</v>
      </c>
      <c r="D83" s="13">
        <f>IFERROR(VLOOKUP($A83,mfh!$A$1:$AB$30,MATCH($B83*1,mfh!$A$1:$AB$1,0),FALSE),D82)</f>
        <v>44.098025752329832</v>
      </c>
    </row>
    <row r="84" spans="1:4" x14ac:dyDescent="0.25">
      <c r="A84" t="s">
        <v>23</v>
      </c>
      <c r="B84" t="s">
        <v>61</v>
      </c>
      <c r="C84" s="13">
        <f>IFERROR(VLOOKUP($A84,sfh!$A$1:$AB$30,MATCH($B84*1,sfh!$A$1:$AB$1,0),FALSE),C83)</f>
        <v>46.284014739901252</v>
      </c>
      <c r="D84" s="13">
        <f>IFERROR(VLOOKUP($A84,mfh!$A$1:$AB$30,MATCH($B84*1,mfh!$A$1:$AB$1,0),FALSE),D83)</f>
        <v>44.098025752329832</v>
      </c>
    </row>
    <row r="85" spans="1:4" x14ac:dyDescent="0.25">
      <c r="A85" t="s">
        <v>23</v>
      </c>
      <c r="B85" t="s">
        <v>62</v>
      </c>
      <c r="C85" s="13">
        <f>IFERROR(VLOOKUP($A85,sfh!$A$1:$AB$30,MATCH($B85*1,sfh!$A$1:$AB$1,0),FALSE),C84)</f>
        <v>46.284014739901252</v>
      </c>
      <c r="D85" s="13">
        <f>IFERROR(VLOOKUP($A85,mfh!$A$1:$AB$30,MATCH($B85*1,mfh!$A$1:$AB$1,0),FALSE),D84)</f>
        <v>44.098025752329832</v>
      </c>
    </row>
    <row r="86" spans="1:4" x14ac:dyDescent="0.25">
      <c r="A86" t="s">
        <v>23</v>
      </c>
      <c r="B86" t="s">
        <v>63</v>
      </c>
      <c r="C86" s="13">
        <f>IFERROR(VLOOKUP($A86,sfh!$A$1:$AB$30,MATCH($B86*1,sfh!$A$1:$AB$1,0),FALSE),C85)</f>
        <v>46.284014739901252</v>
      </c>
      <c r="D86" s="13">
        <f>IFERROR(VLOOKUP($A86,mfh!$A$1:$AB$30,MATCH($B86*1,mfh!$A$1:$AB$1,0),FALSE),D85)</f>
        <v>44.098025752329832</v>
      </c>
    </row>
    <row r="87" spans="1:4" x14ac:dyDescent="0.25">
      <c r="A87" t="s">
        <v>23</v>
      </c>
      <c r="B87" t="s">
        <v>64</v>
      </c>
      <c r="C87" s="13">
        <f>IFERROR(VLOOKUP($A87,sfh!$A$1:$AB$30,MATCH($B87*1,sfh!$A$1:$AB$1,0),FALSE),C86)</f>
        <v>46.284014739901252</v>
      </c>
      <c r="D87" s="13">
        <f>IFERROR(VLOOKUP($A87,mfh!$A$1:$AB$30,MATCH($B87*1,mfh!$A$1:$AB$1,0),FALSE),D86)</f>
        <v>44.098025752329832</v>
      </c>
    </row>
    <row r="88" spans="1:4" x14ac:dyDescent="0.25">
      <c r="A88" t="s">
        <v>23</v>
      </c>
      <c r="B88" t="s">
        <v>65</v>
      </c>
      <c r="C88" s="13">
        <f>IFERROR(VLOOKUP($A88,sfh!$A$1:$AB$30,MATCH($B88*1,sfh!$A$1:$AB$1,0),FALSE),C87)</f>
        <v>46.284014739901252</v>
      </c>
      <c r="D88" s="13">
        <f>IFERROR(VLOOKUP($A88,mfh!$A$1:$AB$30,MATCH($B88*1,mfh!$A$1:$AB$1,0),FALSE),D87)</f>
        <v>44.098025752329832</v>
      </c>
    </row>
    <row r="89" spans="1:4" x14ac:dyDescent="0.25">
      <c r="A89" t="s">
        <v>23</v>
      </c>
      <c r="B89" t="s">
        <v>66</v>
      </c>
      <c r="C89" s="13">
        <f>IFERROR(VLOOKUP($A89,sfh!$A$1:$AB$30,MATCH($B89*1,sfh!$A$1:$AB$1,0),FALSE),C88)</f>
        <v>46.284014739901252</v>
      </c>
      <c r="D89" s="13">
        <f>IFERROR(VLOOKUP($A89,mfh!$A$1:$AB$30,MATCH($B89*1,mfh!$A$1:$AB$1,0),FALSE),D88)</f>
        <v>44.098025752329832</v>
      </c>
    </row>
    <row r="90" spans="1:4" x14ac:dyDescent="0.25">
      <c r="A90" t="s">
        <v>23</v>
      </c>
      <c r="B90" t="s">
        <v>67</v>
      </c>
      <c r="C90" s="13">
        <f>IFERROR(VLOOKUP($A90,sfh!$A$1:$AB$30,MATCH($B90*1,sfh!$A$1:$AB$1,0),FALSE),C89)</f>
        <v>46.284014739901252</v>
      </c>
      <c r="D90" s="13">
        <f>IFERROR(VLOOKUP($A90,mfh!$A$1:$AB$30,MATCH($B90*1,mfh!$A$1:$AB$1,0),FALSE),D89)</f>
        <v>44.098025752329832</v>
      </c>
    </row>
    <row r="91" spans="1:4" x14ac:dyDescent="0.25">
      <c r="A91" t="s">
        <v>23</v>
      </c>
      <c r="B91" t="s">
        <v>68</v>
      </c>
      <c r="C91" s="13">
        <f>IFERROR(VLOOKUP($A91,sfh!$A$1:$AB$30,MATCH($B91*1,sfh!$A$1:$AB$1,0),FALSE),C90)</f>
        <v>46.284014739901252</v>
      </c>
      <c r="D91" s="13">
        <f>IFERROR(VLOOKUP($A91,mfh!$A$1:$AB$30,MATCH($B91*1,mfh!$A$1:$AB$1,0),FALSE),D90)</f>
        <v>44.098025752329832</v>
      </c>
    </row>
    <row r="92" spans="1:4" x14ac:dyDescent="0.25">
      <c r="A92" t="s">
        <v>23</v>
      </c>
      <c r="B92" t="s">
        <v>69</v>
      </c>
      <c r="C92" s="13">
        <f>IFERROR(VLOOKUP($A92,sfh!$A$1:$AB$30,MATCH($B92*1,sfh!$A$1:$AB$1,0),FALSE),C91)</f>
        <v>46.284014739901252</v>
      </c>
      <c r="D92" s="13">
        <f>IFERROR(VLOOKUP($A92,mfh!$A$1:$AB$30,MATCH($B92*1,mfh!$A$1:$AB$1,0),FALSE),D91)</f>
        <v>44.098025752329832</v>
      </c>
    </row>
    <row r="93" spans="1:4" x14ac:dyDescent="0.25">
      <c r="A93" t="s">
        <v>23</v>
      </c>
      <c r="B93" t="s">
        <v>70</v>
      </c>
      <c r="C93" s="13">
        <f>IFERROR(VLOOKUP($A93,sfh!$A$1:$AB$30,MATCH($B93*1,sfh!$A$1:$AB$1,0),FALSE),C92)</f>
        <v>46.284014739901252</v>
      </c>
      <c r="D93" s="13">
        <f>IFERROR(VLOOKUP($A93,mfh!$A$1:$AB$30,MATCH($B93*1,mfh!$A$1:$AB$1,0),FALSE),D92)</f>
        <v>44.098025752329832</v>
      </c>
    </row>
    <row r="94" spans="1:4" x14ac:dyDescent="0.25">
      <c r="A94" t="s">
        <v>23</v>
      </c>
      <c r="B94" t="s">
        <v>71</v>
      </c>
      <c r="C94" s="13">
        <f>IFERROR(VLOOKUP($A94,sfh!$A$1:$AB$30,MATCH($B94*1,sfh!$A$1:$AB$1,0),FALSE),C93)</f>
        <v>46.284014739901252</v>
      </c>
      <c r="D94" s="13">
        <f>IFERROR(VLOOKUP($A94,mfh!$A$1:$AB$30,MATCH($B94*1,mfh!$A$1:$AB$1,0),FALSE),D93)</f>
        <v>44.098025752329832</v>
      </c>
    </row>
    <row r="95" spans="1:4" x14ac:dyDescent="0.25">
      <c r="A95" t="s">
        <v>23</v>
      </c>
      <c r="B95" t="s">
        <v>72</v>
      </c>
      <c r="C95" s="13">
        <f>IFERROR(VLOOKUP($A95,sfh!$A$1:$AB$30,MATCH($B95*1,sfh!$A$1:$AB$1,0),FALSE),C94)</f>
        <v>46.284014739901252</v>
      </c>
      <c r="D95" s="13">
        <f>IFERROR(VLOOKUP($A95,mfh!$A$1:$AB$30,MATCH($B95*1,mfh!$A$1:$AB$1,0),FALSE),D94)</f>
        <v>44.098025752329832</v>
      </c>
    </row>
    <row r="96" spans="1:4" x14ac:dyDescent="0.25">
      <c r="A96" t="s">
        <v>23</v>
      </c>
      <c r="B96" t="s">
        <v>73</v>
      </c>
      <c r="C96" s="13">
        <f>IFERROR(VLOOKUP($A96,sfh!$A$1:$AB$30,MATCH($B96*1,sfh!$A$1:$AB$1,0),FALSE),C95)</f>
        <v>46.284014739901252</v>
      </c>
      <c r="D96" s="13">
        <f>IFERROR(VLOOKUP($A96,mfh!$A$1:$AB$30,MATCH($B96*1,mfh!$A$1:$AB$1,0),FALSE),D95)</f>
        <v>44.098025752329832</v>
      </c>
    </row>
    <row r="97" spans="1:4" x14ac:dyDescent="0.25">
      <c r="A97" t="s">
        <v>23</v>
      </c>
      <c r="B97" t="s">
        <v>74</v>
      </c>
      <c r="C97" s="13">
        <f>IFERROR(VLOOKUP($A97,sfh!$A$1:$AB$30,MATCH($B97*1,sfh!$A$1:$AB$1,0),FALSE),C96)</f>
        <v>46.284014739901252</v>
      </c>
      <c r="D97" s="13">
        <f>IFERROR(VLOOKUP($A97,mfh!$A$1:$AB$30,MATCH($B97*1,mfh!$A$1:$AB$1,0),FALSE),D96)</f>
        <v>44.098025752329832</v>
      </c>
    </row>
    <row r="98" spans="1:4" x14ac:dyDescent="0.25">
      <c r="A98" t="s">
        <v>23</v>
      </c>
      <c r="B98" t="s">
        <v>75</v>
      </c>
      <c r="C98" s="13">
        <f>IFERROR(VLOOKUP($A98,sfh!$A$1:$AB$30,MATCH($B98*1,sfh!$A$1:$AB$1,0),FALSE),C97)</f>
        <v>46.284014739901252</v>
      </c>
      <c r="D98" s="13">
        <f>IFERROR(VLOOKUP($A98,mfh!$A$1:$AB$30,MATCH($B98*1,mfh!$A$1:$AB$1,0),FALSE),D97)</f>
        <v>44.098025752329832</v>
      </c>
    </row>
    <row r="99" spans="1:4" x14ac:dyDescent="0.25">
      <c r="A99" t="s">
        <v>23</v>
      </c>
      <c r="B99" t="s">
        <v>76</v>
      </c>
      <c r="C99" s="13">
        <f>IFERROR(VLOOKUP($A99,sfh!$A$1:$AB$30,MATCH($B99*1,sfh!$A$1:$AB$1,0),FALSE),C98)</f>
        <v>46.284014739901252</v>
      </c>
      <c r="D99" s="13">
        <f>IFERROR(VLOOKUP($A99,mfh!$A$1:$AB$30,MATCH($B99*1,mfh!$A$1:$AB$1,0),FALSE),D98)</f>
        <v>44.098025752329832</v>
      </c>
    </row>
    <row r="100" spans="1:4" x14ac:dyDescent="0.25">
      <c r="A100" t="s">
        <v>23</v>
      </c>
      <c r="B100" t="s">
        <v>77</v>
      </c>
      <c r="C100" s="13">
        <f>IFERROR(VLOOKUP($A100,sfh!$A$1:$AB$30,MATCH($B100*1,sfh!$A$1:$AB$1,0),FALSE),C99)</f>
        <v>46.284014739901252</v>
      </c>
      <c r="D100" s="13">
        <f>IFERROR(VLOOKUP($A100,mfh!$A$1:$AB$30,MATCH($B100*1,mfh!$A$1:$AB$1,0),FALSE),D99)</f>
        <v>44.098025752329832</v>
      </c>
    </row>
    <row r="101" spans="1:4" x14ac:dyDescent="0.25">
      <c r="A101" t="s">
        <v>24</v>
      </c>
      <c r="B101" t="s">
        <v>45</v>
      </c>
      <c r="C101" s="13">
        <f>IFERROR(VLOOKUP($A101,sfh!$A$1:$AB$30,MATCH($B101*1,sfh!$A$1:$AB$1,0),FALSE),C100)</f>
        <v>51.395466704917986</v>
      </c>
      <c r="D101" s="13">
        <f>IFERROR(VLOOKUP($A101,mfh!$A$1:$AB$30,MATCH($B101*1,mfh!$A$1:$AB$1,0),FALSE),D100)</f>
        <v>48.211725694937471</v>
      </c>
    </row>
    <row r="102" spans="1:4" x14ac:dyDescent="0.25">
      <c r="A102" t="s">
        <v>24</v>
      </c>
      <c r="B102" t="s">
        <v>46</v>
      </c>
      <c r="C102" s="13">
        <f>IFERROR(VLOOKUP($A102,sfh!$A$1:$AB$30,MATCH($B102*1,sfh!$A$1:$AB$1,0),FALSE),C101)</f>
        <v>51.395466704917986</v>
      </c>
      <c r="D102" s="13">
        <f>IFERROR(VLOOKUP($A102,mfh!$A$1:$AB$30,MATCH($B102*1,mfh!$A$1:$AB$1,0),FALSE),D101)</f>
        <v>48.211725694937471</v>
      </c>
    </row>
    <row r="103" spans="1:4" x14ac:dyDescent="0.25">
      <c r="A103" t="s">
        <v>24</v>
      </c>
      <c r="B103" t="s">
        <v>47</v>
      </c>
      <c r="C103" s="13">
        <f>IFERROR(VLOOKUP($A103,sfh!$A$1:$AB$30,MATCH($B103*1,sfh!$A$1:$AB$1,0),FALSE),C102)</f>
        <v>51.395466704917986</v>
      </c>
      <c r="D103" s="13">
        <f>IFERROR(VLOOKUP($A103,mfh!$A$1:$AB$30,MATCH($B103*1,mfh!$A$1:$AB$1,0),FALSE),D102)</f>
        <v>48.211725694937471</v>
      </c>
    </row>
    <row r="104" spans="1:4" x14ac:dyDescent="0.25">
      <c r="A104" t="s">
        <v>24</v>
      </c>
      <c r="B104" t="s">
        <v>48</v>
      </c>
      <c r="C104" s="13">
        <f>IFERROR(VLOOKUP($A104,sfh!$A$1:$AB$30,MATCH($B104*1,sfh!$A$1:$AB$1,0),FALSE),C103)</f>
        <v>51.395466704917986</v>
      </c>
      <c r="D104" s="13">
        <f>IFERROR(VLOOKUP($A104,mfh!$A$1:$AB$30,MATCH($B104*1,mfh!$A$1:$AB$1,0),FALSE),D103)</f>
        <v>48.211725694937471</v>
      </c>
    </row>
    <row r="105" spans="1:4" x14ac:dyDescent="0.25">
      <c r="A105" t="s">
        <v>24</v>
      </c>
      <c r="B105" t="s">
        <v>49</v>
      </c>
      <c r="C105" s="13">
        <f>IFERROR(VLOOKUP($A105,sfh!$A$1:$AB$30,MATCH($B105*1,sfh!$A$1:$AB$1,0),FALSE),C104)</f>
        <v>51.395466704917986</v>
      </c>
      <c r="D105" s="13">
        <f>IFERROR(VLOOKUP($A105,mfh!$A$1:$AB$30,MATCH($B105*1,mfh!$A$1:$AB$1,0),FALSE),D104)</f>
        <v>48.211725694937471</v>
      </c>
    </row>
    <row r="106" spans="1:4" x14ac:dyDescent="0.25">
      <c r="A106" t="s">
        <v>24</v>
      </c>
      <c r="B106" t="s">
        <v>50</v>
      </c>
      <c r="C106" s="13">
        <f>IFERROR(VLOOKUP($A106,sfh!$A$1:$AB$30,MATCH($B106*1,sfh!$A$1:$AB$1,0),FALSE),C105)</f>
        <v>51.395466704917986</v>
      </c>
      <c r="D106" s="13">
        <f>IFERROR(VLOOKUP($A106,mfh!$A$1:$AB$30,MATCH($B106*1,mfh!$A$1:$AB$1,0),FALSE),D105)</f>
        <v>48.211725694937471</v>
      </c>
    </row>
    <row r="107" spans="1:4" x14ac:dyDescent="0.25">
      <c r="A107" t="s">
        <v>24</v>
      </c>
      <c r="B107" t="s">
        <v>51</v>
      </c>
      <c r="C107" s="13">
        <f>IFERROR(VLOOKUP($A107,sfh!$A$1:$AB$30,MATCH($B107*1,sfh!$A$1:$AB$1,0),FALSE),C106)</f>
        <v>51.395466704917986</v>
      </c>
      <c r="D107" s="13">
        <f>IFERROR(VLOOKUP($A107,mfh!$A$1:$AB$30,MATCH($B107*1,mfh!$A$1:$AB$1,0),FALSE),D106)</f>
        <v>48.211725694937471</v>
      </c>
    </row>
    <row r="108" spans="1:4" x14ac:dyDescent="0.25">
      <c r="A108" t="s">
        <v>24</v>
      </c>
      <c r="B108" t="s">
        <v>52</v>
      </c>
      <c r="C108" s="13">
        <f>IFERROR(VLOOKUP($A108,sfh!$A$1:$AB$30,MATCH($B108*1,sfh!$A$1:$AB$1,0),FALSE),C107)</f>
        <v>51.395466704917986</v>
      </c>
      <c r="D108" s="13">
        <f>IFERROR(VLOOKUP($A108,mfh!$A$1:$AB$30,MATCH($B108*1,mfh!$A$1:$AB$1,0),FALSE),D107)</f>
        <v>48.211725694937471</v>
      </c>
    </row>
    <row r="109" spans="1:4" x14ac:dyDescent="0.25">
      <c r="A109" t="s">
        <v>24</v>
      </c>
      <c r="B109" t="s">
        <v>53</v>
      </c>
      <c r="C109" s="13">
        <f>IFERROR(VLOOKUP($A109,sfh!$A$1:$AB$30,MATCH($B109*1,sfh!$A$1:$AB$1,0),FALSE),C108)</f>
        <v>51.395466704917986</v>
      </c>
      <c r="D109" s="13">
        <f>IFERROR(VLOOKUP($A109,mfh!$A$1:$AB$30,MATCH($B109*1,mfh!$A$1:$AB$1,0),FALSE),D108)</f>
        <v>48.211725694937471</v>
      </c>
    </row>
    <row r="110" spans="1:4" x14ac:dyDescent="0.25">
      <c r="A110" t="s">
        <v>24</v>
      </c>
      <c r="B110" t="s">
        <v>54</v>
      </c>
      <c r="C110" s="13">
        <f>IFERROR(VLOOKUP($A110,sfh!$A$1:$AB$30,MATCH($B110*1,sfh!$A$1:$AB$1,0),FALSE),C109)</f>
        <v>51.395466704917986</v>
      </c>
      <c r="D110" s="13">
        <f>IFERROR(VLOOKUP($A110,mfh!$A$1:$AB$30,MATCH($B110*1,mfh!$A$1:$AB$1,0),FALSE),D109)</f>
        <v>48.211725694937471</v>
      </c>
    </row>
    <row r="111" spans="1:4" x14ac:dyDescent="0.25">
      <c r="A111" t="s">
        <v>24</v>
      </c>
      <c r="B111" t="s">
        <v>55</v>
      </c>
      <c r="C111" s="13">
        <f>IFERROR(VLOOKUP($A111,sfh!$A$1:$AB$30,MATCH($B111*1,sfh!$A$1:$AB$1,0),FALSE),C110)</f>
        <v>51.395466704917986</v>
      </c>
      <c r="D111" s="13">
        <f>IFERROR(VLOOKUP($A111,mfh!$A$1:$AB$30,MATCH($B111*1,mfh!$A$1:$AB$1,0),FALSE),D110)</f>
        <v>48.211725694937471</v>
      </c>
    </row>
    <row r="112" spans="1:4" x14ac:dyDescent="0.25">
      <c r="A112" t="s">
        <v>24</v>
      </c>
      <c r="B112" t="s">
        <v>56</v>
      </c>
      <c r="C112" s="13">
        <f>IFERROR(VLOOKUP($A112,sfh!$A$1:$AB$30,MATCH($B112*1,sfh!$A$1:$AB$1,0),FALSE),C111)</f>
        <v>51.395466704917986</v>
      </c>
      <c r="D112" s="13">
        <f>IFERROR(VLOOKUP($A112,mfh!$A$1:$AB$30,MATCH($B112*1,mfh!$A$1:$AB$1,0),FALSE),D111)</f>
        <v>48.211725694937471</v>
      </c>
    </row>
    <row r="113" spans="1:4" x14ac:dyDescent="0.25">
      <c r="A113" t="s">
        <v>24</v>
      </c>
      <c r="B113" t="s">
        <v>57</v>
      </c>
      <c r="C113" s="13">
        <f>IFERROR(VLOOKUP($A113,sfh!$A$1:$AB$30,MATCH($B113*1,sfh!$A$1:$AB$1,0),FALSE),C112)</f>
        <v>51.395466704917986</v>
      </c>
      <c r="D113" s="13">
        <f>IFERROR(VLOOKUP($A113,mfh!$A$1:$AB$30,MATCH($B113*1,mfh!$A$1:$AB$1,0),FALSE),D112)</f>
        <v>48.211725694937471</v>
      </c>
    </row>
    <row r="114" spans="1:4" x14ac:dyDescent="0.25">
      <c r="A114" t="s">
        <v>24</v>
      </c>
      <c r="B114" t="s">
        <v>58</v>
      </c>
      <c r="C114" s="13">
        <f>IFERROR(VLOOKUP($A114,sfh!$A$1:$AB$30,MATCH($B114*1,sfh!$A$1:$AB$1,0),FALSE),C113)</f>
        <v>51.395466704917986</v>
      </c>
      <c r="D114" s="13">
        <f>IFERROR(VLOOKUP($A114,mfh!$A$1:$AB$30,MATCH($B114*1,mfh!$A$1:$AB$1,0),FALSE),D113)</f>
        <v>48.211725694937471</v>
      </c>
    </row>
    <row r="115" spans="1:4" x14ac:dyDescent="0.25">
      <c r="A115" t="s">
        <v>24</v>
      </c>
      <c r="B115" t="s">
        <v>59</v>
      </c>
      <c r="C115" s="13">
        <f>IFERROR(VLOOKUP($A115,sfh!$A$1:$AB$30,MATCH($B115*1,sfh!$A$1:$AB$1,0),FALSE),C114)</f>
        <v>51.395466704917986</v>
      </c>
      <c r="D115" s="13">
        <f>IFERROR(VLOOKUP($A115,mfh!$A$1:$AB$30,MATCH($B115*1,mfh!$A$1:$AB$1,0),FALSE),D114)</f>
        <v>48.211725694937471</v>
      </c>
    </row>
    <row r="116" spans="1:4" x14ac:dyDescent="0.25">
      <c r="A116" t="s">
        <v>24</v>
      </c>
      <c r="B116" t="s">
        <v>60</v>
      </c>
      <c r="C116" s="13">
        <f>IFERROR(VLOOKUP($A116,sfh!$A$1:$AB$30,MATCH($B116*1,sfh!$A$1:$AB$1,0),FALSE),C115)</f>
        <v>51.395466704917986</v>
      </c>
      <c r="D116" s="13">
        <f>IFERROR(VLOOKUP($A116,mfh!$A$1:$AB$30,MATCH($B116*1,mfh!$A$1:$AB$1,0),FALSE),D115)</f>
        <v>48.211725694937471</v>
      </c>
    </row>
    <row r="117" spans="1:4" x14ac:dyDescent="0.25">
      <c r="A117" t="s">
        <v>24</v>
      </c>
      <c r="B117" t="s">
        <v>61</v>
      </c>
      <c r="C117" s="13">
        <f>IFERROR(VLOOKUP($A117,sfh!$A$1:$AB$30,MATCH($B117*1,sfh!$A$1:$AB$1,0),FALSE),C116)</f>
        <v>51.395466704917986</v>
      </c>
      <c r="D117" s="13">
        <f>IFERROR(VLOOKUP($A117,mfh!$A$1:$AB$30,MATCH($B117*1,mfh!$A$1:$AB$1,0),FALSE),D116)</f>
        <v>48.211725694937471</v>
      </c>
    </row>
    <row r="118" spans="1:4" x14ac:dyDescent="0.25">
      <c r="A118" t="s">
        <v>24</v>
      </c>
      <c r="B118" t="s">
        <v>62</v>
      </c>
      <c r="C118" s="13">
        <f>IFERROR(VLOOKUP($A118,sfh!$A$1:$AB$30,MATCH($B118*1,sfh!$A$1:$AB$1,0),FALSE),C117)</f>
        <v>51.395466704917986</v>
      </c>
      <c r="D118" s="13">
        <f>IFERROR(VLOOKUP($A118,mfh!$A$1:$AB$30,MATCH($B118*1,mfh!$A$1:$AB$1,0),FALSE),D117)</f>
        <v>48.211725694937471</v>
      </c>
    </row>
    <row r="119" spans="1:4" x14ac:dyDescent="0.25">
      <c r="A119" t="s">
        <v>24</v>
      </c>
      <c r="B119" t="s">
        <v>63</v>
      </c>
      <c r="C119" s="13">
        <f>IFERROR(VLOOKUP($A119,sfh!$A$1:$AB$30,MATCH($B119*1,sfh!$A$1:$AB$1,0),FALSE),C118)</f>
        <v>51.395466704917986</v>
      </c>
      <c r="D119" s="13">
        <f>IFERROR(VLOOKUP($A119,mfh!$A$1:$AB$30,MATCH($B119*1,mfh!$A$1:$AB$1,0),FALSE),D118)</f>
        <v>48.211725694937471</v>
      </c>
    </row>
    <row r="120" spans="1:4" x14ac:dyDescent="0.25">
      <c r="A120" t="s">
        <v>24</v>
      </c>
      <c r="B120" t="s">
        <v>64</v>
      </c>
      <c r="C120" s="13">
        <f>IFERROR(VLOOKUP($A120,sfh!$A$1:$AB$30,MATCH($B120*1,sfh!$A$1:$AB$1,0),FALSE),C119)</f>
        <v>51.395466704917986</v>
      </c>
      <c r="D120" s="13">
        <f>IFERROR(VLOOKUP($A120,mfh!$A$1:$AB$30,MATCH($B120*1,mfh!$A$1:$AB$1,0),FALSE),D119)</f>
        <v>48.211725694937471</v>
      </c>
    </row>
    <row r="121" spans="1:4" x14ac:dyDescent="0.25">
      <c r="A121" t="s">
        <v>24</v>
      </c>
      <c r="B121" t="s">
        <v>65</v>
      </c>
      <c r="C121" s="13">
        <f>IFERROR(VLOOKUP($A121,sfh!$A$1:$AB$30,MATCH($B121*1,sfh!$A$1:$AB$1,0),FALSE),C120)</f>
        <v>51.395466704917986</v>
      </c>
      <c r="D121" s="13">
        <f>IFERROR(VLOOKUP($A121,mfh!$A$1:$AB$30,MATCH($B121*1,mfh!$A$1:$AB$1,0),FALSE),D120)</f>
        <v>48.211725694937471</v>
      </c>
    </row>
    <row r="122" spans="1:4" x14ac:dyDescent="0.25">
      <c r="A122" t="s">
        <v>24</v>
      </c>
      <c r="B122" t="s">
        <v>66</v>
      </c>
      <c r="C122" s="13">
        <f>IFERROR(VLOOKUP($A122,sfh!$A$1:$AB$30,MATCH($B122*1,sfh!$A$1:$AB$1,0),FALSE),C121)</f>
        <v>51.395466704917986</v>
      </c>
      <c r="D122" s="13">
        <f>IFERROR(VLOOKUP($A122,mfh!$A$1:$AB$30,MATCH($B122*1,mfh!$A$1:$AB$1,0),FALSE),D121)</f>
        <v>48.211725694937471</v>
      </c>
    </row>
    <row r="123" spans="1:4" x14ac:dyDescent="0.25">
      <c r="A123" t="s">
        <v>24</v>
      </c>
      <c r="B123" t="s">
        <v>67</v>
      </c>
      <c r="C123" s="13">
        <f>IFERROR(VLOOKUP($A123,sfh!$A$1:$AB$30,MATCH($B123*1,sfh!$A$1:$AB$1,0),FALSE),C122)</f>
        <v>51.395466704917986</v>
      </c>
      <c r="D123" s="13">
        <f>IFERROR(VLOOKUP($A123,mfh!$A$1:$AB$30,MATCH($B123*1,mfh!$A$1:$AB$1,0),FALSE),D122)</f>
        <v>48.211725694937471</v>
      </c>
    </row>
    <row r="124" spans="1:4" x14ac:dyDescent="0.25">
      <c r="A124" t="s">
        <v>24</v>
      </c>
      <c r="B124" t="s">
        <v>68</v>
      </c>
      <c r="C124" s="13">
        <f>IFERROR(VLOOKUP($A124,sfh!$A$1:$AB$30,MATCH($B124*1,sfh!$A$1:$AB$1,0),FALSE),C123)</f>
        <v>51.395466704917986</v>
      </c>
      <c r="D124" s="13">
        <f>IFERROR(VLOOKUP($A124,mfh!$A$1:$AB$30,MATCH($B124*1,mfh!$A$1:$AB$1,0),FALSE),D123)</f>
        <v>48.211725694937471</v>
      </c>
    </row>
    <row r="125" spans="1:4" x14ac:dyDescent="0.25">
      <c r="A125" t="s">
        <v>24</v>
      </c>
      <c r="B125" t="s">
        <v>69</v>
      </c>
      <c r="C125" s="13">
        <f>IFERROR(VLOOKUP($A125,sfh!$A$1:$AB$30,MATCH($B125*1,sfh!$A$1:$AB$1,0),FALSE),C124)</f>
        <v>51.395466704917986</v>
      </c>
      <c r="D125" s="13">
        <f>IFERROR(VLOOKUP($A125,mfh!$A$1:$AB$30,MATCH($B125*1,mfh!$A$1:$AB$1,0),FALSE),D124)</f>
        <v>48.211725694937471</v>
      </c>
    </row>
    <row r="126" spans="1:4" x14ac:dyDescent="0.25">
      <c r="A126" t="s">
        <v>24</v>
      </c>
      <c r="B126" t="s">
        <v>70</v>
      </c>
      <c r="C126" s="13">
        <f>IFERROR(VLOOKUP($A126,sfh!$A$1:$AB$30,MATCH($B126*1,sfh!$A$1:$AB$1,0),FALSE),C125)</f>
        <v>51.395466704917986</v>
      </c>
      <c r="D126" s="13">
        <f>IFERROR(VLOOKUP($A126,mfh!$A$1:$AB$30,MATCH($B126*1,mfh!$A$1:$AB$1,0),FALSE),D125)</f>
        <v>48.211725694937471</v>
      </c>
    </row>
    <row r="127" spans="1:4" x14ac:dyDescent="0.25">
      <c r="A127" t="s">
        <v>24</v>
      </c>
      <c r="B127" t="s">
        <v>71</v>
      </c>
      <c r="C127" s="13">
        <f>IFERROR(VLOOKUP($A127,sfh!$A$1:$AB$30,MATCH($B127*1,sfh!$A$1:$AB$1,0),FALSE),C126)</f>
        <v>51.395466704917986</v>
      </c>
      <c r="D127" s="13">
        <f>IFERROR(VLOOKUP($A127,mfh!$A$1:$AB$30,MATCH($B127*1,mfh!$A$1:$AB$1,0),FALSE),D126)</f>
        <v>48.211725694937471</v>
      </c>
    </row>
    <row r="128" spans="1:4" x14ac:dyDescent="0.25">
      <c r="A128" t="s">
        <v>24</v>
      </c>
      <c r="B128" t="s">
        <v>72</v>
      </c>
      <c r="C128" s="13">
        <f>IFERROR(VLOOKUP($A128,sfh!$A$1:$AB$30,MATCH($B128*1,sfh!$A$1:$AB$1,0),FALSE),C127)</f>
        <v>51.395466704917986</v>
      </c>
      <c r="D128" s="13">
        <f>IFERROR(VLOOKUP($A128,mfh!$A$1:$AB$30,MATCH($B128*1,mfh!$A$1:$AB$1,0),FALSE),D127)</f>
        <v>48.211725694937471</v>
      </c>
    </row>
    <row r="129" spans="1:4" x14ac:dyDescent="0.25">
      <c r="A129" t="s">
        <v>24</v>
      </c>
      <c r="B129" t="s">
        <v>73</v>
      </c>
      <c r="C129" s="13">
        <f>IFERROR(VLOOKUP($A129,sfh!$A$1:$AB$30,MATCH($B129*1,sfh!$A$1:$AB$1,0),FALSE),C128)</f>
        <v>51.395466704917986</v>
      </c>
      <c r="D129" s="13">
        <f>IFERROR(VLOOKUP($A129,mfh!$A$1:$AB$30,MATCH($B129*1,mfh!$A$1:$AB$1,0),FALSE),D128)</f>
        <v>48.211725694937471</v>
      </c>
    </row>
    <row r="130" spans="1:4" x14ac:dyDescent="0.25">
      <c r="A130" t="s">
        <v>24</v>
      </c>
      <c r="B130" t="s">
        <v>74</v>
      </c>
      <c r="C130" s="13">
        <f>IFERROR(VLOOKUP($A130,sfh!$A$1:$AB$30,MATCH($B130*1,sfh!$A$1:$AB$1,0),FALSE),C129)</f>
        <v>51.395466704917986</v>
      </c>
      <c r="D130" s="13">
        <f>IFERROR(VLOOKUP($A130,mfh!$A$1:$AB$30,MATCH($B130*1,mfh!$A$1:$AB$1,0),FALSE),D129)</f>
        <v>48.211725694937471</v>
      </c>
    </row>
    <row r="131" spans="1:4" x14ac:dyDescent="0.25">
      <c r="A131" t="s">
        <v>24</v>
      </c>
      <c r="B131" t="s">
        <v>75</v>
      </c>
      <c r="C131" s="13">
        <f>IFERROR(VLOOKUP($A131,sfh!$A$1:$AB$30,MATCH($B131*1,sfh!$A$1:$AB$1,0),FALSE),C130)</f>
        <v>51.395466704917986</v>
      </c>
      <c r="D131" s="13">
        <f>IFERROR(VLOOKUP($A131,mfh!$A$1:$AB$30,MATCH($B131*1,mfh!$A$1:$AB$1,0),FALSE),D130)</f>
        <v>48.211725694937471</v>
      </c>
    </row>
    <row r="132" spans="1:4" x14ac:dyDescent="0.25">
      <c r="A132" t="s">
        <v>24</v>
      </c>
      <c r="B132" t="s">
        <v>76</v>
      </c>
      <c r="C132" s="13">
        <f>IFERROR(VLOOKUP($A132,sfh!$A$1:$AB$30,MATCH($B132*1,sfh!$A$1:$AB$1,0),FALSE),C131)</f>
        <v>51.395466704917986</v>
      </c>
      <c r="D132" s="13">
        <f>IFERROR(VLOOKUP($A132,mfh!$A$1:$AB$30,MATCH($B132*1,mfh!$A$1:$AB$1,0),FALSE),D131)</f>
        <v>48.211725694937471</v>
      </c>
    </row>
    <row r="133" spans="1:4" x14ac:dyDescent="0.25">
      <c r="A133" t="s">
        <v>24</v>
      </c>
      <c r="B133" t="s">
        <v>77</v>
      </c>
      <c r="C133" s="13">
        <f>IFERROR(VLOOKUP($A133,sfh!$A$1:$AB$30,MATCH($B133*1,sfh!$A$1:$AB$1,0),FALSE),C132)</f>
        <v>51.395466704917986</v>
      </c>
      <c r="D133" s="13">
        <f>IFERROR(VLOOKUP($A133,mfh!$A$1:$AB$30,MATCH($B133*1,mfh!$A$1:$AB$1,0),FALSE),D132)</f>
        <v>48.211725694937471</v>
      </c>
    </row>
    <row r="134" spans="1:4" x14ac:dyDescent="0.25">
      <c r="A134" t="s">
        <v>30</v>
      </c>
      <c r="B134" t="s">
        <v>45</v>
      </c>
      <c r="C134" s="13">
        <f>IFERROR(VLOOKUP($A134,sfh!$A$1:$AB$30,MATCH($B134*1,sfh!$A$1:$AB$1,0),FALSE),C133)</f>
        <v>53.740492084263082</v>
      </c>
      <c r="D134" s="13">
        <f>IFERROR(VLOOKUP($A134,mfh!$A$1:$AB$30,MATCH($B134*1,mfh!$A$1:$AB$1,0),FALSE),D133)</f>
        <v>51.630114266167773</v>
      </c>
    </row>
    <row r="135" spans="1:4" x14ac:dyDescent="0.25">
      <c r="A135" t="s">
        <v>30</v>
      </c>
      <c r="B135" t="s">
        <v>46</v>
      </c>
      <c r="C135" s="13">
        <f>IFERROR(VLOOKUP($A135,sfh!$A$1:$AB$30,MATCH($B135*1,sfh!$A$1:$AB$1,0),FALSE),C134)</f>
        <v>53.740492084263082</v>
      </c>
      <c r="D135" s="13">
        <f>IFERROR(VLOOKUP($A135,mfh!$A$1:$AB$30,MATCH($B135*1,mfh!$A$1:$AB$1,0),FALSE),D134)</f>
        <v>51.630114266167773</v>
      </c>
    </row>
    <row r="136" spans="1:4" x14ac:dyDescent="0.25">
      <c r="A136" t="s">
        <v>30</v>
      </c>
      <c r="B136" t="s">
        <v>47</v>
      </c>
      <c r="C136" s="13">
        <f>IFERROR(VLOOKUP($A136,sfh!$A$1:$AB$30,MATCH($B136*1,sfh!$A$1:$AB$1,0),FALSE),C135)</f>
        <v>53.740492084263082</v>
      </c>
      <c r="D136" s="13">
        <f>IFERROR(VLOOKUP($A136,mfh!$A$1:$AB$30,MATCH($B136*1,mfh!$A$1:$AB$1,0),FALSE),D135)</f>
        <v>51.630114266167773</v>
      </c>
    </row>
    <row r="137" spans="1:4" x14ac:dyDescent="0.25">
      <c r="A137" t="s">
        <v>30</v>
      </c>
      <c r="B137" t="s">
        <v>48</v>
      </c>
      <c r="C137" s="13">
        <f>IFERROR(VLOOKUP($A137,sfh!$A$1:$AB$30,MATCH($B137*1,sfh!$A$1:$AB$1,0),FALSE),C136)</f>
        <v>53.740492084263082</v>
      </c>
      <c r="D137" s="13">
        <f>IFERROR(VLOOKUP($A137,mfh!$A$1:$AB$30,MATCH($B137*1,mfh!$A$1:$AB$1,0),FALSE),D136)</f>
        <v>51.630114266167773</v>
      </c>
    </row>
    <row r="138" spans="1:4" x14ac:dyDescent="0.25">
      <c r="A138" t="s">
        <v>30</v>
      </c>
      <c r="B138" t="s">
        <v>49</v>
      </c>
      <c r="C138" s="13">
        <f>IFERROR(VLOOKUP($A138,sfh!$A$1:$AB$30,MATCH($B138*1,sfh!$A$1:$AB$1,0),FALSE),C137)</f>
        <v>53.740492084263082</v>
      </c>
      <c r="D138" s="13">
        <f>IFERROR(VLOOKUP($A138,mfh!$A$1:$AB$30,MATCH($B138*1,mfh!$A$1:$AB$1,0),FALSE),D137)</f>
        <v>51.630114266167773</v>
      </c>
    </row>
    <row r="139" spans="1:4" x14ac:dyDescent="0.25">
      <c r="A139" t="s">
        <v>30</v>
      </c>
      <c r="B139" t="s">
        <v>50</v>
      </c>
      <c r="C139" s="13">
        <f>IFERROR(VLOOKUP($A139,sfh!$A$1:$AB$30,MATCH($B139*1,sfh!$A$1:$AB$1,0),FALSE),C138)</f>
        <v>53.740492084263082</v>
      </c>
      <c r="D139" s="13">
        <f>IFERROR(VLOOKUP($A139,mfh!$A$1:$AB$30,MATCH($B139*1,mfh!$A$1:$AB$1,0),FALSE),D138)</f>
        <v>51.630114266167773</v>
      </c>
    </row>
    <row r="140" spans="1:4" x14ac:dyDescent="0.25">
      <c r="A140" t="s">
        <v>30</v>
      </c>
      <c r="B140" t="s">
        <v>51</v>
      </c>
      <c r="C140" s="13">
        <f>IFERROR(VLOOKUP($A140,sfh!$A$1:$AB$30,MATCH($B140*1,sfh!$A$1:$AB$1,0),FALSE),C139)</f>
        <v>53.740492084263082</v>
      </c>
      <c r="D140" s="13">
        <f>IFERROR(VLOOKUP($A140,mfh!$A$1:$AB$30,MATCH($B140*1,mfh!$A$1:$AB$1,0),FALSE),D139)</f>
        <v>51.630114266167773</v>
      </c>
    </row>
    <row r="141" spans="1:4" x14ac:dyDescent="0.25">
      <c r="A141" t="s">
        <v>30</v>
      </c>
      <c r="B141" t="s">
        <v>52</v>
      </c>
      <c r="C141" s="13">
        <f>IFERROR(VLOOKUP($A141,sfh!$A$1:$AB$30,MATCH($B141*1,sfh!$A$1:$AB$1,0),FALSE),C140)</f>
        <v>53.740492084263082</v>
      </c>
      <c r="D141" s="13">
        <f>IFERROR(VLOOKUP($A141,mfh!$A$1:$AB$30,MATCH($B141*1,mfh!$A$1:$AB$1,0),FALSE),D140)</f>
        <v>51.630114266167773</v>
      </c>
    </row>
    <row r="142" spans="1:4" x14ac:dyDescent="0.25">
      <c r="A142" t="s">
        <v>30</v>
      </c>
      <c r="B142" t="s">
        <v>53</v>
      </c>
      <c r="C142" s="13">
        <f>IFERROR(VLOOKUP($A142,sfh!$A$1:$AB$30,MATCH($B142*1,sfh!$A$1:$AB$1,0),FALSE),C141)</f>
        <v>53.740492084263082</v>
      </c>
      <c r="D142" s="13">
        <f>IFERROR(VLOOKUP($A142,mfh!$A$1:$AB$30,MATCH($B142*1,mfh!$A$1:$AB$1,0),FALSE),D141)</f>
        <v>51.630114266167773</v>
      </c>
    </row>
    <row r="143" spans="1:4" x14ac:dyDescent="0.25">
      <c r="A143" t="s">
        <v>30</v>
      </c>
      <c r="B143" t="s">
        <v>54</v>
      </c>
      <c r="C143" s="13">
        <f>IFERROR(VLOOKUP($A143,sfh!$A$1:$AB$30,MATCH($B143*1,sfh!$A$1:$AB$1,0),FALSE),C142)</f>
        <v>53.740492084263082</v>
      </c>
      <c r="D143" s="13">
        <f>IFERROR(VLOOKUP($A143,mfh!$A$1:$AB$30,MATCH($B143*1,mfh!$A$1:$AB$1,0),FALSE),D142)</f>
        <v>51.630114266167773</v>
      </c>
    </row>
    <row r="144" spans="1:4" x14ac:dyDescent="0.25">
      <c r="A144" t="s">
        <v>30</v>
      </c>
      <c r="B144" t="s">
        <v>55</v>
      </c>
      <c r="C144" s="13">
        <f>IFERROR(VLOOKUP($A144,sfh!$A$1:$AB$30,MATCH($B144*1,sfh!$A$1:$AB$1,0),FALSE),C143)</f>
        <v>53.740492084263082</v>
      </c>
      <c r="D144" s="13">
        <f>IFERROR(VLOOKUP($A144,mfh!$A$1:$AB$30,MATCH($B144*1,mfh!$A$1:$AB$1,0),FALSE),D143)</f>
        <v>51.630114266167773</v>
      </c>
    </row>
    <row r="145" spans="1:4" x14ac:dyDescent="0.25">
      <c r="A145" t="s">
        <v>30</v>
      </c>
      <c r="B145" t="s">
        <v>56</v>
      </c>
      <c r="C145" s="13">
        <f>IFERROR(VLOOKUP($A145,sfh!$A$1:$AB$30,MATCH($B145*1,sfh!$A$1:$AB$1,0),FALSE),C144)</f>
        <v>53.740492084263082</v>
      </c>
      <c r="D145" s="13">
        <f>IFERROR(VLOOKUP($A145,mfh!$A$1:$AB$30,MATCH($B145*1,mfh!$A$1:$AB$1,0),FALSE),D144)</f>
        <v>51.630114266167773</v>
      </c>
    </row>
    <row r="146" spans="1:4" x14ac:dyDescent="0.25">
      <c r="A146" t="s">
        <v>30</v>
      </c>
      <c r="B146" t="s">
        <v>57</v>
      </c>
      <c r="C146" s="13">
        <f>IFERROR(VLOOKUP($A146,sfh!$A$1:$AB$30,MATCH($B146*1,sfh!$A$1:$AB$1,0),FALSE),C145)</f>
        <v>53.740492084263082</v>
      </c>
      <c r="D146" s="13">
        <f>IFERROR(VLOOKUP($A146,mfh!$A$1:$AB$30,MATCH($B146*1,mfh!$A$1:$AB$1,0),FALSE),D145)</f>
        <v>51.630114266167773</v>
      </c>
    </row>
    <row r="147" spans="1:4" x14ac:dyDescent="0.25">
      <c r="A147" t="s">
        <v>30</v>
      </c>
      <c r="B147" t="s">
        <v>58</v>
      </c>
      <c r="C147" s="13">
        <f>IFERROR(VLOOKUP($A147,sfh!$A$1:$AB$30,MATCH($B147*1,sfh!$A$1:$AB$1,0),FALSE),C146)</f>
        <v>53.740492084263082</v>
      </c>
      <c r="D147" s="13">
        <f>IFERROR(VLOOKUP($A147,mfh!$A$1:$AB$30,MATCH($B147*1,mfh!$A$1:$AB$1,0),FALSE),D146)</f>
        <v>51.630114266167773</v>
      </c>
    </row>
    <row r="148" spans="1:4" x14ac:dyDescent="0.25">
      <c r="A148" t="s">
        <v>30</v>
      </c>
      <c r="B148" t="s">
        <v>59</v>
      </c>
      <c r="C148" s="13">
        <f>IFERROR(VLOOKUP($A148,sfh!$A$1:$AB$30,MATCH($B148*1,sfh!$A$1:$AB$1,0),FALSE),C147)</f>
        <v>53.740492084263082</v>
      </c>
      <c r="D148" s="13">
        <f>IFERROR(VLOOKUP($A148,mfh!$A$1:$AB$30,MATCH($B148*1,mfh!$A$1:$AB$1,0),FALSE),D147)</f>
        <v>51.630114266167773</v>
      </c>
    </row>
    <row r="149" spans="1:4" x14ac:dyDescent="0.25">
      <c r="A149" t="s">
        <v>30</v>
      </c>
      <c r="B149" t="s">
        <v>60</v>
      </c>
      <c r="C149" s="13">
        <f>IFERROR(VLOOKUP($A149,sfh!$A$1:$AB$30,MATCH($B149*1,sfh!$A$1:$AB$1,0),FALSE),C148)</f>
        <v>53.740492084263082</v>
      </c>
      <c r="D149" s="13">
        <f>IFERROR(VLOOKUP($A149,mfh!$A$1:$AB$30,MATCH($B149*1,mfh!$A$1:$AB$1,0),FALSE),D148)</f>
        <v>51.630114266167773</v>
      </c>
    </row>
    <row r="150" spans="1:4" x14ac:dyDescent="0.25">
      <c r="A150" t="s">
        <v>30</v>
      </c>
      <c r="B150" t="s">
        <v>61</v>
      </c>
      <c r="C150" s="13">
        <f>IFERROR(VLOOKUP($A150,sfh!$A$1:$AB$30,MATCH($B150*1,sfh!$A$1:$AB$1,0),FALSE),C149)</f>
        <v>53.740492084263082</v>
      </c>
      <c r="D150" s="13">
        <f>IFERROR(VLOOKUP($A150,mfh!$A$1:$AB$30,MATCH($B150*1,mfh!$A$1:$AB$1,0),FALSE),D149)</f>
        <v>51.630114266167773</v>
      </c>
    </row>
    <row r="151" spans="1:4" x14ac:dyDescent="0.25">
      <c r="A151" t="s">
        <v>30</v>
      </c>
      <c r="B151" t="s">
        <v>62</v>
      </c>
      <c r="C151" s="13">
        <f>IFERROR(VLOOKUP($A151,sfh!$A$1:$AB$30,MATCH($B151*1,sfh!$A$1:$AB$1,0),FALSE),C150)</f>
        <v>53.740492084263082</v>
      </c>
      <c r="D151" s="13">
        <f>IFERROR(VLOOKUP($A151,mfh!$A$1:$AB$30,MATCH($B151*1,mfh!$A$1:$AB$1,0),FALSE),D150)</f>
        <v>51.630114266167773</v>
      </c>
    </row>
    <row r="152" spans="1:4" x14ac:dyDescent="0.25">
      <c r="A152" t="s">
        <v>30</v>
      </c>
      <c r="B152" t="s">
        <v>63</v>
      </c>
      <c r="C152" s="13">
        <f>IFERROR(VLOOKUP($A152,sfh!$A$1:$AB$30,MATCH($B152*1,sfh!$A$1:$AB$1,0),FALSE),C151)</f>
        <v>53.740492084263082</v>
      </c>
      <c r="D152" s="13">
        <f>IFERROR(VLOOKUP($A152,mfh!$A$1:$AB$30,MATCH($B152*1,mfh!$A$1:$AB$1,0),FALSE),D151)</f>
        <v>51.630114266167773</v>
      </c>
    </row>
    <row r="153" spans="1:4" x14ac:dyDescent="0.25">
      <c r="A153" t="s">
        <v>30</v>
      </c>
      <c r="B153" t="s">
        <v>64</v>
      </c>
      <c r="C153" s="13">
        <f>IFERROR(VLOOKUP($A153,sfh!$A$1:$AB$30,MATCH($B153*1,sfh!$A$1:$AB$1,0),FALSE),C152)</f>
        <v>53.740492084263082</v>
      </c>
      <c r="D153" s="13">
        <f>IFERROR(VLOOKUP($A153,mfh!$A$1:$AB$30,MATCH($B153*1,mfh!$A$1:$AB$1,0),FALSE),D152)</f>
        <v>51.630114266167773</v>
      </c>
    </row>
    <row r="154" spans="1:4" x14ac:dyDescent="0.25">
      <c r="A154" t="s">
        <v>30</v>
      </c>
      <c r="B154" t="s">
        <v>65</v>
      </c>
      <c r="C154" s="13">
        <f>IFERROR(VLOOKUP($A154,sfh!$A$1:$AB$30,MATCH($B154*1,sfh!$A$1:$AB$1,0),FALSE),C153)</f>
        <v>53.740492084263082</v>
      </c>
      <c r="D154" s="13">
        <f>IFERROR(VLOOKUP($A154,mfh!$A$1:$AB$30,MATCH($B154*1,mfh!$A$1:$AB$1,0),FALSE),D153)</f>
        <v>51.630114266167773</v>
      </c>
    </row>
    <row r="155" spans="1:4" x14ac:dyDescent="0.25">
      <c r="A155" t="s">
        <v>30</v>
      </c>
      <c r="B155" t="s">
        <v>66</v>
      </c>
      <c r="C155" s="13">
        <f>IFERROR(VLOOKUP($A155,sfh!$A$1:$AB$30,MATCH($B155*1,sfh!$A$1:$AB$1,0),FALSE),C154)</f>
        <v>53.740492084263082</v>
      </c>
      <c r="D155" s="13">
        <f>IFERROR(VLOOKUP($A155,mfh!$A$1:$AB$30,MATCH($B155*1,mfh!$A$1:$AB$1,0),FALSE),D154)</f>
        <v>51.630114266167773</v>
      </c>
    </row>
    <row r="156" spans="1:4" x14ac:dyDescent="0.25">
      <c r="A156" t="s">
        <v>30</v>
      </c>
      <c r="B156" t="s">
        <v>67</v>
      </c>
      <c r="C156" s="13">
        <f>IFERROR(VLOOKUP($A156,sfh!$A$1:$AB$30,MATCH($B156*1,sfh!$A$1:$AB$1,0),FALSE),C155)</f>
        <v>53.740492084263082</v>
      </c>
      <c r="D156" s="13">
        <f>IFERROR(VLOOKUP($A156,mfh!$A$1:$AB$30,MATCH($B156*1,mfh!$A$1:$AB$1,0),FALSE),D155)</f>
        <v>51.630114266167773</v>
      </c>
    </row>
    <row r="157" spans="1:4" x14ac:dyDescent="0.25">
      <c r="A157" t="s">
        <v>30</v>
      </c>
      <c r="B157" t="s">
        <v>68</v>
      </c>
      <c r="C157" s="13">
        <f>IFERROR(VLOOKUP($A157,sfh!$A$1:$AB$30,MATCH($B157*1,sfh!$A$1:$AB$1,0),FALSE),C156)</f>
        <v>53.740492084263082</v>
      </c>
      <c r="D157" s="13">
        <f>IFERROR(VLOOKUP($A157,mfh!$A$1:$AB$30,MATCH($B157*1,mfh!$A$1:$AB$1,0),FALSE),D156)</f>
        <v>51.630114266167773</v>
      </c>
    </row>
    <row r="158" spans="1:4" x14ac:dyDescent="0.25">
      <c r="A158" t="s">
        <v>30</v>
      </c>
      <c r="B158" t="s">
        <v>69</v>
      </c>
      <c r="C158" s="13">
        <f>IFERROR(VLOOKUP($A158,sfh!$A$1:$AB$30,MATCH($B158*1,sfh!$A$1:$AB$1,0),FALSE),C157)</f>
        <v>53.740492084263082</v>
      </c>
      <c r="D158" s="13">
        <f>IFERROR(VLOOKUP($A158,mfh!$A$1:$AB$30,MATCH($B158*1,mfh!$A$1:$AB$1,0),FALSE),D157)</f>
        <v>51.630114266167773</v>
      </c>
    </row>
    <row r="159" spans="1:4" x14ac:dyDescent="0.25">
      <c r="A159" t="s">
        <v>30</v>
      </c>
      <c r="B159" t="s">
        <v>70</v>
      </c>
      <c r="C159" s="13">
        <f>IFERROR(VLOOKUP($A159,sfh!$A$1:$AB$30,MATCH($B159*1,sfh!$A$1:$AB$1,0),FALSE),C158)</f>
        <v>53.740492084263082</v>
      </c>
      <c r="D159" s="13">
        <f>IFERROR(VLOOKUP($A159,mfh!$A$1:$AB$30,MATCH($B159*1,mfh!$A$1:$AB$1,0),FALSE),D158)</f>
        <v>51.630114266167773</v>
      </c>
    </row>
    <row r="160" spans="1:4" x14ac:dyDescent="0.25">
      <c r="A160" t="s">
        <v>30</v>
      </c>
      <c r="B160" t="s">
        <v>71</v>
      </c>
      <c r="C160" s="13">
        <f>IFERROR(VLOOKUP($A160,sfh!$A$1:$AB$30,MATCH($B160*1,sfh!$A$1:$AB$1,0),FALSE),C159)</f>
        <v>53.740492084263082</v>
      </c>
      <c r="D160" s="13">
        <f>IFERROR(VLOOKUP($A160,mfh!$A$1:$AB$30,MATCH($B160*1,mfh!$A$1:$AB$1,0),FALSE),D159)</f>
        <v>51.630114266167773</v>
      </c>
    </row>
    <row r="161" spans="1:4" x14ac:dyDescent="0.25">
      <c r="A161" t="s">
        <v>30</v>
      </c>
      <c r="B161" t="s">
        <v>72</v>
      </c>
      <c r="C161" s="13">
        <f>IFERROR(VLOOKUP($A161,sfh!$A$1:$AB$30,MATCH($B161*1,sfh!$A$1:$AB$1,0),FALSE),C160)</f>
        <v>53.740492084263082</v>
      </c>
      <c r="D161" s="13">
        <f>IFERROR(VLOOKUP($A161,mfh!$A$1:$AB$30,MATCH($B161*1,mfh!$A$1:$AB$1,0),FALSE),D160)</f>
        <v>51.630114266167773</v>
      </c>
    </row>
    <row r="162" spans="1:4" x14ac:dyDescent="0.25">
      <c r="A162" t="s">
        <v>30</v>
      </c>
      <c r="B162" t="s">
        <v>73</v>
      </c>
      <c r="C162" s="13">
        <f>IFERROR(VLOOKUP($A162,sfh!$A$1:$AB$30,MATCH($B162*1,sfh!$A$1:$AB$1,0),FALSE),C161)</f>
        <v>53.740492084263082</v>
      </c>
      <c r="D162" s="13">
        <f>IFERROR(VLOOKUP($A162,mfh!$A$1:$AB$30,MATCH($B162*1,mfh!$A$1:$AB$1,0),FALSE),D161)</f>
        <v>51.630114266167773</v>
      </c>
    </row>
    <row r="163" spans="1:4" x14ac:dyDescent="0.25">
      <c r="A163" t="s">
        <v>30</v>
      </c>
      <c r="B163" t="s">
        <v>74</v>
      </c>
      <c r="C163" s="13">
        <f>IFERROR(VLOOKUP($A163,sfh!$A$1:$AB$30,MATCH($B163*1,sfh!$A$1:$AB$1,0),FALSE),C162)</f>
        <v>53.740492084263082</v>
      </c>
      <c r="D163" s="13">
        <f>IFERROR(VLOOKUP($A163,mfh!$A$1:$AB$30,MATCH($B163*1,mfh!$A$1:$AB$1,0),FALSE),D162)</f>
        <v>51.630114266167773</v>
      </c>
    </row>
    <row r="164" spans="1:4" x14ac:dyDescent="0.25">
      <c r="A164" t="s">
        <v>30</v>
      </c>
      <c r="B164" t="s">
        <v>75</v>
      </c>
      <c r="C164" s="13">
        <f>IFERROR(VLOOKUP($A164,sfh!$A$1:$AB$30,MATCH($B164*1,sfh!$A$1:$AB$1,0),FALSE),C163)</f>
        <v>53.740492084263082</v>
      </c>
      <c r="D164" s="13">
        <f>IFERROR(VLOOKUP($A164,mfh!$A$1:$AB$30,MATCH($B164*1,mfh!$A$1:$AB$1,0),FALSE),D163)</f>
        <v>51.630114266167773</v>
      </c>
    </row>
    <row r="165" spans="1:4" x14ac:dyDescent="0.25">
      <c r="A165" t="s">
        <v>30</v>
      </c>
      <c r="B165" t="s">
        <v>76</v>
      </c>
      <c r="C165" s="13">
        <f>IFERROR(VLOOKUP($A165,sfh!$A$1:$AB$30,MATCH($B165*1,sfh!$A$1:$AB$1,0),FALSE),C164)</f>
        <v>53.740492084263082</v>
      </c>
      <c r="D165" s="13">
        <f>IFERROR(VLOOKUP($A165,mfh!$A$1:$AB$30,MATCH($B165*1,mfh!$A$1:$AB$1,0),FALSE),D164)</f>
        <v>51.630114266167773</v>
      </c>
    </row>
    <row r="166" spans="1:4" x14ac:dyDescent="0.25">
      <c r="A166" t="s">
        <v>30</v>
      </c>
      <c r="B166" t="s">
        <v>77</v>
      </c>
      <c r="C166" s="13">
        <f>IFERROR(VLOOKUP($A166,sfh!$A$1:$AB$30,MATCH($B166*1,sfh!$A$1:$AB$1,0),FALSE),C165)</f>
        <v>53.740492084263082</v>
      </c>
      <c r="D166" s="13">
        <f>IFERROR(VLOOKUP($A166,mfh!$A$1:$AB$30,MATCH($B166*1,mfh!$A$1:$AB$1,0),FALSE),D165)</f>
        <v>51.630114266167773</v>
      </c>
    </row>
    <row r="167" spans="1:4" x14ac:dyDescent="0.25">
      <c r="A167" t="s">
        <v>17</v>
      </c>
      <c r="B167" t="s">
        <v>45</v>
      </c>
      <c r="C167" s="13">
        <f>IFERROR(VLOOKUP($A167,sfh!$A$1:$AB$30,MATCH($B167*1,sfh!$A$1:$AB$1,0),FALSE),C166)</f>
        <v>32.06103154155101</v>
      </c>
      <c r="D167" s="13">
        <f>IFERROR(VLOOKUP($A167,mfh!$A$1:$AB$30,MATCH($B167*1,mfh!$A$1:$AB$1,0),FALSE),D166)</f>
        <v>29.775692903560294</v>
      </c>
    </row>
    <row r="168" spans="1:4" x14ac:dyDescent="0.25">
      <c r="A168" t="s">
        <v>17</v>
      </c>
      <c r="B168" t="s">
        <v>46</v>
      </c>
      <c r="C168" s="13">
        <f>IFERROR(VLOOKUP($A168,sfh!$A$1:$AB$30,MATCH($B168*1,sfh!$A$1:$AB$1,0),FALSE),C167)</f>
        <v>32.06103154155101</v>
      </c>
      <c r="D168" s="13">
        <f>IFERROR(VLOOKUP($A168,mfh!$A$1:$AB$30,MATCH($B168*1,mfh!$A$1:$AB$1,0),FALSE),D167)</f>
        <v>29.775692903560294</v>
      </c>
    </row>
    <row r="169" spans="1:4" x14ac:dyDescent="0.25">
      <c r="A169" t="s">
        <v>17</v>
      </c>
      <c r="B169" t="s">
        <v>47</v>
      </c>
      <c r="C169" s="13">
        <f>IFERROR(VLOOKUP($A169,sfh!$A$1:$AB$30,MATCH($B169*1,sfh!$A$1:$AB$1,0),FALSE),C168)</f>
        <v>32.06103154155101</v>
      </c>
      <c r="D169" s="13">
        <f>IFERROR(VLOOKUP($A169,mfh!$A$1:$AB$30,MATCH($B169*1,mfh!$A$1:$AB$1,0),FALSE),D168)</f>
        <v>29.775692903560294</v>
      </c>
    </row>
    <row r="170" spans="1:4" x14ac:dyDescent="0.25">
      <c r="A170" t="s">
        <v>17</v>
      </c>
      <c r="B170" t="s">
        <v>48</v>
      </c>
      <c r="C170" s="13">
        <f>IFERROR(VLOOKUP($A170,sfh!$A$1:$AB$30,MATCH($B170*1,sfh!$A$1:$AB$1,0),FALSE),C169)</f>
        <v>32.06103154155101</v>
      </c>
      <c r="D170" s="13">
        <f>IFERROR(VLOOKUP($A170,mfh!$A$1:$AB$30,MATCH($B170*1,mfh!$A$1:$AB$1,0),FALSE),D169)</f>
        <v>29.775692903560294</v>
      </c>
    </row>
    <row r="171" spans="1:4" x14ac:dyDescent="0.25">
      <c r="A171" t="s">
        <v>17</v>
      </c>
      <c r="B171" t="s">
        <v>49</v>
      </c>
      <c r="C171" s="13">
        <f>IFERROR(VLOOKUP($A171,sfh!$A$1:$AB$30,MATCH($B171*1,sfh!$A$1:$AB$1,0),FALSE),C170)</f>
        <v>32.06103154155101</v>
      </c>
      <c r="D171" s="13">
        <f>IFERROR(VLOOKUP($A171,mfh!$A$1:$AB$30,MATCH($B171*1,mfh!$A$1:$AB$1,0),FALSE),D170)</f>
        <v>29.775692903560294</v>
      </c>
    </row>
    <row r="172" spans="1:4" x14ac:dyDescent="0.25">
      <c r="A172" t="s">
        <v>17</v>
      </c>
      <c r="B172" t="s">
        <v>50</v>
      </c>
      <c r="C172" s="13">
        <f>IFERROR(VLOOKUP($A172,sfh!$A$1:$AB$30,MATCH($B172*1,sfh!$A$1:$AB$1,0),FALSE),C171)</f>
        <v>32.06103154155101</v>
      </c>
      <c r="D172" s="13">
        <f>IFERROR(VLOOKUP($A172,mfh!$A$1:$AB$30,MATCH($B172*1,mfh!$A$1:$AB$1,0),FALSE),D171)</f>
        <v>29.775692903560294</v>
      </c>
    </row>
    <row r="173" spans="1:4" x14ac:dyDescent="0.25">
      <c r="A173" t="s">
        <v>17</v>
      </c>
      <c r="B173" t="s">
        <v>51</v>
      </c>
      <c r="C173" s="13">
        <f>IFERROR(VLOOKUP($A173,sfh!$A$1:$AB$30,MATCH($B173*1,sfh!$A$1:$AB$1,0),FALSE),C172)</f>
        <v>32.06103154155101</v>
      </c>
      <c r="D173" s="13">
        <f>IFERROR(VLOOKUP($A173,mfh!$A$1:$AB$30,MATCH($B173*1,mfh!$A$1:$AB$1,0),FALSE),D172)</f>
        <v>29.775692903560294</v>
      </c>
    </row>
    <row r="174" spans="1:4" x14ac:dyDescent="0.25">
      <c r="A174" t="s">
        <v>17</v>
      </c>
      <c r="B174" t="s">
        <v>52</v>
      </c>
      <c r="C174" s="13">
        <f>IFERROR(VLOOKUP($A174,sfh!$A$1:$AB$30,MATCH($B174*1,sfh!$A$1:$AB$1,0),FALSE),C173)</f>
        <v>32.06103154155101</v>
      </c>
      <c r="D174" s="13">
        <f>IFERROR(VLOOKUP($A174,mfh!$A$1:$AB$30,MATCH($B174*1,mfh!$A$1:$AB$1,0),FALSE),D173)</f>
        <v>29.775692903560294</v>
      </c>
    </row>
    <row r="175" spans="1:4" x14ac:dyDescent="0.25">
      <c r="A175" t="s">
        <v>17</v>
      </c>
      <c r="B175" t="s">
        <v>53</v>
      </c>
      <c r="C175" s="13">
        <f>IFERROR(VLOOKUP($A175,sfh!$A$1:$AB$30,MATCH($B175*1,sfh!$A$1:$AB$1,0),FALSE),C174)</f>
        <v>32.06103154155101</v>
      </c>
      <c r="D175" s="13">
        <f>IFERROR(VLOOKUP($A175,mfh!$A$1:$AB$30,MATCH($B175*1,mfh!$A$1:$AB$1,0),FALSE),D174)</f>
        <v>29.775692903560294</v>
      </c>
    </row>
    <row r="176" spans="1:4" x14ac:dyDescent="0.25">
      <c r="A176" t="s">
        <v>17</v>
      </c>
      <c r="B176" t="s">
        <v>54</v>
      </c>
      <c r="C176" s="13">
        <f>IFERROR(VLOOKUP($A176,sfh!$A$1:$AB$30,MATCH($B176*1,sfh!$A$1:$AB$1,0),FALSE),C175)</f>
        <v>32.06103154155101</v>
      </c>
      <c r="D176" s="13">
        <f>IFERROR(VLOOKUP($A176,mfh!$A$1:$AB$30,MATCH($B176*1,mfh!$A$1:$AB$1,0),FALSE),D175)</f>
        <v>29.775692903560294</v>
      </c>
    </row>
    <row r="177" spans="1:4" x14ac:dyDescent="0.25">
      <c r="A177" t="s">
        <v>17</v>
      </c>
      <c r="B177" t="s">
        <v>55</v>
      </c>
      <c r="C177" s="13">
        <f>IFERROR(VLOOKUP($A177,sfh!$A$1:$AB$30,MATCH($B177*1,sfh!$A$1:$AB$1,0),FALSE),C176)</f>
        <v>32.06103154155101</v>
      </c>
      <c r="D177" s="13">
        <f>IFERROR(VLOOKUP($A177,mfh!$A$1:$AB$30,MATCH($B177*1,mfh!$A$1:$AB$1,0),FALSE),D176)</f>
        <v>29.775692903560294</v>
      </c>
    </row>
    <row r="178" spans="1:4" x14ac:dyDescent="0.25">
      <c r="A178" t="s">
        <v>17</v>
      </c>
      <c r="B178" t="s">
        <v>56</v>
      </c>
      <c r="C178" s="13">
        <f>IFERROR(VLOOKUP($A178,sfh!$A$1:$AB$30,MATCH($B178*1,sfh!$A$1:$AB$1,0),FALSE),C177)</f>
        <v>32.06103154155101</v>
      </c>
      <c r="D178" s="13">
        <f>IFERROR(VLOOKUP($A178,mfh!$A$1:$AB$30,MATCH($B178*1,mfh!$A$1:$AB$1,0),FALSE),D177)</f>
        <v>29.775692903560294</v>
      </c>
    </row>
    <row r="179" spans="1:4" x14ac:dyDescent="0.25">
      <c r="A179" t="s">
        <v>17</v>
      </c>
      <c r="B179" t="s">
        <v>57</v>
      </c>
      <c r="C179" s="13">
        <f>IFERROR(VLOOKUP($A179,sfh!$A$1:$AB$30,MATCH($B179*1,sfh!$A$1:$AB$1,0),FALSE),C178)</f>
        <v>32.06103154155101</v>
      </c>
      <c r="D179" s="13">
        <f>IFERROR(VLOOKUP($A179,mfh!$A$1:$AB$30,MATCH($B179*1,mfh!$A$1:$AB$1,0),FALSE),D178)</f>
        <v>29.775692903560294</v>
      </c>
    </row>
    <row r="180" spans="1:4" x14ac:dyDescent="0.25">
      <c r="A180" t="s">
        <v>17</v>
      </c>
      <c r="B180" t="s">
        <v>58</v>
      </c>
      <c r="C180" s="13">
        <f>IFERROR(VLOOKUP($A180,sfh!$A$1:$AB$30,MATCH($B180*1,sfh!$A$1:$AB$1,0),FALSE),C179)</f>
        <v>32.06103154155101</v>
      </c>
      <c r="D180" s="13">
        <f>IFERROR(VLOOKUP($A180,mfh!$A$1:$AB$30,MATCH($B180*1,mfh!$A$1:$AB$1,0),FALSE),D179)</f>
        <v>29.775692903560294</v>
      </c>
    </row>
    <row r="181" spans="1:4" x14ac:dyDescent="0.25">
      <c r="A181" t="s">
        <v>17</v>
      </c>
      <c r="B181" t="s">
        <v>59</v>
      </c>
      <c r="C181" s="13">
        <f>IFERROR(VLOOKUP($A181,sfh!$A$1:$AB$30,MATCH($B181*1,sfh!$A$1:$AB$1,0),FALSE),C180)</f>
        <v>32.06103154155101</v>
      </c>
      <c r="D181" s="13">
        <f>IFERROR(VLOOKUP($A181,mfh!$A$1:$AB$30,MATCH($B181*1,mfh!$A$1:$AB$1,0),FALSE),D180)</f>
        <v>29.775692903560294</v>
      </c>
    </row>
    <row r="182" spans="1:4" x14ac:dyDescent="0.25">
      <c r="A182" t="s">
        <v>17</v>
      </c>
      <c r="B182" t="s">
        <v>60</v>
      </c>
      <c r="C182" s="13">
        <f>IFERROR(VLOOKUP($A182,sfh!$A$1:$AB$30,MATCH($B182*1,sfh!$A$1:$AB$1,0),FALSE),C181)</f>
        <v>32.06103154155101</v>
      </c>
      <c r="D182" s="13">
        <f>IFERROR(VLOOKUP($A182,mfh!$A$1:$AB$30,MATCH($B182*1,mfh!$A$1:$AB$1,0),FALSE),D181)</f>
        <v>29.775692903560294</v>
      </c>
    </row>
    <row r="183" spans="1:4" x14ac:dyDescent="0.25">
      <c r="A183" t="s">
        <v>17</v>
      </c>
      <c r="B183" t="s">
        <v>61</v>
      </c>
      <c r="C183" s="13">
        <f>IFERROR(VLOOKUP($A183,sfh!$A$1:$AB$30,MATCH($B183*1,sfh!$A$1:$AB$1,0),FALSE),C182)</f>
        <v>32.06103154155101</v>
      </c>
      <c r="D183" s="13">
        <f>IFERROR(VLOOKUP($A183,mfh!$A$1:$AB$30,MATCH($B183*1,mfh!$A$1:$AB$1,0),FALSE),D182)</f>
        <v>29.775692903560294</v>
      </c>
    </row>
    <row r="184" spans="1:4" x14ac:dyDescent="0.25">
      <c r="A184" t="s">
        <v>17</v>
      </c>
      <c r="B184" t="s">
        <v>62</v>
      </c>
      <c r="C184" s="13">
        <f>IFERROR(VLOOKUP($A184,sfh!$A$1:$AB$30,MATCH($B184*1,sfh!$A$1:$AB$1,0),FALSE),C183)</f>
        <v>32.06103154155101</v>
      </c>
      <c r="D184" s="13">
        <f>IFERROR(VLOOKUP($A184,mfh!$A$1:$AB$30,MATCH($B184*1,mfh!$A$1:$AB$1,0),FALSE),D183)</f>
        <v>29.775692903560294</v>
      </c>
    </row>
    <row r="185" spans="1:4" x14ac:dyDescent="0.25">
      <c r="A185" t="s">
        <v>17</v>
      </c>
      <c r="B185" t="s">
        <v>63</v>
      </c>
      <c r="C185" s="13">
        <f>IFERROR(VLOOKUP($A185,sfh!$A$1:$AB$30,MATCH($B185*1,sfh!$A$1:$AB$1,0),FALSE),C184)</f>
        <v>32.06103154155101</v>
      </c>
      <c r="D185" s="13">
        <f>IFERROR(VLOOKUP($A185,mfh!$A$1:$AB$30,MATCH($B185*1,mfh!$A$1:$AB$1,0),FALSE),D184)</f>
        <v>29.775692903560294</v>
      </c>
    </row>
    <row r="186" spans="1:4" x14ac:dyDescent="0.25">
      <c r="A186" t="s">
        <v>17</v>
      </c>
      <c r="B186" t="s">
        <v>64</v>
      </c>
      <c r="C186" s="13">
        <f>IFERROR(VLOOKUP($A186,sfh!$A$1:$AB$30,MATCH($B186*1,sfh!$A$1:$AB$1,0),FALSE),C185)</f>
        <v>32.06103154155101</v>
      </c>
      <c r="D186" s="13">
        <f>IFERROR(VLOOKUP($A186,mfh!$A$1:$AB$30,MATCH($B186*1,mfh!$A$1:$AB$1,0),FALSE),D185)</f>
        <v>29.775692903560294</v>
      </c>
    </row>
    <row r="187" spans="1:4" x14ac:dyDescent="0.25">
      <c r="A187" t="s">
        <v>17</v>
      </c>
      <c r="B187" t="s">
        <v>65</v>
      </c>
      <c r="C187" s="13">
        <f>IFERROR(VLOOKUP($A187,sfh!$A$1:$AB$30,MATCH($B187*1,sfh!$A$1:$AB$1,0),FALSE),C186)</f>
        <v>32.06103154155101</v>
      </c>
      <c r="D187" s="13">
        <f>IFERROR(VLOOKUP($A187,mfh!$A$1:$AB$30,MATCH($B187*1,mfh!$A$1:$AB$1,0),FALSE),D186)</f>
        <v>29.775692903560294</v>
      </c>
    </row>
    <row r="188" spans="1:4" x14ac:dyDescent="0.25">
      <c r="A188" t="s">
        <v>17</v>
      </c>
      <c r="B188" t="s">
        <v>66</v>
      </c>
      <c r="C188" s="13">
        <f>IFERROR(VLOOKUP($A188,sfh!$A$1:$AB$30,MATCH($B188*1,sfh!$A$1:$AB$1,0),FALSE),C187)</f>
        <v>32.06103154155101</v>
      </c>
      <c r="D188" s="13">
        <f>IFERROR(VLOOKUP($A188,mfh!$A$1:$AB$30,MATCH($B188*1,mfh!$A$1:$AB$1,0),FALSE),D187)</f>
        <v>29.775692903560294</v>
      </c>
    </row>
    <row r="189" spans="1:4" x14ac:dyDescent="0.25">
      <c r="A189" t="s">
        <v>17</v>
      </c>
      <c r="B189" t="s">
        <v>67</v>
      </c>
      <c r="C189" s="13">
        <f>IFERROR(VLOOKUP($A189,sfh!$A$1:$AB$30,MATCH($B189*1,sfh!$A$1:$AB$1,0),FALSE),C188)</f>
        <v>32.06103154155101</v>
      </c>
      <c r="D189" s="13">
        <f>IFERROR(VLOOKUP($A189,mfh!$A$1:$AB$30,MATCH($B189*1,mfh!$A$1:$AB$1,0),FALSE),D188)</f>
        <v>29.775692903560294</v>
      </c>
    </row>
    <row r="190" spans="1:4" x14ac:dyDescent="0.25">
      <c r="A190" t="s">
        <v>17</v>
      </c>
      <c r="B190" t="s">
        <v>68</v>
      </c>
      <c r="C190" s="13">
        <f>IFERROR(VLOOKUP($A190,sfh!$A$1:$AB$30,MATCH($B190*1,sfh!$A$1:$AB$1,0),FALSE),C189)</f>
        <v>32.06103154155101</v>
      </c>
      <c r="D190" s="13">
        <f>IFERROR(VLOOKUP($A190,mfh!$A$1:$AB$30,MATCH($B190*1,mfh!$A$1:$AB$1,0),FALSE),D189)</f>
        <v>29.775692903560294</v>
      </c>
    </row>
    <row r="191" spans="1:4" x14ac:dyDescent="0.25">
      <c r="A191" t="s">
        <v>17</v>
      </c>
      <c r="B191" t="s">
        <v>69</v>
      </c>
      <c r="C191" s="13">
        <f>IFERROR(VLOOKUP($A191,sfh!$A$1:$AB$30,MATCH($B191*1,sfh!$A$1:$AB$1,0),FALSE),C190)</f>
        <v>32.06103154155101</v>
      </c>
      <c r="D191" s="13">
        <f>IFERROR(VLOOKUP($A191,mfh!$A$1:$AB$30,MATCH($B191*1,mfh!$A$1:$AB$1,0),FALSE),D190)</f>
        <v>29.775692903560294</v>
      </c>
    </row>
    <row r="192" spans="1:4" x14ac:dyDescent="0.25">
      <c r="A192" t="s">
        <v>17</v>
      </c>
      <c r="B192" t="s">
        <v>70</v>
      </c>
      <c r="C192" s="13">
        <f>IFERROR(VLOOKUP($A192,sfh!$A$1:$AB$30,MATCH($B192*1,sfh!$A$1:$AB$1,0),FALSE),C191)</f>
        <v>32.06103154155101</v>
      </c>
      <c r="D192" s="13">
        <f>IFERROR(VLOOKUP($A192,mfh!$A$1:$AB$30,MATCH($B192*1,mfh!$A$1:$AB$1,0),FALSE),D191)</f>
        <v>29.775692903560294</v>
      </c>
    </row>
    <row r="193" spans="1:4" x14ac:dyDescent="0.25">
      <c r="A193" t="s">
        <v>17</v>
      </c>
      <c r="B193" t="s">
        <v>71</v>
      </c>
      <c r="C193" s="13">
        <f>IFERROR(VLOOKUP($A193,sfh!$A$1:$AB$30,MATCH($B193*1,sfh!$A$1:$AB$1,0),FALSE),C192)</f>
        <v>32.06103154155101</v>
      </c>
      <c r="D193" s="13">
        <f>IFERROR(VLOOKUP($A193,mfh!$A$1:$AB$30,MATCH($B193*1,mfh!$A$1:$AB$1,0),FALSE),D192)</f>
        <v>29.775692903560294</v>
      </c>
    </row>
    <row r="194" spans="1:4" x14ac:dyDescent="0.25">
      <c r="A194" t="s">
        <v>17</v>
      </c>
      <c r="B194" t="s">
        <v>72</v>
      </c>
      <c r="C194" s="13">
        <f>IFERROR(VLOOKUP($A194,sfh!$A$1:$AB$30,MATCH($B194*1,sfh!$A$1:$AB$1,0),FALSE),C193)</f>
        <v>32.06103154155101</v>
      </c>
      <c r="D194" s="13">
        <f>IFERROR(VLOOKUP($A194,mfh!$A$1:$AB$30,MATCH($B194*1,mfh!$A$1:$AB$1,0),FALSE),D193)</f>
        <v>29.775692903560294</v>
      </c>
    </row>
    <row r="195" spans="1:4" x14ac:dyDescent="0.25">
      <c r="A195" t="s">
        <v>17</v>
      </c>
      <c r="B195" t="s">
        <v>73</v>
      </c>
      <c r="C195" s="13">
        <f>IFERROR(VLOOKUP($A195,sfh!$A$1:$AB$30,MATCH($B195*1,sfh!$A$1:$AB$1,0),FALSE),C194)</f>
        <v>32.06103154155101</v>
      </c>
      <c r="D195" s="13">
        <f>IFERROR(VLOOKUP($A195,mfh!$A$1:$AB$30,MATCH($B195*1,mfh!$A$1:$AB$1,0),FALSE),D194)</f>
        <v>29.775692903560294</v>
      </c>
    </row>
    <row r="196" spans="1:4" x14ac:dyDescent="0.25">
      <c r="A196" t="s">
        <v>17</v>
      </c>
      <c r="B196" t="s">
        <v>74</v>
      </c>
      <c r="C196" s="13">
        <f>IFERROR(VLOOKUP($A196,sfh!$A$1:$AB$30,MATCH($B196*1,sfh!$A$1:$AB$1,0),FALSE),C195)</f>
        <v>32.06103154155101</v>
      </c>
      <c r="D196" s="13">
        <f>IFERROR(VLOOKUP($A196,mfh!$A$1:$AB$30,MATCH($B196*1,mfh!$A$1:$AB$1,0),FALSE),D195)</f>
        <v>29.775692903560294</v>
      </c>
    </row>
    <row r="197" spans="1:4" x14ac:dyDescent="0.25">
      <c r="A197" t="s">
        <v>17</v>
      </c>
      <c r="B197" t="s">
        <v>75</v>
      </c>
      <c r="C197" s="13">
        <f>IFERROR(VLOOKUP($A197,sfh!$A$1:$AB$30,MATCH($B197*1,sfh!$A$1:$AB$1,0),FALSE),C196)</f>
        <v>32.06103154155101</v>
      </c>
      <c r="D197" s="13">
        <f>IFERROR(VLOOKUP($A197,mfh!$A$1:$AB$30,MATCH($B197*1,mfh!$A$1:$AB$1,0),FALSE),D196)</f>
        <v>29.775692903560294</v>
      </c>
    </row>
    <row r="198" spans="1:4" x14ac:dyDescent="0.25">
      <c r="A198" t="s">
        <v>17</v>
      </c>
      <c r="B198" t="s">
        <v>76</v>
      </c>
      <c r="C198" s="13">
        <f>IFERROR(VLOOKUP($A198,sfh!$A$1:$AB$30,MATCH($B198*1,sfh!$A$1:$AB$1,0),FALSE),C197)</f>
        <v>32.06103154155101</v>
      </c>
      <c r="D198" s="13">
        <f>IFERROR(VLOOKUP($A198,mfh!$A$1:$AB$30,MATCH($B198*1,mfh!$A$1:$AB$1,0),FALSE),D197)</f>
        <v>29.775692903560294</v>
      </c>
    </row>
    <row r="199" spans="1:4" x14ac:dyDescent="0.25">
      <c r="A199" t="s">
        <v>17</v>
      </c>
      <c r="B199" t="s">
        <v>77</v>
      </c>
      <c r="C199" s="13">
        <f>IFERROR(VLOOKUP($A199,sfh!$A$1:$AB$30,MATCH($B199*1,sfh!$A$1:$AB$1,0),FALSE),C198)</f>
        <v>32.06103154155101</v>
      </c>
      <c r="D199" s="13">
        <f>IFERROR(VLOOKUP($A199,mfh!$A$1:$AB$30,MATCH($B199*1,mfh!$A$1:$AB$1,0),FALSE),D198)</f>
        <v>29.775692903560294</v>
      </c>
    </row>
    <row r="200" spans="1:4" x14ac:dyDescent="0.25">
      <c r="A200" t="s">
        <v>11</v>
      </c>
      <c r="B200" t="s">
        <v>45</v>
      </c>
      <c r="C200" s="13">
        <f>IFERROR(VLOOKUP($A200,sfh!$A$1:$AB$30,MATCH($B200*1,sfh!$A$1:$AB$1,0),FALSE),C199)</f>
        <v>21.793292348286226</v>
      </c>
      <c r="D200" s="13">
        <f>IFERROR(VLOOKUP($A200,mfh!$A$1:$AB$30,MATCH($B200*1,mfh!$A$1:$AB$1,0),FALSE),D199)</f>
        <v>20.326405543460623</v>
      </c>
    </row>
    <row r="201" spans="1:4" x14ac:dyDescent="0.25">
      <c r="A201" t="s">
        <v>11</v>
      </c>
      <c r="B201" t="s">
        <v>46</v>
      </c>
      <c r="C201" s="13">
        <f>IFERROR(VLOOKUP($A201,sfh!$A$1:$AB$30,MATCH($B201*1,sfh!$A$1:$AB$1,0),FALSE),C200)</f>
        <v>21.793292348286226</v>
      </c>
      <c r="D201" s="13">
        <f>IFERROR(VLOOKUP($A201,mfh!$A$1:$AB$30,MATCH($B201*1,mfh!$A$1:$AB$1,0),FALSE),D200)</f>
        <v>20.326405543460623</v>
      </c>
    </row>
    <row r="202" spans="1:4" x14ac:dyDescent="0.25">
      <c r="A202" t="s">
        <v>11</v>
      </c>
      <c r="B202" t="s">
        <v>47</v>
      </c>
      <c r="C202" s="13">
        <f>IFERROR(VLOOKUP($A202,sfh!$A$1:$AB$30,MATCH($B202*1,sfh!$A$1:$AB$1,0),FALSE),C201)</f>
        <v>21.793292348286226</v>
      </c>
      <c r="D202" s="13">
        <f>IFERROR(VLOOKUP($A202,mfh!$A$1:$AB$30,MATCH($B202*1,mfh!$A$1:$AB$1,0),FALSE),D201)</f>
        <v>20.326405543460623</v>
      </c>
    </row>
    <row r="203" spans="1:4" x14ac:dyDescent="0.25">
      <c r="A203" t="s">
        <v>11</v>
      </c>
      <c r="B203" t="s">
        <v>48</v>
      </c>
      <c r="C203" s="13">
        <f>IFERROR(VLOOKUP($A203,sfh!$A$1:$AB$30,MATCH($B203*1,sfh!$A$1:$AB$1,0),FALSE),C202)</f>
        <v>21.793292348286226</v>
      </c>
      <c r="D203" s="13">
        <f>IFERROR(VLOOKUP($A203,mfh!$A$1:$AB$30,MATCH($B203*1,mfh!$A$1:$AB$1,0),FALSE),D202)</f>
        <v>20.326405543460623</v>
      </c>
    </row>
    <row r="204" spans="1:4" x14ac:dyDescent="0.25">
      <c r="A204" t="s">
        <v>11</v>
      </c>
      <c r="B204" t="s">
        <v>49</v>
      </c>
      <c r="C204" s="13">
        <f>IFERROR(VLOOKUP($A204,sfh!$A$1:$AB$30,MATCH($B204*1,sfh!$A$1:$AB$1,0),FALSE),C203)</f>
        <v>21.793292348286226</v>
      </c>
      <c r="D204" s="13">
        <f>IFERROR(VLOOKUP($A204,mfh!$A$1:$AB$30,MATCH($B204*1,mfh!$A$1:$AB$1,0),FALSE),D203)</f>
        <v>20.326405543460623</v>
      </c>
    </row>
    <row r="205" spans="1:4" x14ac:dyDescent="0.25">
      <c r="A205" t="s">
        <v>11</v>
      </c>
      <c r="B205" t="s">
        <v>50</v>
      </c>
      <c r="C205" s="13">
        <f>IFERROR(VLOOKUP($A205,sfh!$A$1:$AB$30,MATCH($B205*1,sfh!$A$1:$AB$1,0),FALSE),C204)</f>
        <v>21.793292348286226</v>
      </c>
      <c r="D205" s="13">
        <f>IFERROR(VLOOKUP($A205,mfh!$A$1:$AB$30,MATCH($B205*1,mfh!$A$1:$AB$1,0),FALSE),D204)</f>
        <v>20.326405543460623</v>
      </c>
    </row>
    <row r="206" spans="1:4" x14ac:dyDescent="0.25">
      <c r="A206" t="s">
        <v>11</v>
      </c>
      <c r="B206" t="s">
        <v>51</v>
      </c>
      <c r="C206" s="13">
        <f>IFERROR(VLOOKUP($A206,sfh!$A$1:$AB$30,MATCH($B206*1,sfh!$A$1:$AB$1,0),FALSE),C205)</f>
        <v>21.793292348286226</v>
      </c>
      <c r="D206" s="13">
        <f>IFERROR(VLOOKUP($A206,mfh!$A$1:$AB$30,MATCH($B206*1,mfh!$A$1:$AB$1,0),FALSE),D205)</f>
        <v>20.326405543460623</v>
      </c>
    </row>
    <row r="207" spans="1:4" x14ac:dyDescent="0.25">
      <c r="A207" t="s">
        <v>11</v>
      </c>
      <c r="B207" t="s">
        <v>52</v>
      </c>
      <c r="C207" s="13">
        <f>IFERROR(VLOOKUP($A207,sfh!$A$1:$AB$30,MATCH($B207*1,sfh!$A$1:$AB$1,0),FALSE),C206)</f>
        <v>21.793292348286226</v>
      </c>
      <c r="D207" s="13">
        <f>IFERROR(VLOOKUP($A207,mfh!$A$1:$AB$30,MATCH($B207*1,mfh!$A$1:$AB$1,0),FALSE),D206)</f>
        <v>20.326405543460623</v>
      </c>
    </row>
    <row r="208" spans="1:4" x14ac:dyDescent="0.25">
      <c r="A208" t="s">
        <v>11</v>
      </c>
      <c r="B208" t="s">
        <v>53</v>
      </c>
      <c r="C208" s="13">
        <f>IFERROR(VLOOKUP($A208,sfh!$A$1:$AB$30,MATCH($B208*1,sfh!$A$1:$AB$1,0),FALSE),C207)</f>
        <v>21.793292348286226</v>
      </c>
      <c r="D208" s="13">
        <f>IFERROR(VLOOKUP($A208,mfh!$A$1:$AB$30,MATCH($B208*1,mfh!$A$1:$AB$1,0),FALSE),D207)</f>
        <v>20.326405543460623</v>
      </c>
    </row>
    <row r="209" spans="1:4" x14ac:dyDescent="0.25">
      <c r="A209" t="s">
        <v>11</v>
      </c>
      <c r="B209" t="s">
        <v>54</v>
      </c>
      <c r="C209" s="13">
        <f>IFERROR(VLOOKUP($A209,sfh!$A$1:$AB$30,MATCH($B209*1,sfh!$A$1:$AB$1,0),FALSE),C208)</f>
        <v>21.793292348286226</v>
      </c>
      <c r="D209" s="13">
        <f>IFERROR(VLOOKUP($A209,mfh!$A$1:$AB$30,MATCH($B209*1,mfh!$A$1:$AB$1,0),FALSE),D208)</f>
        <v>20.326405543460623</v>
      </c>
    </row>
    <row r="210" spans="1:4" x14ac:dyDescent="0.25">
      <c r="A210" t="s">
        <v>11</v>
      </c>
      <c r="B210" t="s">
        <v>55</v>
      </c>
      <c r="C210" s="13">
        <f>IFERROR(VLOOKUP($A210,sfh!$A$1:$AB$30,MATCH($B210*1,sfh!$A$1:$AB$1,0),FALSE),C209)</f>
        <v>21.793292348286226</v>
      </c>
      <c r="D210" s="13">
        <f>IFERROR(VLOOKUP($A210,mfh!$A$1:$AB$30,MATCH($B210*1,mfh!$A$1:$AB$1,0),FALSE),D209)</f>
        <v>20.326405543460623</v>
      </c>
    </row>
    <row r="211" spans="1:4" x14ac:dyDescent="0.25">
      <c r="A211" t="s">
        <v>11</v>
      </c>
      <c r="B211" t="s">
        <v>56</v>
      </c>
      <c r="C211" s="13">
        <f>IFERROR(VLOOKUP($A211,sfh!$A$1:$AB$30,MATCH($B211*1,sfh!$A$1:$AB$1,0),FALSE),C210)</f>
        <v>21.793292348286226</v>
      </c>
      <c r="D211" s="13">
        <f>IFERROR(VLOOKUP($A211,mfh!$A$1:$AB$30,MATCH($B211*1,mfh!$A$1:$AB$1,0),FALSE),D210)</f>
        <v>20.326405543460623</v>
      </c>
    </row>
    <row r="212" spans="1:4" x14ac:dyDescent="0.25">
      <c r="A212" t="s">
        <v>11</v>
      </c>
      <c r="B212" t="s">
        <v>57</v>
      </c>
      <c r="C212" s="13">
        <f>IFERROR(VLOOKUP($A212,sfh!$A$1:$AB$30,MATCH($B212*1,sfh!$A$1:$AB$1,0),FALSE),C211)</f>
        <v>21.793292348286226</v>
      </c>
      <c r="D212" s="13">
        <f>IFERROR(VLOOKUP($A212,mfh!$A$1:$AB$30,MATCH($B212*1,mfh!$A$1:$AB$1,0),FALSE),D211)</f>
        <v>20.326405543460623</v>
      </c>
    </row>
    <row r="213" spans="1:4" x14ac:dyDescent="0.25">
      <c r="A213" t="s">
        <v>11</v>
      </c>
      <c r="B213" t="s">
        <v>58</v>
      </c>
      <c r="C213" s="13">
        <f>IFERROR(VLOOKUP($A213,sfh!$A$1:$AB$30,MATCH($B213*1,sfh!$A$1:$AB$1,0),FALSE),C212)</f>
        <v>21.793292348286226</v>
      </c>
      <c r="D213" s="13">
        <f>IFERROR(VLOOKUP($A213,mfh!$A$1:$AB$30,MATCH($B213*1,mfh!$A$1:$AB$1,0),FALSE),D212)</f>
        <v>20.326405543460623</v>
      </c>
    </row>
    <row r="214" spans="1:4" x14ac:dyDescent="0.25">
      <c r="A214" t="s">
        <v>11</v>
      </c>
      <c r="B214" t="s">
        <v>59</v>
      </c>
      <c r="C214" s="13">
        <f>IFERROR(VLOOKUP($A214,sfh!$A$1:$AB$30,MATCH($B214*1,sfh!$A$1:$AB$1,0),FALSE),C213)</f>
        <v>21.793292348286226</v>
      </c>
      <c r="D214" s="13">
        <f>IFERROR(VLOOKUP($A214,mfh!$A$1:$AB$30,MATCH($B214*1,mfh!$A$1:$AB$1,0),FALSE),D213)</f>
        <v>20.326405543460623</v>
      </c>
    </row>
    <row r="215" spans="1:4" x14ac:dyDescent="0.25">
      <c r="A215" t="s">
        <v>11</v>
      </c>
      <c r="B215" t="s">
        <v>60</v>
      </c>
      <c r="C215" s="13">
        <f>IFERROR(VLOOKUP($A215,sfh!$A$1:$AB$30,MATCH($B215*1,sfh!$A$1:$AB$1,0),FALSE),C214)</f>
        <v>21.793292348286226</v>
      </c>
      <c r="D215" s="13">
        <f>IFERROR(VLOOKUP($A215,mfh!$A$1:$AB$30,MATCH($B215*1,mfh!$A$1:$AB$1,0),FALSE),D214)</f>
        <v>20.326405543460623</v>
      </c>
    </row>
    <row r="216" spans="1:4" x14ac:dyDescent="0.25">
      <c r="A216" t="s">
        <v>11</v>
      </c>
      <c r="B216" t="s">
        <v>61</v>
      </c>
      <c r="C216" s="13">
        <f>IFERROR(VLOOKUP($A216,sfh!$A$1:$AB$30,MATCH($B216*1,sfh!$A$1:$AB$1,0),FALSE),C215)</f>
        <v>21.793292348286226</v>
      </c>
      <c r="D216" s="13">
        <f>IFERROR(VLOOKUP($A216,mfh!$A$1:$AB$30,MATCH($B216*1,mfh!$A$1:$AB$1,0),FALSE),D215)</f>
        <v>20.326405543460623</v>
      </c>
    </row>
    <row r="217" spans="1:4" x14ac:dyDescent="0.25">
      <c r="A217" t="s">
        <v>11</v>
      </c>
      <c r="B217" t="s">
        <v>62</v>
      </c>
      <c r="C217" s="13">
        <f>IFERROR(VLOOKUP($A217,sfh!$A$1:$AB$30,MATCH($B217*1,sfh!$A$1:$AB$1,0),FALSE),C216)</f>
        <v>21.793292348286226</v>
      </c>
      <c r="D217" s="13">
        <f>IFERROR(VLOOKUP($A217,mfh!$A$1:$AB$30,MATCH($B217*1,mfh!$A$1:$AB$1,0),FALSE),D216)</f>
        <v>20.326405543460623</v>
      </c>
    </row>
    <row r="218" spans="1:4" x14ac:dyDescent="0.25">
      <c r="A218" t="s">
        <v>11</v>
      </c>
      <c r="B218" t="s">
        <v>63</v>
      </c>
      <c r="C218" s="13">
        <f>IFERROR(VLOOKUP($A218,sfh!$A$1:$AB$30,MATCH($B218*1,sfh!$A$1:$AB$1,0),FALSE),C217)</f>
        <v>21.793292348286226</v>
      </c>
      <c r="D218" s="13">
        <f>IFERROR(VLOOKUP($A218,mfh!$A$1:$AB$30,MATCH($B218*1,mfh!$A$1:$AB$1,0),FALSE),D217)</f>
        <v>20.326405543460623</v>
      </c>
    </row>
    <row r="219" spans="1:4" x14ac:dyDescent="0.25">
      <c r="A219" t="s">
        <v>11</v>
      </c>
      <c r="B219" t="s">
        <v>64</v>
      </c>
      <c r="C219" s="13">
        <f>IFERROR(VLOOKUP($A219,sfh!$A$1:$AB$30,MATCH($B219*1,sfh!$A$1:$AB$1,0),FALSE),C218)</f>
        <v>21.793292348286226</v>
      </c>
      <c r="D219" s="13">
        <f>IFERROR(VLOOKUP($A219,mfh!$A$1:$AB$30,MATCH($B219*1,mfh!$A$1:$AB$1,0),FALSE),D218)</f>
        <v>20.326405543460623</v>
      </c>
    </row>
    <row r="220" spans="1:4" x14ac:dyDescent="0.25">
      <c r="A220" t="s">
        <v>11</v>
      </c>
      <c r="B220" t="s">
        <v>65</v>
      </c>
      <c r="C220" s="13">
        <f>IFERROR(VLOOKUP($A220,sfh!$A$1:$AB$30,MATCH($B220*1,sfh!$A$1:$AB$1,0),FALSE),C219)</f>
        <v>21.793292348286226</v>
      </c>
      <c r="D220" s="13">
        <f>IFERROR(VLOOKUP($A220,mfh!$A$1:$AB$30,MATCH($B220*1,mfh!$A$1:$AB$1,0),FALSE),D219)</f>
        <v>20.326405543460623</v>
      </c>
    </row>
    <row r="221" spans="1:4" x14ac:dyDescent="0.25">
      <c r="A221" t="s">
        <v>11</v>
      </c>
      <c r="B221" t="s">
        <v>66</v>
      </c>
      <c r="C221" s="13">
        <f>IFERROR(VLOOKUP($A221,sfh!$A$1:$AB$30,MATCH($B221*1,sfh!$A$1:$AB$1,0),FALSE),C220)</f>
        <v>21.793292348286226</v>
      </c>
      <c r="D221" s="13">
        <f>IFERROR(VLOOKUP($A221,mfh!$A$1:$AB$30,MATCH($B221*1,mfh!$A$1:$AB$1,0),FALSE),D220)</f>
        <v>20.326405543460623</v>
      </c>
    </row>
    <row r="222" spans="1:4" x14ac:dyDescent="0.25">
      <c r="A222" t="s">
        <v>11</v>
      </c>
      <c r="B222" t="s">
        <v>67</v>
      </c>
      <c r="C222" s="13">
        <f>IFERROR(VLOOKUP($A222,sfh!$A$1:$AB$30,MATCH($B222*1,sfh!$A$1:$AB$1,0),FALSE),C221)</f>
        <v>21.793292348286226</v>
      </c>
      <c r="D222" s="13">
        <f>IFERROR(VLOOKUP($A222,mfh!$A$1:$AB$30,MATCH($B222*1,mfh!$A$1:$AB$1,0),FALSE),D221)</f>
        <v>20.326405543460623</v>
      </c>
    </row>
    <row r="223" spans="1:4" x14ac:dyDescent="0.25">
      <c r="A223" t="s">
        <v>11</v>
      </c>
      <c r="B223" t="s">
        <v>68</v>
      </c>
      <c r="C223" s="13">
        <f>IFERROR(VLOOKUP($A223,sfh!$A$1:$AB$30,MATCH($B223*1,sfh!$A$1:$AB$1,0),FALSE),C222)</f>
        <v>21.793292348286226</v>
      </c>
      <c r="D223" s="13">
        <f>IFERROR(VLOOKUP($A223,mfh!$A$1:$AB$30,MATCH($B223*1,mfh!$A$1:$AB$1,0),FALSE),D222)</f>
        <v>20.326405543460623</v>
      </c>
    </row>
    <row r="224" spans="1:4" x14ac:dyDescent="0.25">
      <c r="A224" t="s">
        <v>11</v>
      </c>
      <c r="B224" t="s">
        <v>69</v>
      </c>
      <c r="C224" s="13">
        <f>IFERROR(VLOOKUP($A224,sfh!$A$1:$AB$30,MATCH($B224*1,sfh!$A$1:$AB$1,0),FALSE),C223)</f>
        <v>21.793292348286226</v>
      </c>
      <c r="D224" s="13">
        <f>IFERROR(VLOOKUP($A224,mfh!$A$1:$AB$30,MATCH($B224*1,mfh!$A$1:$AB$1,0),FALSE),D223)</f>
        <v>20.326405543460623</v>
      </c>
    </row>
    <row r="225" spans="1:4" x14ac:dyDescent="0.25">
      <c r="A225" t="s">
        <v>11</v>
      </c>
      <c r="B225" t="s">
        <v>70</v>
      </c>
      <c r="C225" s="13">
        <f>IFERROR(VLOOKUP($A225,sfh!$A$1:$AB$30,MATCH($B225*1,sfh!$A$1:$AB$1,0),FALSE),C224)</f>
        <v>21.793292348286226</v>
      </c>
      <c r="D225" s="13">
        <f>IFERROR(VLOOKUP($A225,mfh!$A$1:$AB$30,MATCH($B225*1,mfh!$A$1:$AB$1,0),FALSE),D224)</f>
        <v>20.326405543460623</v>
      </c>
    </row>
    <row r="226" spans="1:4" x14ac:dyDescent="0.25">
      <c r="A226" t="s">
        <v>11</v>
      </c>
      <c r="B226" t="s">
        <v>71</v>
      </c>
      <c r="C226" s="13">
        <f>IFERROR(VLOOKUP($A226,sfh!$A$1:$AB$30,MATCH($B226*1,sfh!$A$1:$AB$1,0),FALSE),C225)</f>
        <v>21.793292348286226</v>
      </c>
      <c r="D226" s="13">
        <f>IFERROR(VLOOKUP($A226,mfh!$A$1:$AB$30,MATCH($B226*1,mfh!$A$1:$AB$1,0),FALSE),D225)</f>
        <v>20.326405543460623</v>
      </c>
    </row>
    <row r="227" spans="1:4" x14ac:dyDescent="0.25">
      <c r="A227" t="s">
        <v>11</v>
      </c>
      <c r="B227" t="s">
        <v>72</v>
      </c>
      <c r="C227" s="13">
        <f>IFERROR(VLOOKUP($A227,sfh!$A$1:$AB$30,MATCH($B227*1,sfh!$A$1:$AB$1,0),FALSE),C226)</f>
        <v>21.793292348286226</v>
      </c>
      <c r="D227" s="13">
        <f>IFERROR(VLOOKUP($A227,mfh!$A$1:$AB$30,MATCH($B227*1,mfh!$A$1:$AB$1,0),FALSE),D226)</f>
        <v>20.326405543460623</v>
      </c>
    </row>
    <row r="228" spans="1:4" x14ac:dyDescent="0.25">
      <c r="A228" t="s">
        <v>11</v>
      </c>
      <c r="B228" t="s">
        <v>73</v>
      </c>
      <c r="C228" s="13">
        <f>IFERROR(VLOOKUP($A228,sfh!$A$1:$AB$30,MATCH($B228*1,sfh!$A$1:$AB$1,0),FALSE),C227)</f>
        <v>21.793292348286226</v>
      </c>
      <c r="D228" s="13">
        <f>IFERROR(VLOOKUP($A228,mfh!$A$1:$AB$30,MATCH($B228*1,mfh!$A$1:$AB$1,0),FALSE),D227)</f>
        <v>20.326405543460623</v>
      </c>
    </row>
    <row r="229" spans="1:4" x14ac:dyDescent="0.25">
      <c r="A229" t="s">
        <v>11</v>
      </c>
      <c r="B229" t="s">
        <v>74</v>
      </c>
      <c r="C229" s="13">
        <f>IFERROR(VLOOKUP($A229,sfh!$A$1:$AB$30,MATCH($B229*1,sfh!$A$1:$AB$1,0),FALSE),C228)</f>
        <v>21.793292348286226</v>
      </c>
      <c r="D229" s="13">
        <f>IFERROR(VLOOKUP($A229,mfh!$A$1:$AB$30,MATCH($B229*1,mfh!$A$1:$AB$1,0),FALSE),D228)</f>
        <v>20.326405543460623</v>
      </c>
    </row>
    <row r="230" spans="1:4" x14ac:dyDescent="0.25">
      <c r="A230" t="s">
        <v>11</v>
      </c>
      <c r="B230" t="s">
        <v>75</v>
      </c>
      <c r="C230" s="13">
        <f>IFERROR(VLOOKUP($A230,sfh!$A$1:$AB$30,MATCH($B230*1,sfh!$A$1:$AB$1,0),FALSE),C229)</f>
        <v>21.793292348286226</v>
      </c>
      <c r="D230" s="13">
        <f>IFERROR(VLOOKUP($A230,mfh!$A$1:$AB$30,MATCH($B230*1,mfh!$A$1:$AB$1,0),FALSE),D229)</f>
        <v>20.326405543460623</v>
      </c>
    </row>
    <row r="231" spans="1:4" x14ac:dyDescent="0.25">
      <c r="A231" t="s">
        <v>11</v>
      </c>
      <c r="B231" t="s">
        <v>76</v>
      </c>
      <c r="C231" s="13">
        <f>IFERROR(VLOOKUP($A231,sfh!$A$1:$AB$30,MATCH($B231*1,sfh!$A$1:$AB$1,0),FALSE),C230)</f>
        <v>21.793292348286226</v>
      </c>
      <c r="D231" s="13">
        <f>IFERROR(VLOOKUP($A231,mfh!$A$1:$AB$30,MATCH($B231*1,mfh!$A$1:$AB$1,0),FALSE),D230)</f>
        <v>20.326405543460623</v>
      </c>
    </row>
    <row r="232" spans="1:4" x14ac:dyDescent="0.25">
      <c r="A232" t="s">
        <v>11</v>
      </c>
      <c r="B232" t="s">
        <v>77</v>
      </c>
      <c r="C232" s="13">
        <f>IFERROR(VLOOKUP($A232,sfh!$A$1:$AB$30,MATCH($B232*1,sfh!$A$1:$AB$1,0),FALSE),C231)</f>
        <v>21.793292348286226</v>
      </c>
      <c r="D232" s="13">
        <f>IFERROR(VLOOKUP($A232,mfh!$A$1:$AB$30,MATCH($B232*1,mfh!$A$1:$AB$1,0),FALSE),D231)</f>
        <v>20.326405543460623</v>
      </c>
    </row>
    <row r="233" spans="1:4" x14ac:dyDescent="0.25">
      <c r="A233" t="s">
        <v>7</v>
      </c>
      <c r="B233" t="s">
        <v>45</v>
      </c>
      <c r="C233" s="13">
        <f>IFERROR(VLOOKUP($A233,sfh!$A$1:$AB$30,MATCH($B233*1,sfh!$A$1:$AB$1,0),FALSE),C232)</f>
        <v>27.272188027279235</v>
      </c>
      <c r="D233" s="13">
        <f>IFERROR(VLOOKUP($A233,mfh!$A$1:$AB$30,MATCH($B233*1,mfh!$A$1:$AB$1,0),FALSE),D232)</f>
        <v>19.067674962675984</v>
      </c>
    </row>
    <row r="234" spans="1:4" x14ac:dyDescent="0.25">
      <c r="A234" t="s">
        <v>7</v>
      </c>
      <c r="B234" t="s">
        <v>46</v>
      </c>
      <c r="C234" s="13">
        <f>IFERROR(VLOOKUP($A234,sfh!$A$1:$AB$30,MATCH($B234*1,sfh!$A$1:$AB$1,0),FALSE),C233)</f>
        <v>27.272188027279235</v>
      </c>
      <c r="D234" s="13">
        <f>IFERROR(VLOOKUP($A234,mfh!$A$1:$AB$30,MATCH($B234*1,mfh!$A$1:$AB$1,0),FALSE),D233)</f>
        <v>19.067674962675984</v>
      </c>
    </row>
    <row r="235" spans="1:4" x14ac:dyDescent="0.25">
      <c r="A235" t="s">
        <v>7</v>
      </c>
      <c r="B235" t="s">
        <v>47</v>
      </c>
      <c r="C235" s="13">
        <f>IFERROR(VLOOKUP($A235,sfh!$A$1:$AB$30,MATCH($B235*1,sfh!$A$1:$AB$1,0),FALSE),C234)</f>
        <v>27.272188027279235</v>
      </c>
      <c r="D235" s="13">
        <f>IFERROR(VLOOKUP($A235,mfh!$A$1:$AB$30,MATCH($B235*1,mfh!$A$1:$AB$1,0),FALSE),D234)</f>
        <v>19.067674962675984</v>
      </c>
    </row>
    <row r="236" spans="1:4" x14ac:dyDescent="0.25">
      <c r="A236" t="s">
        <v>7</v>
      </c>
      <c r="B236" t="s">
        <v>48</v>
      </c>
      <c r="C236" s="13">
        <f>IFERROR(VLOOKUP($A236,sfh!$A$1:$AB$30,MATCH($B236*1,sfh!$A$1:$AB$1,0),FALSE),C235)</f>
        <v>27.272188027279235</v>
      </c>
      <c r="D236" s="13">
        <f>IFERROR(VLOOKUP($A236,mfh!$A$1:$AB$30,MATCH($B236*1,mfh!$A$1:$AB$1,0),FALSE),D235)</f>
        <v>19.067674962675984</v>
      </c>
    </row>
    <row r="237" spans="1:4" x14ac:dyDescent="0.25">
      <c r="A237" t="s">
        <v>7</v>
      </c>
      <c r="B237" t="s">
        <v>49</v>
      </c>
      <c r="C237" s="13">
        <f>IFERROR(VLOOKUP($A237,sfh!$A$1:$AB$30,MATCH($B237*1,sfh!$A$1:$AB$1,0),FALSE),C236)</f>
        <v>27.272188027279235</v>
      </c>
      <c r="D237" s="13">
        <f>IFERROR(VLOOKUP($A237,mfh!$A$1:$AB$30,MATCH($B237*1,mfh!$A$1:$AB$1,0),FALSE),D236)</f>
        <v>19.067674962675984</v>
      </c>
    </row>
    <row r="238" spans="1:4" x14ac:dyDescent="0.25">
      <c r="A238" t="s">
        <v>7</v>
      </c>
      <c r="B238" t="s">
        <v>50</v>
      </c>
      <c r="C238" s="13">
        <f>IFERROR(VLOOKUP($A238,sfh!$A$1:$AB$30,MATCH($B238*1,sfh!$A$1:$AB$1,0),FALSE),C237)</f>
        <v>27.272188027279235</v>
      </c>
      <c r="D238" s="13">
        <f>IFERROR(VLOOKUP($A238,mfh!$A$1:$AB$30,MATCH($B238*1,mfh!$A$1:$AB$1,0),FALSE),D237)</f>
        <v>19.067674962675984</v>
      </c>
    </row>
    <row r="239" spans="1:4" x14ac:dyDescent="0.25">
      <c r="A239" t="s">
        <v>7</v>
      </c>
      <c r="B239" t="s">
        <v>51</v>
      </c>
      <c r="C239" s="13">
        <f>IFERROR(VLOOKUP($A239,sfh!$A$1:$AB$30,MATCH($B239*1,sfh!$A$1:$AB$1,0),FALSE),C238)</f>
        <v>27.272188027279235</v>
      </c>
      <c r="D239" s="13">
        <f>IFERROR(VLOOKUP($A239,mfh!$A$1:$AB$30,MATCH($B239*1,mfh!$A$1:$AB$1,0),FALSE),D238)</f>
        <v>19.067674962675984</v>
      </c>
    </row>
    <row r="240" spans="1:4" x14ac:dyDescent="0.25">
      <c r="A240" t="s">
        <v>7</v>
      </c>
      <c r="B240" t="s">
        <v>52</v>
      </c>
      <c r="C240" s="13">
        <f>IFERROR(VLOOKUP($A240,sfh!$A$1:$AB$30,MATCH($B240*1,sfh!$A$1:$AB$1,0),FALSE),C239)</f>
        <v>27.272188027279235</v>
      </c>
      <c r="D240" s="13">
        <f>IFERROR(VLOOKUP($A240,mfh!$A$1:$AB$30,MATCH($B240*1,mfh!$A$1:$AB$1,0),FALSE),D239)</f>
        <v>19.067674962675984</v>
      </c>
    </row>
    <row r="241" spans="1:4" x14ac:dyDescent="0.25">
      <c r="A241" t="s">
        <v>7</v>
      </c>
      <c r="B241" t="s">
        <v>53</v>
      </c>
      <c r="C241" s="13">
        <f>IFERROR(VLOOKUP($A241,sfh!$A$1:$AB$30,MATCH($B241*1,sfh!$A$1:$AB$1,0),FALSE),C240)</f>
        <v>27.272188027279235</v>
      </c>
      <c r="D241" s="13">
        <f>IFERROR(VLOOKUP($A241,mfh!$A$1:$AB$30,MATCH($B241*1,mfh!$A$1:$AB$1,0),FALSE),D240)</f>
        <v>19.067674962675984</v>
      </c>
    </row>
    <row r="242" spans="1:4" x14ac:dyDescent="0.25">
      <c r="A242" t="s">
        <v>7</v>
      </c>
      <c r="B242" t="s">
        <v>54</v>
      </c>
      <c r="C242" s="13">
        <f>IFERROR(VLOOKUP($A242,sfh!$A$1:$AB$30,MATCH($B242*1,sfh!$A$1:$AB$1,0),FALSE),C241)</f>
        <v>27.272188027279235</v>
      </c>
      <c r="D242" s="13">
        <f>IFERROR(VLOOKUP($A242,mfh!$A$1:$AB$30,MATCH($B242*1,mfh!$A$1:$AB$1,0),FALSE),D241)</f>
        <v>19.067674962675984</v>
      </c>
    </row>
    <row r="243" spans="1:4" x14ac:dyDescent="0.25">
      <c r="A243" t="s">
        <v>7</v>
      </c>
      <c r="B243" t="s">
        <v>55</v>
      </c>
      <c r="C243" s="13">
        <f>IFERROR(VLOOKUP($A243,sfh!$A$1:$AB$30,MATCH($B243*1,sfh!$A$1:$AB$1,0),FALSE),C242)</f>
        <v>27.272188027279235</v>
      </c>
      <c r="D243" s="13">
        <f>IFERROR(VLOOKUP($A243,mfh!$A$1:$AB$30,MATCH($B243*1,mfh!$A$1:$AB$1,0),FALSE),D242)</f>
        <v>19.067674962675984</v>
      </c>
    </row>
    <row r="244" spans="1:4" x14ac:dyDescent="0.25">
      <c r="A244" t="s">
        <v>7</v>
      </c>
      <c r="B244" t="s">
        <v>56</v>
      </c>
      <c r="C244" s="13">
        <f>IFERROR(VLOOKUP($A244,sfh!$A$1:$AB$30,MATCH($B244*1,sfh!$A$1:$AB$1,0),FALSE),C243)</f>
        <v>27.272188027279235</v>
      </c>
      <c r="D244" s="13">
        <f>IFERROR(VLOOKUP($A244,mfh!$A$1:$AB$30,MATCH($B244*1,mfh!$A$1:$AB$1,0),FALSE),D243)</f>
        <v>19.067674962675984</v>
      </c>
    </row>
    <row r="245" spans="1:4" x14ac:dyDescent="0.25">
      <c r="A245" t="s">
        <v>7</v>
      </c>
      <c r="B245" t="s">
        <v>57</v>
      </c>
      <c r="C245" s="13">
        <f>IFERROR(VLOOKUP($A245,sfh!$A$1:$AB$30,MATCH($B245*1,sfh!$A$1:$AB$1,0),FALSE),C244)</f>
        <v>27.272188027279235</v>
      </c>
      <c r="D245" s="13">
        <f>IFERROR(VLOOKUP($A245,mfh!$A$1:$AB$30,MATCH($B245*1,mfh!$A$1:$AB$1,0),FALSE),D244)</f>
        <v>19.067674962675984</v>
      </c>
    </row>
    <row r="246" spans="1:4" x14ac:dyDescent="0.25">
      <c r="A246" t="s">
        <v>7</v>
      </c>
      <c r="B246" t="s">
        <v>58</v>
      </c>
      <c r="C246" s="13">
        <f>IFERROR(VLOOKUP($A246,sfh!$A$1:$AB$30,MATCH($B246*1,sfh!$A$1:$AB$1,0),FALSE),C245)</f>
        <v>27.272188027279235</v>
      </c>
      <c r="D246" s="13">
        <f>IFERROR(VLOOKUP($A246,mfh!$A$1:$AB$30,MATCH($B246*1,mfh!$A$1:$AB$1,0),FALSE),D245)</f>
        <v>19.067674962675984</v>
      </c>
    </row>
    <row r="247" spans="1:4" x14ac:dyDescent="0.25">
      <c r="A247" t="s">
        <v>7</v>
      </c>
      <c r="B247" t="s">
        <v>59</v>
      </c>
      <c r="C247" s="13">
        <f>IFERROR(VLOOKUP($A247,sfh!$A$1:$AB$30,MATCH($B247*1,sfh!$A$1:$AB$1,0),FALSE),C246)</f>
        <v>27.272188027279235</v>
      </c>
      <c r="D247" s="13">
        <f>IFERROR(VLOOKUP($A247,mfh!$A$1:$AB$30,MATCH($B247*1,mfh!$A$1:$AB$1,0),FALSE),D246)</f>
        <v>19.067674962675984</v>
      </c>
    </row>
    <row r="248" spans="1:4" x14ac:dyDescent="0.25">
      <c r="A248" t="s">
        <v>7</v>
      </c>
      <c r="B248" t="s">
        <v>60</v>
      </c>
      <c r="C248" s="13">
        <f>IFERROR(VLOOKUP($A248,sfh!$A$1:$AB$30,MATCH($B248*1,sfh!$A$1:$AB$1,0),FALSE),C247)</f>
        <v>27.272188027279235</v>
      </c>
      <c r="D248" s="13">
        <f>IFERROR(VLOOKUP($A248,mfh!$A$1:$AB$30,MATCH($B248*1,mfh!$A$1:$AB$1,0),FALSE),D247)</f>
        <v>19.067674962675984</v>
      </c>
    </row>
    <row r="249" spans="1:4" x14ac:dyDescent="0.25">
      <c r="A249" t="s">
        <v>7</v>
      </c>
      <c r="B249" t="s">
        <v>61</v>
      </c>
      <c r="C249" s="13">
        <f>IFERROR(VLOOKUP($A249,sfh!$A$1:$AB$30,MATCH($B249*1,sfh!$A$1:$AB$1,0),FALSE),C248)</f>
        <v>27.272188027279235</v>
      </c>
      <c r="D249" s="13">
        <f>IFERROR(VLOOKUP($A249,mfh!$A$1:$AB$30,MATCH($B249*1,mfh!$A$1:$AB$1,0),FALSE),D248)</f>
        <v>19.067674962675984</v>
      </c>
    </row>
    <row r="250" spans="1:4" x14ac:dyDescent="0.25">
      <c r="A250" t="s">
        <v>7</v>
      </c>
      <c r="B250" t="s">
        <v>62</v>
      </c>
      <c r="C250" s="13">
        <f>IFERROR(VLOOKUP($A250,sfh!$A$1:$AB$30,MATCH($B250*1,sfh!$A$1:$AB$1,0),FALSE),C249)</f>
        <v>27.272188027279235</v>
      </c>
      <c r="D250" s="13">
        <f>IFERROR(VLOOKUP($A250,mfh!$A$1:$AB$30,MATCH($B250*1,mfh!$A$1:$AB$1,0),FALSE),D249)</f>
        <v>19.067674962675984</v>
      </c>
    </row>
    <row r="251" spans="1:4" x14ac:dyDescent="0.25">
      <c r="A251" t="s">
        <v>7</v>
      </c>
      <c r="B251" t="s">
        <v>63</v>
      </c>
      <c r="C251" s="13">
        <f>IFERROR(VLOOKUP($A251,sfh!$A$1:$AB$30,MATCH($B251*1,sfh!$A$1:$AB$1,0),FALSE),C250)</f>
        <v>27.272188027279235</v>
      </c>
      <c r="D251" s="13">
        <f>IFERROR(VLOOKUP($A251,mfh!$A$1:$AB$30,MATCH($B251*1,mfh!$A$1:$AB$1,0),FALSE),D250)</f>
        <v>19.067674962675984</v>
      </c>
    </row>
    <row r="252" spans="1:4" x14ac:dyDescent="0.25">
      <c r="A252" t="s">
        <v>7</v>
      </c>
      <c r="B252" t="s">
        <v>64</v>
      </c>
      <c r="C252" s="13">
        <f>IFERROR(VLOOKUP($A252,sfh!$A$1:$AB$30,MATCH($B252*1,sfh!$A$1:$AB$1,0),FALSE),C251)</f>
        <v>27.272188027279235</v>
      </c>
      <c r="D252" s="13">
        <f>IFERROR(VLOOKUP($A252,mfh!$A$1:$AB$30,MATCH($B252*1,mfh!$A$1:$AB$1,0),FALSE),D251)</f>
        <v>19.067674962675984</v>
      </c>
    </row>
    <row r="253" spans="1:4" x14ac:dyDescent="0.25">
      <c r="A253" t="s">
        <v>7</v>
      </c>
      <c r="B253" t="s">
        <v>65</v>
      </c>
      <c r="C253" s="13">
        <f>IFERROR(VLOOKUP($A253,sfh!$A$1:$AB$30,MATCH($B253*1,sfh!$A$1:$AB$1,0),FALSE),C252)</f>
        <v>27.272188027279235</v>
      </c>
      <c r="D253" s="13">
        <f>IFERROR(VLOOKUP($A253,mfh!$A$1:$AB$30,MATCH($B253*1,mfh!$A$1:$AB$1,0),FALSE),D252)</f>
        <v>19.067674962675984</v>
      </c>
    </row>
    <row r="254" spans="1:4" x14ac:dyDescent="0.25">
      <c r="A254" t="s">
        <v>7</v>
      </c>
      <c r="B254" t="s">
        <v>66</v>
      </c>
      <c r="C254" s="13">
        <f>IFERROR(VLOOKUP($A254,sfh!$A$1:$AB$30,MATCH($B254*1,sfh!$A$1:$AB$1,0),FALSE),C253)</f>
        <v>27.272188027279235</v>
      </c>
      <c r="D254" s="13">
        <f>IFERROR(VLOOKUP($A254,mfh!$A$1:$AB$30,MATCH($B254*1,mfh!$A$1:$AB$1,0),FALSE),D253)</f>
        <v>19.067674962675984</v>
      </c>
    </row>
    <row r="255" spans="1:4" x14ac:dyDescent="0.25">
      <c r="A255" t="s">
        <v>7</v>
      </c>
      <c r="B255" t="s">
        <v>67</v>
      </c>
      <c r="C255" s="13">
        <f>IFERROR(VLOOKUP($A255,sfh!$A$1:$AB$30,MATCH($B255*1,sfh!$A$1:$AB$1,0),FALSE),C254)</f>
        <v>27.272188027279235</v>
      </c>
      <c r="D255" s="13">
        <f>IFERROR(VLOOKUP($A255,mfh!$A$1:$AB$30,MATCH($B255*1,mfh!$A$1:$AB$1,0),FALSE),D254)</f>
        <v>19.067674962675984</v>
      </c>
    </row>
    <row r="256" spans="1:4" x14ac:dyDescent="0.25">
      <c r="A256" t="s">
        <v>7</v>
      </c>
      <c r="B256" t="s">
        <v>68</v>
      </c>
      <c r="C256" s="13">
        <f>IFERROR(VLOOKUP($A256,sfh!$A$1:$AB$30,MATCH($B256*1,sfh!$A$1:$AB$1,0),FALSE),C255)</f>
        <v>27.272188027279235</v>
      </c>
      <c r="D256" s="13">
        <f>IFERROR(VLOOKUP($A256,mfh!$A$1:$AB$30,MATCH($B256*1,mfh!$A$1:$AB$1,0),FALSE),D255)</f>
        <v>19.067674962675984</v>
      </c>
    </row>
    <row r="257" spans="1:4" x14ac:dyDescent="0.25">
      <c r="A257" t="s">
        <v>7</v>
      </c>
      <c r="B257" t="s">
        <v>69</v>
      </c>
      <c r="C257" s="13">
        <f>IFERROR(VLOOKUP($A257,sfh!$A$1:$AB$30,MATCH($B257*1,sfh!$A$1:$AB$1,0),FALSE),C256)</f>
        <v>27.272188027279235</v>
      </c>
      <c r="D257" s="13">
        <f>IFERROR(VLOOKUP($A257,mfh!$A$1:$AB$30,MATCH($B257*1,mfh!$A$1:$AB$1,0),FALSE),D256)</f>
        <v>19.067674962675984</v>
      </c>
    </row>
    <row r="258" spans="1:4" x14ac:dyDescent="0.25">
      <c r="A258" t="s">
        <v>7</v>
      </c>
      <c r="B258" t="s">
        <v>70</v>
      </c>
      <c r="C258" s="13">
        <f>IFERROR(VLOOKUP($A258,sfh!$A$1:$AB$30,MATCH($B258*1,sfh!$A$1:$AB$1,0),FALSE),C257)</f>
        <v>27.272188027279235</v>
      </c>
      <c r="D258" s="13">
        <f>IFERROR(VLOOKUP($A258,mfh!$A$1:$AB$30,MATCH($B258*1,mfh!$A$1:$AB$1,0),FALSE),D257)</f>
        <v>19.067674962675984</v>
      </c>
    </row>
    <row r="259" spans="1:4" x14ac:dyDescent="0.25">
      <c r="A259" t="s">
        <v>7</v>
      </c>
      <c r="B259" t="s">
        <v>71</v>
      </c>
      <c r="C259" s="13">
        <f>IFERROR(VLOOKUP($A259,sfh!$A$1:$AB$30,MATCH($B259*1,sfh!$A$1:$AB$1,0),FALSE),C258)</f>
        <v>27.272188027279235</v>
      </c>
      <c r="D259" s="13">
        <f>IFERROR(VLOOKUP($A259,mfh!$A$1:$AB$30,MATCH($B259*1,mfh!$A$1:$AB$1,0),FALSE),D258)</f>
        <v>19.067674962675984</v>
      </c>
    </row>
    <row r="260" spans="1:4" x14ac:dyDescent="0.25">
      <c r="A260" t="s">
        <v>7</v>
      </c>
      <c r="B260" t="s">
        <v>72</v>
      </c>
      <c r="C260" s="13">
        <f>IFERROR(VLOOKUP($A260,sfh!$A$1:$AB$30,MATCH($B260*1,sfh!$A$1:$AB$1,0),FALSE),C259)</f>
        <v>27.272188027279235</v>
      </c>
      <c r="D260" s="13">
        <f>IFERROR(VLOOKUP($A260,mfh!$A$1:$AB$30,MATCH($B260*1,mfh!$A$1:$AB$1,0),FALSE),D259)</f>
        <v>19.067674962675984</v>
      </c>
    </row>
    <row r="261" spans="1:4" x14ac:dyDescent="0.25">
      <c r="A261" t="s">
        <v>7</v>
      </c>
      <c r="B261" t="s">
        <v>73</v>
      </c>
      <c r="C261" s="13">
        <f>IFERROR(VLOOKUP($A261,sfh!$A$1:$AB$30,MATCH($B261*1,sfh!$A$1:$AB$1,0),FALSE),C260)</f>
        <v>27.272188027279235</v>
      </c>
      <c r="D261" s="13">
        <f>IFERROR(VLOOKUP($A261,mfh!$A$1:$AB$30,MATCH($B261*1,mfh!$A$1:$AB$1,0),FALSE),D260)</f>
        <v>19.067674962675984</v>
      </c>
    </row>
    <row r="262" spans="1:4" x14ac:dyDescent="0.25">
      <c r="A262" t="s">
        <v>7</v>
      </c>
      <c r="B262" t="s">
        <v>74</v>
      </c>
      <c r="C262" s="13">
        <f>IFERROR(VLOOKUP($A262,sfh!$A$1:$AB$30,MATCH($B262*1,sfh!$A$1:$AB$1,0),FALSE),C261)</f>
        <v>27.272188027279235</v>
      </c>
      <c r="D262" s="13">
        <f>IFERROR(VLOOKUP($A262,mfh!$A$1:$AB$30,MATCH($B262*1,mfh!$A$1:$AB$1,0),FALSE),D261)</f>
        <v>19.067674962675984</v>
      </c>
    </row>
    <row r="263" spans="1:4" x14ac:dyDescent="0.25">
      <c r="A263" t="s">
        <v>7</v>
      </c>
      <c r="B263" t="s">
        <v>75</v>
      </c>
      <c r="C263" s="13">
        <f>IFERROR(VLOOKUP($A263,sfh!$A$1:$AB$30,MATCH($B263*1,sfh!$A$1:$AB$1,0),FALSE),C262)</f>
        <v>27.272188027279235</v>
      </c>
      <c r="D263" s="13">
        <f>IFERROR(VLOOKUP($A263,mfh!$A$1:$AB$30,MATCH($B263*1,mfh!$A$1:$AB$1,0),FALSE),D262)</f>
        <v>19.067674962675984</v>
      </c>
    </row>
    <row r="264" spans="1:4" x14ac:dyDescent="0.25">
      <c r="A264" t="s">
        <v>7</v>
      </c>
      <c r="B264" t="s">
        <v>76</v>
      </c>
      <c r="C264" s="13">
        <f>IFERROR(VLOOKUP($A264,sfh!$A$1:$AB$30,MATCH($B264*1,sfh!$A$1:$AB$1,0),FALSE),C263)</f>
        <v>27.272188027279235</v>
      </c>
      <c r="D264" s="13">
        <f>IFERROR(VLOOKUP($A264,mfh!$A$1:$AB$30,MATCH($B264*1,mfh!$A$1:$AB$1,0),FALSE),D263)</f>
        <v>19.067674962675984</v>
      </c>
    </row>
    <row r="265" spans="1:4" x14ac:dyDescent="0.25">
      <c r="A265" t="s">
        <v>7</v>
      </c>
      <c r="B265" t="s">
        <v>77</v>
      </c>
      <c r="C265" s="13">
        <f>IFERROR(VLOOKUP($A265,sfh!$A$1:$AB$30,MATCH($B265*1,sfh!$A$1:$AB$1,0),FALSE),C264)</f>
        <v>27.272188027279235</v>
      </c>
      <c r="D265" s="13">
        <f>IFERROR(VLOOKUP($A265,mfh!$A$1:$AB$30,MATCH($B265*1,mfh!$A$1:$AB$1,0),FALSE),D264)</f>
        <v>19.067674962675984</v>
      </c>
    </row>
    <row r="266" spans="1:4" x14ac:dyDescent="0.25">
      <c r="A266" t="s">
        <v>5</v>
      </c>
      <c r="B266" t="s">
        <v>45</v>
      </c>
      <c r="C266" s="13">
        <f>IFERROR(VLOOKUP($A266,sfh!$A$1:$AB$30,MATCH($B266*1,sfh!$A$1:$AB$1,0),FALSE),C265)</f>
        <v>25.866321620941086</v>
      </c>
      <c r="D266" s="13">
        <f>IFERROR(VLOOKUP($A266,mfh!$A$1:$AB$30,MATCH($B266*1,mfh!$A$1:$AB$1,0),FALSE),D265)</f>
        <v>27.991514710842882</v>
      </c>
    </row>
    <row r="267" spans="1:4" x14ac:dyDescent="0.25">
      <c r="A267" t="s">
        <v>5</v>
      </c>
      <c r="B267" t="s">
        <v>46</v>
      </c>
      <c r="C267" s="13">
        <f>IFERROR(VLOOKUP($A267,sfh!$A$1:$AB$30,MATCH($B267*1,sfh!$A$1:$AB$1,0),FALSE),C266)</f>
        <v>25.866321620941086</v>
      </c>
      <c r="D267" s="13">
        <f>IFERROR(VLOOKUP($A267,mfh!$A$1:$AB$30,MATCH($B267*1,mfh!$A$1:$AB$1,0),FALSE),D266)</f>
        <v>27.991514710842882</v>
      </c>
    </row>
    <row r="268" spans="1:4" x14ac:dyDescent="0.25">
      <c r="A268" t="s">
        <v>5</v>
      </c>
      <c r="B268" t="s">
        <v>47</v>
      </c>
      <c r="C268" s="13">
        <f>IFERROR(VLOOKUP($A268,sfh!$A$1:$AB$30,MATCH($B268*1,sfh!$A$1:$AB$1,0),FALSE),C267)</f>
        <v>25.866321620941086</v>
      </c>
      <c r="D268" s="13">
        <f>IFERROR(VLOOKUP($A268,mfh!$A$1:$AB$30,MATCH($B268*1,mfh!$A$1:$AB$1,0),FALSE),D267)</f>
        <v>27.991514710842882</v>
      </c>
    </row>
    <row r="269" spans="1:4" x14ac:dyDescent="0.25">
      <c r="A269" t="s">
        <v>5</v>
      </c>
      <c r="B269" t="s">
        <v>48</v>
      </c>
      <c r="C269" s="13">
        <f>IFERROR(VLOOKUP($A269,sfh!$A$1:$AB$30,MATCH($B269*1,sfh!$A$1:$AB$1,0),FALSE),C268)</f>
        <v>25.866321620941086</v>
      </c>
      <c r="D269" s="13">
        <f>IFERROR(VLOOKUP($A269,mfh!$A$1:$AB$30,MATCH($B269*1,mfh!$A$1:$AB$1,0),FALSE),D268)</f>
        <v>27.991514710842882</v>
      </c>
    </row>
    <row r="270" spans="1:4" x14ac:dyDescent="0.25">
      <c r="A270" t="s">
        <v>5</v>
      </c>
      <c r="B270" t="s">
        <v>49</v>
      </c>
      <c r="C270" s="13">
        <f>IFERROR(VLOOKUP($A270,sfh!$A$1:$AB$30,MATCH($B270*1,sfh!$A$1:$AB$1,0),FALSE),C269)</f>
        <v>25.866321620941086</v>
      </c>
      <c r="D270" s="13">
        <f>IFERROR(VLOOKUP($A270,mfh!$A$1:$AB$30,MATCH($B270*1,mfh!$A$1:$AB$1,0),FALSE),D269)</f>
        <v>27.991514710842882</v>
      </c>
    </row>
    <row r="271" spans="1:4" x14ac:dyDescent="0.25">
      <c r="A271" t="s">
        <v>5</v>
      </c>
      <c r="B271" t="s">
        <v>50</v>
      </c>
      <c r="C271" s="13">
        <f>IFERROR(VLOOKUP($A271,sfh!$A$1:$AB$30,MATCH($B271*1,sfh!$A$1:$AB$1,0),FALSE),C270)</f>
        <v>25.866321620941086</v>
      </c>
      <c r="D271" s="13">
        <f>IFERROR(VLOOKUP($A271,mfh!$A$1:$AB$30,MATCH($B271*1,mfh!$A$1:$AB$1,0),FALSE),D270)</f>
        <v>27.991514710842882</v>
      </c>
    </row>
    <row r="272" spans="1:4" x14ac:dyDescent="0.25">
      <c r="A272" t="s">
        <v>5</v>
      </c>
      <c r="B272" t="s">
        <v>51</v>
      </c>
      <c r="C272" s="13">
        <f>IFERROR(VLOOKUP($A272,sfh!$A$1:$AB$30,MATCH($B272*1,sfh!$A$1:$AB$1,0),FALSE),C271)</f>
        <v>25.866321620941086</v>
      </c>
      <c r="D272" s="13">
        <f>IFERROR(VLOOKUP($A272,mfh!$A$1:$AB$30,MATCH($B272*1,mfh!$A$1:$AB$1,0),FALSE),D271)</f>
        <v>27.991514710842882</v>
      </c>
    </row>
    <row r="273" spans="1:4" x14ac:dyDescent="0.25">
      <c r="A273" t="s">
        <v>5</v>
      </c>
      <c r="B273" t="s">
        <v>52</v>
      </c>
      <c r="C273" s="13">
        <f>IFERROR(VLOOKUP($A273,sfh!$A$1:$AB$30,MATCH($B273*1,sfh!$A$1:$AB$1,0),FALSE),C272)</f>
        <v>25.866321620941086</v>
      </c>
      <c r="D273" s="13">
        <f>IFERROR(VLOOKUP($A273,mfh!$A$1:$AB$30,MATCH($B273*1,mfh!$A$1:$AB$1,0),FALSE),D272)</f>
        <v>27.991514710842882</v>
      </c>
    </row>
    <row r="274" spans="1:4" x14ac:dyDescent="0.25">
      <c r="A274" t="s">
        <v>5</v>
      </c>
      <c r="B274" t="s">
        <v>53</v>
      </c>
      <c r="C274" s="13">
        <f>IFERROR(VLOOKUP($A274,sfh!$A$1:$AB$30,MATCH($B274*1,sfh!$A$1:$AB$1,0),FALSE),C273)</f>
        <v>25.866321620941086</v>
      </c>
      <c r="D274" s="13">
        <f>IFERROR(VLOOKUP($A274,mfh!$A$1:$AB$30,MATCH($B274*1,mfh!$A$1:$AB$1,0),FALSE),D273)</f>
        <v>27.991514710842882</v>
      </c>
    </row>
    <row r="275" spans="1:4" x14ac:dyDescent="0.25">
      <c r="A275" t="s">
        <v>5</v>
      </c>
      <c r="B275" t="s">
        <v>54</v>
      </c>
      <c r="C275" s="13">
        <f>IFERROR(VLOOKUP($A275,sfh!$A$1:$AB$30,MATCH($B275*1,sfh!$A$1:$AB$1,0),FALSE),C274)</f>
        <v>25.866321620941086</v>
      </c>
      <c r="D275" s="13">
        <f>IFERROR(VLOOKUP($A275,mfh!$A$1:$AB$30,MATCH($B275*1,mfh!$A$1:$AB$1,0),FALSE),D274)</f>
        <v>27.991514710842882</v>
      </c>
    </row>
    <row r="276" spans="1:4" x14ac:dyDescent="0.25">
      <c r="A276" t="s">
        <v>5</v>
      </c>
      <c r="B276" t="s">
        <v>55</v>
      </c>
      <c r="C276" s="13">
        <f>IFERROR(VLOOKUP($A276,sfh!$A$1:$AB$30,MATCH($B276*1,sfh!$A$1:$AB$1,0),FALSE),C275)</f>
        <v>25.866321620941086</v>
      </c>
      <c r="D276" s="13">
        <f>IFERROR(VLOOKUP($A276,mfh!$A$1:$AB$30,MATCH($B276*1,mfh!$A$1:$AB$1,0),FALSE),D275)</f>
        <v>27.991514710842882</v>
      </c>
    </row>
    <row r="277" spans="1:4" x14ac:dyDescent="0.25">
      <c r="A277" t="s">
        <v>5</v>
      </c>
      <c r="B277" t="s">
        <v>56</v>
      </c>
      <c r="C277" s="13">
        <f>IFERROR(VLOOKUP($A277,sfh!$A$1:$AB$30,MATCH($B277*1,sfh!$A$1:$AB$1,0),FALSE),C276)</f>
        <v>25.866321620941086</v>
      </c>
      <c r="D277" s="13">
        <f>IFERROR(VLOOKUP($A277,mfh!$A$1:$AB$30,MATCH($B277*1,mfh!$A$1:$AB$1,0),FALSE),D276)</f>
        <v>27.991514710842882</v>
      </c>
    </row>
    <row r="278" spans="1:4" x14ac:dyDescent="0.25">
      <c r="A278" t="s">
        <v>5</v>
      </c>
      <c r="B278" t="s">
        <v>57</v>
      </c>
      <c r="C278" s="13">
        <f>IFERROR(VLOOKUP($A278,sfh!$A$1:$AB$30,MATCH($B278*1,sfh!$A$1:$AB$1,0),FALSE),C277)</f>
        <v>25.866321620941086</v>
      </c>
      <c r="D278" s="13">
        <f>IFERROR(VLOOKUP($A278,mfh!$A$1:$AB$30,MATCH($B278*1,mfh!$A$1:$AB$1,0),FALSE),D277)</f>
        <v>27.991514710842882</v>
      </c>
    </row>
    <row r="279" spans="1:4" x14ac:dyDescent="0.25">
      <c r="A279" t="s">
        <v>5</v>
      </c>
      <c r="B279" t="s">
        <v>58</v>
      </c>
      <c r="C279" s="13">
        <f>IFERROR(VLOOKUP($A279,sfh!$A$1:$AB$30,MATCH($B279*1,sfh!$A$1:$AB$1,0),FALSE),C278)</f>
        <v>25.866321620941086</v>
      </c>
      <c r="D279" s="13">
        <f>IFERROR(VLOOKUP($A279,mfh!$A$1:$AB$30,MATCH($B279*1,mfh!$A$1:$AB$1,0),FALSE),D278)</f>
        <v>27.991514710842882</v>
      </c>
    </row>
    <row r="280" spans="1:4" x14ac:dyDescent="0.25">
      <c r="A280" t="s">
        <v>5</v>
      </c>
      <c r="B280" t="s">
        <v>59</v>
      </c>
      <c r="C280" s="13">
        <f>IFERROR(VLOOKUP($A280,sfh!$A$1:$AB$30,MATCH($B280*1,sfh!$A$1:$AB$1,0),FALSE),C279)</f>
        <v>25.866321620941086</v>
      </c>
      <c r="D280" s="13">
        <f>IFERROR(VLOOKUP($A280,mfh!$A$1:$AB$30,MATCH($B280*1,mfh!$A$1:$AB$1,0),FALSE),D279)</f>
        <v>27.991514710842882</v>
      </c>
    </row>
    <row r="281" spans="1:4" x14ac:dyDescent="0.25">
      <c r="A281" t="s">
        <v>5</v>
      </c>
      <c r="B281" t="s">
        <v>60</v>
      </c>
      <c r="C281" s="13">
        <f>IFERROR(VLOOKUP($A281,sfh!$A$1:$AB$30,MATCH($B281*1,sfh!$A$1:$AB$1,0),FALSE),C280)</f>
        <v>25.866321620941086</v>
      </c>
      <c r="D281" s="13">
        <f>IFERROR(VLOOKUP($A281,mfh!$A$1:$AB$30,MATCH($B281*1,mfh!$A$1:$AB$1,0),FALSE),D280)</f>
        <v>27.991514710842882</v>
      </c>
    </row>
    <row r="282" spans="1:4" x14ac:dyDescent="0.25">
      <c r="A282" t="s">
        <v>5</v>
      </c>
      <c r="B282" t="s">
        <v>61</v>
      </c>
      <c r="C282" s="13">
        <f>IFERROR(VLOOKUP($A282,sfh!$A$1:$AB$30,MATCH($B282*1,sfh!$A$1:$AB$1,0),FALSE),C281)</f>
        <v>25.866321620941086</v>
      </c>
      <c r="D282" s="13">
        <f>IFERROR(VLOOKUP($A282,mfh!$A$1:$AB$30,MATCH($B282*1,mfh!$A$1:$AB$1,0),FALSE),D281)</f>
        <v>27.991514710842882</v>
      </c>
    </row>
    <row r="283" spans="1:4" x14ac:dyDescent="0.25">
      <c r="A283" t="s">
        <v>5</v>
      </c>
      <c r="B283" t="s">
        <v>62</v>
      </c>
      <c r="C283" s="13">
        <f>IFERROR(VLOOKUP($A283,sfh!$A$1:$AB$30,MATCH($B283*1,sfh!$A$1:$AB$1,0),FALSE),C282)</f>
        <v>25.866321620941086</v>
      </c>
      <c r="D283" s="13">
        <f>IFERROR(VLOOKUP($A283,mfh!$A$1:$AB$30,MATCH($B283*1,mfh!$A$1:$AB$1,0),FALSE),D282)</f>
        <v>27.991514710842882</v>
      </c>
    </row>
    <row r="284" spans="1:4" x14ac:dyDescent="0.25">
      <c r="A284" t="s">
        <v>5</v>
      </c>
      <c r="B284" t="s">
        <v>63</v>
      </c>
      <c r="C284" s="13">
        <f>IFERROR(VLOOKUP($A284,sfh!$A$1:$AB$30,MATCH($B284*1,sfh!$A$1:$AB$1,0),FALSE),C283)</f>
        <v>25.866321620941086</v>
      </c>
      <c r="D284" s="13">
        <f>IFERROR(VLOOKUP($A284,mfh!$A$1:$AB$30,MATCH($B284*1,mfh!$A$1:$AB$1,0),FALSE),D283)</f>
        <v>27.991514710842882</v>
      </c>
    </row>
    <row r="285" spans="1:4" x14ac:dyDescent="0.25">
      <c r="A285" t="s">
        <v>5</v>
      </c>
      <c r="B285" t="s">
        <v>64</v>
      </c>
      <c r="C285" s="13">
        <f>IFERROR(VLOOKUP($A285,sfh!$A$1:$AB$30,MATCH($B285*1,sfh!$A$1:$AB$1,0),FALSE),C284)</f>
        <v>25.866321620941086</v>
      </c>
      <c r="D285" s="13">
        <f>IFERROR(VLOOKUP($A285,mfh!$A$1:$AB$30,MATCH($B285*1,mfh!$A$1:$AB$1,0),FALSE),D284)</f>
        <v>27.991514710842882</v>
      </c>
    </row>
    <row r="286" spans="1:4" x14ac:dyDescent="0.25">
      <c r="A286" t="s">
        <v>5</v>
      </c>
      <c r="B286" t="s">
        <v>65</v>
      </c>
      <c r="C286" s="13">
        <f>IFERROR(VLOOKUP($A286,sfh!$A$1:$AB$30,MATCH($B286*1,sfh!$A$1:$AB$1,0),FALSE),C285)</f>
        <v>25.866321620941086</v>
      </c>
      <c r="D286" s="13">
        <f>IFERROR(VLOOKUP($A286,mfh!$A$1:$AB$30,MATCH($B286*1,mfh!$A$1:$AB$1,0),FALSE),D285)</f>
        <v>27.991514710842882</v>
      </c>
    </row>
    <row r="287" spans="1:4" x14ac:dyDescent="0.25">
      <c r="A287" t="s">
        <v>5</v>
      </c>
      <c r="B287" t="s">
        <v>66</v>
      </c>
      <c r="C287" s="13">
        <f>IFERROR(VLOOKUP($A287,sfh!$A$1:$AB$30,MATCH($B287*1,sfh!$A$1:$AB$1,0),FALSE),C286)</f>
        <v>25.866321620941086</v>
      </c>
      <c r="D287" s="13">
        <f>IFERROR(VLOOKUP($A287,mfh!$A$1:$AB$30,MATCH($B287*1,mfh!$A$1:$AB$1,0),FALSE),D286)</f>
        <v>27.991514710842882</v>
      </c>
    </row>
    <row r="288" spans="1:4" x14ac:dyDescent="0.25">
      <c r="A288" t="s">
        <v>5</v>
      </c>
      <c r="B288" t="s">
        <v>67</v>
      </c>
      <c r="C288" s="13">
        <f>IFERROR(VLOOKUP($A288,sfh!$A$1:$AB$30,MATCH($B288*1,sfh!$A$1:$AB$1,0),FALSE),C287)</f>
        <v>25.866321620941086</v>
      </c>
      <c r="D288" s="13">
        <f>IFERROR(VLOOKUP($A288,mfh!$A$1:$AB$30,MATCH($B288*1,mfh!$A$1:$AB$1,0),FALSE),D287)</f>
        <v>27.991514710842882</v>
      </c>
    </row>
    <row r="289" spans="1:4" x14ac:dyDescent="0.25">
      <c r="A289" t="s">
        <v>5</v>
      </c>
      <c r="B289" t="s">
        <v>68</v>
      </c>
      <c r="C289" s="13">
        <f>IFERROR(VLOOKUP($A289,sfh!$A$1:$AB$30,MATCH($B289*1,sfh!$A$1:$AB$1,0),FALSE),C288)</f>
        <v>25.866321620941086</v>
      </c>
      <c r="D289" s="13">
        <f>IFERROR(VLOOKUP($A289,mfh!$A$1:$AB$30,MATCH($B289*1,mfh!$A$1:$AB$1,0),FALSE),D288)</f>
        <v>27.991514710842882</v>
      </c>
    </row>
    <row r="290" spans="1:4" x14ac:dyDescent="0.25">
      <c r="A290" t="s">
        <v>5</v>
      </c>
      <c r="B290" t="s">
        <v>69</v>
      </c>
      <c r="C290" s="13">
        <f>IFERROR(VLOOKUP($A290,sfh!$A$1:$AB$30,MATCH($B290*1,sfh!$A$1:$AB$1,0),FALSE),C289)</f>
        <v>25.866321620941086</v>
      </c>
      <c r="D290" s="13">
        <f>IFERROR(VLOOKUP($A290,mfh!$A$1:$AB$30,MATCH($B290*1,mfh!$A$1:$AB$1,0),FALSE),D289)</f>
        <v>27.991514710842882</v>
      </c>
    </row>
    <row r="291" spans="1:4" x14ac:dyDescent="0.25">
      <c r="A291" t="s">
        <v>5</v>
      </c>
      <c r="B291" t="s">
        <v>70</v>
      </c>
      <c r="C291" s="13">
        <f>IFERROR(VLOOKUP($A291,sfh!$A$1:$AB$30,MATCH($B291*1,sfh!$A$1:$AB$1,0),FALSE),C290)</f>
        <v>25.866321620941086</v>
      </c>
      <c r="D291" s="13">
        <f>IFERROR(VLOOKUP($A291,mfh!$A$1:$AB$30,MATCH($B291*1,mfh!$A$1:$AB$1,0),FALSE),D290)</f>
        <v>27.991514710842882</v>
      </c>
    </row>
    <row r="292" spans="1:4" x14ac:dyDescent="0.25">
      <c r="A292" t="s">
        <v>5</v>
      </c>
      <c r="B292" t="s">
        <v>71</v>
      </c>
      <c r="C292" s="13">
        <f>IFERROR(VLOOKUP($A292,sfh!$A$1:$AB$30,MATCH($B292*1,sfh!$A$1:$AB$1,0),FALSE),C291)</f>
        <v>25.866321620941086</v>
      </c>
      <c r="D292" s="13">
        <f>IFERROR(VLOOKUP($A292,mfh!$A$1:$AB$30,MATCH($B292*1,mfh!$A$1:$AB$1,0),FALSE),D291)</f>
        <v>27.991514710842882</v>
      </c>
    </row>
    <row r="293" spans="1:4" x14ac:dyDescent="0.25">
      <c r="A293" t="s">
        <v>5</v>
      </c>
      <c r="B293" t="s">
        <v>72</v>
      </c>
      <c r="C293" s="13">
        <f>IFERROR(VLOOKUP($A293,sfh!$A$1:$AB$30,MATCH($B293*1,sfh!$A$1:$AB$1,0),FALSE),C292)</f>
        <v>25.866321620941086</v>
      </c>
      <c r="D293" s="13">
        <f>IFERROR(VLOOKUP($A293,mfh!$A$1:$AB$30,MATCH($B293*1,mfh!$A$1:$AB$1,0),FALSE),D292)</f>
        <v>27.991514710842882</v>
      </c>
    </row>
    <row r="294" spans="1:4" x14ac:dyDescent="0.25">
      <c r="A294" t="s">
        <v>5</v>
      </c>
      <c r="B294" t="s">
        <v>73</v>
      </c>
      <c r="C294" s="13">
        <f>IFERROR(VLOOKUP($A294,sfh!$A$1:$AB$30,MATCH($B294*1,sfh!$A$1:$AB$1,0),FALSE),C293)</f>
        <v>25.866321620941086</v>
      </c>
      <c r="D294" s="13">
        <f>IFERROR(VLOOKUP($A294,mfh!$A$1:$AB$30,MATCH($B294*1,mfh!$A$1:$AB$1,0),FALSE),D293)</f>
        <v>27.991514710842882</v>
      </c>
    </row>
    <row r="295" spans="1:4" x14ac:dyDescent="0.25">
      <c r="A295" t="s">
        <v>5</v>
      </c>
      <c r="B295" t="s">
        <v>74</v>
      </c>
      <c r="C295" s="13">
        <f>IFERROR(VLOOKUP($A295,sfh!$A$1:$AB$30,MATCH($B295*1,sfh!$A$1:$AB$1,0),FALSE),C294)</f>
        <v>25.866321620941086</v>
      </c>
      <c r="D295" s="13">
        <f>IFERROR(VLOOKUP($A295,mfh!$A$1:$AB$30,MATCH($B295*1,mfh!$A$1:$AB$1,0),FALSE),D294)</f>
        <v>27.991514710842882</v>
      </c>
    </row>
    <row r="296" spans="1:4" x14ac:dyDescent="0.25">
      <c r="A296" t="s">
        <v>5</v>
      </c>
      <c r="B296" t="s">
        <v>75</v>
      </c>
      <c r="C296" s="13">
        <f>IFERROR(VLOOKUP($A296,sfh!$A$1:$AB$30,MATCH($B296*1,sfh!$A$1:$AB$1,0),FALSE),C295)</f>
        <v>25.866321620941086</v>
      </c>
      <c r="D296" s="13">
        <f>IFERROR(VLOOKUP($A296,mfh!$A$1:$AB$30,MATCH($B296*1,mfh!$A$1:$AB$1,0),FALSE),D295)</f>
        <v>27.991514710842882</v>
      </c>
    </row>
    <row r="297" spans="1:4" x14ac:dyDescent="0.25">
      <c r="A297" t="s">
        <v>5</v>
      </c>
      <c r="B297" t="s">
        <v>76</v>
      </c>
      <c r="C297" s="13">
        <f>IFERROR(VLOOKUP($A297,sfh!$A$1:$AB$30,MATCH($B297*1,sfh!$A$1:$AB$1,0),FALSE),C296)</f>
        <v>25.866321620941086</v>
      </c>
      <c r="D297" s="13">
        <f>IFERROR(VLOOKUP($A297,mfh!$A$1:$AB$30,MATCH($B297*1,mfh!$A$1:$AB$1,0),FALSE),D296)</f>
        <v>27.991514710842882</v>
      </c>
    </row>
    <row r="298" spans="1:4" x14ac:dyDescent="0.25">
      <c r="A298" t="s">
        <v>5</v>
      </c>
      <c r="B298" t="s">
        <v>77</v>
      </c>
      <c r="C298" s="13">
        <f>IFERROR(VLOOKUP($A298,sfh!$A$1:$AB$30,MATCH($B298*1,sfh!$A$1:$AB$1,0),FALSE),C297)</f>
        <v>25.866321620941086</v>
      </c>
      <c r="D298" s="13">
        <f>IFERROR(VLOOKUP($A298,mfh!$A$1:$AB$30,MATCH($B298*1,mfh!$A$1:$AB$1,0),FALSE),D297)</f>
        <v>27.991514710842882</v>
      </c>
    </row>
    <row r="299" spans="1:4" x14ac:dyDescent="0.25">
      <c r="A299" t="s">
        <v>14</v>
      </c>
      <c r="B299" t="s">
        <v>45</v>
      </c>
      <c r="C299" s="13">
        <f>IFERROR(VLOOKUP($A299,sfh!$A$1:$AB$30,MATCH($B299*1,sfh!$A$1:$AB$1,0),FALSE),C298)</f>
        <v>25.331838242563819</v>
      </c>
      <c r="D299" s="13">
        <f>IFERROR(VLOOKUP($A299,mfh!$A$1:$AB$30,MATCH($B299*1,mfh!$A$1:$AB$1,0),FALSE),D298)</f>
        <v>39.316991386456429</v>
      </c>
    </row>
    <row r="300" spans="1:4" x14ac:dyDescent="0.25">
      <c r="A300" t="s">
        <v>14</v>
      </c>
      <c r="B300" t="s">
        <v>46</v>
      </c>
      <c r="C300" s="13">
        <f>IFERROR(VLOOKUP($A300,sfh!$A$1:$AB$30,MATCH($B300*1,sfh!$A$1:$AB$1,0),FALSE),C299)</f>
        <v>25.331838242563819</v>
      </c>
      <c r="D300" s="13">
        <f>IFERROR(VLOOKUP($A300,mfh!$A$1:$AB$30,MATCH($B300*1,mfh!$A$1:$AB$1,0),FALSE),D299)</f>
        <v>39.316991386456429</v>
      </c>
    </row>
    <row r="301" spans="1:4" x14ac:dyDescent="0.25">
      <c r="A301" t="s">
        <v>14</v>
      </c>
      <c r="B301" t="s">
        <v>47</v>
      </c>
      <c r="C301" s="13">
        <f>IFERROR(VLOOKUP($A301,sfh!$A$1:$AB$30,MATCH($B301*1,sfh!$A$1:$AB$1,0),FALSE),C300)</f>
        <v>25.331838242563819</v>
      </c>
      <c r="D301" s="13">
        <f>IFERROR(VLOOKUP($A301,mfh!$A$1:$AB$30,MATCH($B301*1,mfh!$A$1:$AB$1,0),FALSE),D300)</f>
        <v>39.316991386456429</v>
      </c>
    </row>
    <row r="302" spans="1:4" x14ac:dyDescent="0.25">
      <c r="A302" t="s">
        <v>14</v>
      </c>
      <c r="B302" t="s">
        <v>48</v>
      </c>
      <c r="C302" s="13">
        <f>IFERROR(VLOOKUP($A302,sfh!$A$1:$AB$30,MATCH($B302*1,sfh!$A$1:$AB$1,0),FALSE),C301)</f>
        <v>25.331838242563819</v>
      </c>
      <c r="D302" s="13">
        <f>IFERROR(VLOOKUP($A302,mfh!$A$1:$AB$30,MATCH($B302*1,mfh!$A$1:$AB$1,0),FALSE),D301)</f>
        <v>39.316991386456429</v>
      </c>
    </row>
    <row r="303" spans="1:4" x14ac:dyDescent="0.25">
      <c r="A303" t="s">
        <v>14</v>
      </c>
      <c r="B303" t="s">
        <v>49</v>
      </c>
      <c r="C303" s="13">
        <f>IFERROR(VLOOKUP($A303,sfh!$A$1:$AB$30,MATCH($B303*1,sfh!$A$1:$AB$1,0),FALSE),C302)</f>
        <v>25.331838242563819</v>
      </c>
      <c r="D303" s="13">
        <f>IFERROR(VLOOKUP($A303,mfh!$A$1:$AB$30,MATCH($B303*1,mfh!$A$1:$AB$1,0),FALSE),D302)</f>
        <v>39.316991386456429</v>
      </c>
    </row>
    <row r="304" spans="1:4" x14ac:dyDescent="0.25">
      <c r="A304" t="s">
        <v>14</v>
      </c>
      <c r="B304" t="s">
        <v>50</v>
      </c>
      <c r="C304" s="13">
        <f>IFERROR(VLOOKUP($A304,sfh!$A$1:$AB$30,MATCH($B304*1,sfh!$A$1:$AB$1,0),FALSE),C303)</f>
        <v>25.331838242563819</v>
      </c>
      <c r="D304" s="13">
        <f>IFERROR(VLOOKUP($A304,mfh!$A$1:$AB$30,MATCH($B304*1,mfh!$A$1:$AB$1,0),FALSE),D303)</f>
        <v>39.316991386456429</v>
      </c>
    </row>
    <row r="305" spans="1:4" x14ac:dyDescent="0.25">
      <c r="A305" t="s">
        <v>14</v>
      </c>
      <c r="B305" t="s">
        <v>51</v>
      </c>
      <c r="C305" s="13">
        <f>IFERROR(VLOOKUP($A305,sfh!$A$1:$AB$30,MATCH($B305*1,sfh!$A$1:$AB$1,0),FALSE),C304)</f>
        <v>25.331838242563819</v>
      </c>
      <c r="D305" s="13">
        <f>IFERROR(VLOOKUP($A305,mfh!$A$1:$AB$30,MATCH($B305*1,mfh!$A$1:$AB$1,0),FALSE),D304)</f>
        <v>39.316991386456429</v>
      </c>
    </row>
    <row r="306" spans="1:4" x14ac:dyDescent="0.25">
      <c r="A306" t="s">
        <v>14</v>
      </c>
      <c r="B306" t="s">
        <v>52</v>
      </c>
      <c r="C306" s="13">
        <f>IFERROR(VLOOKUP($A306,sfh!$A$1:$AB$30,MATCH($B306*1,sfh!$A$1:$AB$1,0),FALSE),C305)</f>
        <v>25.331838242563819</v>
      </c>
      <c r="D306" s="13">
        <f>IFERROR(VLOOKUP($A306,mfh!$A$1:$AB$30,MATCH($B306*1,mfh!$A$1:$AB$1,0),FALSE),D305)</f>
        <v>39.316991386456429</v>
      </c>
    </row>
    <row r="307" spans="1:4" x14ac:dyDescent="0.25">
      <c r="A307" t="s">
        <v>14</v>
      </c>
      <c r="B307" t="s">
        <v>53</v>
      </c>
      <c r="C307" s="13">
        <f>IFERROR(VLOOKUP($A307,sfh!$A$1:$AB$30,MATCH($B307*1,sfh!$A$1:$AB$1,0),FALSE),C306)</f>
        <v>25.331838242563819</v>
      </c>
      <c r="D307" s="13">
        <f>IFERROR(VLOOKUP($A307,mfh!$A$1:$AB$30,MATCH($B307*1,mfh!$A$1:$AB$1,0),FALSE),D306)</f>
        <v>39.316991386456429</v>
      </c>
    </row>
    <row r="308" spans="1:4" x14ac:dyDescent="0.25">
      <c r="A308" t="s">
        <v>14</v>
      </c>
      <c r="B308" t="s">
        <v>54</v>
      </c>
      <c r="C308" s="13">
        <f>IFERROR(VLOOKUP($A308,sfh!$A$1:$AB$30,MATCH($B308*1,sfh!$A$1:$AB$1,0),FALSE),C307)</f>
        <v>25.331838242563819</v>
      </c>
      <c r="D308" s="13">
        <f>IFERROR(VLOOKUP($A308,mfh!$A$1:$AB$30,MATCH($B308*1,mfh!$A$1:$AB$1,0),FALSE),D307)</f>
        <v>39.316991386456429</v>
      </c>
    </row>
    <row r="309" spans="1:4" x14ac:dyDescent="0.25">
      <c r="A309" t="s">
        <v>14</v>
      </c>
      <c r="B309" t="s">
        <v>55</v>
      </c>
      <c r="C309" s="13">
        <f>IFERROR(VLOOKUP($A309,sfh!$A$1:$AB$30,MATCH($B309*1,sfh!$A$1:$AB$1,0),FALSE),C308)</f>
        <v>25.331838242563819</v>
      </c>
      <c r="D309" s="13">
        <f>IFERROR(VLOOKUP($A309,mfh!$A$1:$AB$30,MATCH($B309*1,mfh!$A$1:$AB$1,0),FALSE),D308)</f>
        <v>39.316991386456429</v>
      </c>
    </row>
    <row r="310" spans="1:4" x14ac:dyDescent="0.25">
      <c r="A310" t="s">
        <v>14</v>
      </c>
      <c r="B310" t="s">
        <v>56</v>
      </c>
      <c r="C310" s="13">
        <f>IFERROR(VLOOKUP($A310,sfh!$A$1:$AB$30,MATCH($B310*1,sfh!$A$1:$AB$1,0),FALSE),C309)</f>
        <v>25.331838242563819</v>
      </c>
      <c r="D310" s="13">
        <f>IFERROR(VLOOKUP($A310,mfh!$A$1:$AB$30,MATCH($B310*1,mfh!$A$1:$AB$1,0),FALSE),D309)</f>
        <v>39.316991386456429</v>
      </c>
    </row>
    <row r="311" spans="1:4" x14ac:dyDescent="0.25">
      <c r="A311" t="s">
        <v>14</v>
      </c>
      <c r="B311" t="s">
        <v>57</v>
      </c>
      <c r="C311" s="13">
        <f>IFERROR(VLOOKUP($A311,sfh!$A$1:$AB$30,MATCH($B311*1,sfh!$A$1:$AB$1,0),FALSE),C310)</f>
        <v>25.331838242563819</v>
      </c>
      <c r="D311" s="13">
        <f>IFERROR(VLOOKUP($A311,mfh!$A$1:$AB$30,MATCH($B311*1,mfh!$A$1:$AB$1,0),FALSE),D310)</f>
        <v>39.316991386456429</v>
      </c>
    </row>
    <row r="312" spans="1:4" x14ac:dyDescent="0.25">
      <c r="A312" t="s">
        <v>14</v>
      </c>
      <c r="B312" t="s">
        <v>58</v>
      </c>
      <c r="C312" s="13">
        <f>IFERROR(VLOOKUP($A312,sfh!$A$1:$AB$30,MATCH($B312*1,sfh!$A$1:$AB$1,0),FALSE),C311)</f>
        <v>25.331838242563819</v>
      </c>
      <c r="D312" s="13">
        <f>IFERROR(VLOOKUP($A312,mfh!$A$1:$AB$30,MATCH($B312*1,mfh!$A$1:$AB$1,0),FALSE),D311)</f>
        <v>39.316991386456429</v>
      </c>
    </row>
    <row r="313" spans="1:4" x14ac:dyDescent="0.25">
      <c r="A313" t="s">
        <v>14</v>
      </c>
      <c r="B313" t="s">
        <v>59</v>
      </c>
      <c r="C313" s="13">
        <f>IFERROR(VLOOKUP($A313,sfh!$A$1:$AB$30,MATCH($B313*1,sfh!$A$1:$AB$1,0),FALSE),C312)</f>
        <v>25.331838242563819</v>
      </c>
      <c r="D313" s="13">
        <f>IFERROR(VLOOKUP($A313,mfh!$A$1:$AB$30,MATCH($B313*1,mfh!$A$1:$AB$1,0),FALSE),D312)</f>
        <v>39.316991386456429</v>
      </c>
    </row>
    <row r="314" spans="1:4" x14ac:dyDescent="0.25">
      <c r="A314" t="s">
        <v>14</v>
      </c>
      <c r="B314" t="s">
        <v>60</v>
      </c>
      <c r="C314" s="13">
        <f>IFERROR(VLOOKUP($A314,sfh!$A$1:$AB$30,MATCH($B314*1,sfh!$A$1:$AB$1,0),FALSE),C313)</f>
        <v>25.331838242563819</v>
      </c>
      <c r="D314" s="13">
        <f>IFERROR(VLOOKUP($A314,mfh!$A$1:$AB$30,MATCH($B314*1,mfh!$A$1:$AB$1,0),FALSE),D313)</f>
        <v>39.316991386456429</v>
      </c>
    </row>
    <row r="315" spans="1:4" x14ac:dyDescent="0.25">
      <c r="A315" t="s">
        <v>14</v>
      </c>
      <c r="B315" t="s">
        <v>61</v>
      </c>
      <c r="C315" s="13">
        <f>IFERROR(VLOOKUP($A315,sfh!$A$1:$AB$30,MATCH($B315*1,sfh!$A$1:$AB$1,0),FALSE),C314)</f>
        <v>25.331838242563819</v>
      </c>
      <c r="D315" s="13">
        <f>IFERROR(VLOOKUP($A315,mfh!$A$1:$AB$30,MATCH($B315*1,mfh!$A$1:$AB$1,0),FALSE),D314)</f>
        <v>39.316991386456429</v>
      </c>
    </row>
    <row r="316" spans="1:4" x14ac:dyDescent="0.25">
      <c r="A316" t="s">
        <v>14</v>
      </c>
      <c r="B316" t="s">
        <v>62</v>
      </c>
      <c r="C316" s="13">
        <f>IFERROR(VLOOKUP($A316,sfh!$A$1:$AB$30,MATCH($B316*1,sfh!$A$1:$AB$1,0),FALSE),C315)</f>
        <v>25.331838242563819</v>
      </c>
      <c r="D316" s="13">
        <f>IFERROR(VLOOKUP($A316,mfh!$A$1:$AB$30,MATCH($B316*1,mfh!$A$1:$AB$1,0),FALSE),D315)</f>
        <v>39.316991386456429</v>
      </c>
    </row>
    <row r="317" spans="1:4" x14ac:dyDescent="0.25">
      <c r="A317" t="s">
        <v>14</v>
      </c>
      <c r="B317" t="s">
        <v>63</v>
      </c>
      <c r="C317" s="13">
        <f>IFERROR(VLOOKUP($A317,sfh!$A$1:$AB$30,MATCH($B317*1,sfh!$A$1:$AB$1,0),FALSE),C316)</f>
        <v>25.331838242563819</v>
      </c>
      <c r="D317" s="13">
        <f>IFERROR(VLOOKUP($A317,mfh!$A$1:$AB$30,MATCH($B317*1,mfh!$A$1:$AB$1,0),FALSE),D316)</f>
        <v>39.316991386456429</v>
      </c>
    </row>
    <row r="318" spans="1:4" x14ac:dyDescent="0.25">
      <c r="A318" t="s">
        <v>14</v>
      </c>
      <c r="B318" t="s">
        <v>64</v>
      </c>
      <c r="C318" s="13">
        <f>IFERROR(VLOOKUP($A318,sfh!$A$1:$AB$30,MATCH($B318*1,sfh!$A$1:$AB$1,0),FALSE),C317)</f>
        <v>25.331838242563819</v>
      </c>
      <c r="D318" s="13">
        <f>IFERROR(VLOOKUP($A318,mfh!$A$1:$AB$30,MATCH($B318*1,mfh!$A$1:$AB$1,0),FALSE),D317)</f>
        <v>39.316991386456429</v>
      </c>
    </row>
    <row r="319" spans="1:4" x14ac:dyDescent="0.25">
      <c r="A319" t="s">
        <v>14</v>
      </c>
      <c r="B319" t="s">
        <v>65</v>
      </c>
      <c r="C319" s="13">
        <f>IFERROR(VLOOKUP($A319,sfh!$A$1:$AB$30,MATCH($B319*1,sfh!$A$1:$AB$1,0),FALSE),C318)</f>
        <v>25.331838242563819</v>
      </c>
      <c r="D319" s="13">
        <f>IFERROR(VLOOKUP($A319,mfh!$A$1:$AB$30,MATCH($B319*1,mfh!$A$1:$AB$1,0),FALSE),D318)</f>
        <v>39.316991386456429</v>
      </c>
    </row>
    <row r="320" spans="1:4" x14ac:dyDescent="0.25">
      <c r="A320" t="s">
        <v>14</v>
      </c>
      <c r="B320" t="s">
        <v>66</v>
      </c>
      <c r="C320" s="13">
        <f>IFERROR(VLOOKUP($A320,sfh!$A$1:$AB$30,MATCH($B320*1,sfh!$A$1:$AB$1,0),FALSE),C319)</f>
        <v>25.331838242563819</v>
      </c>
      <c r="D320" s="13">
        <f>IFERROR(VLOOKUP($A320,mfh!$A$1:$AB$30,MATCH($B320*1,mfh!$A$1:$AB$1,0),FALSE),D319)</f>
        <v>39.316991386456429</v>
      </c>
    </row>
    <row r="321" spans="1:4" x14ac:dyDescent="0.25">
      <c r="A321" t="s">
        <v>14</v>
      </c>
      <c r="B321" t="s">
        <v>67</v>
      </c>
      <c r="C321" s="13">
        <f>IFERROR(VLOOKUP($A321,sfh!$A$1:$AB$30,MATCH($B321*1,sfh!$A$1:$AB$1,0),FALSE),C320)</f>
        <v>25.331838242563819</v>
      </c>
      <c r="D321" s="13">
        <f>IFERROR(VLOOKUP($A321,mfh!$A$1:$AB$30,MATCH($B321*1,mfh!$A$1:$AB$1,0),FALSE),D320)</f>
        <v>39.316991386456429</v>
      </c>
    </row>
    <row r="322" spans="1:4" x14ac:dyDescent="0.25">
      <c r="A322" t="s">
        <v>14</v>
      </c>
      <c r="B322" t="s">
        <v>68</v>
      </c>
      <c r="C322" s="13">
        <f>IFERROR(VLOOKUP($A322,sfh!$A$1:$AB$30,MATCH($B322*1,sfh!$A$1:$AB$1,0),FALSE),C321)</f>
        <v>25.331838242563819</v>
      </c>
      <c r="D322" s="13">
        <f>IFERROR(VLOOKUP($A322,mfh!$A$1:$AB$30,MATCH($B322*1,mfh!$A$1:$AB$1,0),FALSE),D321)</f>
        <v>39.316991386456429</v>
      </c>
    </row>
    <row r="323" spans="1:4" x14ac:dyDescent="0.25">
      <c r="A323" t="s">
        <v>14</v>
      </c>
      <c r="B323" t="s">
        <v>69</v>
      </c>
      <c r="C323" s="13">
        <f>IFERROR(VLOOKUP($A323,sfh!$A$1:$AB$30,MATCH($B323*1,sfh!$A$1:$AB$1,0),FALSE),C322)</f>
        <v>25.331838242563819</v>
      </c>
      <c r="D323" s="13">
        <f>IFERROR(VLOOKUP($A323,mfh!$A$1:$AB$30,MATCH($B323*1,mfh!$A$1:$AB$1,0),FALSE),D322)</f>
        <v>39.316991386456429</v>
      </c>
    </row>
    <row r="324" spans="1:4" x14ac:dyDescent="0.25">
      <c r="A324" t="s">
        <v>14</v>
      </c>
      <c r="B324" t="s">
        <v>70</v>
      </c>
      <c r="C324" s="13">
        <f>IFERROR(VLOOKUP($A324,sfh!$A$1:$AB$30,MATCH($B324*1,sfh!$A$1:$AB$1,0),FALSE),C323)</f>
        <v>25.331838242563819</v>
      </c>
      <c r="D324" s="13">
        <f>IFERROR(VLOOKUP($A324,mfh!$A$1:$AB$30,MATCH($B324*1,mfh!$A$1:$AB$1,0),FALSE),D323)</f>
        <v>39.316991386456429</v>
      </c>
    </row>
    <row r="325" spans="1:4" x14ac:dyDescent="0.25">
      <c r="A325" t="s">
        <v>14</v>
      </c>
      <c r="B325" t="s">
        <v>71</v>
      </c>
      <c r="C325" s="13">
        <f>IFERROR(VLOOKUP($A325,sfh!$A$1:$AB$30,MATCH($B325*1,sfh!$A$1:$AB$1,0),FALSE),C324)</f>
        <v>25.331838242563819</v>
      </c>
      <c r="D325" s="13">
        <f>IFERROR(VLOOKUP($A325,mfh!$A$1:$AB$30,MATCH($B325*1,mfh!$A$1:$AB$1,0),FALSE),D324)</f>
        <v>39.316991386456429</v>
      </c>
    </row>
    <row r="326" spans="1:4" x14ac:dyDescent="0.25">
      <c r="A326" t="s">
        <v>14</v>
      </c>
      <c r="B326" t="s">
        <v>72</v>
      </c>
      <c r="C326" s="13">
        <f>IFERROR(VLOOKUP($A326,sfh!$A$1:$AB$30,MATCH($B326*1,sfh!$A$1:$AB$1,0),FALSE),C325)</f>
        <v>25.331838242563819</v>
      </c>
      <c r="D326" s="13">
        <f>IFERROR(VLOOKUP($A326,mfh!$A$1:$AB$30,MATCH($B326*1,mfh!$A$1:$AB$1,0),FALSE),D325)</f>
        <v>39.316991386456429</v>
      </c>
    </row>
    <row r="327" spans="1:4" x14ac:dyDescent="0.25">
      <c r="A327" t="s">
        <v>14</v>
      </c>
      <c r="B327" t="s">
        <v>73</v>
      </c>
      <c r="C327" s="13">
        <f>IFERROR(VLOOKUP($A327,sfh!$A$1:$AB$30,MATCH($B327*1,sfh!$A$1:$AB$1,0),FALSE),C326)</f>
        <v>25.331838242563819</v>
      </c>
      <c r="D327" s="13">
        <f>IFERROR(VLOOKUP($A327,mfh!$A$1:$AB$30,MATCH($B327*1,mfh!$A$1:$AB$1,0),FALSE),D326)</f>
        <v>39.316991386456429</v>
      </c>
    </row>
    <row r="328" spans="1:4" x14ac:dyDescent="0.25">
      <c r="A328" t="s">
        <v>14</v>
      </c>
      <c r="B328" t="s">
        <v>74</v>
      </c>
      <c r="C328" s="13">
        <f>IFERROR(VLOOKUP($A328,sfh!$A$1:$AB$30,MATCH($B328*1,sfh!$A$1:$AB$1,0),FALSE),C327)</f>
        <v>25.331838242563819</v>
      </c>
      <c r="D328" s="13">
        <f>IFERROR(VLOOKUP($A328,mfh!$A$1:$AB$30,MATCH($B328*1,mfh!$A$1:$AB$1,0),FALSE),D327)</f>
        <v>39.316991386456429</v>
      </c>
    </row>
    <row r="329" spans="1:4" x14ac:dyDescent="0.25">
      <c r="A329" t="s">
        <v>14</v>
      </c>
      <c r="B329" t="s">
        <v>75</v>
      </c>
      <c r="C329" s="13">
        <f>IFERROR(VLOOKUP($A329,sfh!$A$1:$AB$30,MATCH($B329*1,sfh!$A$1:$AB$1,0),FALSE),C328)</f>
        <v>25.331838242563819</v>
      </c>
      <c r="D329" s="13">
        <f>IFERROR(VLOOKUP($A329,mfh!$A$1:$AB$30,MATCH($B329*1,mfh!$A$1:$AB$1,0),FALSE),D328)</f>
        <v>39.316991386456429</v>
      </c>
    </row>
    <row r="330" spans="1:4" x14ac:dyDescent="0.25">
      <c r="A330" t="s">
        <v>14</v>
      </c>
      <c r="B330" t="s">
        <v>76</v>
      </c>
      <c r="C330" s="13">
        <f>IFERROR(VLOOKUP($A330,sfh!$A$1:$AB$30,MATCH($B330*1,sfh!$A$1:$AB$1,0),FALSE),C329)</f>
        <v>25.331838242563819</v>
      </c>
      <c r="D330" s="13">
        <f>IFERROR(VLOOKUP($A330,mfh!$A$1:$AB$30,MATCH($B330*1,mfh!$A$1:$AB$1,0),FALSE),D329)</f>
        <v>39.316991386456429</v>
      </c>
    </row>
    <row r="331" spans="1:4" x14ac:dyDescent="0.25">
      <c r="A331" t="s">
        <v>14</v>
      </c>
      <c r="B331" t="s">
        <v>77</v>
      </c>
      <c r="C331" s="13">
        <f>IFERROR(VLOOKUP($A331,sfh!$A$1:$AB$30,MATCH($B331*1,sfh!$A$1:$AB$1,0),FALSE),C330)</f>
        <v>25.331838242563819</v>
      </c>
      <c r="D331" s="13">
        <f>IFERROR(VLOOKUP($A331,mfh!$A$1:$AB$30,MATCH($B331*1,mfh!$A$1:$AB$1,0),FALSE),D330)</f>
        <v>39.316991386456429</v>
      </c>
    </row>
    <row r="332" spans="1:4" x14ac:dyDescent="0.25">
      <c r="A332" t="s">
        <v>2</v>
      </c>
      <c r="B332" t="s">
        <v>45</v>
      </c>
      <c r="C332" s="13">
        <f>IFERROR(VLOOKUP($A332,sfh!$A$1:$AB$30,MATCH($B332*1,sfh!$A$1:$AB$1,0),FALSE),C331)</f>
        <v>33.514716319105744</v>
      </c>
      <c r="D332" s="13">
        <f>IFERROR(VLOOKUP($A332,mfh!$A$1:$AB$30,MATCH($B332*1,mfh!$A$1:$AB$1,0),FALSE),D331)</f>
        <v>39.349659330791127</v>
      </c>
    </row>
    <row r="333" spans="1:4" x14ac:dyDescent="0.25">
      <c r="A333" t="s">
        <v>2</v>
      </c>
      <c r="B333" t="s">
        <v>46</v>
      </c>
      <c r="C333" s="13">
        <f>IFERROR(VLOOKUP($A333,sfh!$A$1:$AB$30,MATCH($B333*1,sfh!$A$1:$AB$1,0),FALSE),C332)</f>
        <v>33.514716319105744</v>
      </c>
      <c r="D333" s="13">
        <f>IFERROR(VLOOKUP($A333,mfh!$A$1:$AB$30,MATCH($B333*1,mfh!$A$1:$AB$1,0),FALSE),D332)</f>
        <v>39.349659330791127</v>
      </c>
    </row>
    <row r="334" spans="1:4" x14ac:dyDescent="0.25">
      <c r="A334" t="s">
        <v>2</v>
      </c>
      <c r="B334" t="s">
        <v>47</v>
      </c>
      <c r="C334" s="13">
        <f>IFERROR(VLOOKUP($A334,sfh!$A$1:$AB$30,MATCH($B334*1,sfh!$A$1:$AB$1,0),FALSE),C333)</f>
        <v>33.514716319105744</v>
      </c>
      <c r="D334" s="13">
        <f>IFERROR(VLOOKUP($A334,mfh!$A$1:$AB$30,MATCH($B334*1,mfh!$A$1:$AB$1,0),FALSE),D333)</f>
        <v>39.349659330791127</v>
      </c>
    </row>
    <row r="335" spans="1:4" x14ac:dyDescent="0.25">
      <c r="A335" t="s">
        <v>2</v>
      </c>
      <c r="B335" t="s">
        <v>48</v>
      </c>
      <c r="C335" s="13">
        <f>IFERROR(VLOOKUP($A335,sfh!$A$1:$AB$30,MATCH($B335*1,sfh!$A$1:$AB$1,0),FALSE),C334)</f>
        <v>33.514716319105744</v>
      </c>
      <c r="D335" s="13">
        <f>IFERROR(VLOOKUP($A335,mfh!$A$1:$AB$30,MATCH($B335*1,mfh!$A$1:$AB$1,0),FALSE),D334)</f>
        <v>39.349659330791127</v>
      </c>
    </row>
    <row r="336" spans="1:4" x14ac:dyDescent="0.25">
      <c r="A336" t="s">
        <v>2</v>
      </c>
      <c r="B336" t="s">
        <v>49</v>
      </c>
      <c r="C336" s="13">
        <f>IFERROR(VLOOKUP($A336,sfh!$A$1:$AB$30,MATCH($B336*1,sfh!$A$1:$AB$1,0),FALSE),C335)</f>
        <v>33.514716319105744</v>
      </c>
      <c r="D336" s="13">
        <f>IFERROR(VLOOKUP($A336,mfh!$A$1:$AB$30,MATCH($B336*1,mfh!$A$1:$AB$1,0),FALSE),D335)</f>
        <v>39.349659330791127</v>
      </c>
    </row>
    <row r="337" spans="1:4" x14ac:dyDescent="0.25">
      <c r="A337" t="s">
        <v>2</v>
      </c>
      <c r="B337" t="s">
        <v>50</v>
      </c>
      <c r="C337" s="13">
        <f>IFERROR(VLOOKUP($A337,sfh!$A$1:$AB$30,MATCH($B337*1,sfh!$A$1:$AB$1,0),FALSE),C336)</f>
        <v>33.514716319105744</v>
      </c>
      <c r="D337" s="13">
        <f>IFERROR(VLOOKUP($A337,mfh!$A$1:$AB$30,MATCH($B337*1,mfh!$A$1:$AB$1,0),FALSE),D336)</f>
        <v>39.349659330791127</v>
      </c>
    </row>
    <row r="338" spans="1:4" x14ac:dyDescent="0.25">
      <c r="A338" t="s">
        <v>2</v>
      </c>
      <c r="B338" t="s">
        <v>51</v>
      </c>
      <c r="C338" s="13">
        <f>IFERROR(VLOOKUP($A338,sfh!$A$1:$AB$30,MATCH($B338*1,sfh!$A$1:$AB$1,0),FALSE),C337)</f>
        <v>33.514716319105744</v>
      </c>
      <c r="D338" s="13">
        <f>IFERROR(VLOOKUP($A338,mfh!$A$1:$AB$30,MATCH($B338*1,mfh!$A$1:$AB$1,0),FALSE),D337)</f>
        <v>39.349659330791127</v>
      </c>
    </row>
    <row r="339" spans="1:4" x14ac:dyDescent="0.25">
      <c r="A339" t="s">
        <v>2</v>
      </c>
      <c r="B339" t="s">
        <v>52</v>
      </c>
      <c r="C339" s="13">
        <f>IFERROR(VLOOKUP($A339,sfh!$A$1:$AB$30,MATCH($B339*1,sfh!$A$1:$AB$1,0),FALSE),C338)</f>
        <v>33.514716319105744</v>
      </c>
      <c r="D339" s="13">
        <f>IFERROR(VLOOKUP($A339,mfh!$A$1:$AB$30,MATCH($B339*1,mfh!$A$1:$AB$1,0),FALSE),D338)</f>
        <v>39.349659330791127</v>
      </c>
    </row>
    <row r="340" spans="1:4" x14ac:dyDescent="0.25">
      <c r="A340" t="s">
        <v>2</v>
      </c>
      <c r="B340" t="s">
        <v>53</v>
      </c>
      <c r="C340" s="13">
        <f>IFERROR(VLOOKUP($A340,sfh!$A$1:$AB$30,MATCH($B340*1,sfh!$A$1:$AB$1,0),FALSE),C339)</f>
        <v>33.514716319105744</v>
      </c>
      <c r="D340" s="13">
        <f>IFERROR(VLOOKUP($A340,mfh!$A$1:$AB$30,MATCH($B340*1,mfh!$A$1:$AB$1,0),FALSE),D339)</f>
        <v>39.349659330791127</v>
      </c>
    </row>
    <row r="341" spans="1:4" x14ac:dyDescent="0.25">
      <c r="A341" t="s">
        <v>2</v>
      </c>
      <c r="B341" t="s">
        <v>54</v>
      </c>
      <c r="C341" s="13">
        <f>IFERROR(VLOOKUP($A341,sfh!$A$1:$AB$30,MATCH($B341*1,sfh!$A$1:$AB$1,0),FALSE),C340)</f>
        <v>33.514716319105744</v>
      </c>
      <c r="D341" s="13">
        <f>IFERROR(VLOOKUP($A341,mfh!$A$1:$AB$30,MATCH($B341*1,mfh!$A$1:$AB$1,0),FALSE),D340)</f>
        <v>39.349659330791127</v>
      </c>
    </row>
    <row r="342" spans="1:4" x14ac:dyDescent="0.25">
      <c r="A342" t="s">
        <v>2</v>
      </c>
      <c r="B342" t="s">
        <v>55</v>
      </c>
      <c r="C342" s="13">
        <f>IFERROR(VLOOKUP($A342,sfh!$A$1:$AB$30,MATCH($B342*1,sfh!$A$1:$AB$1,0),FALSE),C341)</f>
        <v>33.514716319105744</v>
      </c>
      <c r="D342" s="13">
        <f>IFERROR(VLOOKUP($A342,mfh!$A$1:$AB$30,MATCH($B342*1,mfh!$A$1:$AB$1,0),FALSE),D341)</f>
        <v>39.349659330791127</v>
      </c>
    </row>
    <row r="343" spans="1:4" x14ac:dyDescent="0.25">
      <c r="A343" t="s">
        <v>2</v>
      </c>
      <c r="B343" t="s">
        <v>56</v>
      </c>
      <c r="C343" s="13">
        <f>IFERROR(VLOOKUP($A343,sfh!$A$1:$AB$30,MATCH($B343*1,sfh!$A$1:$AB$1,0),FALSE),C342)</f>
        <v>33.514716319105744</v>
      </c>
      <c r="D343" s="13">
        <f>IFERROR(VLOOKUP($A343,mfh!$A$1:$AB$30,MATCH($B343*1,mfh!$A$1:$AB$1,0),FALSE),D342)</f>
        <v>39.349659330791127</v>
      </c>
    </row>
    <row r="344" spans="1:4" x14ac:dyDescent="0.25">
      <c r="A344" t="s">
        <v>2</v>
      </c>
      <c r="B344" t="s">
        <v>57</v>
      </c>
      <c r="C344" s="13">
        <f>IFERROR(VLOOKUP($A344,sfh!$A$1:$AB$30,MATCH($B344*1,sfh!$A$1:$AB$1,0),FALSE),C343)</f>
        <v>33.514716319105744</v>
      </c>
      <c r="D344" s="13">
        <f>IFERROR(VLOOKUP($A344,mfh!$A$1:$AB$30,MATCH($B344*1,mfh!$A$1:$AB$1,0),FALSE),D343)</f>
        <v>39.349659330791127</v>
      </c>
    </row>
    <row r="345" spans="1:4" x14ac:dyDescent="0.25">
      <c r="A345" t="s">
        <v>2</v>
      </c>
      <c r="B345" t="s">
        <v>58</v>
      </c>
      <c r="C345" s="13">
        <f>IFERROR(VLOOKUP($A345,sfh!$A$1:$AB$30,MATCH($B345*1,sfh!$A$1:$AB$1,0),FALSE),C344)</f>
        <v>33.514716319105744</v>
      </c>
      <c r="D345" s="13">
        <f>IFERROR(VLOOKUP($A345,mfh!$A$1:$AB$30,MATCH($B345*1,mfh!$A$1:$AB$1,0),FALSE),D344)</f>
        <v>39.349659330791127</v>
      </c>
    </row>
    <row r="346" spans="1:4" x14ac:dyDescent="0.25">
      <c r="A346" t="s">
        <v>2</v>
      </c>
      <c r="B346" t="s">
        <v>59</v>
      </c>
      <c r="C346" s="13">
        <f>IFERROR(VLOOKUP($A346,sfh!$A$1:$AB$30,MATCH($B346*1,sfh!$A$1:$AB$1,0),FALSE),C345)</f>
        <v>33.514716319105744</v>
      </c>
      <c r="D346" s="13">
        <f>IFERROR(VLOOKUP($A346,mfh!$A$1:$AB$30,MATCH($B346*1,mfh!$A$1:$AB$1,0),FALSE),D345)</f>
        <v>39.349659330791127</v>
      </c>
    </row>
    <row r="347" spans="1:4" x14ac:dyDescent="0.25">
      <c r="A347" t="s">
        <v>2</v>
      </c>
      <c r="B347" t="s">
        <v>60</v>
      </c>
      <c r="C347" s="13">
        <f>IFERROR(VLOOKUP($A347,sfh!$A$1:$AB$30,MATCH($B347*1,sfh!$A$1:$AB$1,0),FALSE),C346)</f>
        <v>33.514716319105744</v>
      </c>
      <c r="D347" s="13">
        <f>IFERROR(VLOOKUP($A347,mfh!$A$1:$AB$30,MATCH($B347*1,mfh!$A$1:$AB$1,0),FALSE),D346)</f>
        <v>39.349659330791127</v>
      </c>
    </row>
    <row r="348" spans="1:4" x14ac:dyDescent="0.25">
      <c r="A348" t="s">
        <v>2</v>
      </c>
      <c r="B348" t="s">
        <v>61</v>
      </c>
      <c r="C348" s="13">
        <f>IFERROR(VLOOKUP($A348,sfh!$A$1:$AB$30,MATCH($B348*1,sfh!$A$1:$AB$1,0),FALSE),C347)</f>
        <v>33.514716319105744</v>
      </c>
      <c r="D348" s="13">
        <f>IFERROR(VLOOKUP($A348,mfh!$A$1:$AB$30,MATCH($B348*1,mfh!$A$1:$AB$1,0),FALSE),D347)</f>
        <v>39.349659330791127</v>
      </c>
    </row>
    <row r="349" spans="1:4" x14ac:dyDescent="0.25">
      <c r="A349" t="s">
        <v>2</v>
      </c>
      <c r="B349" t="s">
        <v>62</v>
      </c>
      <c r="C349" s="13">
        <f>IFERROR(VLOOKUP($A349,sfh!$A$1:$AB$30,MATCH($B349*1,sfh!$A$1:$AB$1,0),FALSE),C348)</f>
        <v>33.514716319105744</v>
      </c>
      <c r="D349" s="13">
        <f>IFERROR(VLOOKUP($A349,mfh!$A$1:$AB$30,MATCH($B349*1,mfh!$A$1:$AB$1,0),FALSE),D348)</f>
        <v>39.349659330791127</v>
      </c>
    </row>
    <row r="350" spans="1:4" x14ac:dyDescent="0.25">
      <c r="A350" t="s">
        <v>2</v>
      </c>
      <c r="B350" t="s">
        <v>63</v>
      </c>
      <c r="C350" s="13">
        <f>IFERROR(VLOOKUP($A350,sfh!$A$1:$AB$30,MATCH($B350*1,sfh!$A$1:$AB$1,0),FALSE),C349)</f>
        <v>33.514716319105744</v>
      </c>
      <c r="D350" s="13">
        <f>IFERROR(VLOOKUP($A350,mfh!$A$1:$AB$30,MATCH($B350*1,mfh!$A$1:$AB$1,0),FALSE),D349)</f>
        <v>39.349659330791127</v>
      </c>
    </row>
    <row r="351" spans="1:4" x14ac:dyDescent="0.25">
      <c r="A351" t="s">
        <v>2</v>
      </c>
      <c r="B351" t="s">
        <v>64</v>
      </c>
      <c r="C351" s="13">
        <f>IFERROR(VLOOKUP($A351,sfh!$A$1:$AB$30,MATCH($B351*1,sfh!$A$1:$AB$1,0),FALSE),C350)</f>
        <v>33.514716319105744</v>
      </c>
      <c r="D351" s="13">
        <f>IFERROR(VLOOKUP($A351,mfh!$A$1:$AB$30,MATCH($B351*1,mfh!$A$1:$AB$1,0),FALSE),D350)</f>
        <v>39.349659330791127</v>
      </c>
    </row>
    <row r="352" spans="1:4" x14ac:dyDescent="0.25">
      <c r="A352" t="s">
        <v>2</v>
      </c>
      <c r="B352" t="s">
        <v>65</v>
      </c>
      <c r="C352" s="13">
        <f>IFERROR(VLOOKUP($A352,sfh!$A$1:$AB$30,MATCH($B352*1,sfh!$A$1:$AB$1,0),FALSE),C351)</f>
        <v>33.514716319105744</v>
      </c>
      <c r="D352" s="13">
        <f>IFERROR(VLOOKUP($A352,mfh!$A$1:$AB$30,MATCH($B352*1,mfh!$A$1:$AB$1,0),FALSE),D351)</f>
        <v>39.349659330791127</v>
      </c>
    </row>
    <row r="353" spans="1:4" x14ac:dyDescent="0.25">
      <c r="A353" t="s">
        <v>2</v>
      </c>
      <c r="B353" t="s">
        <v>66</v>
      </c>
      <c r="C353" s="13">
        <f>IFERROR(VLOOKUP($A353,sfh!$A$1:$AB$30,MATCH($B353*1,sfh!$A$1:$AB$1,0),FALSE),C352)</f>
        <v>33.514716319105744</v>
      </c>
      <c r="D353" s="13">
        <f>IFERROR(VLOOKUP($A353,mfh!$A$1:$AB$30,MATCH($B353*1,mfh!$A$1:$AB$1,0),FALSE),D352)</f>
        <v>39.349659330791127</v>
      </c>
    </row>
    <row r="354" spans="1:4" x14ac:dyDescent="0.25">
      <c r="A354" t="s">
        <v>2</v>
      </c>
      <c r="B354" t="s">
        <v>67</v>
      </c>
      <c r="C354" s="13">
        <f>IFERROR(VLOOKUP($A354,sfh!$A$1:$AB$30,MATCH($B354*1,sfh!$A$1:$AB$1,0),FALSE),C353)</f>
        <v>33.514716319105744</v>
      </c>
      <c r="D354" s="13">
        <f>IFERROR(VLOOKUP($A354,mfh!$A$1:$AB$30,MATCH($B354*1,mfh!$A$1:$AB$1,0),FALSE),D353)</f>
        <v>39.349659330791127</v>
      </c>
    </row>
    <row r="355" spans="1:4" x14ac:dyDescent="0.25">
      <c r="A355" t="s">
        <v>2</v>
      </c>
      <c r="B355" t="s">
        <v>68</v>
      </c>
      <c r="C355" s="13">
        <f>IFERROR(VLOOKUP($A355,sfh!$A$1:$AB$30,MATCH($B355*1,sfh!$A$1:$AB$1,0),FALSE),C354)</f>
        <v>33.514716319105744</v>
      </c>
      <c r="D355" s="13">
        <f>IFERROR(VLOOKUP($A355,mfh!$A$1:$AB$30,MATCH($B355*1,mfh!$A$1:$AB$1,0),FALSE),D354)</f>
        <v>39.349659330791127</v>
      </c>
    </row>
    <row r="356" spans="1:4" x14ac:dyDescent="0.25">
      <c r="A356" t="s">
        <v>2</v>
      </c>
      <c r="B356" t="s">
        <v>69</v>
      </c>
      <c r="C356" s="13">
        <f>IFERROR(VLOOKUP($A356,sfh!$A$1:$AB$30,MATCH($B356*1,sfh!$A$1:$AB$1,0),FALSE),C355)</f>
        <v>33.514716319105744</v>
      </c>
      <c r="D356" s="13">
        <f>IFERROR(VLOOKUP($A356,mfh!$A$1:$AB$30,MATCH($B356*1,mfh!$A$1:$AB$1,0),FALSE),D355)</f>
        <v>39.349659330791127</v>
      </c>
    </row>
    <row r="357" spans="1:4" x14ac:dyDescent="0.25">
      <c r="A357" t="s">
        <v>2</v>
      </c>
      <c r="B357" t="s">
        <v>70</v>
      </c>
      <c r="C357" s="13">
        <f>IFERROR(VLOOKUP($A357,sfh!$A$1:$AB$30,MATCH($B357*1,sfh!$A$1:$AB$1,0),FALSE),C356)</f>
        <v>33.514716319105744</v>
      </c>
      <c r="D357" s="13">
        <f>IFERROR(VLOOKUP($A357,mfh!$A$1:$AB$30,MATCH($B357*1,mfh!$A$1:$AB$1,0),FALSE),D356)</f>
        <v>39.349659330791127</v>
      </c>
    </row>
    <row r="358" spans="1:4" x14ac:dyDescent="0.25">
      <c r="A358" t="s">
        <v>2</v>
      </c>
      <c r="B358" t="s">
        <v>71</v>
      </c>
      <c r="C358" s="13">
        <f>IFERROR(VLOOKUP($A358,sfh!$A$1:$AB$30,MATCH($B358*1,sfh!$A$1:$AB$1,0),FALSE),C357)</f>
        <v>33.514716319105744</v>
      </c>
      <c r="D358" s="13">
        <f>IFERROR(VLOOKUP($A358,mfh!$A$1:$AB$30,MATCH($B358*1,mfh!$A$1:$AB$1,0),FALSE),D357)</f>
        <v>39.349659330791127</v>
      </c>
    </row>
    <row r="359" spans="1:4" x14ac:dyDescent="0.25">
      <c r="A359" t="s">
        <v>2</v>
      </c>
      <c r="B359" t="s">
        <v>72</v>
      </c>
      <c r="C359" s="13">
        <f>IFERROR(VLOOKUP($A359,sfh!$A$1:$AB$30,MATCH($B359*1,sfh!$A$1:$AB$1,0),FALSE),C358)</f>
        <v>33.514716319105744</v>
      </c>
      <c r="D359" s="13">
        <f>IFERROR(VLOOKUP($A359,mfh!$A$1:$AB$30,MATCH($B359*1,mfh!$A$1:$AB$1,0),FALSE),D358)</f>
        <v>39.349659330791127</v>
      </c>
    </row>
    <row r="360" spans="1:4" x14ac:dyDescent="0.25">
      <c r="A360" t="s">
        <v>2</v>
      </c>
      <c r="B360" t="s">
        <v>73</v>
      </c>
      <c r="C360" s="13">
        <f>IFERROR(VLOOKUP($A360,sfh!$A$1:$AB$30,MATCH($B360*1,sfh!$A$1:$AB$1,0),FALSE),C359)</f>
        <v>33.514716319105744</v>
      </c>
      <c r="D360" s="13">
        <f>IFERROR(VLOOKUP($A360,mfh!$A$1:$AB$30,MATCH($B360*1,mfh!$A$1:$AB$1,0),FALSE),D359)</f>
        <v>39.349659330791127</v>
      </c>
    </row>
    <row r="361" spans="1:4" x14ac:dyDescent="0.25">
      <c r="A361" t="s">
        <v>2</v>
      </c>
      <c r="B361" t="s">
        <v>74</v>
      </c>
      <c r="C361" s="13">
        <f>IFERROR(VLOOKUP($A361,sfh!$A$1:$AB$30,MATCH($B361*1,sfh!$A$1:$AB$1,0),FALSE),C360)</f>
        <v>33.514716319105744</v>
      </c>
      <c r="D361" s="13">
        <f>IFERROR(VLOOKUP($A361,mfh!$A$1:$AB$30,MATCH($B361*1,mfh!$A$1:$AB$1,0),FALSE),D360)</f>
        <v>39.349659330791127</v>
      </c>
    </row>
    <row r="362" spans="1:4" x14ac:dyDescent="0.25">
      <c r="A362" t="s">
        <v>2</v>
      </c>
      <c r="B362" t="s">
        <v>75</v>
      </c>
      <c r="C362" s="13">
        <f>IFERROR(VLOOKUP($A362,sfh!$A$1:$AB$30,MATCH($B362*1,sfh!$A$1:$AB$1,0),FALSE),C361)</f>
        <v>33.514716319105744</v>
      </c>
      <c r="D362" s="13">
        <f>IFERROR(VLOOKUP($A362,mfh!$A$1:$AB$30,MATCH($B362*1,mfh!$A$1:$AB$1,0),FALSE),D361)</f>
        <v>39.349659330791127</v>
      </c>
    </row>
    <row r="363" spans="1:4" x14ac:dyDescent="0.25">
      <c r="A363" t="s">
        <v>2</v>
      </c>
      <c r="B363" t="s">
        <v>76</v>
      </c>
      <c r="C363" s="13">
        <f>IFERROR(VLOOKUP($A363,sfh!$A$1:$AB$30,MATCH($B363*1,sfh!$A$1:$AB$1,0),FALSE),C362)</f>
        <v>33.514716319105744</v>
      </c>
      <c r="D363" s="13">
        <f>IFERROR(VLOOKUP($A363,mfh!$A$1:$AB$30,MATCH($B363*1,mfh!$A$1:$AB$1,0),FALSE),D362)</f>
        <v>39.349659330791127</v>
      </c>
    </row>
    <row r="364" spans="1:4" x14ac:dyDescent="0.25">
      <c r="A364" t="s">
        <v>2</v>
      </c>
      <c r="B364" t="s">
        <v>77</v>
      </c>
      <c r="C364" s="13">
        <f>IFERROR(VLOOKUP($A364,sfh!$A$1:$AB$30,MATCH($B364*1,sfh!$A$1:$AB$1,0),FALSE),C363)</f>
        <v>33.514716319105744</v>
      </c>
      <c r="D364" s="13">
        <f>IFERROR(VLOOKUP($A364,mfh!$A$1:$AB$30,MATCH($B364*1,mfh!$A$1:$AB$1,0),FALSE),D363)</f>
        <v>39.349659330791127</v>
      </c>
    </row>
    <row r="365" spans="1:4" x14ac:dyDescent="0.25">
      <c r="A365" t="s">
        <v>28</v>
      </c>
      <c r="B365" t="s">
        <v>45</v>
      </c>
      <c r="C365" s="13">
        <f>IFERROR(VLOOKUP($A365,sfh!$A$1:$AB$30,MATCH($B365*1,sfh!$A$1:$AB$1,0),FALSE),C364)</f>
        <v>51.772765364654752</v>
      </c>
      <c r="D365" s="13">
        <f>IFERROR(VLOOKUP($A365,mfh!$A$1:$AB$30,MATCH($B365*1,mfh!$A$1:$AB$1,0),FALSE),D364)</f>
        <v>48.10042903220014</v>
      </c>
    </row>
    <row r="366" spans="1:4" x14ac:dyDescent="0.25">
      <c r="A366" t="s">
        <v>28</v>
      </c>
      <c r="B366" t="s">
        <v>46</v>
      </c>
      <c r="C366" s="13">
        <f>IFERROR(VLOOKUP($A366,sfh!$A$1:$AB$30,MATCH($B366*1,sfh!$A$1:$AB$1,0),FALSE),C365)</f>
        <v>51.772765364654752</v>
      </c>
      <c r="D366" s="13">
        <f>IFERROR(VLOOKUP($A366,mfh!$A$1:$AB$30,MATCH($B366*1,mfh!$A$1:$AB$1,0),FALSE),D365)</f>
        <v>48.10042903220014</v>
      </c>
    </row>
    <row r="367" spans="1:4" x14ac:dyDescent="0.25">
      <c r="A367" t="s">
        <v>28</v>
      </c>
      <c r="B367" t="s">
        <v>47</v>
      </c>
      <c r="C367" s="13">
        <f>IFERROR(VLOOKUP($A367,sfh!$A$1:$AB$30,MATCH($B367*1,sfh!$A$1:$AB$1,0),FALSE),C366)</f>
        <v>51.772765364654752</v>
      </c>
      <c r="D367" s="13">
        <f>IFERROR(VLOOKUP($A367,mfh!$A$1:$AB$30,MATCH($B367*1,mfh!$A$1:$AB$1,0),FALSE),D366)</f>
        <v>48.10042903220014</v>
      </c>
    </row>
    <row r="368" spans="1:4" x14ac:dyDescent="0.25">
      <c r="A368" t="s">
        <v>28</v>
      </c>
      <c r="B368" t="s">
        <v>48</v>
      </c>
      <c r="C368" s="13">
        <f>IFERROR(VLOOKUP($A368,sfh!$A$1:$AB$30,MATCH($B368*1,sfh!$A$1:$AB$1,0),FALSE),C367)</f>
        <v>51.772765364654752</v>
      </c>
      <c r="D368" s="13">
        <f>IFERROR(VLOOKUP($A368,mfh!$A$1:$AB$30,MATCH($B368*1,mfh!$A$1:$AB$1,0),FALSE),D367)</f>
        <v>48.10042903220014</v>
      </c>
    </row>
    <row r="369" spans="1:4" x14ac:dyDescent="0.25">
      <c r="A369" t="s">
        <v>28</v>
      </c>
      <c r="B369" t="s">
        <v>49</v>
      </c>
      <c r="C369" s="13">
        <f>IFERROR(VLOOKUP($A369,sfh!$A$1:$AB$30,MATCH($B369*1,sfh!$A$1:$AB$1,0),FALSE),C368)</f>
        <v>51.772765364654752</v>
      </c>
      <c r="D369" s="13">
        <f>IFERROR(VLOOKUP($A369,mfh!$A$1:$AB$30,MATCH($B369*1,mfh!$A$1:$AB$1,0),FALSE),D368)</f>
        <v>48.10042903220014</v>
      </c>
    </row>
    <row r="370" spans="1:4" x14ac:dyDescent="0.25">
      <c r="A370" t="s">
        <v>28</v>
      </c>
      <c r="B370" t="s">
        <v>50</v>
      </c>
      <c r="C370" s="13">
        <f>IFERROR(VLOOKUP($A370,sfh!$A$1:$AB$30,MATCH($B370*1,sfh!$A$1:$AB$1,0),FALSE),C369)</f>
        <v>51.772765364654752</v>
      </c>
      <c r="D370" s="13">
        <f>IFERROR(VLOOKUP($A370,mfh!$A$1:$AB$30,MATCH($B370*1,mfh!$A$1:$AB$1,0),FALSE),D369)</f>
        <v>48.10042903220014</v>
      </c>
    </row>
    <row r="371" spans="1:4" x14ac:dyDescent="0.25">
      <c r="A371" t="s">
        <v>28</v>
      </c>
      <c r="B371" t="s">
        <v>51</v>
      </c>
      <c r="C371" s="13">
        <f>IFERROR(VLOOKUP($A371,sfh!$A$1:$AB$30,MATCH($B371*1,sfh!$A$1:$AB$1,0),FALSE),C370)</f>
        <v>51.772765364654752</v>
      </c>
      <c r="D371" s="13">
        <f>IFERROR(VLOOKUP($A371,mfh!$A$1:$AB$30,MATCH($B371*1,mfh!$A$1:$AB$1,0),FALSE),D370)</f>
        <v>48.10042903220014</v>
      </c>
    </row>
    <row r="372" spans="1:4" x14ac:dyDescent="0.25">
      <c r="A372" t="s">
        <v>28</v>
      </c>
      <c r="B372" t="s">
        <v>52</v>
      </c>
      <c r="C372" s="13">
        <f>IFERROR(VLOOKUP($A372,sfh!$A$1:$AB$30,MATCH($B372*1,sfh!$A$1:$AB$1,0),FALSE),C371)</f>
        <v>51.772765364654752</v>
      </c>
      <c r="D372" s="13">
        <f>IFERROR(VLOOKUP($A372,mfh!$A$1:$AB$30,MATCH($B372*1,mfh!$A$1:$AB$1,0),FALSE),D371)</f>
        <v>48.10042903220014</v>
      </c>
    </row>
    <row r="373" spans="1:4" x14ac:dyDescent="0.25">
      <c r="A373" t="s">
        <v>28</v>
      </c>
      <c r="B373" t="s">
        <v>53</v>
      </c>
      <c r="C373" s="13">
        <f>IFERROR(VLOOKUP($A373,sfh!$A$1:$AB$30,MATCH($B373*1,sfh!$A$1:$AB$1,0),FALSE),C372)</f>
        <v>51.772765364654752</v>
      </c>
      <c r="D373" s="13">
        <f>IFERROR(VLOOKUP($A373,mfh!$A$1:$AB$30,MATCH($B373*1,mfh!$A$1:$AB$1,0),FALSE),D372)</f>
        <v>48.10042903220014</v>
      </c>
    </row>
    <row r="374" spans="1:4" x14ac:dyDescent="0.25">
      <c r="A374" t="s">
        <v>28</v>
      </c>
      <c r="B374" t="s">
        <v>54</v>
      </c>
      <c r="C374" s="13">
        <f>IFERROR(VLOOKUP($A374,sfh!$A$1:$AB$30,MATCH($B374*1,sfh!$A$1:$AB$1,0),FALSE),C373)</f>
        <v>51.772765364654752</v>
      </c>
      <c r="D374" s="13">
        <f>IFERROR(VLOOKUP($A374,mfh!$A$1:$AB$30,MATCH($B374*1,mfh!$A$1:$AB$1,0),FALSE),D373)</f>
        <v>48.10042903220014</v>
      </c>
    </row>
    <row r="375" spans="1:4" x14ac:dyDescent="0.25">
      <c r="A375" t="s">
        <v>28</v>
      </c>
      <c r="B375" t="s">
        <v>55</v>
      </c>
      <c r="C375" s="13">
        <f>IFERROR(VLOOKUP($A375,sfh!$A$1:$AB$30,MATCH($B375*1,sfh!$A$1:$AB$1,0),FALSE),C374)</f>
        <v>51.772765364654752</v>
      </c>
      <c r="D375" s="13">
        <f>IFERROR(VLOOKUP($A375,mfh!$A$1:$AB$30,MATCH($B375*1,mfh!$A$1:$AB$1,0),FALSE),D374)</f>
        <v>48.10042903220014</v>
      </c>
    </row>
    <row r="376" spans="1:4" x14ac:dyDescent="0.25">
      <c r="A376" t="s">
        <v>28</v>
      </c>
      <c r="B376" t="s">
        <v>56</v>
      </c>
      <c r="C376" s="13">
        <f>IFERROR(VLOOKUP($A376,sfh!$A$1:$AB$30,MATCH($B376*1,sfh!$A$1:$AB$1,0),FALSE),C375)</f>
        <v>51.772765364654752</v>
      </c>
      <c r="D376" s="13">
        <f>IFERROR(VLOOKUP($A376,mfh!$A$1:$AB$30,MATCH($B376*1,mfh!$A$1:$AB$1,0),FALSE),D375)</f>
        <v>48.10042903220014</v>
      </c>
    </row>
    <row r="377" spans="1:4" x14ac:dyDescent="0.25">
      <c r="A377" t="s">
        <v>28</v>
      </c>
      <c r="B377" t="s">
        <v>57</v>
      </c>
      <c r="C377" s="13">
        <f>IFERROR(VLOOKUP($A377,sfh!$A$1:$AB$30,MATCH($B377*1,sfh!$A$1:$AB$1,0),FALSE),C376)</f>
        <v>51.772765364654752</v>
      </c>
      <c r="D377" s="13">
        <f>IFERROR(VLOOKUP($A377,mfh!$A$1:$AB$30,MATCH($B377*1,mfh!$A$1:$AB$1,0),FALSE),D376)</f>
        <v>48.10042903220014</v>
      </c>
    </row>
    <row r="378" spans="1:4" x14ac:dyDescent="0.25">
      <c r="A378" t="s">
        <v>28</v>
      </c>
      <c r="B378" t="s">
        <v>58</v>
      </c>
      <c r="C378" s="13">
        <f>IFERROR(VLOOKUP($A378,sfh!$A$1:$AB$30,MATCH($B378*1,sfh!$A$1:$AB$1,0),FALSE),C377)</f>
        <v>51.772765364654752</v>
      </c>
      <c r="D378" s="13">
        <f>IFERROR(VLOOKUP($A378,mfh!$A$1:$AB$30,MATCH($B378*1,mfh!$A$1:$AB$1,0),FALSE),D377)</f>
        <v>48.10042903220014</v>
      </c>
    </row>
    <row r="379" spans="1:4" x14ac:dyDescent="0.25">
      <c r="A379" t="s">
        <v>28</v>
      </c>
      <c r="B379" t="s">
        <v>59</v>
      </c>
      <c r="C379" s="13">
        <f>IFERROR(VLOOKUP($A379,sfh!$A$1:$AB$30,MATCH($B379*1,sfh!$A$1:$AB$1,0),FALSE),C378)</f>
        <v>51.772765364654752</v>
      </c>
      <c r="D379" s="13">
        <f>IFERROR(VLOOKUP($A379,mfh!$A$1:$AB$30,MATCH($B379*1,mfh!$A$1:$AB$1,0),FALSE),D378)</f>
        <v>48.10042903220014</v>
      </c>
    </row>
    <row r="380" spans="1:4" x14ac:dyDescent="0.25">
      <c r="A380" t="s">
        <v>28</v>
      </c>
      <c r="B380" t="s">
        <v>60</v>
      </c>
      <c r="C380" s="13">
        <f>IFERROR(VLOOKUP($A380,sfh!$A$1:$AB$30,MATCH($B380*1,sfh!$A$1:$AB$1,0),FALSE),C379)</f>
        <v>51.772765364654752</v>
      </c>
      <c r="D380" s="13">
        <f>IFERROR(VLOOKUP($A380,mfh!$A$1:$AB$30,MATCH($B380*1,mfh!$A$1:$AB$1,0),FALSE),D379)</f>
        <v>48.10042903220014</v>
      </c>
    </row>
    <row r="381" spans="1:4" x14ac:dyDescent="0.25">
      <c r="A381" t="s">
        <v>28</v>
      </c>
      <c r="B381" t="s">
        <v>61</v>
      </c>
      <c r="C381" s="13">
        <f>IFERROR(VLOOKUP($A381,sfh!$A$1:$AB$30,MATCH($B381*1,sfh!$A$1:$AB$1,0),FALSE),C380)</f>
        <v>51.772765364654752</v>
      </c>
      <c r="D381" s="13">
        <f>IFERROR(VLOOKUP($A381,mfh!$A$1:$AB$30,MATCH($B381*1,mfh!$A$1:$AB$1,0),FALSE),D380)</f>
        <v>48.10042903220014</v>
      </c>
    </row>
    <row r="382" spans="1:4" x14ac:dyDescent="0.25">
      <c r="A382" t="s">
        <v>28</v>
      </c>
      <c r="B382" t="s">
        <v>62</v>
      </c>
      <c r="C382" s="13">
        <f>IFERROR(VLOOKUP($A382,sfh!$A$1:$AB$30,MATCH($B382*1,sfh!$A$1:$AB$1,0),FALSE),C381)</f>
        <v>51.772765364654752</v>
      </c>
      <c r="D382" s="13">
        <f>IFERROR(VLOOKUP($A382,mfh!$A$1:$AB$30,MATCH($B382*1,mfh!$A$1:$AB$1,0),FALSE),D381)</f>
        <v>48.10042903220014</v>
      </c>
    </row>
    <row r="383" spans="1:4" x14ac:dyDescent="0.25">
      <c r="A383" t="s">
        <v>28</v>
      </c>
      <c r="B383" t="s">
        <v>63</v>
      </c>
      <c r="C383" s="13">
        <f>IFERROR(VLOOKUP($A383,sfh!$A$1:$AB$30,MATCH($B383*1,sfh!$A$1:$AB$1,0),FALSE),C382)</f>
        <v>51.772765364654752</v>
      </c>
      <c r="D383" s="13">
        <f>IFERROR(VLOOKUP($A383,mfh!$A$1:$AB$30,MATCH($B383*1,mfh!$A$1:$AB$1,0),FALSE),D382)</f>
        <v>48.10042903220014</v>
      </c>
    </row>
    <row r="384" spans="1:4" x14ac:dyDescent="0.25">
      <c r="A384" t="s">
        <v>28</v>
      </c>
      <c r="B384" t="s">
        <v>64</v>
      </c>
      <c r="C384" s="13">
        <f>IFERROR(VLOOKUP($A384,sfh!$A$1:$AB$30,MATCH($B384*1,sfh!$A$1:$AB$1,0),FALSE),C383)</f>
        <v>51.772765364654752</v>
      </c>
      <c r="D384" s="13">
        <f>IFERROR(VLOOKUP($A384,mfh!$A$1:$AB$30,MATCH($B384*1,mfh!$A$1:$AB$1,0),FALSE),D383)</f>
        <v>48.10042903220014</v>
      </c>
    </row>
    <row r="385" spans="1:4" x14ac:dyDescent="0.25">
      <c r="A385" t="s">
        <v>28</v>
      </c>
      <c r="B385" t="s">
        <v>65</v>
      </c>
      <c r="C385" s="13">
        <f>IFERROR(VLOOKUP($A385,sfh!$A$1:$AB$30,MATCH($B385*1,sfh!$A$1:$AB$1,0),FALSE),C384)</f>
        <v>51.772765364654752</v>
      </c>
      <c r="D385" s="13">
        <f>IFERROR(VLOOKUP($A385,mfh!$A$1:$AB$30,MATCH($B385*1,mfh!$A$1:$AB$1,0),FALSE),D384)</f>
        <v>48.10042903220014</v>
      </c>
    </row>
    <row r="386" spans="1:4" x14ac:dyDescent="0.25">
      <c r="A386" t="s">
        <v>28</v>
      </c>
      <c r="B386" t="s">
        <v>66</v>
      </c>
      <c r="C386" s="13">
        <f>IFERROR(VLOOKUP($A386,sfh!$A$1:$AB$30,MATCH($B386*1,sfh!$A$1:$AB$1,0),FALSE),C385)</f>
        <v>51.772765364654752</v>
      </c>
      <c r="D386" s="13">
        <f>IFERROR(VLOOKUP($A386,mfh!$A$1:$AB$30,MATCH($B386*1,mfh!$A$1:$AB$1,0),FALSE),D385)</f>
        <v>48.10042903220014</v>
      </c>
    </row>
    <row r="387" spans="1:4" x14ac:dyDescent="0.25">
      <c r="A387" t="s">
        <v>28</v>
      </c>
      <c r="B387" t="s">
        <v>67</v>
      </c>
      <c r="C387" s="13">
        <f>IFERROR(VLOOKUP($A387,sfh!$A$1:$AB$30,MATCH($B387*1,sfh!$A$1:$AB$1,0),FALSE),C386)</f>
        <v>51.772765364654752</v>
      </c>
      <c r="D387" s="13">
        <f>IFERROR(VLOOKUP($A387,mfh!$A$1:$AB$30,MATCH($B387*1,mfh!$A$1:$AB$1,0),FALSE),D386)</f>
        <v>48.10042903220014</v>
      </c>
    </row>
    <row r="388" spans="1:4" x14ac:dyDescent="0.25">
      <c r="A388" t="s">
        <v>28</v>
      </c>
      <c r="B388" t="s">
        <v>68</v>
      </c>
      <c r="C388" s="13">
        <f>IFERROR(VLOOKUP($A388,sfh!$A$1:$AB$30,MATCH($B388*1,sfh!$A$1:$AB$1,0),FALSE),C387)</f>
        <v>51.772765364654752</v>
      </c>
      <c r="D388" s="13">
        <f>IFERROR(VLOOKUP($A388,mfh!$A$1:$AB$30,MATCH($B388*1,mfh!$A$1:$AB$1,0),FALSE),D387)</f>
        <v>48.10042903220014</v>
      </c>
    </row>
    <row r="389" spans="1:4" x14ac:dyDescent="0.25">
      <c r="A389" t="s">
        <v>28</v>
      </c>
      <c r="B389" t="s">
        <v>69</v>
      </c>
      <c r="C389" s="13">
        <f>IFERROR(VLOOKUP($A389,sfh!$A$1:$AB$30,MATCH($B389*1,sfh!$A$1:$AB$1,0),FALSE),C388)</f>
        <v>51.772765364654752</v>
      </c>
      <c r="D389" s="13">
        <f>IFERROR(VLOOKUP($A389,mfh!$A$1:$AB$30,MATCH($B389*1,mfh!$A$1:$AB$1,0),FALSE),D388)</f>
        <v>48.10042903220014</v>
      </c>
    </row>
    <row r="390" spans="1:4" x14ac:dyDescent="0.25">
      <c r="A390" t="s">
        <v>28</v>
      </c>
      <c r="B390" t="s">
        <v>70</v>
      </c>
      <c r="C390" s="13">
        <f>IFERROR(VLOOKUP($A390,sfh!$A$1:$AB$30,MATCH($B390*1,sfh!$A$1:$AB$1,0),FALSE),C389)</f>
        <v>51.772765364654752</v>
      </c>
      <c r="D390" s="13">
        <f>IFERROR(VLOOKUP($A390,mfh!$A$1:$AB$30,MATCH($B390*1,mfh!$A$1:$AB$1,0),FALSE),D389)</f>
        <v>48.10042903220014</v>
      </c>
    </row>
    <row r="391" spans="1:4" x14ac:dyDescent="0.25">
      <c r="A391" t="s">
        <v>28</v>
      </c>
      <c r="B391" t="s">
        <v>71</v>
      </c>
      <c r="C391" s="13">
        <f>IFERROR(VLOOKUP($A391,sfh!$A$1:$AB$30,MATCH($B391*1,sfh!$A$1:$AB$1,0),FALSE),C390)</f>
        <v>51.772765364654752</v>
      </c>
      <c r="D391" s="13">
        <f>IFERROR(VLOOKUP($A391,mfh!$A$1:$AB$30,MATCH($B391*1,mfh!$A$1:$AB$1,0),FALSE),D390)</f>
        <v>48.10042903220014</v>
      </c>
    </row>
    <row r="392" spans="1:4" x14ac:dyDescent="0.25">
      <c r="A392" t="s">
        <v>28</v>
      </c>
      <c r="B392" t="s">
        <v>72</v>
      </c>
      <c r="C392" s="13">
        <f>IFERROR(VLOOKUP($A392,sfh!$A$1:$AB$30,MATCH($B392*1,sfh!$A$1:$AB$1,0),FALSE),C391)</f>
        <v>51.772765364654752</v>
      </c>
      <c r="D392" s="13">
        <f>IFERROR(VLOOKUP($A392,mfh!$A$1:$AB$30,MATCH($B392*1,mfh!$A$1:$AB$1,0),FALSE),D391)</f>
        <v>48.10042903220014</v>
      </c>
    </row>
    <row r="393" spans="1:4" x14ac:dyDescent="0.25">
      <c r="A393" t="s">
        <v>28</v>
      </c>
      <c r="B393" t="s">
        <v>73</v>
      </c>
      <c r="C393" s="13">
        <f>IFERROR(VLOOKUP($A393,sfh!$A$1:$AB$30,MATCH($B393*1,sfh!$A$1:$AB$1,0),FALSE),C392)</f>
        <v>51.772765364654752</v>
      </c>
      <c r="D393" s="13">
        <f>IFERROR(VLOOKUP($A393,mfh!$A$1:$AB$30,MATCH($B393*1,mfh!$A$1:$AB$1,0),FALSE),D392)</f>
        <v>48.10042903220014</v>
      </c>
    </row>
    <row r="394" spans="1:4" x14ac:dyDescent="0.25">
      <c r="A394" t="s">
        <v>28</v>
      </c>
      <c r="B394" t="s">
        <v>74</v>
      </c>
      <c r="C394" s="13">
        <f>IFERROR(VLOOKUP($A394,sfh!$A$1:$AB$30,MATCH($B394*1,sfh!$A$1:$AB$1,0),FALSE),C393)</f>
        <v>51.772765364654752</v>
      </c>
      <c r="D394" s="13">
        <f>IFERROR(VLOOKUP($A394,mfh!$A$1:$AB$30,MATCH($B394*1,mfh!$A$1:$AB$1,0),FALSE),D393)</f>
        <v>48.10042903220014</v>
      </c>
    </row>
    <row r="395" spans="1:4" x14ac:dyDescent="0.25">
      <c r="A395" t="s">
        <v>28</v>
      </c>
      <c r="B395" t="s">
        <v>75</v>
      </c>
      <c r="C395" s="13">
        <f>IFERROR(VLOOKUP($A395,sfh!$A$1:$AB$30,MATCH($B395*1,sfh!$A$1:$AB$1,0),FALSE),C394)</f>
        <v>51.772765364654752</v>
      </c>
      <c r="D395" s="13">
        <f>IFERROR(VLOOKUP($A395,mfh!$A$1:$AB$30,MATCH($B395*1,mfh!$A$1:$AB$1,0),FALSE),D394)</f>
        <v>48.10042903220014</v>
      </c>
    </row>
    <row r="396" spans="1:4" x14ac:dyDescent="0.25">
      <c r="A396" t="s">
        <v>28</v>
      </c>
      <c r="B396" t="s">
        <v>76</v>
      </c>
      <c r="C396" s="13">
        <f>IFERROR(VLOOKUP($A396,sfh!$A$1:$AB$30,MATCH($B396*1,sfh!$A$1:$AB$1,0),FALSE),C395)</f>
        <v>51.772765364654752</v>
      </c>
      <c r="D396" s="13">
        <f>IFERROR(VLOOKUP($A396,mfh!$A$1:$AB$30,MATCH($B396*1,mfh!$A$1:$AB$1,0),FALSE),D395)</f>
        <v>48.10042903220014</v>
      </c>
    </row>
    <row r="397" spans="1:4" x14ac:dyDescent="0.25">
      <c r="A397" t="s">
        <v>28</v>
      </c>
      <c r="B397" t="s">
        <v>77</v>
      </c>
      <c r="C397" s="13">
        <f>IFERROR(VLOOKUP($A397,sfh!$A$1:$AB$30,MATCH($B397*1,sfh!$A$1:$AB$1,0),FALSE),C396)</f>
        <v>51.772765364654752</v>
      </c>
      <c r="D397" s="13">
        <f>IFERROR(VLOOKUP($A397,mfh!$A$1:$AB$30,MATCH($B397*1,mfh!$A$1:$AB$1,0),FALSE),D396)</f>
        <v>48.10042903220014</v>
      </c>
    </row>
    <row r="398" spans="1:4" x14ac:dyDescent="0.25">
      <c r="A398" t="s">
        <v>20</v>
      </c>
      <c r="B398" t="s">
        <v>45</v>
      </c>
      <c r="C398" s="13">
        <f>IFERROR(VLOOKUP($A398,sfh!$A$1:$AB$30,MATCH($B398*1,sfh!$A$1:$AB$1,0),FALSE),C397)</f>
        <v>44.651136204506017</v>
      </c>
      <c r="D398" s="13">
        <f>IFERROR(VLOOKUP($A398,mfh!$A$1:$AB$30,MATCH($B398*1,mfh!$A$1:$AB$1,0),FALSE),D397)</f>
        <v>44.260467466788313</v>
      </c>
    </row>
    <row r="399" spans="1:4" x14ac:dyDescent="0.25">
      <c r="A399" t="s">
        <v>20</v>
      </c>
      <c r="B399" t="s">
        <v>46</v>
      </c>
      <c r="C399" s="13">
        <f>IFERROR(VLOOKUP($A399,sfh!$A$1:$AB$30,MATCH($B399*1,sfh!$A$1:$AB$1,0),FALSE),C398)</f>
        <v>44.651136204506017</v>
      </c>
      <c r="D399" s="13">
        <f>IFERROR(VLOOKUP($A399,mfh!$A$1:$AB$30,MATCH($B399*1,mfh!$A$1:$AB$1,0),FALSE),D398)</f>
        <v>44.260467466788313</v>
      </c>
    </row>
    <row r="400" spans="1:4" x14ac:dyDescent="0.25">
      <c r="A400" t="s">
        <v>20</v>
      </c>
      <c r="B400" t="s">
        <v>47</v>
      </c>
      <c r="C400" s="13">
        <f>IFERROR(VLOOKUP($A400,sfh!$A$1:$AB$30,MATCH($B400*1,sfh!$A$1:$AB$1,0),FALSE),C399)</f>
        <v>44.651136204506017</v>
      </c>
      <c r="D400" s="13">
        <f>IFERROR(VLOOKUP($A400,mfh!$A$1:$AB$30,MATCH($B400*1,mfh!$A$1:$AB$1,0),FALSE),D399)</f>
        <v>44.260467466788313</v>
      </c>
    </row>
    <row r="401" spans="1:4" x14ac:dyDescent="0.25">
      <c r="A401" t="s">
        <v>20</v>
      </c>
      <c r="B401" t="s">
        <v>48</v>
      </c>
      <c r="C401" s="13">
        <f>IFERROR(VLOOKUP($A401,sfh!$A$1:$AB$30,MATCH($B401*1,sfh!$A$1:$AB$1,0),FALSE),C400)</f>
        <v>44.651136204506017</v>
      </c>
      <c r="D401" s="13">
        <f>IFERROR(VLOOKUP($A401,mfh!$A$1:$AB$30,MATCH($B401*1,mfh!$A$1:$AB$1,0),FALSE),D400)</f>
        <v>44.260467466788313</v>
      </c>
    </row>
    <row r="402" spans="1:4" x14ac:dyDescent="0.25">
      <c r="A402" t="s">
        <v>20</v>
      </c>
      <c r="B402" t="s">
        <v>49</v>
      </c>
      <c r="C402" s="13">
        <f>IFERROR(VLOOKUP($A402,sfh!$A$1:$AB$30,MATCH($B402*1,sfh!$A$1:$AB$1,0),FALSE),C401)</f>
        <v>44.651136204506017</v>
      </c>
      <c r="D402" s="13">
        <f>IFERROR(VLOOKUP($A402,mfh!$A$1:$AB$30,MATCH($B402*1,mfh!$A$1:$AB$1,0),FALSE),D401)</f>
        <v>44.260467466788313</v>
      </c>
    </row>
    <row r="403" spans="1:4" x14ac:dyDescent="0.25">
      <c r="A403" t="s">
        <v>20</v>
      </c>
      <c r="B403" t="s">
        <v>50</v>
      </c>
      <c r="C403" s="13">
        <f>IFERROR(VLOOKUP($A403,sfh!$A$1:$AB$30,MATCH($B403*1,sfh!$A$1:$AB$1,0),FALSE),C402)</f>
        <v>44.651136204506017</v>
      </c>
      <c r="D403" s="13">
        <f>IFERROR(VLOOKUP($A403,mfh!$A$1:$AB$30,MATCH($B403*1,mfh!$A$1:$AB$1,0),FALSE),D402)</f>
        <v>44.260467466788313</v>
      </c>
    </row>
    <row r="404" spans="1:4" x14ac:dyDescent="0.25">
      <c r="A404" t="s">
        <v>20</v>
      </c>
      <c r="B404" t="s">
        <v>51</v>
      </c>
      <c r="C404" s="13">
        <f>IFERROR(VLOOKUP($A404,sfh!$A$1:$AB$30,MATCH($B404*1,sfh!$A$1:$AB$1,0),FALSE),C403)</f>
        <v>44.651136204506017</v>
      </c>
      <c r="D404" s="13">
        <f>IFERROR(VLOOKUP($A404,mfh!$A$1:$AB$30,MATCH($B404*1,mfh!$A$1:$AB$1,0),FALSE),D403)</f>
        <v>44.260467466788313</v>
      </c>
    </row>
    <row r="405" spans="1:4" x14ac:dyDescent="0.25">
      <c r="A405" t="s">
        <v>20</v>
      </c>
      <c r="B405" t="s">
        <v>52</v>
      </c>
      <c r="C405" s="13">
        <f>IFERROR(VLOOKUP($A405,sfh!$A$1:$AB$30,MATCH($B405*1,sfh!$A$1:$AB$1,0),FALSE),C404)</f>
        <v>44.651136204506017</v>
      </c>
      <c r="D405" s="13">
        <f>IFERROR(VLOOKUP($A405,mfh!$A$1:$AB$30,MATCH($B405*1,mfh!$A$1:$AB$1,0),FALSE),D404)</f>
        <v>44.260467466788313</v>
      </c>
    </row>
    <row r="406" spans="1:4" x14ac:dyDescent="0.25">
      <c r="A406" t="s">
        <v>20</v>
      </c>
      <c r="B406" t="s">
        <v>53</v>
      </c>
      <c r="C406" s="13">
        <f>IFERROR(VLOOKUP($A406,sfh!$A$1:$AB$30,MATCH($B406*1,sfh!$A$1:$AB$1,0),FALSE),C405)</f>
        <v>44.651136204506017</v>
      </c>
      <c r="D406" s="13">
        <f>IFERROR(VLOOKUP($A406,mfh!$A$1:$AB$30,MATCH($B406*1,mfh!$A$1:$AB$1,0),FALSE),D405)</f>
        <v>44.260467466788313</v>
      </c>
    </row>
    <row r="407" spans="1:4" x14ac:dyDescent="0.25">
      <c r="A407" t="s">
        <v>20</v>
      </c>
      <c r="B407" t="s">
        <v>54</v>
      </c>
      <c r="C407" s="13">
        <f>IFERROR(VLOOKUP($A407,sfh!$A$1:$AB$30,MATCH($B407*1,sfh!$A$1:$AB$1,0),FALSE),C406)</f>
        <v>44.651136204506017</v>
      </c>
      <c r="D407" s="13">
        <f>IFERROR(VLOOKUP($A407,mfh!$A$1:$AB$30,MATCH($B407*1,mfh!$A$1:$AB$1,0),FALSE),D406)</f>
        <v>44.260467466788313</v>
      </c>
    </row>
    <row r="408" spans="1:4" x14ac:dyDescent="0.25">
      <c r="A408" t="s">
        <v>20</v>
      </c>
      <c r="B408" t="s">
        <v>55</v>
      </c>
      <c r="C408" s="13">
        <f>IFERROR(VLOOKUP($A408,sfh!$A$1:$AB$30,MATCH($B408*1,sfh!$A$1:$AB$1,0),FALSE),C407)</f>
        <v>44.651136204506017</v>
      </c>
      <c r="D408" s="13">
        <f>IFERROR(VLOOKUP($A408,mfh!$A$1:$AB$30,MATCH($B408*1,mfh!$A$1:$AB$1,0),FALSE),D407)</f>
        <v>44.260467466788313</v>
      </c>
    </row>
    <row r="409" spans="1:4" x14ac:dyDescent="0.25">
      <c r="A409" t="s">
        <v>20</v>
      </c>
      <c r="B409" t="s">
        <v>56</v>
      </c>
      <c r="C409" s="13">
        <f>IFERROR(VLOOKUP($A409,sfh!$A$1:$AB$30,MATCH($B409*1,sfh!$A$1:$AB$1,0),FALSE),C408)</f>
        <v>44.651136204506017</v>
      </c>
      <c r="D409" s="13">
        <f>IFERROR(VLOOKUP($A409,mfh!$A$1:$AB$30,MATCH($B409*1,mfh!$A$1:$AB$1,0),FALSE),D408)</f>
        <v>44.260467466788313</v>
      </c>
    </row>
    <row r="410" spans="1:4" x14ac:dyDescent="0.25">
      <c r="A410" t="s">
        <v>20</v>
      </c>
      <c r="B410" t="s">
        <v>57</v>
      </c>
      <c r="C410" s="13">
        <f>IFERROR(VLOOKUP($A410,sfh!$A$1:$AB$30,MATCH($B410*1,sfh!$A$1:$AB$1,0),FALSE),C409)</f>
        <v>44.651136204506017</v>
      </c>
      <c r="D410" s="13">
        <f>IFERROR(VLOOKUP($A410,mfh!$A$1:$AB$30,MATCH($B410*1,mfh!$A$1:$AB$1,0),FALSE),D409)</f>
        <v>44.260467466788313</v>
      </c>
    </row>
    <row r="411" spans="1:4" x14ac:dyDescent="0.25">
      <c r="A411" t="s">
        <v>20</v>
      </c>
      <c r="B411" t="s">
        <v>58</v>
      </c>
      <c r="C411" s="13">
        <f>IFERROR(VLOOKUP($A411,sfh!$A$1:$AB$30,MATCH($B411*1,sfh!$A$1:$AB$1,0),FALSE),C410)</f>
        <v>44.651136204506017</v>
      </c>
      <c r="D411" s="13">
        <f>IFERROR(VLOOKUP($A411,mfh!$A$1:$AB$30,MATCH($B411*1,mfh!$A$1:$AB$1,0),FALSE),D410)</f>
        <v>44.260467466788313</v>
      </c>
    </row>
    <row r="412" spans="1:4" x14ac:dyDescent="0.25">
      <c r="A412" t="s">
        <v>20</v>
      </c>
      <c r="B412" t="s">
        <v>59</v>
      </c>
      <c r="C412" s="13">
        <f>IFERROR(VLOOKUP($A412,sfh!$A$1:$AB$30,MATCH($B412*1,sfh!$A$1:$AB$1,0),FALSE),C411)</f>
        <v>44.651136204506017</v>
      </c>
      <c r="D412" s="13">
        <f>IFERROR(VLOOKUP($A412,mfh!$A$1:$AB$30,MATCH($B412*1,mfh!$A$1:$AB$1,0),FALSE),D411)</f>
        <v>44.260467466788313</v>
      </c>
    </row>
    <row r="413" spans="1:4" x14ac:dyDescent="0.25">
      <c r="A413" t="s">
        <v>20</v>
      </c>
      <c r="B413" t="s">
        <v>60</v>
      </c>
      <c r="C413" s="13">
        <f>IFERROR(VLOOKUP($A413,sfh!$A$1:$AB$30,MATCH($B413*1,sfh!$A$1:$AB$1,0),FALSE),C412)</f>
        <v>44.651136204506017</v>
      </c>
      <c r="D413" s="13">
        <f>IFERROR(VLOOKUP($A413,mfh!$A$1:$AB$30,MATCH($B413*1,mfh!$A$1:$AB$1,0),FALSE),D412)</f>
        <v>44.260467466788313</v>
      </c>
    </row>
    <row r="414" spans="1:4" x14ac:dyDescent="0.25">
      <c r="A414" t="s">
        <v>20</v>
      </c>
      <c r="B414" t="s">
        <v>61</v>
      </c>
      <c r="C414" s="13">
        <f>IFERROR(VLOOKUP($A414,sfh!$A$1:$AB$30,MATCH($B414*1,sfh!$A$1:$AB$1,0),FALSE),C413)</f>
        <v>44.651136204506017</v>
      </c>
      <c r="D414" s="13">
        <f>IFERROR(VLOOKUP($A414,mfh!$A$1:$AB$30,MATCH($B414*1,mfh!$A$1:$AB$1,0),FALSE),D413)</f>
        <v>44.260467466788313</v>
      </c>
    </row>
    <row r="415" spans="1:4" x14ac:dyDescent="0.25">
      <c r="A415" t="s">
        <v>20</v>
      </c>
      <c r="B415" t="s">
        <v>62</v>
      </c>
      <c r="C415" s="13">
        <f>IFERROR(VLOOKUP($A415,sfh!$A$1:$AB$30,MATCH($B415*1,sfh!$A$1:$AB$1,0),FALSE),C414)</f>
        <v>44.651136204506017</v>
      </c>
      <c r="D415" s="13">
        <f>IFERROR(VLOOKUP($A415,mfh!$A$1:$AB$30,MATCH($B415*1,mfh!$A$1:$AB$1,0),FALSE),D414)</f>
        <v>44.260467466788313</v>
      </c>
    </row>
    <row r="416" spans="1:4" x14ac:dyDescent="0.25">
      <c r="A416" t="s">
        <v>20</v>
      </c>
      <c r="B416" t="s">
        <v>63</v>
      </c>
      <c r="C416" s="13">
        <f>IFERROR(VLOOKUP($A416,sfh!$A$1:$AB$30,MATCH($B416*1,sfh!$A$1:$AB$1,0),FALSE),C415)</f>
        <v>44.651136204506017</v>
      </c>
      <c r="D416" s="13">
        <f>IFERROR(VLOOKUP($A416,mfh!$A$1:$AB$30,MATCH($B416*1,mfh!$A$1:$AB$1,0),FALSE),D415)</f>
        <v>44.260467466788313</v>
      </c>
    </row>
    <row r="417" spans="1:4" x14ac:dyDescent="0.25">
      <c r="A417" t="s">
        <v>20</v>
      </c>
      <c r="B417" t="s">
        <v>64</v>
      </c>
      <c r="C417" s="13">
        <f>IFERROR(VLOOKUP($A417,sfh!$A$1:$AB$30,MATCH($B417*1,sfh!$A$1:$AB$1,0),FALSE),C416)</f>
        <v>44.651136204506017</v>
      </c>
      <c r="D417" s="13">
        <f>IFERROR(VLOOKUP($A417,mfh!$A$1:$AB$30,MATCH($B417*1,mfh!$A$1:$AB$1,0),FALSE),D416)</f>
        <v>44.260467466788313</v>
      </c>
    </row>
    <row r="418" spans="1:4" x14ac:dyDescent="0.25">
      <c r="A418" t="s">
        <v>20</v>
      </c>
      <c r="B418" t="s">
        <v>65</v>
      </c>
      <c r="C418" s="13">
        <f>IFERROR(VLOOKUP($A418,sfh!$A$1:$AB$30,MATCH($B418*1,sfh!$A$1:$AB$1,0),FALSE),C417)</f>
        <v>44.651136204506017</v>
      </c>
      <c r="D418" s="13">
        <f>IFERROR(VLOOKUP($A418,mfh!$A$1:$AB$30,MATCH($B418*1,mfh!$A$1:$AB$1,0),FALSE),D417)</f>
        <v>44.260467466788313</v>
      </c>
    </row>
    <row r="419" spans="1:4" x14ac:dyDescent="0.25">
      <c r="A419" t="s">
        <v>20</v>
      </c>
      <c r="B419" t="s">
        <v>66</v>
      </c>
      <c r="C419" s="13">
        <f>IFERROR(VLOOKUP($A419,sfh!$A$1:$AB$30,MATCH($B419*1,sfh!$A$1:$AB$1,0),FALSE),C418)</f>
        <v>44.651136204506017</v>
      </c>
      <c r="D419" s="13">
        <f>IFERROR(VLOOKUP($A419,mfh!$A$1:$AB$30,MATCH($B419*1,mfh!$A$1:$AB$1,0),FALSE),D418)</f>
        <v>44.260467466788313</v>
      </c>
    </row>
    <row r="420" spans="1:4" x14ac:dyDescent="0.25">
      <c r="A420" t="s">
        <v>20</v>
      </c>
      <c r="B420" t="s">
        <v>67</v>
      </c>
      <c r="C420" s="13">
        <f>IFERROR(VLOOKUP($A420,sfh!$A$1:$AB$30,MATCH($B420*1,sfh!$A$1:$AB$1,0),FALSE),C419)</f>
        <v>44.651136204506017</v>
      </c>
      <c r="D420" s="13">
        <f>IFERROR(VLOOKUP($A420,mfh!$A$1:$AB$30,MATCH($B420*1,mfh!$A$1:$AB$1,0),FALSE),D419)</f>
        <v>44.260467466788313</v>
      </c>
    </row>
    <row r="421" spans="1:4" x14ac:dyDescent="0.25">
      <c r="A421" t="s">
        <v>20</v>
      </c>
      <c r="B421" t="s">
        <v>68</v>
      </c>
      <c r="C421" s="13">
        <f>IFERROR(VLOOKUP($A421,sfh!$A$1:$AB$30,MATCH($B421*1,sfh!$A$1:$AB$1,0),FALSE),C420)</f>
        <v>44.651136204506017</v>
      </c>
      <c r="D421" s="13">
        <f>IFERROR(VLOOKUP($A421,mfh!$A$1:$AB$30,MATCH($B421*1,mfh!$A$1:$AB$1,0),FALSE),D420)</f>
        <v>44.260467466788313</v>
      </c>
    </row>
    <row r="422" spans="1:4" x14ac:dyDescent="0.25">
      <c r="A422" t="s">
        <v>20</v>
      </c>
      <c r="B422" t="s">
        <v>69</v>
      </c>
      <c r="C422" s="13">
        <f>IFERROR(VLOOKUP($A422,sfh!$A$1:$AB$30,MATCH($B422*1,sfh!$A$1:$AB$1,0),FALSE),C421)</f>
        <v>44.651136204506017</v>
      </c>
      <c r="D422" s="13">
        <f>IFERROR(VLOOKUP($A422,mfh!$A$1:$AB$30,MATCH($B422*1,mfh!$A$1:$AB$1,0),FALSE),D421)</f>
        <v>44.260467466788313</v>
      </c>
    </row>
    <row r="423" spans="1:4" x14ac:dyDescent="0.25">
      <c r="A423" t="s">
        <v>20</v>
      </c>
      <c r="B423" t="s">
        <v>70</v>
      </c>
      <c r="C423" s="13">
        <f>IFERROR(VLOOKUP($A423,sfh!$A$1:$AB$30,MATCH($B423*1,sfh!$A$1:$AB$1,0),FALSE),C422)</f>
        <v>44.651136204506017</v>
      </c>
      <c r="D423" s="13">
        <f>IFERROR(VLOOKUP($A423,mfh!$A$1:$AB$30,MATCH($B423*1,mfh!$A$1:$AB$1,0),FALSE),D422)</f>
        <v>44.260467466788313</v>
      </c>
    </row>
    <row r="424" spans="1:4" x14ac:dyDescent="0.25">
      <c r="A424" t="s">
        <v>20</v>
      </c>
      <c r="B424" t="s">
        <v>71</v>
      </c>
      <c r="C424" s="13">
        <f>IFERROR(VLOOKUP($A424,sfh!$A$1:$AB$30,MATCH($B424*1,sfh!$A$1:$AB$1,0),FALSE),C423)</f>
        <v>44.651136204506017</v>
      </c>
      <c r="D424" s="13">
        <f>IFERROR(VLOOKUP($A424,mfh!$A$1:$AB$30,MATCH($B424*1,mfh!$A$1:$AB$1,0),FALSE),D423)</f>
        <v>44.260467466788313</v>
      </c>
    </row>
    <row r="425" spans="1:4" x14ac:dyDescent="0.25">
      <c r="A425" t="s">
        <v>20</v>
      </c>
      <c r="B425" t="s">
        <v>72</v>
      </c>
      <c r="C425" s="13">
        <f>IFERROR(VLOOKUP($A425,sfh!$A$1:$AB$30,MATCH($B425*1,sfh!$A$1:$AB$1,0),FALSE),C424)</f>
        <v>44.651136204506017</v>
      </c>
      <c r="D425" s="13">
        <f>IFERROR(VLOOKUP($A425,mfh!$A$1:$AB$30,MATCH($B425*1,mfh!$A$1:$AB$1,0),FALSE),D424)</f>
        <v>44.260467466788313</v>
      </c>
    </row>
    <row r="426" spans="1:4" x14ac:dyDescent="0.25">
      <c r="A426" t="s">
        <v>20</v>
      </c>
      <c r="B426" t="s">
        <v>73</v>
      </c>
      <c r="C426" s="13">
        <f>IFERROR(VLOOKUP($A426,sfh!$A$1:$AB$30,MATCH($B426*1,sfh!$A$1:$AB$1,0),FALSE),C425)</f>
        <v>44.651136204506017</v>
      </c>
      <c r="D426" s="13">
        <f>IFERROR(VLOOKUP($A426,mfh!$A$1:$AB$30,MATCH($B426*1,mfh!$A$1:$AB$1,0),FALSE),D425)</f>
        <v>44.260467466788313</v>
      </c>
    </row>
    <row r="427" spans="1:4" x14ac:dyDescent="0.25">
      <c r="A427" t="s">
        <v>20</v>
      </c>
      <c r="B427" t="s">
        <v>74</v>
      </c>
      <c r="C427" s="13">
        <f>IFERROR(VLOOKUP($A427,sfh!$A$1:$AB$30,MATCH($B427*1,sfh!$A$1:$AB$1,0),FALSE),C426)</f>
        <v>44.651136204506017</v>
      </c>
      <c r="D427" s="13">
        <f>IFERROR(VLOOKUP($A427,mfh!$A$1:$AB$30,MATCH($B427*1,mfh!$A$1:$AB$1,0),FALSE),D426)</f>
        <v>44.260467466788313</v>
      </c>
    </row>
    <row r="428" spans="1:4" x14ac:dyDescent="0.25">
      <c r="A428" t="s">
        <v>20</v>
      </c>
      <c r="B428" t="s">
        <v>75</v>
      </c>
      <c r="C428" s="13">
        <f>IFERROR(VLOOKUP($A428,sfh!$A$1:$AB$30,MATCH($B428*1,sfh!$A$1:$AB$1,0),FALSE),C427)</f>
        <v>44.651136204506017</v>
      </c>
      <c r="D428" s="13">
        <f>IFERROR(VLOOKUP($A428,mfh!$A$1:$AB$30,MATCH($B428*1,mfh!$A$1:$AB$1,0),FALSE),D427)</f>
        <v>44.260467466788313</v>
      </c>
    </row>
    <row r="429" spans="1:4" x14ac:dyDescent="0.25">
      <c r="A429" t="s">
        <v>20</v>
      </c>
      <c r="B429" t="s">
        <v>76</v>
      </c>
      <c r="C429" s="13">
        <f>IFERROR(VLOOKUP($A429,sfh!$A$1:$AB$30,MATCH($B429*1,sfh!$A$1:$AB$1,0),FALSE),C428)</f>
        <v>44.651136204506017</v>
      </c>
      <c r="D429" s="13">
        <f>IFERROR(VLOOKUP($A429,mfh!$A$1:$AB$30,MATCH($B429*1,mfh!$A$1:$AB$1,0),FALSE),D428)</f>
        <v>44.260467466788313</v>
      </c>
    </row>
    <row r="430" spans="1:4" x14ac:dyDescent="0.25">
      <c r="A430" t="s">
        <v>20</v>
      </c>
      <c r="B430" t="s">
        <v>77</v>
      </c>
      <c r="C430" s="13">
        <f>IFERROR(VLOOKUP($A430,sfh!$A$1:$AB$30,MATCH($B430*1,sfh!$A$1:$AB$1,0),FALSE),C429)</f>
        <v>44.651136204506017</v>
      </c>
      <c r="D430" s="13">
        <f>IFERROR(VLOOKUP($A430,mfh!$A$1:$AB$30,MATCH($B430*1,mfh!$A$1:$AB$1,0),FALSE),D429)</f>
        <v>44.260467466788313</v>
      </c>
    </row>
    <row r="431" spans="1:4" x14ac:dyDescent="0.25">
      <c r="A431" t="s">
        <v>12</v>
      </c>
      <c r="B431" t="s">
        <v>45</v>
      </c>
      <c r="C431" s="13">
        <f>IFERROR(VLOOKUP($A431,sfh!$A$1:$AB$30,MATCH($B431*1,sfh!$A$1:$AB$1,0),FALSE),C430)</f>
        <v>12.101706098897246</v>
      </c>
      <c r="D431" s="13">
        <f>IFERROR(VLOOKUP($A431,mfh!$A$1:$AB$30,MATCH($B431*1,mfh!$A$1:$AB$1,0),FALSE),D430)</f>
        <v>13.894653892091872</v>
      </c>
    </row>
    <row r="432" spans="1:4" x14ac:dyDescent="0.25">
      <c r="A432" t="s">
        <v>12</v>
      </c>
      <c r="B432" t="s">
        <v>46</v>
      </c>
      <c r="C432" s="13">
        <f>IFERROR(VLOOKUP($A432,sfh!$A$1:$AB$30,MATCH($B432*1,sfh!$A$1:$AB$1,0),FALSE),C431)</f>
        <v>12.101706098897246</v>
      </c>
      <c r="D432" s="13">
        <f>IFERROR(VLOOKUP($A432,mfh!$A$1:$AB$30,MATCH($B432*1,mfh!$A$1:$AB$1,0),FALSE),D431)</f>
        <v>13.894653892091872</v>
      </c>
    </row>
    <row r="433" spans="1:4" x14ac:dyDescent="0.25">
      <c r="A433" t="s">
        <v>12</v>
      </c>
      <c r="B433" t="s">
        <v>47</v>
      </c>
      <c r="C433" s="13">
        <f>IFERROR(VLOOKUP($A433,sfh!$A$1:$AB$30,MATCH($B433*1,sfh!$A$1:$AB$1,0),FALSE),C432)</f>
        <v>12.101706098897246</v>
      </c>
      <c r="D433" s="13">
        <f>IFERROR(VLOOKUP($A433,mfh!$A$1:$AB$30,MATCH($B433*1,mfh!$A$1:$AB$1,0),FALSE),D432)</f>
        <v>13.894653892091872</v>
      </c>
    </row>
    <row r="434" spans="1:4" x14ac:dyDescent="0.25">
      <c r="A434" t="s">
        <v>12</v>
      </c>
      <c r="B434" t="s">
        <v>48</v>
      </c>
      <c r="C434" s="13">
        <f>IFERROR(VLOOKUP($A434,sfh!$A$1:$AB$30,MATCH($B434*1,sfh!$A$1:$AB$1,0),FALSE),C433)</f>
        <v>12.101706098897246</v>
      </c>
      <c r="D434" s="13">
        <f>IFERROR(VLOOKUP($A434,mfh!$A$1:$AB$30,MATCH($B434*1,mfh!$A$1:$AB$1,0),FALSE),D433)</f>
        <v>13.894653892091872</v>
      </c>
    </row>
    <row r="435" spans="1:4" x14ac:dyDescent="0.25">
      <c r="A435" t="s">
        <v>12</v>
      </c>
      <c r="B435" t="s">
        <v>49</v>
      </c>
      <c r="C435" s="13">
        <f>IFERROR(VLOOKUP($A435,sfh!$A$1:$AB$30,MATCH($B435*1,sfh!$A$1:$AB$1,0),FALSE),C434)</f>
        <v>12.101706098897246</v>
      </c>
      <c r="D435" s="13">
        <f>IFERROR(VLOOKUP($A435,mfh!$A$1:$AB$30,MATCH($B435*1,mfh!$A$1:$AB$1,0),FALSE),D434)</f>
        <v>13.894653892091872</v>
      </c>
    </row>
    <row r="436" spans="1:4" x14ac:dyDescent="0.25">
      <c r="A436" t="s">
        <v>12</v>
      </c>
      <c r="B436" t="s">
        <v>50</v>
      </c>
      <c r="C436" s="13">
        <f>IFERROR(VLOOKUP($A436,sfh!$A$1:$AB$30,MATCH($B436*1,sfh!$A$1:$AB$1,0),FALSE),C435)</f>
        <v>12.101706098897246</v>
      </c>
      <c r="D436" s="13">
        <f>IFERROR(VLOOKUP($A436,mfh!$A$1:$AB$30,MATCH($B436*1,mfh!$A$1:$AB$1,0),FALSE),D435)</f>
        <v>13.894653892091872</v>
      </c>
    </row>
    <row r="437" spans="1:4" x14ac:dyDescent="0.25">
      <c r="A437" t="s">
        <v>12</v>
      </c>
      <c r="B437" t="s">
        <v>51</v>
      </c>
      <c r="C437" s="13">
        <f>IFERROR(VLOOKUP($A437,sfh!$A$1:$AB$30,MATCH($B437*1,sfh!$A$1:$AB$1,0),FALSE),C436)</f>
        <v>12.101706098897246</v>
      </c>
      <c r="D437" s="13">
        <f>IFERROR(VLOOKUP($A437,mfh!$A$1:$AB$30,MATCH($B437*1,mfh!$A$1:$AB$1,0),FALSE),D436)</f>
        <v>13.894653892091872</v>
      </c>
    </row>
    <row r="438" spans="1:4" x14ac:dyDescent="0.25">
      <c r="A438" t="s">
        <v>12</v>
      </c>
      <c r="B438" t="s">
        <v>52</v>
      </c>
      <c r="C438" s="13">
        <f>IFERROR(VLOOKUP($A438,sfh!$A$1:$AB$30,MATCH($B438*1,sfh!$A$1:$AB$1,0),FALSE),C437)</f>
        <v>12.101706098897246</v>
      </c>
      <c r="D438" s="13">
        <f>IFERROR(VLOOKUP($A438,mfh!$A$1:$AB$30,MATCH($B438*1,mfh!$A$1:$AB$1,0),FALSE),D437)</f>
        <v>13.894653892091872</v>
      </c>
    </row>
    <row r="439" spans="1:4" x14ac:dyDescent="0.25">
      <c r="A439" t="s">
        <v>12</v>
      </c>
      <c r="B439" t="s">
        <v>53</v>
      </c>
      <c r="C439" s="13">
        <f>IFERROR(VLOOKUP($A439,sfh!$A$1:$AB$30,MATCH($B439*1,sfh!$A$1:$AB$1,0),FALSE),C438)</f>
        <v>12.101706098897246</v>
      </c>
      <c r="D439" s="13">
        <f>IFERROR(VLOOKUP($A439,mfh!$A$1:$AB$30,MATCH($B439*1,mfh!$A$1:$AB$1,0),FALSE),D438)</f>
        <v>13.894653892091872</v>
      </c>
    </row>
    <row r="440" spans="1:4" x14ac:dyDescent="0.25">
      <c r="A440" t="s">
        <v>12</v>
      </c>
      <c r="B440" t="s">
        <v>54</v>
      </c>
      <c r="C440" s="13">
        <f>IFERROR(VLOOKUP($A440,sfh!$A$1:$AB$30,MATCH($B440*1,sfh!$A$1:$AB$1,0),FALSE),C439)</f>
        <v>12.101706098897246</v>
      </c>
      <c r="D440" s="13">
        <f>IFERROR(VLOOKUP($A440,mfh!$A$1:$AB$30,MATCH($B440*1,mfh!$A$1:$AB$1,0),FALSE),D439)</f>
        <v>13.894653892091872</v>
      </c>
    </row>
    <row r="441" spans="1:4" x14ac:dyDescent="0.25">
      <c r="A441" t="s">
        <v>12</v>
      </c>
      <c r="B441" t="s">
        <v>55</v>
      </c>
      <c r="C441" s="13">
        <f>IFERROR(VLOOKUP($A441,sfh!$A$1:$AB$30,MATCH($B441*1,sfh!$A$1:$AB$1,0),FALSE),C440)</f>
        <v>12.101706098897246</v>
      </c>
      <c r="D441" s="13">
        <f>IFERROR(VLOOKUP($A441,mfh!$A$1:$AB$30,MATCH($B441*1,mfh!$A$1:$AB$1,0),FALSE),D440)</f>
        <v>13.894653892091872</v>
      </c>
    </row>
    <row r="442" spans="1:4" x14ac:dyDescent="0.25">
      <c r="A442" t="s">
        <v>12</v>
      </c>
      <c r="B442" t="s">
        <v>56</v>
      </c>
      <c r="C442" s="13">
        <f>IFERROR(VLOOKUP($A442,sfh!$A$1:$AB$30,MATCH($B442*1,sfh!$A$1:$AB$1,0),FALSE),C441)</f>
        <v>12.101706098897246</v>
      </c>
      <c r="D442" s="13">
        <f>IFERROR(VLOOKUP($A442,mfh!$A$1:$AB$30,MATCH($B442*1,mfh!$A$1:$AB$1,0),FALSE),D441)</f>
        <v>13.894653892091872</v>
      </c>
    </row>
    <row r="443" spans="1:4" x14ac:dyDescent="0.25">
      <c r="A443" t="s">
        <v>12</v>
      </c>
      <c r="B443" t="s">
        <v>57</v>
      </c>
      <c r="C443" s="13">
        <f>IFERROR(VLOOKUP($A443,sfh!$A$1:$AB$30,MATCH($B443*1,sfh!$A$1:$AB$1,0),FALSE),C442)</f>
        <v>12.101706098897246</v>
      </c>
      <c r="D443" s="13">
        <f>IFERROR(VLOOKUP($A443,mfh!$A$1:$AB$30,MATCH($B443*1,mfh!$A$1:$AB$1,0),FALSE),D442)</f>
        <v>13.894653892091872</v>
      </c>
    </row>
    <row r="444" spans="1:4" x14ac:dyDescent="0.25">
      <c r="A444" t="s">
        <v>12</v>
      </c>
      <c r="B444" t="s">
        <v>58</v>
      </c>
      <c r="C444" s="13">
        <f>IFERROR(VLOOKUP($A444,sfh!$A$1:$AB$30,MATCH($B444*1,sfh!$A$1:$AB$1,0),FALSE),C443)</f>
        <v>12.101706098897246</v>
      </c>
      <c r="D444" s="13">
        <f>IFERROR(VLOOKUP($A444,mfh!$A$1:$AB$30,MATCH($B444*1,mfh!$A$1:$AB$1,0),FALSE),D443)</f>
        <v>13.894653892091872</v>
      </c>
    </row>
    <row r="445" spans="1:4" x14ac:dyDescent="0.25">
      <c r="A445" t="s">
        <v>12</v>
      </c>
      <c r="B445" t="s">
        <v>59</v>
      </c>
      <c r="C445" s="13">
        <f>IFERROR(VLOOKUP($A445,sfh!$A$1:$AB$30,MATCH($B445*1,sfh!$A$1:$AB$1,0),FALSE),C444)</f>
        <v>12.101706098897246</v>
      </c>
      <c r="D445" s="13">
        <f>IFERROR(VLOOKUP($A445,mfh!$A$1:$AB$30,MATCH($B445*1,mfh!$A$1:$AB$1,0),FALSE),D444)</f>
        <v>13.894653892091872</v>
      </c>
    </row>
    <row r="446" spans="1:4" x14ac:dyDescent="0.25">
      <c r="A446" t="s">
        <v>12</v>
      </c>
      <c r="B446" t="s">
        <v>60</v>
      </c>
      <c r="C446" s="13">
        <f>IFERROR(VLOOKUP($A446,sfh!$A$1:$AB$30,MATCH($B446*1,sfh!$A$1:$AB$1,0),FALSE),C445)</f>
        <v>12.101706098897246</v>
      </c>
      <c r="D446" s="13">
        <f>IFERROR(VLOOKUP($A446,mfh!$A$1:$AB$30,MATCH($B446*1,mfh!$A$1:$AB$1,0),FALSE),D445)</f>
        <v>13.894653892091872</v>
      </c>
    </row>
    <row r="447" spans="1:4" x14ac:dyDescent="0.25">
      <c r="A447" t="s">
        <v>12</v>
      </c>
      <c r="B447" t="s">
        <v>61</v>
      </c>
      <c r="C447" s="13">
        <f>IFERROR(VLOOKUP($A447,sfh!$A$1:$AB$30,MATCH($B447*1,sfh!$A$1:$AB$1,0),FALSE),C446)</f>
        <v>12.101706098897246</v>
      </c>
      <c r="D447" s="13">
        <f>IFERROR(VLOOKUP($A447,mfh!$A$1:$AB$30,MATCH($B447*1,mfh!$A$1:$AB$1,0),FALSE),D446)</f>
        <v>13.894653892091872</v>
      </c>
    </row>
    <row r="448" spans="1:4" x14ac:dyDescent="0.25">
      <c r="A448" t="s">
        <v>12</v>
      </c>
      <c r="B448" t="s">
        <v>62</v>
      </c>
      <c r="C448" s="13">
        <f>IFERROR(VLOOKUP($A448,sfh!$A$1:$AB$30,MATCH($B448*1,sfh!$A$1:$AB$1,0),FALSE),C447)</f>
        <v>12.101706098897246</v>
      </c>
      <c r="D448" s="13">
        <f>IFERROR(VLOOKUP($A448,mfh!$A$1:$AB$30,MATCH($B448*1,mfh!$A$1:$AB$1,0),FALSE),D447)</f>
        <v>13.894653892091872</v>
      </c>
    </row>
    <row r="449" spans="1:4" x14ac:dyDescent="0.25">
      <c r="A449" t="s">
        <v>12</v>
      </c>
      <c r="B449" t="s">
        <v>63</v>
      </c>
      <c r="C449" s="13">
        <f>IFERROR(VLOOKUP($A449,sfh!$A$1:$AB$30,MATCH($B449*1,sfh!$A$1:$AB$1,0),FALSE),C448)</f>
        <v>12.101706098897246</v>
      </c>
      <c r="D449" s="13">
        <f>IFERROR(VLOOKUP($A449,mfh!$A$1:$AB$30,MATCH($B449*1,mfh!$A$1:$AB$1,0),FALSE),D448)</f>
        <v>13.894653892091872</v>
      </c>
    </row>
    <row r="450" spans="1:4" x14ac:dyDescent="0.25">
      <c r="A450" t="s">
        <v>12</v>
      </c>
      <c r="B450" t="s">
        <v>64</v>
      </c>
      <c r="C450" s="13">
        <f>IFERROR(VLOOKUP($A450,sfh!$A$1:$AB$30,MATCH($B450*1,sfh!$A$1:$AB$1,0),FALSE),C449)</f>
        <v>12.101706098897246</v>
      </c>
      <c r="D450" s="13">
        <f>IFERROR(VLOOKUP($A450,mfh!$A$1:$AB$30,MATCH($B450*1,mfh!$A$1:$AB$1,0),FALSE),D449)</f>
        <v>13.894653892091872</v>
      </c>
    </row>
    <row r="451" spans="1:4" x14ac:dyDescent="0.25">
      <c r="A451" t="s">
        <v>12</v>
      </c>
      <c r="B451" t="s">
        <v>65</v>
      </c>
      <c r="C451" s="13">
        <f>IFERROR(VLOOKUP($A451,sfh!$A$1:$AB$30,MATCH($B451*1,sfh!$A$1:$AB$1,0),FALSE),C450)</f>
        <v>12.101706098897246</v>
      </c>
      <c r="D451" s="13">
        <f>IFERROR(VLOOKUP($A451,mfh!$A$1:$AB$30,MATCH($B451*1,mfh!$A$1:$AB$1,0),FALSE),D450)</f>
        <v>13.894653892091872</v>
      </c>
    </row>
    <row r="452" spans="1:4" x14ac:dyDescent="0.25">
      <c r="A452" t="s">
        <v>12</v>
      </c>
      <c r="B452" t="s">
        <v>66</v>
      </c>
      <c r="C452" s="13">
        <f>IFERROR(VLOOKUP($A452,sfh!$A$1:$AB$30,MATCH($B452*1,sfh!$A$1:$AB$1,0),FALSE),C451)</f>
        <v>12.101706098897246</v>
      </c>
      <c r="D452" s="13">
        <f>IFERROR(VLOOKUP($A452,mfh!$A$1:$AB$30,MATCH($B452*1,mfh!$A$1:$AB$1,0),FALSE),D451)</f>
        <v>13.894653892091872</v>
      </c>
    </row>
    <row r="453" spans="1:4" x14ac:dyDescent="0.25">
      <c r="A453" t="s">
        <v>12</v>
      </c>
      <c r="B453" t="s">
        <v>67</v>
      </c>
      <c r="C453" s="13">
        <f>IFERROR(VLOOKUP($A453,sfh!$A$1:$AB$30,MATCH($B453*1,sfh!$A$1:$AB$1,0),FALSE),C452)</f>
        <v>12.101706098897246</v>
      </c>
      <c r="D453" s="13">
        <f>IFERROR(VLOOKUP($A453,mfh!$A$1:$AB$30,MATCH($B453*1,mfh!$A$1:$AB$1,0),FALSE),D452)</f>
        <v>13.894653892091872</v>
      </c>
    </row>
    <row r="454" spans="1:4" x14ac:dyDescent="0.25">
      <c r="A454" t="s">
        <v>12</v>
      </c>
      <c r="B454" t="s">
        <v>68</v>
      </c>
      <c r="C454" s="13">
        <f>IFERROR(VLOOKUP($A454,sfh!$A$1:$AB$30,MATCH($B454*1,sfh!$A$1:$AB$1,0),FALSE),C453)</f>
        <v>12.101706098897246</v>
      </c>
      <c r="D454" s="13">
        <f>IFERROR(VLOOKUP($A454,mfh!$A$1:$AB$30,MATCH($B454*1,mfh!$A$1:$AB$1,0),FALSE),D453)</f>
        <v>13.894653892091872</v>
      </c>
    </row>
    <row r="455" spans="1:4" x14ac:dyDescent="0.25">
      <c r="A455" t="s">
        <v>12</v>
      </c>
      <c r="B455" t="s">
        <v>69</v>
      </c>
      <c r="C455" s="13">
        <f>IFERROR(VLOOKUP($A455,sfh!$A$1:$AB$30,MATCH($B455*1,sfh!$A$1:$AB$1,0),FALSE),C454)</f>
        <v>12.101706098897246</v>
      </c>
      <c r="D455" s="13">
        <f>IFERROR(VLOOKUP($A455,mfh!$A$1:$AB$30,MATCH($B455*1,mfh!$A$1:$AB$1,0),FALSE),D454)</f>
        <v>13.894653892091872</v>
      </c>
    </row>
    <row r="456" spans="1:4" x14ac:dyDescent="0.25">
      <c r="A456" t="s">
        <v>12</v>
      </c>
      <c r="B456" t="s">
        <v>70</v>
      </c>
      <c r="C456" s="13">
        <f>IFERROR(VLOOKUP($A456,sfh!$A$1:$AB$30,MATCH($B456*1,sfh!$A$1:$AB$1,0),FALSE),C455)</f>
        <v>12.101706098897246</v>
      </c>
      <c r="D456" s="13">
        <f>IFERROR(VLOOKUP($A456,mfh!$A$1:$AB$30,MATCH($B456*1,mfh!$A$1:$AB$1,0),FALSE),D455)</f>
        <v>13.894653892091872</v>
      </c>
    </row>
    <row r="457" spans="1:4" x14ac:dyDescent="0.25">
      <c r="A457" t="s">
        <v>12</v>
      </c>
      <c r="B457" t="s">
        <v>71</v>
      </c>
      <c r="C457" s="13">
        <f>IFERROR(VLOOKUP($A457,sfh!$A$1:$AB$30,MATCH($B457*1,sfh!$A$1:$AB$1,0),FALSE),C456)</f>
        <v>12.101706098897246</v>
      </c>
      <c r="D457" s="13">
        <f>IFERROR(VLOOKUP($A457,mfh!$A$1:$AB$30,MATCH($B457*1,mfh!$A$1:$AB$1,0),FALSE),D456)</f>
        <v>13.894653892091872</v>
      </c>
    </row>
    <row r="458" spans="1:4" x14ac:dyDescent="0.25">
      <c r="A458" t="s">
        <v>12</v>
      </c>
      <c r="B458" t="s">
        <v>72</v>
      </c>
      <c r="C458" s="13">
        <f>IFERROR(VLOOKUP($A458,sfh!$A$1:$AB$30,MATCH($B458*1,sfh!$A$1:$AB$1,0),FALSE),C457)</f>
        <v>12.101706098897246</v>
      </c>
      <c r="D458" s="13">
        <f>IFERROR(VLOOKUP($A458,mfh!$A$1:$AB$30,MATCH($B458*1,mfh!$A$1:$AB$1,0),FALSE),D457)</f>
        <v>13.894653892091872</v>
      </c>
    </row>
    <row r="459" spans="1:4" x14ac:dyDescent="0.25">
      <c r="A459" t="s">
        <v>12</v>
      </c>
      <c r="B459" t="s">
        <v>73</v>
      </c>
      <c r="C459" s="13">
        <f>IFERROR(VLOOKUP($A459,sfh!$A$1:$AB$30,MATCH($B459*1,sfh!$A$1:$AB$1,0),FALSE),C458)</f>
        <v>12.101706098897246</v>
      </c>
      <c r="D459" s="13">
        <f>IFERROR(VLOOKUP($A459,mfh!$A$1:$AB$30,MATCH($B459*1,mfh!$A$1:$AB$1,0),FALSE),D458)</f>
        <v>13.894653892091872</v>
      </c>
    </row>
    <row r="460" spans="1:4" x14ac:dyDescent="0.25">
      <c r="A460" t="s">
        <v>12</v>
      </c>
      <c r="B460" t="s">
        <v>74</v>
      </c>
      <c r="C460" s="13">
        <f>IFERROR(VLOOKUP($A460,sfh!$A$1:$AB$30,MATCH($B460*1,sfh!$A$1:$AB$1,0),FALSE),C459)</f>
        <v>12.101706098897246</v>
      </c>
      <c r="D460" s="13">
        <f>IFERROR(VLOOKUP($A460,mfh!$A$1:$AB$30,MATCH($B460*1,mfh!$A$1:$AB$1,0),FALSE),D459)</f>
        <v>13.894653892091872</v>
      </c>
    </row>
    <row r="461" spans="1:4" x14ac:dyDescent="0.25">
      <c r="A461" t="s">
        <v>12</v>
      </c>
      <c r="B461" t="s">
        <v>75</v>
      </c>
      <c r="C461" s="13">
        <f>IFERROR(VLOOKUP($A461,sfh!$A$1:$AB$30,MATCH($B461*1,sfh!$A$1:$AB$1,0),FALSE),C460)</f>
        <v>12.101706098897246</v>
      </c>
      <c r="D461" s="13">
        <f>IFERROR(VLOOKUP($A461,mfh!$A$1:$AB$30,MATCH($B461*1,mfh!$A$1:$AB$1,0),FALSE),D460)</f>
        <v>13.894653892091872</v>
      </c>
    </row>
    <row r="462" spans="1:4" x14ac:dyDescent="0.25">
      <c r="A462" t="s">
        <v>12</v>
      </c>
      <c r="B462" t="s">
        <v>76</v>
      </c>
      <c r="C462" s="13">
        <f>IFERROR(VLOOKUP($A462,sfh!$A$1:$AB$30,MATCH($B462*1,sfh!$A$1:$AB$1,0),FALSE),C461)</f>
        <v>12.101706098897246</v>
      </c>
      <c r="D462" s="13">
        <f>IFERROR(VLOOKUP($A462,mfh!$A$1:$AB$30,MATCH($B462*1,mfh!$A$1:$AB$1,0),FALSE),D461)</f>
        <v>13.894653892091872</v>
      </c>
    </row>
    <row r="463" spans="1:4" x14ac:dyDescent="0.25">
      <c r="A463" t="s">
        <v>12</v>
      </c>
      <c r="B463" t="s">
        <v>77</v>
      </c>
      <c r="C463" s="13">
        <f>IFERROR(VLOOKUP($A463,sfh!$A$1:$AB$30,MATCH($B463*1,sfh!$A$1:$AB$1,0),FALSE),C462)</f>
        <v>12.101706098897246</v>
      </c>
      <c r="D463" s="13">
        <f>IFERROR(VLOOKUP($A463,mfh!$A$1:$AB$30,MATCH($B463*1,mfh!$A$1:$AB$1,0),FALSE),D462)</f>
        <v>13.894653892091872</v>
      </c>
    </row>
    <row r="464" spans="1:4" x14ac:dyDescent="0.25">
      <c r="A464" t="s">
        <v>25</v>
      </c>
      <c r="B464" t="s">
        <v>45</v>
      </c>
      <c r="C464" s="13">
        <f>IFERROR(VLOOKUP($A464,sfh!$A$1:$AB$30,MATCH($B464*1,sfh!$A$1:$AB$1,0),FALSE),C463)</f>
        <v>43.428030656781743</v>
      </c>
      <c r="D464" s="13">
        <f>IFERROR(VLOOKUP($A464,mfh!$A$1:$AB$30,MATCH($B464*1,mfh!$A$1:$AB$1,0),FALSE),D463)</f>
        <v>47.769222908374672</v>
      </c>
    </row>
    <row r="465" spans="1:4" x14ac:dyDescent="0.25">
      <c r="A465" t="s">
        <v>25</v>
      </c>
      <c r="B465" t="s">
        <v>46</v>
      </c>
      <c r="C465" s="13">
        <f>IFERROR(VLOOKUP($A465,sfh!$A$1:$AB$30,MATCH($B465*1,sfh!$A$1:$AB$1,0),FALSE),C464)</f>
        <v>43.428030656781743</v>
      </c>
      <c r="D465" s="13">
        <f>IFERROR(VLOOKUP($A465,mfh!$A$1:$AB$30,MATCH($B465*1,mfh!$A$1:$AB$1,0),FALSE),D464)</f>
        <v>47.769222908374672</v>
      </c>
    </row>
    <row r="466" spans="1:4" x14ac:dyDescent="0.25">
      <c r="A466" t="s">
        <v>25</v>
      </c>
      <c r="B466" t="s">
        <v>47</v>
      </c>
      <c r="C466" s="13">
        <f>IFERROR(VLOOKUP($A466,sfh!$A$1:$AB$30,MATCH($B466*1,sfh!$A$1:$AB$1,0),FALSE),C465)</f>
        <v>43.428030656781743</v>
      </c>
      <c r="D466" s="13">
        <f>IFERROR(VLOOKUP($A466,mfh!$A$1:$AB$30,MATCH($B466*1,mfh!$A$1:$AB$1,0),FALSE),D465)</f>
        <v>47.769222908374672</v>
      </c>
    </row>
    <row r="467" spans="1:4" x14ac:dyDescent="0.25">
      <c r="A467" t="s">
        <v>25</v>
      </c>
      <c r="B467" t="s">
        <v>48</v>
      </c>
      <c r="C467" s="13">
        <f>IFERROR(VLOOKUP($A467,sfh!$A$1:$AB$30,MATCH($B467*1,sfh!$A$1:$AB$1,0),FALSE),C466)</f>
        <v>43.428030656781743</v>
      </c>
      <c r="D467" s="13">
        <f>IFERROR(VLOOKUP($A467,mfh!$A$1:$AB$30,MATCH($B467*1,mfh!$A$1:$AB$1,0),FALSE),D466)</f>
        <v>47.769222908374672</v>
      </c>
    </row>
    <row r="468" spans="1:4" x14ac:dyDescent="0.25">
      <c r="A468" t="s">
        <v>25</v>
      </c>
      <c r="B468" t="s">
        <v>49</v>
      </c>
      <c r="C468" s="13">
        <f>IFERROR(VLOOKUP($A468,sfh!$A$1:$AB$30,MATCH($B468*1,sfh!$A$1:$AB$1,0),FALSE),C467)</f>
        <v>43.428030656781743</v>
      </c>
      <c r="D468" s="13">
        <f>IFERROR(VLOOKUP($A468,mfh!$A$1:$AB$30,MATCH($B468*1,mfh!$A$1:$AB$1,0),FALSE),D467)</f>
        <v>47.769222908374672</v>
      </c>
    </row>
    <row r="469" spans="1:4" x14ac:dyDescent="0.25">
      <c r="A469" t="s">
        <v>25</v>
      </c>
      <c r="B469" t="s">
        <v>50</v>
      </c>
      <c r="C469" s="13">
        <f>IFERROR(VLOOKUP($A469,sfh!$A$1:$AB$30,MATCH($B469*1,sfh!$A$1:$AB$1,0),FALSE),C468)</f>
        <v>43.428030656781743</v>
      </c>
      <c r="D469" s="13">
        <f>IFERROR(VLOOKUP($A469,mfh!$A$1:$AB$30,MATCH($B469*1,mfh!$A$1:$AB$1,0),FALSE),D468)</f>
        <v>47.769222908374672</v>
      </c>
    </row>
    <row r="470" spans="1:4" x14ac:dyDescent="0.25">
      <c r="A470" t="s">
        <v>25</v>
      </c>
      <c r="B470" t="s">
        <v>51</v>
      </c>
      <c r="C470" s="13">
        <f>IFERROR(VLOOKUP($A470,sfh!$A$1:$AB$30,MATCH($B470*1,sfh!$A$1:$AB$1,0),FALSE),C469)</f>
        <v>43.428030656781743</v>
      </c>
      <c r="D470" s="13">
        <f>IFERROR(VLOOKUP($A470,mfh!$A$1:$AB$30,MATCH($B470*1,mfh!$A$1:$AB$1,0),FALSE),D469)</f>
        <v>47.769222908374672</v>
      </c>
    </row>
    <row r="471" spans="1:4" x14ac:dyDescent="0.25">
      <c r="A471" t="s">
        <v>25</v>
      </c>
      <c r="B471" t="s">
        <v>52</v>
      </c>
      <c r="C471" s="13">
        <f>IFERROR(VLOOKUP($A471,sfh!$A$1:$AB$30,MATCH($B471*1,sfh!$A$1:$AB$1,0),FALSE),C470)</f>
        <v>43.428030656781743</v>
      </c>
      <c r="D471" s="13">
        <f>IFERROR(VLOOKUP($A471,mfh!$A$1:$AB$30,MATCH($B471*1,mfh!$A$1:$AB$1,0),FALSE),D470)</f>
        <v>47.769222908374672</v>
      </c>
    </row>
    <row r="472" spans="1:4" x14ac:dyDescent="0.25">
      <c r="A472" t="s">
        <v>25</v>
      </c>
      <c r="B472" t="s">
        <v>53</v>
      </c>
      <c r="C472" s="13">
        <f>IFERROR(VLOOKUP($A472,sfh!$A$1:$AB$30,MATCH($B472*1,sfh!$A$1:$AB$1,0),FALSE),C471)</f>
        <v>43.428030656781743</v>
      </c>
      <c r="D472" s="13">
        <f>IFERROR(VLOOKUP($A472,mfh!$A$1:$AB$30,MATCH($B472*1,mfh!$A$1:$AB$1,0),FALSE),D471)</f>
        <v>47.769222908374672</v>
      </c>
    </row>
    <row r="473" spans="1:4" x14ac:dyDescent="0.25">
      <c r="A473" t="s">
        <v>25</v>
      </c>
      <c r="B473" t="s">
        <v>54</v>
      </c>
      <c r="C473" s="13">
        <f>IFERROR(VLOOKUP($A473,sfh!$A$1:$AB$30,MATCH($B473*1,sfh!$A$1:$AB$1,0),FALSE),C472)</f>
        <v>43.428030656781743</v>
      </c>
      <c r="D473" s="13">
        <f>IFERROR(VLOOKUP($A473,mfh!$A$1:$AB$30,MATCH($B473*1,mfh!$A$1:$AB$1,0),FALSE),D472)</f>
        <v>47.769222908374672</v>
      </c>
    </row>
    <row r="474" spans="1:4" x14ac:dyDescent="0.25">
      <c r="A474" t="s">
        <v>25</v>
      </c>
      <c r="B474" t="s">
        <v>55</v>
      </c>
      <c r="C474" s="13">
        <f>IFERROR(VLOOKUP($A474,sfh!$A$1:$AB$30,MATCH($B474*1,sfh!$A$1:$AB$1,0),FALSE),C473)</f>
        <v>43.428030656781743</v>
      </c>
      <c r="D474" s="13">
        <f>IFERROR(VLOOKUP($A474,mfh!$A$1:$AB$30,MATCH($B474*1,mfh!$A$1:$AB$1,0),FALSE),D473)</f>
        <v>47.769222908374672</v>
      </c>
    </row>
    <row r="475" spans="1:4" x14ac:dyDescent="0.25">
      <c r="A475" t="s">
        <v>25</v>
      </c>
      <c r="B475" t="s">
        <v>56</v>
      </c>
      <c r="C475" s="13">
        <f>IFERROR(VLOOKUP($A475,sfh!$A$1:$AB$30,MATCH($B475*1,sfh!$A$1:$AB$1,0),FALSE),C474)</f>
        <v>43.428030656781743</v>
      </c>
      <c r="D475" s="13">
        <f>IFERROR(VLOOKUP($A475,mfh!$A$1:$AB$30,MATCH($B475*1,mfh!$A$1:$AB$1,0),FALSE),D474)</f>
        <v>47.769222908374672</v>
      </c>
    </row>
    <row r="476" spans="1:4" x14ac:dyDescent="0.25">
      <c r="A476" t="s">
        <v>25</v>
      </c>
      <c r="B476" t="s">
        <v>57</v>
      </c>
      <c r="C476" s="13">
        <f>IFERROR(VLOOKUP($A476,sfh!$A$1:$AB$30,MATCH($B476*1,sfh!$A$1:$AB$1,0),FALSE),C475)</f>
        <v>43.428030656781743</v>
      </c>
      <c r="D476" s="13">
        <f>IFERROR(VLOOKUP($A476,mfh!$A$1:$AB$30,MATCH($B476*1,mfh!$A$1:$AB$1,0),FALSE),D475)</f>
        <v>47.769222908374672</v>
      </c>
    </row>
    <row r="477" spans="1:4" x14ac:dyDescent="0.25">
      <c r="A477" t="s">
        <v>25</v>
      </c>
      <c r="B477" t="s">
        <v>58</v>
      </c>
      <c r="C477" s="13">
        <f>IFERROR(VLOOKUP($A477,sfh!$A$1:$AB$30,MATCH($B477*1,sfh!$A$1:$AB$1,0),FALSE),C476)</f>
        <v>43.428030656781743</v>
      </c>
      <c r="D477" s="13">
        <f>IFERROR(VLOOKUP($A477,mfh!$A$1:$AB$30,MATCH($B477*1,mfh!$A$1:$AB$1,0),FALSE),D476)</f>
        <v>47.769222908374672</v>
      </c>
    </row>
    <row r="478" spans="1:4" x14ac:dyDescent="0.25">
      <c r="A478" t="s">
        <v>25</v>
      </c>
      <c r="B478" t="s">
        <v>59</v>
      </c>
      <c r="C478" s="13">
        <f>IFERROR(VLOOKUP($A478,sfh!$A$1:$AB$30,MATCH($B478*1,sfh!$A$1:$AB$1,0),FALSE),C477)</f>
        <v>43.428030656781743</v>
      </c>
      <c r="D478" s="13">
        <f>IFERROR(VLOOKUP($A478,mfh!$A$1:$AB$30,MATCH($B478*1,mfh!$A$1:$AB$1,0),FALSE),D477)</f>
        <v>47.769222908374672</v>
      </c>
    </row>
    <row r="479" spans="1:4" x14ac:dyDescent="0.25">
      <c r="A479" t="s">
        <v>25</v>
      </c>
      <c r="B479" t="s">
        <v>60</v>
      </c>
      <c r="C479" s="13">
        <f>IFERROR(VLOOKUP($A479,sfh!$A$1:$AB$30,MATCH($B479*1,sfh!$A$1:$AB$1,0),FALSE),C478)</f>
        <v>43.428030656781743</v>
      </c>
      <c r="D479" s="13">
        <f>IFERROR(VLOOKUP($A479,mfh!$A$1:$AB$30,MATCH($B479*1,mfh!$A$1:$AB$1,0),FALSE),D478)</f>
        <v>47.769222908374672</v>
      </c>
    </row>
    <row r="480" spans="1:4" x14ac:dyDescent="0.25">
      <c r="A480" t="s">
        <v>25</v>
      </c>
      <c r="B480" t="s">
        <v>61</v>
      </c>
      <c r="C480" s="13">
        <f>IFERROR(VLOOKUP($A480,sfh!$A$1:$AB$30,MATCH($B480*1,sfh!$A$1:$AB$1,0),FALSE),C479)</f>
        <v>43.428030656781743</v>
      </c>
      <c r="D480" s="13">
        <f>IFERROR(VLOOKUP($A480,mfh!$A$1:$AB$30,MATCH($B480*1,mfh!$A$1:$AB$1,0),FALSE),D479)</f>
        <v>47.769222908374672</v>
      </c>
    </row>
    <row r="481" spans="1:4" x14ac:dyDescent="0.25">
      <c r="A481" t="s">
        <v>25</v>
      </c>
      <c r="B481" t="s">
        <v>62</v>
      </c>
      <c r="C481" s="13">
        <f>IFERROR(VLOOKUP($A481,sfh!$A$1:$AB$30,MATCH($B481*1,sfh!$A$1:$AB$1,0),FALSE),C480)</f>
        <v>43.428030656781743</v>
      </c>
      <c r="D481" s="13">
        <f>IFERROR(VLOOKUP($A481,mfh!$A$1:$AB$30,MATCH($B481*1,mfh!$A$1:$AB$1,0),FALSE),D480)</f>
        <v>47.769222908374672</v>
      </c>
    </row>
    <row r="482" spans="1:4" x14ac:dyDescent="0.25">
      <c r="A482" t="s">
        <v>25</v>
      </c>
      <c r="B482" t="s">
        <v>63</v>
      </c>
      <c r="C482" s="13">
        <f>IFERROR(VLOOKUP($A482,sfh!$A$1:$AB$30,MATCH($B482*1,sfh!$A$1:$AB$1,0),FALSE),C481)</f>
        <v>43.428030656781743</v>
      </c>
      <c r="D482" s="13">
        <f>IFERROR(VLOOKUP($A482,mfh!$A$1:$AB$30,MATCH($B482*1,mfh!$A$1:$AB$1,0),FALSE),D481)</f>
        <v>47.769222908374672</v>
      </c>
    </row>
    <row r="483" spans="1:4" x14ac:dyDescent="0.25">
      <c r="A483" t="s">
        <v>25</v>
      </c>
      <c r="B483" t="s">
        <v>64</v>
      </c>
      <c r="C483" s="13">
        <f>IFERROR(VLOOKUP($A483,sfh!$A$1:$AB$30,MATCH($B483*1,sfh!$A$1:$AB$1,0),FALSE),C482)</f>
        <v>43.428030656781743</v>
      </c>
      <c r="D483" s="13">
        <f>IFERROR(VLOOKUP($A483,mfh!$A$1:$AB$30,MATCH($B483*1,mfh!$A$1:$AB$1,0),FALSE),D482)</f>
        <v>47.769222908374672</v>
      </c>
    </row>
    <row r="484" spans="1:4" x14ac:dyDescent="0.25">
      <c r="A484" t="s">
        <v>25</v>
      </c>
      <c r="B484" t="s">
        <v>65</v>
      </c>
      <c r="C484" s="13">
        <f>IFERROR(VLOOKUP($A484,sfh!$A$1:$AB$30,MATCH($B484*1,sfh!$A$1:$AB$1,0),FALSE),C483)</f>
        <v>43.428030656781743</v>
      </c>
      <c r="D484" s="13">
        <f>IFERROR(VLOOKUP($A484,mfh!$A$1:$AB$30,MATCH($B484*1,mfh!$A$1:$AB$1,0),FALSE),D483)</f>
        <v>47.769222908374672</v>
      </c>
    </row>
    <row r="485" spans="1:4" x14ac:dyDescent="0.25">
      <c r="A485" t="s">
        <v>25</v>
      </c>
      <c r="B485" t="s">
        <v>66</v>
      </c>
      <c r="C485" s="13">
        <f>IFERROR(VLOOKUP($A485,sfh!$A$1:$AB$30,MATCH($B485*1,sfh!$A$1:$AB$1,0),FALSE),C484)</f>
        <v>43.428030656781743</v>
      </c>
      <c r="D485" s="13">
        <f>IFERROR(VLOOKUP($A485,mfh!$A$1:$AB$30,MATCH($B485*1,mfh!$A$1:$AB$1,0),FALSE),D484)</f>
        <v>47.769222908374672</v>
      </c>
    </row>
    <row r="486" spans="1:4" x14ac:dyDescent="0.25">
      <c r="A486" t="s">
        <v>25</v>
      </c>
      <c r="B486" t="s">
        <v>67</v>
      </c>
      <c r="C486" s="13">
        <f>IFERROR(VLOOKUP($A486,sfh!$A$1:$AB$30,MATCH($B486*1,sfh!$A$1:$AB$1,0),FALSE),C485)</f>
        <v>43.428030656781743</v>
      </c>
      <c r="D486" s="13">
        <f>IFERROR(VLOOKUP($A486,mfh!$A$1:$AB$30,MATCH($B486*1,mfh!$A$1:$AB$1,0),FALSE),D485)</f>
        <v>47.769222908374672</v>
      </c>
    </row>
    <row r="487" spans="1:4" x14ac:dyDescent="0.25">
      <c r="A487" t="s">
        <v>25</v>
      </c>
      <c r="B487" t="s">
        <v>68</v>
      </c>
      <c r="C487" s="13">
        <f>IFERROR(VLOOKUP($A487,sfh!$A$1:$AB$30,MATCH($B487*1,sfh!$A$1:$AB$1,0),FALSE),C486)</f>
        <v>43.428030656781743</v>
      </c>
      <c r="D487" s="13">
        <f>IFERROR(VLOOKUP($A487,mfh!$A$1:$AB$30,MATCH($B487*1,mfh!$A$1:$AB$1,0),FALSE),D486)</f>
        <v>47.769222908374672</v>
      </c>
    </row>
    <row r="488" spans="1:4" x14ac:dyDescent="0.25">
      <c r="A488" t="s">
        <v>25</v>
      </c>
      <c r="B488" t="s">
        <v>69</v>
      </c>
      <c r="C488" s="13">
        <f>IFERROR(VLOOKUP($A488,sfh!$A$1:$AB$30,MATCH($B488*1,sfh!$A$1:$AB$1,0),FALSE),C487)</f>
        <v>43.428030656781743</v>
      </c>
      <c r="D488" s="13">
        <f>IFERROR(VLOOKUP($A488,mfh!$A$1:$AB$30,MATCH($B488*1,mfh!$A$1:$AB$1,0),FALSE),D487)</f>
        <v>47.769222908374672</v>
      </c>
    </row>
    <row r="489" spans="1:4" x14ac:dyDescent="0.25">
      <c r="A489" t="s">
        <v>25</v>
      </c>
      <c r="B489" t="s">
        <v>70</v>
      </c>
      <c r="C489" s="13">
        <f>IFERROR(VLOOKUP($A489,sfh!$A$1:$AB$30,MATCH($B489*1,sfh!$A$1:$AB$1,0),FALSE),C488)</f>
        <v>43.428030656781743</v>
      </c>
      <c r="D489" s="13">
        <f>IFERROR(VLOOKUP($A489,mfh!$A$1:$AB$30,MATCH($B489*1,mfh!$A$1:$AB$1,0),FALSE),D488)</f>
        <v>47.769222908374672</v>
      </c>
    </row>
    <row r="490" spans="1:4" x14ac:dyDescent="0.25">
      <c r="A490" t="s">
        <v>25</v>
      </c>
      <c r="B490" t="s">
        <v>71</v>
      </c>
      <c r="C490" s="13">
        <f>IFERROR(VLOOKUP($A490,sfh!$A$1:$AB$30,MATCH($B490*1,sfh!$A$1:$AB$1,0),FALSE),C489)</f>
        <v>43.428030656781743</v>
      </c>
      <c r="D490" s="13">
        <f>IFERROR(VLOOKUP($A490,mfh!$A$1:$AB$30,MATCH($B490*1,mfh!$A$1:$AB$1,0),FALSE),D489)</f>
        <v>47.769222908374672</v>
      </c>
    </row>
    <row r="491" spans="1:4" x14ac:dyDescent="0.25">
      <c r="A491" t="s">
        <v>25</v>
      </c>
      <c r="B491" t="s">
        <v>72</v>
      </c>
      <c r="C491" s="13">
        <f>IFERROR(VLOOKUP($A491,sfh!$A$1:$AB$30,MATCH($B491*1,sfh!$A$1:$AB$1,0),FALSE),C490)</f>
        <v>43.428030656781743</v>
      </c>
      <c r="D491" s="13">
        <f>IFERROR(VLOOKUP($A491,mfh!$A$1:$AB$30,MATCH($B491*1,mfh!$A$1:$AB$1,0),FALSE),D490)</f>
        <v>47.769222908374672</v>
      </c>
    </row>
    <row r="492" spans="1:4" x14ac:dyDescent="0.25">
      <c r="A492" t="s">
        <v>25</v>
      </c>
      <c r="B492" t="s">
        <v>73</v>
      </c>
      <c r="C492" s="13">
        <f>IFERROR(VLOOKUP($A492,sfh!$A$1:$AB$30,MATCH($B492*1,sfh!$A$1:$AB$1,0),FALSE),C491)</f>
        <v>43.428030656781743</v>
      </c>
      <c r="D492" s="13">
        <f>IFERROR(VLOOKUP($A492,mfh!$A$1:$AB$30,MATCH($B492*1,mfh!$A$1:$AB$1,0),FALSE),D491)</f>
        <v>47.769222908374672</v>
      </c>
    </row>
    <row r="493" spans="1:4" x14ac:dyDescent="0.25">
      <c r="A493" t="s">
        <v>25</v>
      </c>
      <c r="B493" t="s">
        <v>74</v>
      </c>
      <c r="C493" s="13">
        <f>IFERROR(VLOOKUP($A493,sfh!$A$1:$AB$30,MATCH($B493*1,sfh!$A$1:$AB$1,0),FALSE),C492)</f>
        <v>43.428030656781743</v>
      </c>
      <c r="D493" s="13">
        <f>IFERROR(VLOOKUP($A493,mfh!$A$1:$AB$30,MATCH($B493*1,mfh!$A$1:$AB$1,0),FALSE),D492)</f>
        <v>47.769222908374672</v>
      </c>
    </row>
    <row r="494" spans="1:4" x14ac:dyDescent="0.25">
      <c r="A494" t="s">
        <v>25</v>
      </c>
      <c r="B494" t="s">
        <v>75</v>
      </c>
      <c r="C494" s="13">
        <f>IFERROR(VLOOKUP($A494,sfh!$A$1:$AB$30,MATCH($B494*1,sfh!$A$1:$AB$1,0),FALSE),C493)</f>
        <v>43.428030656781743</v>
      </c>
      <c r="D494" s="13">
        <f>IFERROR(VLOOKUP($A494,mfh!$A$1:$AB$30,MATCH($B494*1,mfh!$A$1:$AB$1,0),FALSE),D493)</f>
        <v>47.769222908374672</v>
      </c>
    </row>
    <row r="495" spans="1:4" x14ac:dyDescent="0.25">
      <c r="A495" t="s">
        <v>25</v>
      </c>
      <c r="B495" t="s">
        <v>76</v>
      </c>
      <c r="C495" s="13">
        <f>IFERROR(VLOOKUP($A495,sfh!$A$1:$AB$30,MATCH($B495*1,sfh!$A$1:$AB$1,0),FALSE),C494)</f>
        <v>43.428030656781743</v>
      </c>
      <c r="D495" s="13">
        <f>IFERROR(VLOOKUP($A495,mfh!$A$1:$AB$30,MATCH($B495*1,mfh!$A$1:$AB$1,0),FALSE),D494)</f>
        <v>47.769222908374672</v>
      </c>
    </row>
    <row r="496" spans="1:4" x14ac:dyDescent="0.25">
      <c r="A496" t="s">
        <v>25</v>
      </c>
      <c r="B496" t="s">
        <v>77</v>
      </c>
      <c r="C496" s="13">
        <f>IFERROR(VLOOKUP($A496,sfh!$A$1:$AB$30,MATCH($B496*1,sfh!$A$1:$AB$1,0),FALSE),C495)</f>
        <v>43.428030656781743</v>
      </c>
      <c r="D496" s="13">
        <f>IFERROR(VLOOKUP($A496,mfh!$A$1:$AB$30,MATCH($B496*1,mfh!$A$1:$AB$1,0),FALSE),D495)</f>
        <v>47.769222908374672</v>
      </c>
    </row>
    <row r="497" spans="1:4" x14ac:dyDescent="0.25">
      <c r="A497" t="s">
        <v>8</v>
      </c>
      <c r="B497" t="s">
        <v>45</v>
      </c>
      <c r="C497" s="13">
        <f>IFERROR(VLOOKUP($A497,sfh!$A$1:$AB$30,MATCH($B497*1,sfh!$A$1:$AB$1,0),FALSE),C496)</f>
        <v>20.319007927385258</v>
      </c>
      <c r="D497" s="13">
        <f>IFERROR(VLOOKUP($A497,mfh!$A$1:$AB$30,MATCH($B497*1,mfh!$A$1:$AB$1,0),FALSE),D496)</f>
        <v>32.155701222141033</v>
      </c>
    </row>
    <row r="498" spans="1:4" x14ac:dyDescent="0.25">
      <c r="A498" t="s">
        <v>8</v>
      </c>
      <c r="B498" t="s">
        <v>46</v>
      </c>
      <c r="C498" s="13">
        <f>IFERROR(VLOOKUP($A498,sfh!$A$1:$AB$30,MATCH($B498*1,sfh!$A$1:$AB$1,0),FALSE),C497)</f>
        <v>20.319007927385258</v>
      </c>
      <c r="D498" s="13">
        <f>IFERROR(VLOOKUP($A498,mfh!$A$1:$AB$30,MATCH($B498*1,mfh!$A$1:$AB$1,0),FALSE),D497)</f>
        <v>32.155701222141033</v>
      </c>
    </row>
    <row r="499" spans="1:4" x14ac:dyDescent="0.25">
      <c r="A499" t="s">
        <v>8</v>
      </c>
      <c r="B499" t="s">
        <v>47</v>
      </c>
      <c r="C499" s="13">
        <f>IFERROR(VLOOKUP($A499,sfh!$A$1:$AB$30,MATCH($B499*1,sfh!$A$1:$AB$1,0),FALSE),C498)</f>
        <v>20.319007927385258</v>
      </c>
      <c r="D499" s="13">
        <f>IFERROR(VLOOKUP($A499,mfh!$A$1:$AB$30,MATCH($B499*1,mfh!$A$1:$AB$1,0),FALSE),D498)</f>
        <v>32.155701222141033</v>
      </c>
    </row>
    <row r="500" spans="1:4" x14ac:dyDescent="0.25">
      <c r="A500" t="s">
        <v>8</v>
      </c>
      <c r="B500" t="s">
        <v>48</v>
      </c>
      <c r="C500" s="13">
        <f>IFERROR(VLOOKUP($A500,sfh!$A$1:$AB$30,MATCH($B500*1,sfh!$A$1:$AB$1,0),FALSE),C499)</f>
        <v>20.319007927385258</v>
      </c>
      <c r="D500" s="13">
        <f>IFERROR(VLOOKUP($A500,mfh!$A$1:$AB$30,MATCH($B500*1,mfh!$A$1:$AB$1,0),FALSE),D499)</f>
        <v>32.155701222141033</v>
      </c>
    </row>
    <row r="501" spans="1:4" x14ac:dyDescent="0.25">
      <c r="A501" t="s">
        <v>8</v>
      </c>
      <c r="B501" t="s">
        <v>49</v>
      </c>
      <c r="C501" s="13">
        <f>IFERROR(VLOOKUP($A501,sfh!$A$1:$AB$30,MATCH($B501*1,sfh!$A$1:$AB$1,0),FALSE),C500)</f>
        <v>20.319007927385258</v>
      </c>
      <c r="D501" s="13">
        <f>IFERROR(VLOOKUP($A501,mfh!$A$1:$AB$30,MATCH($B501*1,mfh!$A$1:$AB$1,0),FALSE),D500)</f>
        <v>32.155701222141033</v>
      </c>
    </row>
    <row r="502" spans="1:4" x14ac:dyDescent="0.25">
      <c r="A502" t="s">
        <v>8</v>
      </c>
      <c r="B502" t="s">
        <v>50</v>
      </c>
      <c r="C502" s="13">
        <f>IFERROR(VLOOKUP($A502,sfh!$A$1:$AB$30,MATCH($B502*1,sfh!$A$1:$AB$1,0),FALSE),C501)</f>
        <v>20.319007927385258</v>
      </c>
      <c r="D502" s="13">
        <f>IFERROR(VLOOKUP($A502,mfh!$A$1:$AB$30,MATCH($B502*1,mfh!$A$1:$AB$1,0),FALSE),D501)</f>
        <v>32.155701222141033</v>
      </c>
    </row>
    <row r="503" spans="1:4" x14ac:dyDescent="0.25">
      <c r="A503" t="s">
        <v>8</v>
      </c>
      <c r="B503" t="s">
        <v>51</v>
      </c>
      <c r="C503" s="13">
        <f>IFERROR(VLOOKUP($A503,sfh!$A$1:$AB$30,MATCH($B503*1,sfh!$A$1:$AB$1,0),FALSE),C502)</f>
        <v>20.319007927385258</v>
      </c>
      <c r="D503" s="13">
        <f>IFERROR(VLOOKUP($A503,mfh!$A$1:$AB$30,MATCH($B503*1,mfh!$A$1:$AB$1,0),FALSE),D502)</f>
        <v>32.155701222141033</v>
      </c>
    </row>
    <row r="504" spans="1:4" x14ac:dyDescent="0.25">
      <c r="A504" t="s">
        <v>8</v>
      </c>
      <c r="B504" t="s">
        <v>52</v>
      </c>
      <c r="C504" s="13">
        <f>IFERROR(VLOOKUP($A504,sfh!$A$1:$AB$30,MATCH($B504*1,sfh!$A$1:$AB$1,0),FALSE),C503)</f>
        <v>20.319007927385258</v>
      </c>
      <c r="D504" s="13">
        <f>IFERROR(VLOOKUP($A504,mfh!$A$1:$AB$30,MATCH($B504*1,mfh!$A$1:$AB$1,0),FALSE),D503)</f>
        <v>32.155701222141033</v>
      </c>
    </row>
    <row r="505" spans="1:4" x14ac:dyDescent="0.25">
      <c r="A505" t="s">
        <v>8</v>
      </c>
      <c r="B505" t="s">
        <v>53</v>
      </c>
      <c r="C505" s="13">
        <f>IFERROR(VLOOKUP($A505,sfh!$A$1:$AB$30,MATCH($B505*1,sfh!$A$1:$AB$1,0),FALSE),C504)</f>
        <v>20.319007927385258</v>
      </c>
      <c r="D505" s="13">
        <f>IFERROR(VLOOKUP($A505,mfh!$A$1:$AB$30,MATCH($B505*1,mfh!$A$1:$AB$1,0),FALSE),D504)</f>
        <v>32.155701222141033</v>
      </c>
    </row>
    <row r="506" spans="1:4" x14ac:dyDescent="0.25">
      <c r="A506" t="s">
        <v>8</v>
      </c>
      <c r="B506" t="s">
        <v>54</v>
      </c>
      <c r="C506" s="13">
        <f>IFERROR(VLOOKUP($A506,sfh!$A$1:$AB$30,MATCH($B506*1,sfh!$A$1:$AB$1,0),FALSE),C505)</f>
        <v>20.319007927385258</v>
      </c>
      <c r="D506" s="13">
        <f>IFERROR(VLOOKUP($A506,mfh!$A$1:$AB$30,MATCH($B506*1,mfh!$A$1:$AB$1,0),FALSE),D505)</f>
        <v>32.155701222141033</v>
      </c>
    </row>
    <row r="507" spans="1:4" x14ac:dyDescent="0.25">
      <c r="A507" t="s">
        <v>8</v>
      </c>
      <c r="B507" t="s">
        <v>55</v>
      </c>
      <c r="C507" s="13">
        <f>IFERROR(VLOOKUP($A507,sfh!$A$1:$AB$30,MATCH($B507*1,sfh!$A$1:$AB$1,0),FALSE),C506)</f>
        <v>20.319007927385258</v>
      </c>
      <c r="D507" s="13">
        <f>IFERROR(VLOOKUP($A507,mfh!$A$1:$AB$30,MATCH($B507*1,mfh!$A$1:$AB$1,0),FALSE),D506)</f>
        <v>32.155701222141033</v>
      </c>
    </row>
    <row r="508" spans="1:4" x14ac:dyDescent="0.25">
      <c r="A508" t="s">
        <v>8</v>
      </c>
      <c r="B508" t="s">
        <v>56</v>
      </c>
      <c r="C508" s="13">
        <f>IFERROR(VLOOKUP($A508,sfh!$A$1:$AB$30,MATCH($B508*1,sfh!$A$1:$AB$1,0),FALSE),C507)</f>
        <v>20.319007927385258</v>
      </c>
      <c r="D508" s="13">
        <f>IFERROR(VLOOKUP($A508,mfh!$A$1:$AB$30,MATCH($B508*1,mfh!$A$1:$AB$1,0),FALSE),D507)</f>
        <v>32.155701222141033</v>
      </c>
    </row>
    <row r="509" spans="1:4" x14ac:dyDescent="0.25">
      <c r="A509" t="s">
        <v>8</v>
      </c>
      <c r="B509" t="s">
        <v>57</v>
      </c>
      <c r="C509" s="13">
        <f>IFERROR(VLOOKUP($A509,sfh!$A$1:$AB$30,MATCH($B509*1,sfh!$A$1:$AB$1,0),FALSE),C508)</f>
        <v>20.319007927385258</v>
      </c>
      <c r="D509" s="13">
        <f>IFERROR(VLOOKUP($A509,mfh!$A$1:$AB$30,MATCH($B509*1,mfh!$A$1:$AB$1,0),FALSE),D508)</f>
        <v>32.155701222141033</v>
      </c>
    </row>
    <row r="510" spans="1:4" x14ac:dyDescent="0.25">
      <c r="A510" t="s">
        <v>8</v>
      </c>
      <c r="B510" t="s">
        <v>58</v>
      </c>
      <c r="C510" s="13">
        <f>IFERROR(VLOOKUP($A510,sfh!$A$1:$AB$30,MATCH($B510*1,sfh!$A$1:$AB$1,0),FALSE),C509)</f>
        <v>20.319007927385258</v>
      </c>
      <c r="D510" s="13">
        <f>IFERROR(VLOOKUP($A510,mfh!$A$1:$AB$30,MATCH($B510*1,mfh!$A$1:$AB$1,0),FALSE),D509)</f>
        <v>32.155701222141033</v>
      </c>
    </row>
    <row r="511" spans="1:4" x14ac:dyDescent="0.25">
      <c r="A511" t="s">
        <v>8</v>
      </c>
      <c r="B511" t="s">
        <v>59</v>
      </c>
      <c r="C511" s="13">
        <f>IFERROR(VLOOKUP($A511,sfh!$A$1:$AB$30,MATCH($B511*1,sfh!$A$1:$AB$1,0),FALSE),C510)</f>
        <v>20.319007927385258</v>
      </c>
      <c r="D511" s="13">
        <f>IFERROR(VLOOKUP($A511,mfh!$A$1:$AB$30,MATCH($B511*1,mfh!$A$1:$AB$1,0),FALSE),D510)</f>
        <v>32.155701222141033</v>
      </c>
    </row>
    <row r="512" spans="1:4" x14ac:dyDescent="0.25">
      <c r="A512" t="s">
        <v>8</v>
      </c>
      <c r="B512" t="s">
        <v>60</v>
      </c>
      <c r="C512" s="13">
        <f>IFERROR(VLOOKUP($A512,sfh!$A$1:$AB$30,MATCH($B512*1,sfh!$A$1:$AB$1,0),FALSE),C511)</f>
        <v>20.319007927385258</v>
      </c>
      <c r="D512" s="13">
        <f>IFERROR(VLOOKUP($A512,mfh!$A$1:$AB$30,MATCH($B512*1,mfh!$A$1:$AB$1,0),FALSE),D511)</f>
        <v>32.155701222141033</v>
      </c>
    </row>
    <row r="513" spans="1:4" x14ac:dyDescent="0.25">
      <c r="A513" t="s">
        <v>8</v>
      </c>
      <c r="B513" t="s">
        <v>61</v>
      </c>
      <c r="C513" s="13">
        <f>IFERROR(VLOOKUP($A513,sfh!$A$1:$AB$30,MATCH($B513*1,sfh!$A$1:$AB$1,0),FALSE),C512)</f>
        <v>20.319007927385258</v>
      </c>
      <c r="D513" s="13">
        <f>IFERROR(VLOOKUP($A513,mfh!$A$1:$AB$30,MATCH($B513*1,mfh!$A$1:$AB$1,0),FALSE),D512)</f>
        <v>32.155701222141033</v>
      </c>
    </row>
    <row r="514" spans="1:4" x14ac:dyDescent="0.25">
      <c r="A514" t="s">
        <v>8</v>
      </c>
      <c r="B514" t="s">
        <v>62</v>
      </c>
      <c r="C514" s="13">
        <f>IFERROR(VLOOKUP($A514,sfh!$A$1:$AB$30,MATCH($B514*1,sfh!$A$1:$AB$1,0),FALSE),C513)</f>
        <v>20.319007927385258</v>
      </c>
      <c r="D514" s="13">
        <f>IFERROR(VLOOKUP($A514,mfh!$A$1:$AB$30,MATCH($B514*1,mfh!$A$1:$AB$1,0),FALSE),D513)</f>
        <v>32.155701222141033</v>
      </c>
    </row>
    <row r="515" spans="1:4" x14ac:dyDescent="0.25">
      <c r="A515" t="s">
        <v>8</v>
      </c>
      <c r="B515" t="s">
        <v>63</v>
      </c>
      <c r="C515" s="13">
        <f>IFERROR(VLOOKUP($A515,sfh!$A$1:$AB$30,MATCH($B515*1,sfh!$A$1:$AB$1,0),FALSE),C514)</f>
        <v>20.319007927385258</v>
      </c>
      <c r="D515" s="13">
        <f>IFERROR(VLOOKUP($A515,mfh!$A$1:$AB$30,MATCH($B515*1,mfh!$A$1:$AB$1,0),FALSE),D514)</f>
        <v>32.155701222141033</v>
      </c>
    </row>
    <row r="516" spans="1:4" x14ac:dyDescent="0.25">
      <c r="A516" t="s">
        <v>8</v>
      </c>
      <c r="B516" t="s">
        <v>64</v>
      </c>
      <c r="C516" s="13">
        <f>IFERROR(VLOOKUP($A516,sfh!$A$1:$AB$30,MATCH($B516*1,sfh!$A$1:$AB$1,0),FALSE),C515)</f>
        <v>20.319007927385258</v>
      </c>
      <c r="D516" s="13">
        <f>IFERROR(VLOOKUP($A516,mfh!$A$1:$AB$30,MATCH($B516*1,mfh!$A$1:$AB$1,0),FALSE),D515)</f>
        <v>32.155701222141033</v>
      </c>
    </row>
    <row r="517" spans="1:4" x14ac:dyDescent="0.25">
      <c r="A517" t="s">
        <v>8</v>
      </c>
      <c r="B517" t="s">
        <v>65</v>
      </c>
      <c r="C517" s="13">
        <f>IFERROR(VLOOKUP($A517,sfh!$A$1:$AB$30,MATCH($B517*1,sfh!$A$1:$AB$1,0),FALSE),C516)</f>
        <v>20.319007927385258</v>
      </c>
      <c r="D517" s="13">
        <f>IFERROR(VLOOKUP($A517,mfh!$A$1:$AB$30,MATCH($B517*1,mfh!$A$1:$AB$1,0),FALSE),D516)</f>
        <v>32.155701222141033</v>
      </c>
    </row>
    <row r="518" spans="1:4" x14ac:dyDescent="0.25">
      <c r="A518" t="s">
        <v>8</v>
      </c>
      <c r="B518" t="s">
        <v>66</v>
      </c>
      <c r="C518" s="13">
        <f>IFERROR(VLOOKUP($A518,sfh!$A$1:$AB$30,MATCH($B518*1,sfh!$A$1:$AB$1,0),FALSE),C517)</f>
        <v>20.319007927385258</v>
      </c>
      <c r="D518" s="13">
        <f>IFERROR(VLOOKUP($A518,mfh!$A$1:$AB$30,MATCH($B518*1,mfh!$A$1:$AB$1,0),FALSE),D517)</f>
        <v>32.155701222141033</v>
      </c>
    </row>
    <row r="519" spans="1:4" x14ac:dyDescent="0.25">
      <c r="A519" t="s">
        <v>8</v>
      </c>
      <c r="B519" t="s">
        <v>67</v>
      </c>
      <c r="C519" s="13">
        <f>IFERROR(VLOOKUP($A519,sfh!$A$1:$AB$30,MATCH($B519*1,sfh!$A$1:$AB$1,0),FALSE),C518)</f>
        <v>20.319007927385258</v>
      </c>
      <c r="D519" s="13">
        <f>IFERROR(VLOOKUP($A519,mfh!$A$1:$AB$30,MATCH($B519*1,mfh!$A$1:$AB$1,0),FALSE),D518)</f>
        <v>32.155701222141033</v>
      </c>
    </row>
    <row r="520" spans="1:4" x14ac:dyDescent="0.25">
      <c r="A520" t="s">
        <v>8</v>
      </c>
      <c r="B520" t="s">
        <v>68</v>
      </c>
      <c r="C520" s="13">
        <f>IFERROR(VLOOKUP($A520,sfh!$A$1:$AB$30,MATCH($B520*1,sfh!$A$1:$AB$1,0),FALSE),C519)</f>
        <v>20.319007927385258</v>
      </c>
      <c r="D520" s="13">
        <f>IFERROR(VLOOKUP($A520,mfh!$A$1:$AB$30,MATCH($B520*1,mfh!$A$1:$AB$1,0),FALSE),D519)</f>
        <v>32.155701222141033</v>
      </c>
    </row>
    <row r="521" spans="1:4" x14ac:dyDescent="0.25">
      <c r="A521" t="s">
        <v>8</v>
      </c>
      <c r="B521" t="s">
        <v>69</v>
      </c>
      <c r="C521" s="13">
        <f>IFERROR(VLOOKUP($A521,sfh!$A$1:$AB$30,MATCH($B521*1,sfh!$A$1:$AB$1,0),FALSE),C520)</f>
        <v>20.319007927385258</v>
      </c>
      <c r="D521" s="13">
        <f>IFERROR(VLOOKUP($A521,mfh!$A$1:$AB$30,MATCH($B521*1,mfh!$A$1:$AB$1,0),FALSE),D520)</f>
        <v>32.155701222141033</v>
      </c>
    </row>
    <row r="522" spans="1:4" x14ac:dyDescent="0.25">
      <c r="A522" t="s">
        <v>8</v>
      </c>
      <c r="B522" t="s">
        <v>70</v>
      </c>
      <c r="C522" s="13">
        <f>IFERROR(VLOOKUP($A522,sfh!$A$1:$AB$30,MATCH($B522*1,sfh!$A$1:$AB$1,0),FALSE),C521)</f>
        <v>20.319007927385258</v>
      </c>
      <c r="D522" s="13">
        <f>IFERROR(VLOOKUP($A522,mfh!$A$1:$AB$30,MATCH($B522*1,mfh!$A$1:$AB$1,0),FALSE),D521)</f>
        <v>32.155701222141033</v>
      </c>
    </row>
    <row r="523" spans="1:4" x14ac:dyDescent="0.25">
      <c r="A523" t="s">
        <v>8</v>
      </c>
      <c r="B523" t="s">
        <v>71</v>
      </c>
      <c r="C523" s="13">
        <f>IFERROR(VLOOKUP($A523,sfh!$A$1:$AB$30,MATCH($B523*1,sfh!$A$1:$AB$1,0),FALSE),C522)</f>
        <v>20.319007927385258</v>
      </c>
      <c r="D523" s="13">
        <f>IFERROR(VLOOKUP($A523,mfh!$A$1:$AB$30,MATCH($B523*1,mfh!$A$1:$AB$1,0),FALSE),D522)</f>
        <v>32.155701222141033</v>
      </c>
    </row>
    <row r="524" spans="1:4" x14ac:dyDescent="0.25">
      <c r="A524" t="s">
        <v>8</v>
      </c>
      <c r="B524" t="s">
        <v>72</v>
      </c>
      <c r="C524" s="13">
        <f>IFERROR(VLOOKUP($A524,sfh!$A$1:$AB$30,MATCH($B524*1,sfh!$A$1:$AB$1,0),FALSE),C523)</f>
        <v>20.319007927385258</v>
      </c>
      <c r="D524" s="13">
        <f>IFERROR(VLOOKUP($A524,mfh!$A$1:$AB$30,MATCH($B524*1,mfh!$A$1:$AB$1,0),FALSE),D523)</f>
        <v>32.155701222141033</v>
      </c>
    </row>
    <row r="525" spans="1:4" x14ac:dyDescent="0.25">
      <c r="A525" t="s">
        <v>8</v>
      </c>
      <c r="B525" t="s">
        <v>73</v>
      </c>
      <c r="C525" s="13">
        <f>IFERROR(VLOOKUP($A525,sfh!$A$1:$AB$30,MATCH($B525*1,sfh!$A$1:$AB$1,0),FALSE),C524)</f>
        <v>20.319007927385258</v>
      </c>
      <c r="D525" s="13">
        <f>IFERROR(VLOOKUP($A525,mfh!$A$1:$AB$30,MATCH($B525*1,mfh!$A$1:$AB$1,0),FALSE),D524)</f>
        <v>32.155701222141033</v>
      </c>
    </row>
    <row r="526" spans="1:4" x14ac:dyDescent="0.25">
      <c r="A526" t="s">
        <v>8</v>
      </c>
      <c r="B526" t="s">
        <v>74</v>
      </c>
      <c r="C526" s="13">
        <f>IFERROR(VLOOKUP($A526,sfh!$A$1:$AB$30,MATCH($B526*1,sfh!$A$1:$AB$1,0),FALSE),C525)</f>
        <v>20.319007927385258</v>
      </c>
      <c r="D526" s="13">
        <f>IFERROR(VLOOKUP($A526,mfh!$A$1:$AB$30,MATCH($B526*1,mfh!$A$1:$AB$1,0),FALSE),D525)</f>
        <v>32.155701222141033</v>
      </c>
    </row>
    <row r="527" spans="1:4" x14ac:dyDescent="0.25">
      <c r="A527" t="s">
        <v>8</v>
      </c>
      <c r="B527" t="s">
        <v>75</v>
      </c>
      <c r="C527" s="13">
        <f>IFERROR(VLOOKUP($A527,sfh!$A$1:$AB$30,MATCH($B527*1,sfh!$A$1:$AB$1,0),FALSE),C526)</f>
        <v>20.319007927385258</v>
      </c>
      <c r="D527" s="13">
        <f>IFERROR(VLOOKUP($A527,mfh!$A$1:$AB$30,MATCH($B527*1,mfh!$A$1:$AB$1,0),FALSE),D526)</f>
        <v>32.155701222141033</v>
      </c>
    </row>
    <row r="528" spans="1:4" x14ac:dyDescent="0.25">
      <c r="A528" t="s">
        <v>8</v>
      </c>
      <c r="B528" t="s">
        <v>76</v>
      </c>
      <c r="C528" s="13">
        <f>IFERROR(VLOOKUP($A528,sfh!$A$1:$AB$30,MATCH($B528*1,sfh!$A$1:$AB$1,0),FALSE),C527)</f>
        <v>20.319007927385258</v>
      </c>
      <c r="D528" s="13">
        <f>IFERROR(VLOOKUP($A528,mfh!$A$1:$AB$30,MATCH($B528*1,mfh!$A$1:$AB$1,0),FALSE),D527)</f>
        <v>32.155701222141033</v>
      </c>
    </row>
    <row r="529" spans="1:4" x14ac:dyDescent="0.25">
      <c r="A529" t="s">
        <v>8</v>
      </c>
      <c r="B529" t="s">
        <v>77</v>
      </c>
      <c r="C529" s="13">
        <f>IFERROR(VLOOKUP($A529,sfh!$A$1:$AB$30,MATCH($B529*1,sfh!$A$1:$AB$1,0),FALSE),C528)</f>
        <v>20.319007927385258</v>
      </c>
      <c r="D529" s="13">
        <f>IFERROR(VLOOKUP($A529,mfh!$A$1:$AB$30,MATCH($B529*1,mfh!$A$1:$AB$1,0),FALSE),D528)</f>
        <v>32.155701222141033</v>
      </c>
    </row>
    <row r="530" spans="1:4" x14ac:dyDescent="0.25">
      <c r="A530" t="s">
        <v>9</v>
      </c>
      <c r="B530" t="s">
        <v>45</v>
      </c>
      <c r="C530" s="13">
        <f>IFERROR(VLOOKUP($A530,sfh!$A$1:$AB$30,MATCH($B530*1,sfh!$A$1:$AB$1,0),FALSE),C529)</f>
        <v>30.515169424645471</v>
      </c>
      <c r="D530" s="13">
        <f>IFERROR(VLOOKUP($A530,mfh!$A$1:$AB$30,MATCH($B530*1,mfh!$A$1:$AB$1,0),FALSE),D529)</f>
        <v>26.983870988708581</v>
      </c>
    </row>
    <row r="531" spans="1:4" x14ac:dyDescent="0.25">
      <c r="A531" t="s">
        <v>9</v>
      </c>
      <c r="B531" t="s">
        <v>46</v>
      </c>
      <c r="C531" s="13">
        <f>IFERROR(VLOOKUP($A531,sfh!$A$1:$AB$30,MATCH($B531*1,sfh!$A$1:$AB$1,0),FALSE),C530)</f>
        <v>30.515169424645471</v>
      </c>
      <c r="D531" s="13">
        <f>IFERROR(VLOOKUP($A531,mfh!$A$1:$AB$30,MATCH($B531*1,mfh!$A$1:$AB$1,0),FALSE),D530)</f>
        <v>26.983870988708581</v>
      </c>
    </row>
    <row r="532" spans="1:4" x14ac:dyDescent="0.25">
      <c r="A532" t="s">
        <v>9</v>
      </c>
      <c r="B532" t="s">
        <v>47</v>
      </c>
      <c r="C532" s="13">
        <f>IFERROR(VLOOKUP($A532,sfh!$A$1:$AB$30,MATCH($B532*1,sfh!$A$1:$AB$1,0),FALSE),C531)</f>
        <v>30.515169424645471</v>
      </c>
      <c r="D532" s="13">
        <f>IFERROR(VLOOKUP($A532,mfh!$A$1:$AB$30,MATCH($B532*1,mfh!$A$1:$AB$1,0),FALSE),D531)</f>
        <v>26.983870988708581</v>
      </c>
    </row>
    <row r="533" spans="1:4" x14ac:dyDescent="0.25">
      <c r="A533" t="s">
        <v>9</v>
      </c>
      <c r="B533" t="s">
        <v>48</v>
      </c>
      <c r="C533" s="13">
        <f>IFERROR(VLOOKUP($A533,sfh!$A$1:$AB$30,MATCH($B533*1,sfh!$A$1:$AB$1,0),FALSE),C532)</f>
        <v>30.515169424645471</v>
      </c>
      <c r="D533" s="13">
        <f>IFERROR(VLOOKUP($A533,mfh!$A$1:$AB$30,MATCH($B533*1,mfh!$A$1:$AB$1,0),FALSE),D532)</f>
        <v>26.983870988708581</v>
      </c>
    </row>
    <row r="534" spans="1:4" x14ac:dyDescent="0.25">
      <c r="A534" t="s">
        <v>9</v>
      </c>
      <c r="B534" t="s">
        <v>49</v>
      </c>
      <c r="C534" s="13">
        <f>IFERROR(VLOOKUP($A534,sfh!$A$1:$AB$30,MATCH($B534*1,sfh!$A$1:$AB$1,0),FALSE),C533)</f>
        <v>30.515169424645471</v>
      </c>
      <c r="D534" s="13">
        <f>IFERROR(VLOOKUP($A534,mfh!$A$1:$AB$30,MATCH($B534*1,mfh!$A$1:$AB$1,0),FALSE),D533)</f>
        <v>26.983870988708581</v>
      </c>
    </row>
    <row r="535" spans="1:4" x14ac:dyDescent="0.25">
      <c r="A535" t="s">
        <v>9</v>
      </c>
      <c r="B535" t="s">
        <v>50</v>
      </c>
      <c r="C535" s="13">
        <f>IFERROR(VLOOKUP($A535,sfh!$A$1:$AB$30,MATCH($B535*1,sfh!$A$1:$AB$1,0),FALSE),C534)</f>
        <v>30.515169424645471</v>
      </c>
      <c r="D535" s="13">
        <f>IFERROR(VLOOKUP($A535,mfh!$A$1:$AB$30,MATCH($B535*1,mfh!$A$1:$AB$1,0),FALSE),D534)</f>
        <v>26.983870988708581</v>
      </c>
    </row>
    <row r="536" spans="1:4" x14ac:dyDescent="0.25">
      <c r="A536" t="s">
        <v>9</v>
      </c>
      <c r="B536" t="s">
        <v>51</v>
      </c>
      <c r="C536" s="13">
        <f>IFERROR(VLOOKUP($A536,sfh!$A$1:$AB$30,MATCH($B536*1,sfh!$A$1:$AB$1,0),FALSE),C535)</f>
        <v>30.515169424645471</v>
      </c>
      <c r="D536" s="13">
        <f>IFERROR(VLOOKUP($A536,mfh!$A$1:$AB$30,MATCH($B536*1,mfh!$A$1:$AB$1,0),FALSE),D535)</f>
        <v>26.983870988708581</v>
      </c>
    </row>
    <row r="537" spans="1:4" x14ac:dyDescent="0.25">
      <c r="A537" t="s">
        <v>9</v>
      </c>
      <c r="B537" t="s">
        <v>52</v>
      </c>
      <c r="C537" s="13">
        <f>IFERROR(VLOOKUP($A537,sfh!$A$1:$AB$30,MATCH($B537*1,sfh!$A$1:$AB$1,0),FALSE),C536)</f>
        <v>30.515169424645471</v>
      </c>
      <c r="D537" s="13">
        <f>IFERROR(VLOOKUP($A537,mfh!$A$1:$AB$30,MATCH($B537*1,mfh!$A$1:$AB$1,0),FALSE),D536)</f>
        <v>26.983870988708581</v>
      </c>
    </row>
    <row r="538" spans="1:4" x14ac:dyDescent="0.25">
      <c r="A538" t="s">
        <v>9</v>
      </c>
      <c r="B538" t="s">
        <v>53</v>
      </c>
      <c r="C538" s="13">
        <f>IFERROR(VLOOKUP($A538,sfh!$A$1:$AB$30,MATCH($B538*1,sfh!$A$1:$AB$1,0),FALSE),C537)</f>
        <v>30.515169424645471</v>
      </c>
      <c r="D538" s="13">
        <f>IFERROR(VLOOKUP($A538,mfh!$A$1:$AB$30,MATCH($B538*1,mfh!$A$1:$AB$1,0),FALSE),D537)</f>
        <v>26.983870988708581</v>
      </c>
    </row>
    <row r="539" spans="1:4" x14ac:dyDescent="0.25">
      <c r="A539" t="s">
        <v>9</v>
      </c>
      <c r="B539" t="s">
        <v>54</v>
      </c>
      <c r="C539" s="13">
        <f>IFERROR(VLOOKUP($A539,sfh!$A$1:$AB$30,MATCH($B539*1,sfh!$A$1:$AB$1,0),FALSE),C538)</f>
        <v>30.515169424645471</v>
      </c>
      <c r="D539" s="13">
        <f>IFERROR(VLOOKUP($A539,mfh!$A$1:$AB$30,MATCH($B539*1,mfh!$A$1:$AB$1,0),FALSE),D538)</f>
        <v>26.983870988708581</v>
      </c>
    </row>
    <row r="540" spans="1:4" x14ac:dyDescent="0.25">
      <c r="A540" t="s">
        <v>9</v>
      </c>
      <c r="B540" t="s">
        <v>55</v>
      </c>
      <c r="C540" s="13">
        <f>IFERROR(VLOOKUP($A540,sfh!$A$1:$AB$30,MATCH($B540*1,sfh!$A$1:$AB$1,0),FALSE),C539)</f>
        <v>30.515169424645471</v>
      </c>
      <c r="D540" s="13">
        <f>IFERROR(VLOOKUP($A540,mfh!$A$1:$AB$30,MATCH($B540*1,mfh!$A$1:$AB$1,0),FALSE),D539)</f>
        <v>26.983870988708581</v>
      </c>
    </row>
    <row r="541" spans="1:4" x14ac:dyDescent="0.25">
      <c r="A541" t="s">
        <v>9</v>
      </c>
      <c r="B541" t="s">
        <v>56</v>
      </c>
      <c r="C541" s="13">
        <f>IFERROR(VLOOKUP($A541,sfh!$A$1:$AB$30,MATCH($B541*1,sfh!$A$1:$AB$1,0),FALSE),C540)</f>
        <v>30.515169424645471</v>
      </c>
      <c r="D541" s="13">
        <f>IFERROR(VLOOKUP($A541,mfh!$A$1:$AB$30,MATCH($B541*1,mfh!$A$1:$AB$1,0),FALSE),D540)</f>
        <v>26.983870988708581</v>
      </c>
    </row>
    <row r="542" spans="1:4" x14ac:dyDescent="0.25">
      <c r="A542" t="s">
        <v>9</v>
      </c>
      <c r="B542" t="s">
        <v>57</v>
      </c>
      <c r="C542" s="13">
        <f>IFERROR(VLOOKUP($A542,sfh!$A$1:$AB$30,MATCH($B542*1,sfh!$A$1:$AB$1,0),FALSE),C541)</f>
        <v>30.515169424645471</v>
      </c>
      <c r="D542" s="13">
        <f>IFERROR(VLOOKUP($A542,mfh!$A$1:$AB$30,MATCH($B542*1,mfh!$A$1:$AB$1,0),FALSE),D541)</f>
        <v>26.983870988708581</v>
      </c>
    </row>
    <row r="543" spans="1:4" x14ac:dyDescent="0.25">
      <c r="A543" t="s">
        <v>9</v>
      </c>
      <c r="B543" t="s">
        <v>58</v>
      </c>
      <c r="C543" s="13">
        <f>IFERROR(VLOOKUP($A543,sfh!$A$1:$AB$30,MATCH($B543*1,sfh!$A$1:$AB$1,0),FALSE),C542)</f>
        <v>30.515169424645471</v>
      </c>
      <c r="D543" s="13">
        <f>IFERROR(VLOOKUP($A543,mfh!$A$1:$AB$30,MATCH($B543*1,mfh!$A$1:$AB$1,0),FALSE),D542)</f>
        <v>26.983870988708581</v>
      </c>
    </row>
    <row r="544" spans="1:4" x14ac:dyDescent="0.25">
      <c r="A544" t="s">
        <v>9</v>
      </c>
      <c r="B544" t="s">
        <v>59</v>
      </c>
      <c r="C544" s="13">
        <f>IFERROR(VLOOKUP($A544,sfh!$A$1:$AB$30,MATCH($B544*1,sfh!$A$1:$AB$1,0),FALSE),C543)</f>
        <v>30.515169424645471</v>
      </c>
      <c r="D544" s="13">
        <f>IFERROR(VLOOKUP($A544,mfh!$A$1:$AB$30,MATCH($B544*1,mfh!$A$1:$AB$1,0),FALSE),D543)</f>
        <v>26.983870988708581</v>
      </c>
    </row>
    <row r="545" spans="1:4" x14ac:dyDescent="0.25">
      <c r="A545" t="s">
        <v>9</v>
      </c>
      <c r="B545" t="s">
        <v>60</v>
      </c>
      <c r="C545" s="13">
        <f>IFERROR(VLOOKUP($A545,sfh!$A$1:$AB$30,MATCH($B545*1,sfh!$A$1:$AB$1,0),FALSE),C544)</f>
        <v>30.515169424645471</v>
      </c>
      <c r="D545" s="13">
        <f>IFERROR(VLOOKUP($A545,mfh!$A$1:$AB$30,MATCH($B545*1,mfh!$A$1:$AB$1,0),FALSE),D544)</f>
        <v>26.983870988708581</v>
      </c>
    </row>
    <row r="546" spans="1:4" x14ac:dyDescent="0.25">
      <c r="A546" t="s">
        <v>9</v>
      </c>
      <c r="B546" t="s">
        <v>61</v>
      </c>
      <c r="C546" s="13">
        <f>IFERROR(VLOOKUP($A546,sfh!$A$1:$AB$30,MATCH($B546*1,sfh!$A$1:$AB$1,0),FALSE),C545)</f>
        <v>30.515169424645471</v>
      </c>
      <c r="D546" s="13">
        <f>IFERROR(VLOOKUP($A546,mfh!$A$1:$AB$30,MATCH($B546*1,mfh!$A$1:$AB$1,0),FALSE),D545)</f>
        <v>26.983870988708581</v>
      </c>
    </row>
    <row r="547" spans="1:4" x14ac:dyDescent="0.25">
      <c r="A547" t="s">
        <v>9</v>
      </c>
      <c r="B547" t="s">
        <v>62</v>
      </c>
      <c r="C547" s="13">
        <f>IFERROR(VLOOKUP($A547,sfh!$A$1:$AB$30,MATCH($B547*1,sfh!$A$1:$AB$1,0),FALSE),C546)</f>
        <v>30.515169424645471</v>
      </c>
      <c r="D547" s="13">
        <f>IFERROR(VLOOKUP($A547,mfh!$A$1:$AB$30,MATCH($B547*1,mfh!$A$1:$AB$1,0),FALSE),D546)</f>
        <v>26.983870988708581</v>
      </c>
    </row>
    <row r="548" spans="1:4" x14ac:dyDescent="0.25">
      <c r="A548" t="s">
        <v>9</v>
      </c>
      <c r="B548" t="s">
        <v>63</v>
      </c>
      <c r="C548" s="13">
        <f>IFERROR(VLOOKUP($A548,sfh!$A$1:$AB$30,MATCH($B548*1,sfh!$A$1:$AB$1,0),FALSE),C547)</f>
        <v>30.515169424645471</v>
      </c>
      <c r="D548" s="13">
        <f>IFERROR(VLOOKUP($A548,mfh!$A$1:$AB$30,MATCH($B548*1,mfh!$A$1:$AB$1,0),FALSE),D547)</f>
        <v>26.983870988708581</v>
      </c>
    </row>
    <row r="549" spans="1:4" x14ac:dyDescent="0.25">
      <c r="A549" t="s">
        <v>9</v>
      </c>
      <c r="B549" t="s">
        <v>64</v>
      </c>
      <c r="C549" s="13">
        <f>IFERROR(VLOOKUP($A549,sfh!$A$1:$AB$30,MATCH($B549*1,sfh!$A$1:$AB$1,0),FALSE),C548)</f>
        <v>30.515169424645471</v>
      </c>
      <c r="D549" s="13">
        <f>IFERROR(VLOOKUP($A549,mfh!$A$1:$AB$30,MATCH($B549*1,mfh!$A$1:$AB$1,0),FALSE),D548)</f>
        <v>26.983870988708581</v>
      </c>
    </row>
    <row r="550" spans="1:4" x14ac:dyDescent="0.25">
      <c r="A550" t="s">
        <v>9</v>
      </c>
      <c r="B550" t="s">
        <v>65</v>
      </c>
      <c r="C550" s="13">
        <f>IFERROR(VLOOKUP($A550,sfh!$A$1:$AB$30,MATCH($B550*1,sfh!$A$1:$AB$1,0),FALSE),C549)</f>
        <v>30.515169424645471</v>
      </c>
      <c r="D550" s="13">
        <f>IFERROR(VLOOKUP($A550,mfh!$A$1:$AB$30,MATCH($B550*1,mfh!$A$1:$AB$1,0),FALSE),D549)</f>
        <v>26.983870988708581</v>
      </c>
    </row>
    <row r="551" spans="1:4" x14ac:dyDescent="0.25">
      <c r="A551" t="s">
        <v>9</v>
      </c>
      <c r="B551" t="s">
        <v>66</v>
      </c>
      <c r="C551" s="13">
        <f>IFERROR(VLOOKUP($A551,sfh!$A$1:$AB$30,MATCH($B551*1,sfh!$A$1:$AB$1,0),FALSE),C550)</f>
        <v>30.515169424645471</v>
      </c>
      <c r="D551" s="13">
        <f>IFERROR(VLOOKUP($A551,mfh!$A$1:$AB$30,MATCH($B551*1,mfh!$A$1:$AB$1,0),FALSE),D550)</f>
        <v>26.983870988708581</v>
      </c>
    </row>
    <row r="552" spans="1:4" x14ac:dyDescent="0.25">
      <c r="A552" t="s">
        <v>9</v>
      </c>
      <c r="B552" t="s">
        <v>67</v>
      </c>
      <c r="C552" s="13">
        <f>IFERROR(VLOOKUP($A552,sfh!$A$1:$AB$30,MATCH($B552*1,sfh!$A$1:$AB$1,0),FALSE),C551)</f>
        <v>30.515169424645471</v>
      </c>
      <c r="D552" s="13">
        <f>IFERROR(VLOOKUP($A552,mfh!$A$1:$AB$30,MATCH($B552*1,mfh!$A$1:$AB$1,0),FALSE),D551)</f>
        <v>26.983870988708581</v>
      </c>
    </row>
    <row r="553" spans="1:4" x14ac:dyDescent="0.25">
      <c r="A553" t="s">
        <v>9</v>
      </c>
      <c r="B553" t="s">
        <v>68</v>
      </c>
      <c r="C553" s="13">
        <f>IFERROR(VLOOKUP($A553,sfh!$A$1:$AB$30,MATCH($B553*1,sfh!$A$1:$AB$1,0),FALSE),C552)</f>
        <v>30.515169424645471</v>
      </c>
      <c r="D553" s="13">
        <f>IFERROR(VLOOKUP($A553,mfh!$A$1:$AB$30,MATCH($B553*1,mfh!$A$1:$AB$1,0),FALSE),D552)</f>
        <v>26.983870988708581</v>
      </c>
    </row>
    <row r="554" spans="1:4" x14ac:dyDescent="0.25">
      <c r="A554" t="s">
        <v>9</v>
      </c>
      <c r="B554" t="s">
        <v>69</v>
      </c>
      <c r="C554" s="13">
        <f>IFERROR(VLOOKUP($A554,sfh!$A$1:$AB$30,MATCH($B554*1,sfh!$A$1:$AB$1,0),FALSE),C553)</f>
        <v>30.515169424645471</v>
      </c>
      <c r="D554" s="13">
        <f>IFERROR(VLOOKUP($A554,mfh!$A$1:$AB$30,MATCH($B554*1,mfh!$A$1:$AB$1,0),FALSE),D553)</f>
        <v>26.983870988708581</v>
      </c>
    </row>
    <row r="555" spans="1:4" x14ac:dyDescent="0.25">
      <c r="A555" t="s">
        <v>9</v>
      </c>
      <c r="B555" t="s">
        <v>70</v>
      </c>
      <c r="C555" s="13">
        <f>IFERROR(VLOOKUP($A555,sfh!$A$1:$AB$30,MATCH($B555*1,sfh!$A$1:$AB$1,0),FALSE),C554)</f>
        <v>30.515169424645471</v>
      </c>
      <c r="D555" s="13">
        <f>IFERROR(VLOOKUP($A555,mfh!$A$1:$AB$30,MATCH($B555*1,mfh!$A$1:$AB$1,0),FALSE),D554)</f>
        <v>26.983870988708581</v>
      </c>
    </row>
    <row r="556" spans="1:4" x14ac:dyDescent="0.25">
      <c r="A556" t="s">
        <v>9</v>
      </c>
      <c r="B556" t="s">
        <v>71</v>
      </c>
      <c r="C556" s="13">
        <f>IFERROR(VLOOKUP($A556,sfh!$A$1:$AB$30,MATCH($B556*1,sfh!$A$1:$AB$1,0),FALSE),C555)</f>
        <v>30.515169424645471</v>
      </c>
      <c r="D556" s="13">
        <f>IFERROR(VLOOKUP($A556,mfh!$A$1:$AB$30,MATCH($B556*1,mfh!$A$1:$AB$1,0),FALSE),D555)</f>
        <v>26.983870988708581</v>
      </c>
    </row>
    <row r="557" spans="1:4" x14ac:dyDescent="0.25">
      <c r="A557" t="s">
        <v>9</v>
      </c>
      <c r="B557" t="s">
        <v>72</v>
      </c>
      <c r="C557" s="13">
        <f>IFERROR(VLOOKUP($A557,sfh!$A$1:$AB$30,MATCH($B557*1,sfh!$A$1:$AB$1,0),FALSE),C556)</f>
        <v>30.515169424645471</v>
      </c>
      <c r="D557" s="13">
        <f>IFERROR(VLOOKUP($A557,mfh!$A$1:$AB$30,MATCH($B557*1,mfh!$A$1:$AB$1,0),FALSE),D556)</f>
        <v>26.983870988708581</v>
      </c>
    </row>
    <row r="558" spans="1:4" x14ac:dyDescent="0.25">
      <c r="A558" t="s">
        <v>9</v>
      </c>
      <c r="B558" t="s">
        <v>73</v>
      </c>
      <c r="C558" s="13">
        <f>IFERROR(VLOOKUP($A558,sfh!$A$1:$AB$30,MATCH($B558*1,sfh!$A$1:$AB$1,0),FALSE),C557)</f>
        <v>30.515169424645471</v>
      </c>
      <c r="D558" s="13">
        <f>IFERROR(VLOOKUP($A558,mfh!$A$1:$AB$30,MATCH($B558*1,mfh!$A$1:$AB$1,0),FALSE),D557)</f>
        <v>26.983870988708581</v>
      </c>
    </row>
    <row r="559" spans="1:4" x14ac:dyDescent="0.25">
      <c r="A559" t="s">
        <v>9</v>
      </c>
      <c r="B559" t="s">
        <v>74</v>
      </c>
      <c r="C559" s="13">
        <f>IFERROR(VLOOKUP($A559,sfh!$A$1:$AB$30,MATCH($B559*1,sfh!$A$1:$AB$1,0),FALSE),C558)</f>
        <v>30.515169424645471</v>
      </c>
      <c r="D559" s="13">
        <f>IFERROR(VLOOKUP($A559,mfh!$A$1:$AB$30,MATCH($B559*1,mfh!$A$1:$AB$1,0),FALSE),D558)</f>
        <v>26.983870988708581</v>
      </c>
    </row>
    <row r="560" spans="1:4" x14ac:dyDescent="0.25">
      <c r="A560" t="s">
        <v>9</v>
      </c>
      <c r="B560" t="s">
        <v>75</v>
      </c>
      <c r="C560" s="13">
        <f>IFERROR(VLOOKUP($A560,sfh!$A$1:$AB$30,MATCH($B560*1,sfh!$A$1:$AB$1,0),FALSE),C559)</f>
        <v>30.515169424645471</v>
      </c>
      <c r="D560" s="13">
        <f>IFERROR(VLOOKUP($A560,mfh!$A$1:$AB$30,MATCH($B560*1,mfh!$A$1:$AB$1,0),FALSE),D559)</f>
        <v>26.983870988708581</v>
      </c>
    </row>
    <row r="561" spans="1:4" x14ac:dyDescent="0.25">
      <c r="A561" t="s">
        <v>9</v>
      </c>
      <c r="B561" t="s">
        <v>76</v>
      </c>
      <c r="C561" s="13">
        <f>IFERROR(VLOOKUP($A561,sfh!$A$1:$AB$30,MATCH($B561*1,sfh!$A$1:$AB$1,0),FALSE),C560)</f>
        <v>30.515169424645471</v>
      </c>
      <c r="D561" s="13">
        <f>IFERROR(VLOOKUP($A561,mfh!$A$1:$AB$30,MATCH($B561*1,mfh!$A$1:$AB$1,0),FALSE),D560)</f>
        <v>26.983870988708581</v>
      </c>
    </row>
    <row r="562" spans="1:4" x14ac:dyDescent="0.25">
      <c r="A562" t="s">
        <v>9</v>
      </c>
      <c r="B562" t="s">
        <v>77</v>
      </c>
      <c r="C562" s="13">
        <f>IFERROR(VLOOKUP($A562,sfh!$A$1:$AB$30,MATCH($B562*1,sfh!$A$1:$AB$1,0),FALSE),C561)</f>
        <v>30.515169424645471</v>
      </c>
      <c r="D562" s="13">
        <f>IFERROR(VLOOKUP($A562,mfh!$A$1:$AB$30,MATCH($B562*1,mfh!$A$1:$AB$1,0),FALSE),D561)</f>
        <v>26.983870988708581</v>
      </c>
    </row>
    <row r="563" spans="1:4" x14ac:dyDescent="0.25">
      <c r="A563" t="s">
        <v>15</v>
      </c>
      <c r="B563" t="s">
        <v>45</v>
      </c>
      <c r="C563" s="13">
        <f>IFERROR(VLOOKUP($A563,sfh!$A$1:$AB$30,MATCH($B563*1,sfh!$A$1:$AB$1,0),FALSE),C562)</f>
        <v>30.451615046993414</v>
      </c>
      <c r="D563" s="13">
        <f>IFERROR(VLOOKUP($A563,mfh!$A$1:$AB$30,MATCH($B563*1,mfh!$A$1:$AB$1,0),FALSE),D562)</f>
        <v>26.314839646669121</v>
      </c>
    </row>
    <row r="564" spans="1:4" x14ac:dyDescent="0.25">
      <c r="A564" t="s">
        <v>15</v>
      </c>
      <c r="B564" t="s">
        <v>46</v>
      </c>
      <c r="C564" s="13">
        <f>IFERROR(VLOOKUP($A564,sfh!$A$1:$AB$30,MATCH($B564*1,sfh!$A$1:$AB$1,0),FALSE),C563)</f>
        <v>30.451615046993414</v>
      </c>
      <c r="D564" s="13">
        <f>IFERROR(VLOOKUP($A564,mfh!$A$1:$AB$30,MATCH($B564*1,mfh!$A$1:$AB$1,0),FALSE),D563)</f>
        <v>26.314839646669121</v>
      </c>
    </row>
    <row r="565" spans="1:4" x14ac:dyDescent="0.25">
      <c r="A565" t="s">
        <v>15</v>
      </c>
      <c r="B565" t="s">
        <v>47</v>
      </c>
      <c r="C565" s="13">
        <f>IFERROR(VLOOKUP($A565,sfh!$A$1:$AB$30,MATCH($B565*1,sfh!$A$1:$AB$1,0),FALSE),C564)</f>
        <v>30.451615046993414</v>
      </c>
      <c r="D565" s="13">
        <f>IFERROR(VLOOKUP($A565,mfh!$A$1:$AB$30,MATCH($B565*1,mfh!$A$1:$AB$1,0),FALSE),D564)</f>
        <v>26.314839646669121</v>
      </c>
    </row>
    <row r="566" spans="1:4" x14ac:dyDescent="0.25">
      <c r="A566" t="s">
        <v>15</v>
      </c>
      <c r="B566" t="s">
        <v>48</v>
      </c>
      <c r="C566" s="13">
        <f>IFERROR(VLOOKUP($A566,sfh!$A$1:$AB$30,MATCH($B566*1,sfh!$A$1:$AB$1,0),FALSE),C565)</f>
        <v>30.451615046993414</v>
      </c>
      <c r="D566" s="13">
        <f>IFERROR(VLOOKUP($A566,mfh!$A$1:$AB$30,MATCH($B566*1,mfh!$A$1:$AB$1,0),FALSE),D565)</f>
        <v>26.314839646669121</v>
      </c>
    </row>
    <row r="567" spans="1:4" x14ac:dyDescent="0.25">
      <c r="A567" t="s">
        <v>15</v>
      </c>
      <c r="B567" t="s">
        <v>49</v>
      </c>
      <c r="C567" s="13">
        <f>IFERROR(VLOOKUP($A567,sfh!$A$1:$AB$30,MATCH($B567*1,sfh!$A$1:$AB$1,0),FALSE),C566)</f>
        <v>30.451615046993414</v>
      </c>
      <c r="D567" s="13">
        <f>IFERROR(VLOOKUP($A567,mfh!$A$1:$AB$30,MATCH($B567*1,mfh!$A$1:$AB$1,0),FALSE),D566)</f>
        <v>26.314839646669121</v>
      </c>
    </row>
    <row r="568" spans="1:4" x14ac:dyDescent="0.25">
      <c r="A568" t="s">
        <v>15</v>
      </c>
      <c r="B568" t="s">
        <v>50</v>
      </c>
      <c r="C568" s="13">
        <f>IFERROR(VLOOKUP($A568,sfh!$A$1:$AB$30,MATCH($B568*1,sfh!$A$1:$AB$1,0),FALSE),C567)</f>
        <v>30.451615046993414</v>
      </c>
      <c r="D568" s="13">
        <f>IFERROR(VLOOKUP($A568,mfh!$A$1:$AB$30,MATCH($B568*1,mfh!$A$1:$AB$1,0),FALSE),D567)</f>
        <v>26.314839646669121</v>
      </c>
    </row>
    <row r="569" spans="1:4" x14ac:dyDescent="0.25">
      <c r="A569" t="s">
        <v>15</v>
      </c>
      <c r="B569" t="s">
        <v>51</v>
      </c>
      <c r="C569" s="13">
        <f>IFERROR(VLOOKUP($A569,sfh!$A$1:$AB$30,MATCH($B569*1,sfh!$A$1:$AB$1,0),FALSE),C568)</f>
        <v>30.451615046993414</v>
      </c>
      <c r="D569" s="13">
        <f>IFERROR(VLOOKUP($A569,mfh!$A$1:$AB$30,MATCH($B569*1,mfh!$A$1:$AB$1,0),FALSE),D568)</f>
        <v>26.314839646669121</v>
      </c>
    </row>
    <row r="570" spans="1:4" x14ac:dyDescent="0.25">
      <c r="A570" t="s">
        <v>15</v>
      </c>
      <c r="B570" t="s">
        <v>52</v>
      </c>
      <c r="C570" s="13">
        <f>IFERROR(VLOOKUP($A570,sfh!$A$1:$AB$30,MATCH($B570*1,sfh!$A$1:$AB$1,0),FALSE),C569)</f>
        <v>30.451615046993414</v>
      </c>
      <c r="D570" s="13">
        <f>IFERROR(VLOOKUP($A570,mfh!$A$1:$AB$30,MATCH($B570*1,mfh!$A$1:$AB$1,0),FALSE),D569)</f>
        <v>26.314839646669121</v>
      </c>
    </row>
    <row r="571" spans="1:4" x14ac:dyDescent="0.25">
      <c r="A571" t="s">
        <v>15</v>
      </c>
      <c r="B571" t="s">
        <v>53</v>
      </c>
      <c r="C571" s="13">
        <f>IFERROR(VLOOKUP($A571,sfh!$A$1:$AB$30,MATCH($B571*1,sfh!$A$1:$AB$1,0),FALSE),C570)</f>
        <v>30.451615046993414</v>
      </c>
      <c r="D571" s="13">
        <f>IFERROR(VLOOKUP($A571,mfh!$A$1:$AB$30,MATCH($B571*1,mfh!$A$1:$AB$1,0),FALSE),D570)</f>
        <v>26.314839646669121</v>
      </c>
    </row>
    <row r="572" spans="1:4" x14ac:dyDescent="0.25">
      <c r="A572" t="s">
        <v>15</v>
      </c>
      <c r="B572" t="s">
        <v>54</v>
      </c>
      <c r="C572" s="13">
        <f>IFERROR(VLOOKUP($A572,sfh!$A$1:$AB$30,MATCH($B572*1,sfh!$A$1:$AB$1,0),FALSE),C571)</f>
        <v>30.451615046993414</v>
      </c>
      <c r="D572" s="13">
        <f>IFERROR(VLOOKUP($A572,mfh!$A$1:$AB$30,MATCH($B572*1,mfh!$A$1:$AB$1,0),FALSE),D571)</f>
        <v>26.314839646669121</v>
      </c>
    </row>
    <row r="573" spans="1:4" x14ac:dyDescent="0.25">
      <c r="A573" t="s">
        <v>15</v>
      </c>
      <c r="B573" t="s">
        <v>55</v>
      </c>
      <c r="C573" s="13">
        <f>IFERROR(VLOOKUP($A573,sfh!$A$1:$AB$30,MATCH($B573*1,sfh!$A$1:$AB$1,0),FALSE),C572)</f>
        <v>30.451615046993414</v>
      </c>
      <c r="D573" s="13">
        <f>IFERROR(VLOOKUP($A573,mfh!$A$1:$AB$30,MATCH($B573*1,mfh!$A$1:$AB$1,0),FALSE),D572)</f>
        <v>26.314839646669121</v>
      </c>
    </row>
    <row r="574" spans="1:4" x14ac:dyDescent="0.25">
      <c r="A574" t="s">
        <v>15</v>
      </c>
      <c r="B574" t="s">
        <v>56</v>
      </c>
      <c r="C574" s="13">
        <f>IFERROR(VLOOKUP($A574,sfh!$A$1:$AB$30,MATCH($B574*1,sfh!$A$1:$AB$1,0),FALSE),C573)</f>
        <v>30.451615046993414</v>
      </c>
      <c r="D574" s="13">
        <f>IFERROR(VLOOKUP($A574,mfh!$A$1:$AB$30,MATCH($B574*1,mfh!$A$1:$AB$1,0),FALSE),D573)</f>
        <v>26.314839646669121</v>
      </c>
    </row>
    <row r="575" spans="1:4" x14ac:dyDescent="0.25">
      <c r="A575" t="s">
        <v>15</v>
      </c>
      <c r="B575" t="s">
        <v>57</v>
      </c>
      <c r="C575" s="13">
        <f>IFERROR(VLOOKUP($A575,sfh!$A$1:$AB$30,MATCH($B575*1,sfh!$A$1:$AB$1,0),FALSE),C574)</f>
        <v>30.451615046993414</v>
      </c>
      <c r="D575" s="13">
        <f>IFERROR(VLOOKUP($A575,mfh!$A$1:$AB$30,MATCH($B575*1,mfh!$A$1:$AB$1,0),FALSE),D574)</f>
        <v>26.314839646669121</v>
      </c>
    </row>
    <row r="576" spans="1:4" x14ac:dyDescent="0.25">
      <c r="A576" t="s">
        <v>15</v>
      </c>
      <c r="B576" t="s">
        <v>58</v>
      </c>
      <c r="C576" s="13">
        <f>IFERROR(VLOOKUP($A576,sfh!$A$1:$AB$30,MATCH($B576*1,sfh!$A$1:$AB$1,0),FALSE),C575)</f>
        <v>30.451615046993414</v>
      </c>
      <c r="D576" s="13">
        <f>IFERROR(VLOOKUP($A576,mfh!$A$1:$AB$30,MATCH($B576*1,mfh!$A$1:$AB$1,0),FALSE),D575)</f>
        <v>26.314839646669121</v>
      </c>
    </row>
    <row r="577" spans="1:4" x14ac:dyDescent="0.25">
      <c r="A577" t="s">
        <v>15</v>
      </c>
      <c r="B577" t="s">
        <v>59</v>
      </c>
      <c r="C577" s="13">
        <f>IFERROR(VLOOKUP($A577,sfh!$A$1:$AB$30,MATCH($B577*1,sfh!$A$1:$AB$1,0),FALSE),C576)</f>
        <v>30.451615046993414</v>
      </c>
      <c r="D577" s="13">
        <f>IFERROR(VLOOKUP($A577,mfh!$A$1:$AB$30,MATCH($B577*1,mfh!$A$1:$AB$1,0),FALSE),D576)</f>
        <v>26.314839646669121</v>
      </c>
    </row>
    <row r="578" spans="1:4" x14ac:dyDescent="0.25">
      <c r="A578" t="s">
        <v>15</v>
      </c>
      <c r="B578" t="s">
        <v>60</v>
      </c>
      <c r="C578" s="13">
        <f>IFERROR(VLOOKUP($A578,sfh!$A$1:$AB$30,MATCH($B578*1,sfh!$A$1:$AB$1,0),FALSE),C577)</f>
        <v>30.451615046993414</v>
      </c>
      <c r="D578" s="13">
        <f>IFERROR(VLOOKUP($A578,mfh!$A$1:$AB$30,MATCH($B578*1,mfh!$A$1:$AB$1,0),FALSE),D577)</f>
        <v>26.314839646669121</v>
      </c>
    </row>
    <row r="579" spans="1:4" x14ac:dyDescent="0.25">
      <c r="A579" t="s">
        <v>15</v>
      </c>
      <c r="B579" t="s">
        <v>61</v>
      </c>
      <c r="C579" s="13">
        <f>IFERROR(VLOOKUP($A579,sfh!$A$1:$AB$30,MATCH($B579*1,sfh!$A$1:$AB$1,0),FALSE),C578)</f>
        <v>30.451615046993414</v>
      </c>
      <c r="D579" s="13">
        <f>IFERROR(VLOOKUP($A579,mfh!$A$1:$AB$30,MATCH($B579*1,mfh!$A$1:$AB$1,0),FALSE),D578)</f>
        <v>26.314839646669121</v>
      </c>
    </row>
    <row r="580" spans="1:4" x14ac:dyDescent="0.25">
      <c r="A580" t="s">
        <v>15</v>
      </c>
      <c r="B580" t="s">
        <v>62</v>
      </c>
      <c r="C580" s="13">
        <f>IFERROR(VLOOKUP($A580,sfh!$A$1:$AB$30,MATCH($B580*1,sfh!$A$1:$AB$1,0),FALSE),C579)</f>
        <v>30.451615046993414</v>
      </c>
      <c r="D580" s="13">
        <f>IFERROR(VLOOKUP($A580,mfh!$A$1:$AB$30,MATCH($B580*1,mfh!$A$1:$AB$1,0),FALSE),D579)</f>
        <v>26.314839646669121</v>
      </c>
    </row>
    <row r="581" spans="1:4" x14ac:dyDescent="0.25">
      <c r="A581" t="s">
        <v>15</v>
      </c>
      <c r="B581" t="s">
        <v>63</v>
      </c>
      <c r="C581" s="13">
        <f>IFERROR(VLOOKUP($A581,sfh!$A$1:$AB$30,MATCH($B581*1,sfh!$A$1:$AB$1,0),FALSE),C580)</f>
        <v>30.451615046993414</v>
      </c>
      <c r="D581" s="13">
        <f>IFERROR(VLOOKUP($A581,mfh!$A$1:$AB$30,MATCH($B581*1,mfh!$A$1:$AB$1,0),FALSE),D580)</f>
        <v>26.314839646669121</v>
      </c>
    </row>
    <row r="582" spans="1:4" x14ac:dyDescent="0.25">
      <c r="A582" t="s">
        <v>15</v>
      </c>
      <c r="B582" t="s">
        <v>64</v>
      </c>
      <c r="C582" s="13">
        <f>IFERROR(VLOOKUP($A582,sfh!$A$1:$AB$30,MATCH($B582*1,sfh!$A$1:$AB$1,0),FALSE),C581)</f>
        <v>30.451615046993414</v>
      </c>
      <c r="D582" s="13">
        <f>IFERROR(VLOOKUP($A582,mfh!$A$1:$AB$30,MATCH($B582*1,mfh!$A$1:$AB$1,0),FALSE),D581)</f>
        <v>26.314839646669121</v>
      </c>
    </row>
    <row r="583" spans="1:4" x14ac:dyDescent="0.25">
      <c r="A583" t="s">
        <v>15</v>
      </c>
      <c r="B583" t="s">
        <v>65</v>
      </c>
      <c r="C583" s="13">
        <f>IFERROR(VLOOKUP($A583,sfh!$A$1:$AB$30,MATCH($B583*1,sfh!$A$1:$AB$1,0),FALSE),C582)</f>
        <v>30.451615046993414</v>
      </c>
      <c r="D583" s="13">
        <f>IFERROR(VLOOKUP($A583,mfh!$A$1:$AB$30,MATCH($B583*1,mfh!$A$1:$AB$1,0),FALSE),D582)</f>
        <v>26.314839646669121</v>
      </c>
    </row>
    <row r="584" spans="1:4" x14ac:dyDescent="0.25">
      <c r="A584" t="s">
        <v>15</v>
      </c>
      <c r="B584" t="s">
        <v>66</v>
      </c>
      <c r="C584" s="13">
        <f>IFERROR(VLOOKUP($A584,sfh!$A$1:$AB$30,MATCH($B584*1,sfh!$A$1:$AB$1,0),FALSE),C583)</f>
        <v>30.451615046993414</v>
      </c>
      <c r="D584" s="13">
        <f>IFERROR(VLOOKUP($A584,mfh!$A$1:$AB$30,MATCH($B584*1,mfh!$A$1:$AB$1,0),FALSE),D583)</f>
        <v>26.314839646669121</v>
      </c>
    </row>
    <row r="585" spans="1:4" x14ac:dyDescent="0.25">
      <c r="A585" t="s">
        <v>15</v>
      </c>
      <c r="B585" t="s">
        <v>67</v>
      </c>
      <c r="C585" s="13">
        <f>IFERROR(VLOOKUP($A585,sfh!$A$1:$AB$30,MATCH($B585*1,sfh!$A$1:$AB$1,0),FALSE),C584)</f>
        <v>30.451615046993414</v>
      </c>
      <c r="D585" s="13">
        <f>IFERROR(VLOOKUP($A585,mfh!$A$1:$AB$30,MATCH($B585*1,mfh!$A$1:$AB$1,0),FALSE),D584)</f>
        <v>26.314839646669121</v>
      </c>
    </row>
    <row r="586" spans="1:4" x14ac:dyDescent="0.25">
      <c r="A586" t="s">
        <v>15</v>
      </c>
      <c r="B586" t="s">
        <v>68</v>
      </c>
      <c r="C586" s="13">
        <f>IFERROR(VLOOKUP($A586,sfh!$A$1:$AB$30,MATCH($B586*1,sfh!$A$1:$AB$1,0),FALSE),C585)</f>
        <v>30.451615046993414</v>
      </c>
      <c r="D586" s="13">
        <f>IFERROR(VLOOKUP($A586,mfh!$A$1:$AB$30,MATCH($B586*1,mfh!$A$1:$AB$1,0),FALSE),D585)</f>
        <v>26.314839646669121</v>
      </c>
    </row>
    <row r="587" spans="1:4" x14ac:dyDescent="0.25">
      <c r="A587" t="s">
        <v>15</v>
      </c>
      <c r="B587" t="s">
        <v>69</v>
      </c>
      <c r="C587" s="13">
        <f>IFERROR(VLOOKUP($A587,sfh!$A$1:$AB$30,MATCH($B587*1,sfh!$A$1:$AB$1,0),FALSE),C586)</f>
        <v>30.451615046993414</v>
      </c>
      <c r="D587" s="13">
        <f>IFERROR(VLOOKUP($A587,mfh!$A$1:$AB$30,MATCH($B587*1,mfh!$A$1:$AB$1,0),FALSE),D586)</f>
        <v>26.314839646669121</v>
      </c>
    </row>
    <row r="588" spans="1:4" x14ac:dyDescent="0.25">
      <c r="A588" t="s">
        <v>15</v>
      </c>
      <c r="B588" t="s">
        <v>70</v>
      </c>
      <c r="C588" s="13">
        <f>IFERROR(VLOOKUP($A588,sfh!$A$1:$AB$30,MATCH($B588*1,sfh!$A$1:$AB$1,0),FALSE),C587)</f>
        <v>30.451615046993414</v>
      </c>
      <c r="D588" s="13">
        <f>IFERROR(VLOOKUP($A588,mfh!$A$1:$AB$30,MATCH($B588*1,mfh!$A$1:$AB$1,0),FALSE),D587)</f>
        <v>26.314839646669121</v>
      </c>
    </row>
    <row r="589" spans="1:4" x14ac:dyDescent="0.25">
      <c r="A589" t="s">
        <v>15</v>
      </c>
      <c r="B589" t="s">
        <v>71</v>
      </c>
      <c r="C589" s="13">
        <f>IFERROR(VLOOKUP($A589,sfh!$A$1:$AB$30,MATCH($B589*1,sfh!$A$1:$AB$1,0),FALSE),C588)</f>
        <v>30.451615046993414</v>
      </c>
      <c r="D589" s="13">
        <f>IFERROR(VLOOKUP($A589,mfh!$A$1:$AB$30,MATCH($B589*1,mfh!$A$1:$AB$1,0),FALSE),D588)</f>
        <v>26.314839646669121</v>
      </c>
    </row>
    <row r="590" spans="1:4" x14ac:dyDescent="0.25">
      <c r="A590" t="s">
        <v>15</v>
      </c>
      <c r="B590" t="s">
        <v>72</v>
      </c>
      <c r="C590" s="13">
        <f>IFERROR(VLOOKUP($A590,sfh!$A$1:$AB$30,MATCH($B590*1,sfh!$A$1:$AB$1,0),FALSE),C589)</f>
        <v>30.451615046993414</v>
      </c>
      <c r="D590" s="13">
        <f>IFERROR(VLOOKUP($A590,mfh!$A$1:$AB$30,MATCH($B590*1,mfh!$A$1:$AB$1,0),FALSE),D589)</f>
        <v>26.314839646669121</v>
      </c>
    </row>
    <row r="591" spans="1:4" x14ac:dyDescent="0.25">
      <c r="A591" t="s">
        <v>15</v>
      </c>
      <c r="B591" t="s">
        <v>73</v>
      </c>
      <c r="C591" s="13">
        <f>IFERROR(VLOOKUP($A591,sfh!$A$1:$AB$30,MATCH($B591*1,sfh!$A$1:$AB$1,0),FALSE),C590)</f>
        <v>30.451615046993414</v>
      </c>
      <c r="D591" s="13">
        <f>IFERROR(VLOOKUP($A591,mfh!$A$1:$AB$30,MATCH($B591*1,mfh!$A$1:$AB$1,0),FALSE),D590)</f>
        <v>26.314839646669121</v>
      </c>
    </row>
    <row r="592" spans="1:4" x14ac:dyDescent="0.25">
      <c r="A592" t="s">
        <v>15</v>
      </c>
      <c r="B592" t="s">
        <v>74</v>
      </c>
      <c r="C592" s="13">
        <f>IFERROR(VLOOKUP($A592,sfh!$A$1:$AB$30,MATCH($B592*1,sfh!$A$1:$AB$1,0),FALSE),C591)</f>
        <v>30.451615046993414</v>
      </c>
      <c r="D592" s="13">
        <f>IFERROR(VLOOKUP($A592,mfh!$A$1:$AB$30,MATCH($B592*1,mfh!$A$1:$AB$1,0),FALSE),D591)</f>
        <v>26.314839646669121</v>
      </c>
    </row>
    <row r="593" spans="1:4" x14ac:dyDescent="0.25">
      <c r="A593" t="s">
        <v>15</v>
      </c>
      <c r="B593" t="s">
        <v>75</v>
      </c>
      <c r="C593" s="13">
        <f>IFERROR(VLOOKUP($A593,sfh!$A$1:$AB$30,MATCH($B593*1,sfh!$A$1:$AB$1,0),FALSE),C592)</f>
        <v>30.451615046993414</v>
      </c>
      <c r="D593" s="13">
        <f>IFERROR(VLOOKUP($A593,mfh!$A$1:$AB$30,MATCH($B593*1,mfh!$A$1:$AB$1,0),FALSE),D592)</f>
        <v>26.314839646669121</v>
      </c>
    </row>
    <row r="594" spans="1:4" x14ac:dyDescent="0.25">
      <c r="A594" t="s">
        <v>15</v>
      </c>
      <c r="B594" t="s">
        <v>76</v>
      </c>
      <c r="C594" s="13">
        <f>IFERROR(VLOOKUP($A594,sfh!$A$1:$AB$30,MATCH($B594*1,sfh!$A$1:$AB$1,0),FALSE),C593)</f>
        <v>30.451615046993414</v>
      </c>
      <c r="D594" s="13">
        <f>IFERROR(VLOOKUP($A594,mfh!$A$1:$AB$30,MATCH($B594*1,mfh!$A$1:$AB$1,0),FALSE),D593)</f>
        <v>26.314839646669121</v>
      </c>
    </row>
    <row r="595" spans="1:4" x14ac:dyDescent="0.25">
      <c r="A595" t="s">
        <v>15</v>
      </c>
      <c r="B595" t="s">
        <v>77</v>
      </c>
      <c r="C595" s="13">
        <f>IFERROR(VLOOKUP($A595,sfh!$A$1:$AB$30,MATCH($B595*1,sfh!$A$1:$AB$1,0),FALSE),C594)</f>
        <v>30.451615046993414</v>
      </c>
      <c r="D595" s="13">
        <f>IFERROR(VLOOKUP($A595,mfh!$A$1:$AB$30,MATCH($B595*1,mfh!$A$1:$AB$1,0),FALSE),D594)</f>
        <v>26.314839646669121</v>
      </c>
    </row>
    <row r="596" spans="1:4" x14ac:dyDescent="0.25">
      <c r="A596" t="s">
        <v>29</v>
      </c>
      <c r="B596" t="s">
        <v>45</v>
      </c>
      <c r="C596" s="13">
        <f>IFERROR(VLOOKUP($A596,sfh!$A$1:$AB$30,MATCH($B596*1,sfh!$A$1:$AB$1,0),FALSE),C595)</f>
        <v>60.757756923788961</v>
      </c>
      <c r="D596" s="13">
        <f>IFERROR(VLOOKUP($A596,mfh!$A$1:$AB$30,MATCH($B596*1,mfh!$A$1:$AB$1,0),FALSE),D595)</f>
        <v>43.03119785073433</v>
      </c>
    </row>
    <row r="597" spans="1:4" x14ac:dyDescent="0.25">
      <c r="A597" t="s">
        <v>29</v>
      </c>
      <c r="B597" t="s">
        <v>46</v>
      </c>
      <c r="C597" s="13">
        <f>IFERROR(VLOOKUP($A597,sfh!$A$1:$AB$30,MATCH($B597*1,sfh!$A$1:$AB$1,0),FALSE),C596)</f>
        <v>60.757756923788961</v>
      </c>
      <c r="D597" s="13">
        <f>IFERROR(VLOOKUP($A597,mfh!$A$1:$AB$30,MATCH($B597*1,mfh!$A$1:$AB$1,0),FALSE),D596)</f>
        <v>43.03119785073433</v>
      </c>
    </row>
    <row r="598" spans="1:4" x14ac:dyDescent="0.25">
      <c r="A598" t="s">
        <v>29</v>
      </c>
      <c r="B598" t="s">
        <v>47</v>
      </c>
      <c r="C598" s="13">
        <f>IFERROR(VLOOKUP($A598,sfh!$A$1:$AB$30,MATCH($B598*1,sfh!$A$1:$AB$1,0),FALSE),C597)</f>
        <v>60.757756923788961</v>
      </c>
      <c r="D598" s="13">
        <f>IFERROR(VLOOKUP($A598,mfh!$A$1:$AB$30,MATCH($B598*1,mfh!$A$1:$AB$1,0),FALSE),D597)</f>
        <v>43.03119785073433</v>
      </c>
    </row>
    <row r="599" spans="1:4" x14ac:dyDescent="0.25">
      <c r="A599" t="s">
        <v>29</v>
      </c>
      <c r="B599" t="s">
        <v>48</v>
      </c>
      <c r="C599" s="13">
        <f>IFERROR(VLOOKUP($A599,sfh!$A$1:$AB$30,MATCH($B599*1,sfh!$A$1:$AB$1,0),FALSE),C598)</f>
        <v>60.757756923788961</v>
      </c>
      <c r="D599" s="13">
        <f>IFERROR(VLOOKUP($A599,mfh!$A$1:$AB$30,MATCH($B599*1,mfh!$A$1:$AB$1,0),FALSE),D598)</f>
        <v>43.03119785073433</v>
      </c>
    </row>
    <row r="600" spans="1:4" x14ac:dyDescent="0.25">
      <c r="A600" t="s">
        <v>29</v>
      </c>
      <c r="B600" t="s">
        <v>49</v>
      </c>
      <c r="C600" s="13">
        <f>IFERROR(VLOOKUP($A600,sfh!$A$1:$AB$30,MATCH($B600*1,sfh!$A$1:$AB$1,0),FALSE),C599)</f>
        <v>60.757756923788961</v>
      </c>
      <c r="D600" s="13">
        <f>IFERROR(VLOOKUP($A600,mfh!$A$1:$AB$30,MATCH($B600*1,mfh!$A$1:$AB$1,0),FALSE),D599)</f>
        <v>43.03119785073433</v>
      </c>
    </row>
    <row r="601" spans="1:4" x14ac:dyDescent="0.25">
      <c r="A601" t="s">
        <v>29</v>
      </c>
      <c r="B601" t="s">
        <v>50</v>
      </c>
      <c r="C601" s="13">
        <f>IFERROR(VLOOKUP($A601,sfh!$A$1:$AB$30,MATCH($B601*1,sfh!$A$1:$AB$1,0),FALSE),C600)</f>
        <v>60.757756923788961</v>
      </c>
      <c r="D601" s="13">
        <f>IFERROR(VLOOKUP($A601,mfh!$A$1:$AB$30,MATCH($B601*1,mfh!$A$1:$AB$1,0),FALSE),D600)</f>
        <v>43.03119785073433</v>
      </c>
    </row>
    <row r="602" spans="1:4" x14ac:dyDescent="0.25">
      <c r="A602" t="s">
        <v>29</v>
      </c>
      <c r="B602" t="s">
        <v>51</v>
      </c>
      <c r="C602" s="13">
        <f>IFERROR(VLOOKUP($A602,sfh!$A$1:$AB$30,MATCH($B602*1,sfh!$A$1:$AB$1,0),FALSE),C601)</f>
        <v>60.757756923788961</v>
      </c>
      <c r="D602" s="13">
        <f>IFERROR(VLOOKUP($A602,mfh!$A$1:$AB$30,MATCH($B602*1,mfh!$A$1:$AB$1,0),FALSE),D601)</f>
        <v>43.03119785073433</v>
      </c>
    </row>
    <row r="603" spans="1:4" x14ac:dyDescent="0.25">
      <c r="A603" t="s">
        <v>29</v>
      </c>
      <c r="B603" t="s">
        <v>52</v>
      </c>
      <c r="C603" s="13">
        <f>IFERROR(VLOOKUP($A603,sfh!$A$1:$AB$30,MATCH($B603*1,sfh!$A$1:$AB$1,0),FALSE),C602)</f>
        <v>60.757756923788961</v>
      </c>
      <c r="D603" s="13">
        <f>IFERROR(VLOOKUP($A603,mfh!$A$1:$AB$30,MATCH($B603*1,mfh!$A$1:$AB$1,0),FALSE),D602)</f>
        <v>43.03119785073433</v>
      </c>
    </row>
    <row r="604" spans="1:4" x14ac:dyDescent="0.25">
      <c r="A604" t="s">
        <v>29</v>
      </c>
      <c r="B604" t="s">
        <v>53</v>
      </c>
      <c r="C604" s="13">
        <f>IFERROR(VLOOKUP($A604,sfh!$A$1:$AB$30,MATCH($B604*1,sfh!$A$1:$AB$1,0),FALSE),C603)</f>
        <v>60.757756923788961</v>
      </c>
      <c r="D604" s="13">
        <f>IFERROR(VLOOKUP($A604,mfh!$A$1:$AB$30,MATCH($B604*1,mfh!$A$1:$AB$1,0),FALSE),D603)</f>
        <v>43.03119785073433</v>
      </c>
    </row>
    <row r="605" spans="1:4" x14ac:dyDescent="0.25">
      <c r="A605" t="s">
        <v>29</v>
      </c>
      <c r="B605" t="s">
        <v>54</v>
      </c>
      <c r="C605" s="13">
        <f>IFERROR(VLOOKUP($A605,sfh!$A$1:$AB$30,MATCH($B605*1,sfh!$A$1:$AB$1,0),FALSE),C604)</f>
        <v>60.757756923788961</v>
      </c>
      <c r="D605" s="13">
        <f>IFERROR(VLOOKUP($A605,mfh!$A$1:$AB$30,MATCH($B605*1,mfh!$A$1:$AB$1,0),FALSE),D604)</f>
        <v>43.03119785073433</v>
      </c>
    </row>
    <row r="606" spans="1:4" x14ac:dyDescent="0.25">
      <c r="A606" t="s">
        <v>29</v>
      </c>
      <c r="B606" t="s">
        <v>55</v>
      </c>
      <c r="C606" s="13">
        <f>IFERROR(VLOOKUP($A606,sfh!$A$1:$AB$30,MATCH($B606*1,sfh!$A$1:$AB$1,0),FALSE),C605)</f>
        <v>60.757756923788961</v>
      </c>
      <c r="D606" s="13">
        <f>IFERROR(VLOOKUP($A606,mfh!$A$1:$AB$30,MATCH($B606*1,mfh!$A$1:$AB$1,0),FALSE),D605)</f>
        <v>43.03119785073433</v>
      </c>
    </row>
    <row r="607" spans="1:4" x14ac:dyDescent="0.25">
      <c r="A607" t="s">
        <v>29</v>
      </c>
      <c r="B607" t="s">
        <v>56</v>
      </c>
      <c r="C607" s="13">
        <f>IFERROR(VLOOKUP($A607,sfh!$A$1:$AB$30,MATCH($B607*1,sfh!$A$1:$AB$1,0),FALSE),C606)</f>
        <v>60.757756923788961</v>
      </c>
      <c r="D607" s="13">
        <f>IFERROR(VLOOKUP($A607,mfh!$A$1:$AB$30,MATCH($B607*1,mfh!$A$1:$AB$1,0),FALSE),D606)</f>
        <v>43.03119785073433</v>
      </c>
    </row>
    <row r="608" spans="1:4" x14ac:dyDescent="0.25">
      <c r="A608" t="s">
        <v>29</v>
      </c>
      <c r="B608" t="s">
        <v>57</v>
      </c>
      <c r="C608" s="13">
        <f>IFERROR(VLOOKUP($A608,sfh!$A$1:$AB$30,MATCH($B608*1,sfh!$A$1:$AB$1,0),FALSE),C607)</f>
        <v>60.757756923788961</v>
      </c>
      <c r="D608" s="13">
        <f>IFERROR(VLOOKUP($A608,mfh!$A$1:$AB$30,MATCH($B608*1,mfh!$A$1:$AB$1,0),FALSE),D607)</f>
        <v>43.03119785073433</v>
      </c>
    </row>
    <row r="609" spans="1:4" x14ac:dyDescent="0.25">
      <c r="A609" t="s">
        <v>29</v>
      </c>
      <c r="B609" t="s">
        <v>58</v>
      </c>
      <c r="C609" s="13">
        <f>IFERROR(VLOOKUP($A609,sfh!$A$1:$AB$30,MATCH($B609*1,sfh!$A$1:$AB$1,0),FALSE),C608)</f>
        <v>60.757756923788961</v>
      </c>
      <c r="D609" s="13">
        <f>IFERROR(VLOOKUP($A609,mfh!$A$1:$AB$30,MATCH($B609*1,mfh!$A$1:$AB$1,0),FALSE),D608)</f>
        <v>43.03119785073433</v>
      </c>
    </row>
    <row r="610" spans="1:4" x14ac:dyDescent="0.25">
      <c r="A610" t="s">
        <v>29</v>
      </c>
      <c r="B610" t="s">
        <v>59</v>
      </c>
      <c r="C610" s="13">
        <f>IFERROR(VLOOKUP($A610,sfh!$A$1:$AB$30,MATCH($B610*1,sfh!$A$1:$AB$1,0),FALSE),C609)</f>
        <v>60.757756923788961</v>
      </c>
      <c r="D610" s="13">
        <f>IFERROR(VLOOKUP($A610,mfh!$A$1:$AB$30,MATCH($B610*1,mfh!$A$1:$AB$1,0),FALSE),D609)</f>
        <v>43.03119785073433</v>
      </c>
    </row>
    <row r="611" spans="1:4" x14ac:dyDescent="0.25">
      <c r="A611" t="s">
        <v>29</v>
      </c>
      <c r="B611" t="s">
        <v>60</v>
      </c>
      <c r="C611" s="13">
        <f>IFERROR(VLOOKUP($A611,sfh!$A$1:$AB$30,MATCH($B611*1,sfh!$A$1:$AB$1,0),FALSE),C610)</f>
        <v>60.757756923788961</v>
      </c>
      <c r="D611" s="13">
        <f>IFERROR(VLOOKUP($A611,mfh!$A$1:$AB$30,MATCH($B611*1,mfh!$A$1:$AB$1,0),FALSE),D610)</f>
        <v>43.03119785073433</v>
      </c>
    </row>
    <row r="612" spans="1:4" x14ac:dyDescent="0.25">
      <c r="A612" t="s">
        <v>29</v>
      </c>
      <c r="B612" t="s">
        <v>61</v>
      </c>
      <c r="C612" s="13">
        <f>IFERROR(VLOOKUP($A612,sfh!$A$1:$AB$30,MATCH($B612*1,sfh!$A$1:$AB$1,0),FALSE),C611)</f>
        <v>60.757756923788961</v>
      </c>
      <c r="D612" s="13">
        <f>IFERROR(VLOOKUP($A612,mfh!$A$1:$AB$30,MATCH($B612*1,mfh!$A$1:$AB$1,0),FALSE),D611)</f>
        <v>43.03119785073433</v>
      </c>
    </row>
    <row r="613" spans="1:4" x14ac:dyDescent="0.25">
      <c r="A613" t="s">
        <v>29</v>
      </c>
      <c r="B613" t="s">
        <v>62</v>
      </c>
      <c r="C613" s="13">
        <f>IFERROR(VLOOKUP($A613,sfh!$A$1:$AB$30,MATCH($B613*1,sfh!$A$1:$AB$1,0),FALSE),C612)</f>
        <v>60.757756923788961</v>
      </c>
      <c r="D613" s="13">
        <f>IFERROR(VLOOKUP($A613,mfh!$A$1:$AB$30,MATCH($B613*1,mfh!$A$1:$AB$1,0),FALSE),D612)</f>
        <v>43.03119785073433</v>
      </c>
    </row>
    <row r="614" spans="1:4" x14ac:dyDescent="0.25">
      <c r="A614" t="s">
        <v>29</v>
      </c>
      <c r="B614" t="s">
        <v>63</v>
      </c>
      <c r="C614" s="13">
        <f>IFERROR(VLOOKUP($A614,sfh!$A$1:$AB$30,MATCH($B614*1,sfh!$A$1:$AB$1,0),FALSE),C613)</f>
        <v>60.757756923788961</v>
      </c>
      <c r="D614" s="13">
        <f>IFERROR(VLOOKUP($A614,mfh!$A$1:$AB$30,MATCH($B614*1,mfh!$A$1:$AB$1,0),FALSE),D613)</f>
        <v>43.03119785073433</v>
      </c>
    </row>
    <row r="615" spans="1:4" x14ac:dyDescent="0.25">
      <c r="A615" t="s">
        <v>29</v>
      </c>
      <c r="B615" t="s">
        <v>64</v>
      </c>
      <c r="C615" s="13">
        <f>IFERROR(VLOOKUP($A615,sfh!$A$1:$AB$30,MATCH($B615*1,sfh!$A$1:$AB$1,0),FALSE),C614)</f>
        <v>60.757756923788961</v>
      </c>
      <c r="D615" s="13">
        <f>IFERROR(VLOOKUP($A615,mfh!$A$1:$AB$30,MATCH($B615*1,mfh!$A$1:$AB$1,0),FALSE),D614)</f>
        <v>43.03119785073433</v>
      </c>
    </row>
    <row r="616" spans="1:4" x14ac:dyDescent="0.25">
      <c r="A616" t="s">
        <v>29</v>
      </c>
      <c r="B616" t="s">
        <v>65</v>
      </c>
      <c r="C616" s="13">
        <f>IFERROR(VLOOKUP($A616,sfh!$A$1:$AB$30,MATCH($B616*1,sfh!$A$1:$AB$1,0),FALSE),C615)</f>
        <v>60.757756923788961</v>
      </c>
      <c r="D616" s="13">
        <f>IFERROR(VLOOKUP($A616,mfh!$A$1:$AB$30,MATCH($B616*1,mfh!$A$1:$AB$1,0),FALSE),D615)</f>
        <v>43.03119785073433</v>
      </c>
    </row>
    <row r="617" spans="1:4" x14ac:dyDescent="0.25">
      <c r="A617" t="s">
        <v>29</v>
      </c>
      <c r="B617" t="s">
        <v>66</v>
      </c>
      <c r="C617" s="13">
        <f>IFERROR(VLOOKUP($A617,sfh!$A$1:$AB$30,MATCH($B617*1,sfh!$A$1:$AB$1,0),FALSE),C616)</f>
        <v>60.757756923788961</v>
      </c>
      <c r="D617" s="13">
        <f>IFERROR(VLOOKUP($A617,mfh!$A$1:$AB$30,MATCH($B617*1,mfh!$A$1:$AB$1,0),FALSE),D616)</f>
        <v>43.03119785073433</v>
      </c>
    </row>
    <row r="618" spans="1:4" x14ac:dyDescent="0.25">
      <c r="A618" t="s">
        <v>29</v>
      </c>
      <c r="B618" t="s">
        <v>67</v>
      </c>
      <c r="C618" s="13">
        <f>IFERROR(VLOOKUP($A618,sfh!$A$1:$AB$30,MATCH($B618*1,sfh!$A$1:$AB$1,0),FALSE),C617)</f>
        <v>60.757756923788961</v>
      </c>
      <c r="D618" s="13">
        <f>IFERROR(VLOOKUP($A618,mfh!$A$1:$AB$30,MATCH($B618*1,mfh!$A$1:$AB$1,0),FALSE),D617)</f>
        <v>43.03119785073433</v>
      </c>
    </row>
    <row r="619" spans="1:4" x14ac:dyDescent="0.25">
      <c r="A619" t="s">
        <v>29</v>
      </c>
      <c r="B619" t="s">
        <v>68</v>
      </c>
      <c r="C619" s="13">
        <f>IFERROR(VLOOKUP($A619,sfh!$A$1:$AB$30,MATCH($B619*1,sfh!$A$1:$AB$1,0),FALSE),C618)</f>
        <v>60.757756923788961</v>
      </c>
      <c r="D619" s="13">
        <f>IFERROR(VLOOKUP($A619,mfh!$A$1:$AB$30,MATCH($B619*1,mfh!$A$1:$AB$1,0),FALSE),D618)</f>
        <v>43.03119785073433</v>
      </c>
    </row>
    <row r="620" spans="1:4" x14ac:dyDescent="0.25">
      <c r="A620" t="s">
        <v>29</v>
      </c>
      <c r="B620" t="s">
        <v>69</v>
      </c>
      <c r="C620" s="13">
        <f>IFERROR(VLOOKUP($A620,sfh!$A$1:$AB$30,MATCH($B620*1,sfh!$A$1:$AB$1,0),FALSE),C619)</f>
        <v>60.757756923788961</v>
      </c>
      <c r="D620" s="13">
        <f>IFERROR(VLOOKUP($A620,mfh!$A$1:$AB$30,MATCH($B620*1,mfh!$A$1:$AB$1,0),FALSE),D619)</f>
        <v>43.03119785073433</v>
      </c>
    </row>
    <row r="621" spans="1:4" x14ac:dyDescent="0.25">
      <c r="A621" t="s">
        <v>29</v>
      </c>
      <c r="B621" t="s">
        <v>70</v>
      </c>
      <c r="C621" s="13">
        <f>IFERROR(VLOOKUP($A621,sfh!$A$1:$AB$30,MATCH($B621*1,sfh!$A$1:$AB$1,0),FALSE),C620)</f>
        <v>60.757756923788961</v>
      </c>
      <c r="D621" s="13">
        <f>IFERROR(VLOOKUP($A621,mfh!$A$1:$AB$30,MATCH($B621*1,mfh!$A$1:$AB$1,0),FALSE),D620)</f>
        <v>43.03119785073433</v>
      </c>
    </row>
    <row r="622" spans="1:4" x14ac:dyDescent="0.25">
      <c r="A622" t="s">
        <v>29</v>
      </c>
      <c r="B622" t="s">
        <v>71</v>
      </c>
      <c r="C622" s="13">
        <f>IFERROR(VLOOKUP($A622,sfh!$A$1:$AB$30,MATCH($B622*1,sfh!$A$1:$AB$1,0),FALSE),C621)</f>
        <v>60.757756923788961</v>
      </c>
      <c r="D622" s="13">
        <f>IFERROR(VLOOKUP($A622,mfh!$A$1:$AB$30,MATCH($B622*1,mfh!$A$1:$AB$1,0),FALSE),D621)</f>
        <v>43.03119785073433</v>
      </c>
    </row>
    <row r="623" spans="1:4" x14ac:dyDescent="0.25">
      <c r="A623" t="s">
        <v>29</v>
      </c>
      <c r="B623" t="s">
        <v>72</v>
      </c>
      <c r="C623" s="13">
        <f>IFERROR(VLOOKUP($A623,sfh!$A$1:$AB$30,MATCH($B623*1,sfh!$A$1:$AB$1,0),FALSE),C622)</f>
        <v>60.757756923788961</v>
      </c>
      <c r="D623" s="13">
        <f>IFERROR(VLOOKUP($A623,mfh!$A$1:$AB$30,MATCH($B623*1,mfh!$A$1:$AB$1,0),FALSE),D622)</f>
        <v>43.03119785073433</v>
      </c>
    </row>
    <row r="624" spans="1:4" x14ac:dyDescent="0.25">
      <c r="A624" t="s">
        <v>29</v>
      </c>
      <c r="B624" t="s">
        <v>73</v>
      </c>
      <c r="C624" s="13">
        <f>IFERROR(VLOOKUP($A624,sfh!$A$1:$AB$30,MATCH($B624*1,sfh!$A$1:$AB$1,0),FALSE),C623)</f>
        <v>60.757756923788961</v>
      </c>
      <c r="D624" s="13">
        <f>IFERROR(VLOOKUP($A624,mfh!$A$1:$AB$30,MATCH($B624*1,mfh!$A$1:$AB$1,0),FALSE),D623)</f>
        <v>43.03119785073433</v>
      </c>
    </row>
    <row r="625" spans="1:4" x14ac:dyDescent="0.25">
      <c r="A625" t="s">
        <v>29</v>
      </c>
      <c r="B625" t="s">
        <v>74</v>
      </c>
      <c r="C625" s="13">
        <f>IFERROR(VLOOKUP($A625,sfh!$A$1:$AB$30,MATCH($B625*1,sfh!$A$1:$AB$1,0),FALSE),C624)</f>
        <v>60.757756923788961</v>
      </c>
      <c r="D625" s="13">
        <f>IFERROR(VLOOKUP($A625,mfh!$A$1:$AB$30,MATCH($B625*1,mfh!$A$1:$AB$1,0),FALSE),D624)</f>
        <v>43.03119785073433</v>
      </c>
    </row>
    <row r="626" spans="1:4" x14ac:dyDescent="0.25">
      <c r="A626" t="s">
        <v>29</v>
      </c>
      <c r="B626" t="s">
        <v>75</v>
      </c>
      <c r="C626" s="13">
        <f>IFERROR(VLOOKUP($A626,sfh!$A$1:$AB$30,MATCH($B626*1,sfh!$A$1:$AB$1,0),FALSE),C625)</f>
        <v>60.757756923788961</v>
      </c>
      <c r="D626" s="13">
        <f>IFERROR(VLOOKUP($A626,mfh!$A$1:$AB$30,MATCH($B626*1,mfh!$A$1:$AB$1,0),FALSE),D625)</f>
        <v>43.03119785073433</v>
      </c>
    </row>
    <row r="627" spans="1:4" x14ac:dyDescent="0.25">
      <c r="A627" t="s">
        <v>29</v>
      </c>
      <c r="B627" t="s">
        <v>76</v>
      </c>
      <c r="C627" s="13">
        <f>IFERROR(VLOOKUP($A627,sfh!$A$1:$AB$30,MATCH($B627*1,sfh!$A$1:$AB$1,0),FALSE),C626)</f>
        <v>60.757756923788961</v>
      </c>
      <c r="D627" s="13">
        <f>IFERROR(VLOOKUP($A627,mfh!$A$1:$AB$30,MATCH($B627*1,mfh!$A$1:$AB$1,0),FALSE),D626)</f>
        <v>43.03119785073433</v>
      </c>
    </row>
    <row r="628" spans="1:4" x14ac:dyDescent="0.25">
      <c r="A628" t="s">
        <v>29</v>
      </c>
      <c r="B628" t="s">
        <v>77</v>
      </c>
      <c r="C628" s="13">
        <f>IFERROR(VLOOKUP($A628,sfh!$A$1:$AB$30,MATCH($B628*1,sfh!$A$1:$AB$1,0),FALSE),C627)</f>
        <v>60.757756923788961</v>
      </c>
      <c r="D628" s="13">
        <f>IFERROR(VLOOKUP($A628,mfh!$A$1:$AB$30,MATCH($B628*1,mfh!$A$1:$AB$1,0),FALSE),D627)</f>
        <v>43.03119785073433</v>
      </c>
    </row>
    <row r="629" spans="1:4" x14ac:dyDescent="0.25">
      <c r="A629" t="s">
        <v>13</v>
      </c>
      <c r="B629" t="s">
        <v>45</v>
      </c>
      <c r="C629" s="13">
        <f>IFERROR(VLOOKUP($A629,sfh!$A$1:$AB$30,MATCH($B629*1,sfh!$A$1:$AB$1,0),FALSE),C628)</f>
        <v>25.926560116147442</v>
      </c>
      <c r="D629" s="13">
        <f>IFERROR(VLOOKUP($A629,mfh!$A$1:$AB$30,MATCH($B629*1,mfh!$A$1:$AB$1,0),FALSE),D628)</f>
        <v>8.2516789290009438</v>
      </c>
    </row>
    <row r="630" spans="1:4" x14ac:dyDescent="0.25">
      <c r="A630" t="s">
        <v>13</v>
      </c>
      <c r="B630" t="s">
        <v>46</v>
      </c>
      <c r="C630" s="13">
        <f>IFERROR(VLOOKUP($A630,sfh!$A$1:$AB$30,MATCH($B630*1,sfh!$A$1:$AB$1,0),FALSE),C629)</f>
        <v>25.926560116147442</v>
      </c>
      <c r="D630" s="13">
        <f>IFERROR(VLOOKUP($A630,mfh!$A$1:$AB$30,MATCH($B630*1,mfh!$A$1:$AB$1,0),FALSE),D629)</f>
        <v>8.2516789290009438</v>
      </c>
    </row>
    <row r="631" spans="1:4" x14ac:dyDescent="0.25">
      <c r="A631" t="s">
        <v>13</v>
      </c>
      <c r="B631" t="s">
        <v>47</v>
      </c>
      <c r="C631" s="13">
        <f>IFERROR(VLOOKUP($A631,sfh!$A$1:$AB$30,MATCH($B631*1,sfh!$A$1:$AB$1,0),FALSE),C630)</f>
        <v>25.926560116147442</v>
      </c>
      <c r="D631" s="13">
        <f>IFERROR(VLOOKUP($A631,mfh!$A$1:$AB$30,MATCH($B631*1,mfh!$A$1:$AB$1,0),FALSE),D630)</f>
        <v>8.2516789290009438</v>
      </c>
    </row>
    <row r="632" spans="1:4" x14ac:dyDescent="0.25">
      <c r="A632" t="s">
        <v>13</v>
      </c>
      <c r="B632" t="s">
        <v>48</v>
      </c>
      <c r="C632" s="13">
        <f>IFERROR(VLOOKUP($A632,sfh!$A$1:$AB$30,MATCH($B632*1,sfh!$A$1:$AB$1,0),FALSE),C631)</f>
        <v>25.926560116147442</v>
      </c>
      <c r="D632" s="13">
        <f>IFERROR(VLOOKUP($A632,mfh!$A$1:$AB$30,MATCH($B632*1,mfh!$A$1:$AB$1,0),FALSE),D631)</f>
        <v>8.2516789290009438</v>
      </c>
    </row>
    <row r="633" spans="1:4" x14ac:dyDescent="0.25">
      <c r="A633" t="s">
        <v>13</v>
      </c>
      <c r="B633" t="s">
        <v>49</v>
      </c>
      <c r="C633" s="13">
        <f>IFERROR(VLOOKUP($A633,sfh!$A$1:$AB$30,MATCH($B633*1,sfh!$A$1:$AB$1,0),FALSE),C632)</f>
        <v>25.926560116147442</v>
      </c>
      <c r="D633" s="13">
        <f>IFERROR(VLOOKUP($A633,mfh!$A$1:$AB$30,MATCH($B633*1,mfh!$A$1:$AB$1,0),FALSE),D632)</f>
        <v>8.2516789290009438</v>
      </c>
    </row>
    <row r="634" spans="1:4" x14ac:dyDescent="0.25">
      <c r="A634" t="s">
        <v>13</v>
      </c>
      <c r="B634" t="s">
        <v>50</v>
      </c>
      <c r="C634" s="13">
        <f>IFERROR(VLOOKUP($A634,sfh!$A$1:$AB$30,MATCH($B634*1,sfh!$A$1:$AB$1,0),FALSE),C633)</f>
        <v>25.926560116147442</v>
      </c>
      <c r="D634" s="13">
        <f>IFERROR(VLOOKUP($A634,mfh!$A$1:$AB$30,MATCH($B634*1,mfh!$A$1:$AB$1,0),FALSE),D633)</f>
        <v>8.2516789290009438</v>
      </c>
    </row>
    <row r="635" spans="1:4" x14ac:dyDescent="0.25">
      <c r="A635" t="s">
        <v>13</v>
      </c>
      <c r="B635" t="s">
        <v>51</v>
      </c>
      <c r="C635" s="13">
        <f>IFERROR(VLOOKUP($A635,sfh!$A$1:$AB$30,MATCH($B635*1,sfh!$A$1:$AB$1,0),FALSE),C634)</f>
        <v>25.926560116147442</v>
      </c>
      <c r="D635" s="13">
        <f>IFERROR(VLOOKUP($A635,mfh!$A$1:$AB$30,MATCH($B635*1,mfh!$A$1:$AB$1,0),FALSE),D634)</f>
        <v>8.2516789290009438</v>
      </c>
    </row>
    <row r="636" spans="1:4" x14ac:dyDescent="0.25">
      <c r="A636" t="s">
        <v>13</v>
      </c>
      <c r="B636" t="s">
        <v>52</v>
      </c>
      <c r="C636" s="13">
        <f>IFERROR(VLOOKUP($A636,sfh!$A$1:$AB$30,MATCH($B636*1,sfh!$A$1:$AB$1,0),FALSE),C635)</f>
        <v>25.926560116147442</v>
      </c>
      <c r="D636" s="13">
        <f>IFERROR(VLOOKUP($A636,mfh!$A$1:$AB$30,MATCH($B636*1,mfh!$A$1:$AB$1,0),FALSE),D635)</f>
        <v>8.2516789290009438</v>
      </c>
    </row>
    <row r="637" spans="1:4" x14ac:dyDescent="0.25">
      <c r="A637" t="s">
        <v>13</v>
      </c>
      <c r="B637" t="s">
        <v>53</v>
      </c>
      <c r="C637" s="13">
        <f>IFERROR(VLOOKUP($A637,sfh!$A$1:$AB$30,MATCH($B637*1,sfh!$A$1:$AB$1,0),FALSE),C636)</f>
        <v>25.926560116147442</v>
      </c>
      <c r="D637" s="13">
        <f>IFERROR(VLOOKUP($A637,mfh!$A$1:$AB$30,MATCH($B637*1,mfh!$A$1:$AB$1,0),FALSE),D636)</f>
        <v>8.2516789290009438</v>
      </c>
    </row>
    <row r="638" spans="1:4" x14ac:dyDescent="0.25">
      <c r="A638" t="s">
        <v>13</v>
      </c>
      <c r="B638" t="s">
        <v>54</v>
      </c>
      <c r="C638" s="13">
        <f>IFERROR(VLOOKUP($A638,sfh!$A$1:$AB$30,MATCH($B638*1,sfh!$A$1:$AB$1,0),FALSE),C637)</f>
        <v>25.926560116147442</v>
      </c>
      <c r="D638" s="13">
        <f>IFERROR(VLOOKUP($A638,mfh!$A$1:$AB$30,MATCH($B638*1,mfh!$A$1:$AB$1,0),FALSE),D637)</f>
        <v>8.2516789290009438</v>
      </c>
    </row>
    <row r="639" spans="1:4" x14ac:dyDescent="0.25">
      <c r="A639" t="s">
        <v>13</v>
      </c>
      <c r="B639" t="s">
        <v>55</v>
      </c>
      <c r="C639" s="13">
        <f>IFERROR(VLOOKUP($A639,sfh!$A$1:$AB$30,MATCH($B639*1,sfh!$A$1:$AB$1,0),FALSE),C638)</f>
        <v>25.926560116147442</v>
      </c>
      <c r="D639" s="13">
        <f>IFERROR(VLOOKUP($A639,mfh!$A$1:$AB$30,MATCH($B639*1,mfh!$A$1:$AB$1,0),FALSE),D638)</f>
        <v>8.2516789290009438</v>
      </c>
    </row>
    <row r="640" spans="1:4" x14ac:dyDescent="0.25">
      <c r="A640" t="s">
        <v>13</v>
      </c>
      <c r="B640" t="s">
        <v>56</v>
      </c>
      <c r="C640" s="13">
        <f>IFERROR(VLOOKUP($A640,sfh!$A$1:$AB$30,MATCH($B640*1,sfh!$A$1:$AB$1,0),FALSE),C639)</f>
        <v>25.926560116147442</v>
      </c>
      <c r="D640" s="13">
        <f>IFERROR(VLOOKUP($A640,mfh!$A$1:$AB$30,MATCH($B640*1,mfh!$A$1:$AB$1,0),FALSE),D639)</f>
        <v>8.2516789290009438</v>
      </c>
    </row>
    <row r="641" spans="1:4" x14ac:dyDescent="0.25">
      <c r="A641" t="s">
        <v>13</v>
      </c>
      <c r="B641" t="s">
        <v>57</v>
      </c>
      <c r="C641" s="13">
        <f>IFERROR(VLOOKUP($A641,sfh!$A$1:$AB$30,MATCH($B641*1,sfh!$A$1:$AB$1,0),FALSE),C640)</f>
        <v>25.926560116147442</v>
      </c>
      <c r="D641" s="13">
        <f>IFERROR(VLOOKUP($A641,mfh!$A$1:$AB$30,MATCH($B641*1,mfh!$A$1:$AB$1,0),FALSE),D640)</f>
        <v>8.2516789290009438</v>
      </c>
    </row>
    <row r="642" spans="1:4" x14ac:dyDescent="0.25">
      <c r="A642" t="s">
        <v>13</v>
      </c>
      <c r="B642" t="s">
        <v>58</v>
      </c>
      <c r="C642" s="13">
        <f>IFERROR(VLOOKUP($A642,sfh!$A$1:$AB$30,MATCH($B642*1,sfh!$A$1:$AB$1,0),FALSE),C641)</f>
        <v>25.926560116147442</v>
      </c>
      <c r="D642" s="13">
        <f>IFERROR(VLOOKUP($A642,mfh!$A$1:$AB$30,MATCH($B642*1,mfh!$A$1:$AB$1,0),FALSE),D641)</f>
        <v>8.2516789290009438</v>
      </c>
    </row>
    <row r="643" spans="1:4" x14ac:dyDescent="0.25">
      <c r="A643" t="s">
        <v>13</v>
      </c>
      <c r="B643" t="s">
        <v>59</v>
      </c>
      <c r="C643" s="13">
        <f>IFERROR(VLOOKUP($A643,sfh!$A$1:$AB$30,MATCH($B643*1,sfh!$A$1:$AB$1,0),FALSE),C642)</f>
        <v>25.926560116147442</v>
      </c>
      <c r="D643" s="13">
        <f>IFERROR(VLOOKUP($A643,mfh!$A$1:$AB$30,MATCH($B643*1,mfh!$A$1:$AB$1,0),FALSE),D642)</f>
        <v>8.2516789290009438</v>
      </c>
    </row>
    <row r="644" spans="1:4" x14ac:dyDescent="0.25">
      <c r="A644" t="s">
        <v>13</v>
      </c>
      <c r="B644" t="s">
        <v>60</v>
      </c>
      <c r="C644" s="13">
        <f>IFERROR(VLOOKUP($A644,sfh!$A$1:$AB$30,MATCH($B644*1,sfh!$A$1:$AB$1,0),FALSE),C643)</f>
        <v>25.926560116147442</v>
      </c>
      <c r="D644" s="13">
        <f>IFERROR(VLOOKUP($A644,mfh!$A$1:$AB$30,MATCH($B644*1,mfh!$A$1:$AB$1,0),FALSE),D643)</f>
        <v>8.2516789290009438</v>
      </c>
    </row>
    <row r="645" spans="1:4" x14ac:dyDescent="0.25">
      <c r="A645" t="s">
        <v>13</v>
      </c>
      <c r="B645" t="s">
        <v>61</v>
      </c>
      <c r="C645" s="13">
        <f>IFERROR(VLOOKUP($A645,sfh!$A$1:$AB$30,MATCH($B645*1,sfh!$A$1:$AB$1,0),FALSE),C644)</f>
        <v>25.926560116147442</v>
      </c>
      <c r="D645" s="13">
        <f>IFERROR(VLOOKUP($A645,mfh!$A$1:$AB$30,MATCH($B645*1,mfh!$A$1:$AB$1,0),FALSE),D644)</f>
        <v>8.2516789290009438</v>
      </c>
    </row>
    <row r="646" spans="1:4" x14ac:dyDescent="0.25">
      <c r="A646" t="s">
        <v>13</v>
      </c>
      <c r="B646" t="s">
        <v>62</v>
      </c>
      <c r="C646" s="13">
        <f>IFERROR(VLOOKUP($A646,sfh!$A$1:$AB$30,MATCH($B646*1,sfh!$A$1:$AB$1,0),FALSE),C645)</f>
        <v>25.926560116147442</v>
      </c>
      <c r="D646" s="13">
        <f>IFERROR(VLOOKUP($A646,mfh!$A$1:$AB$30,MATCH($B646*1,mfh!$A$1:$AB$1,0),FALSE),D645)</f>
        <v>8.2516789290009438</v>
      </c>
    </row>
    <row r="647" spans="1:4" x14ac:dyDescent="0.25">
      <c r="A647" t="s">
        <v>13</v>
      </c>
      <c r="B647" t="s">
        <v>63</v>
      </c>
      <c r="C647" s="13">
        <f>IFERROR(VLOOKUP($A647,sfh!$A$1:$AB$30,MATCH($B647*1,sfh!$A$1:$AB$1,0),FALSE),C646)</f>
        <v>25.926560116147442</v>
      </c>
      <c r="D647" s="13">
        <f>IFERROR(VLOOKUP($A647,mfh!$A$1:$AB$30,MATCH($B647*1,mfh!$A$1:$AB$1,0),FALSE),D646)</f>
        <v>8.2516789290009438</v>
      </c>
    </row>
    <row r="648" spans="1:4" x14ac:dyDescent="0.25">
      <c r="A648" t="s">
        <v>13</v>
      </c>
      <c r="B648" t="s">
        <v>64</v>
      </c>
      <c r="C648" s="13">
        <f>IFERROR(VLOOKUP($A648,sfh!$A$1:$AB$30,MATCH($B648*1,sfh!$A$1:$AB$1,0),FALSE),C647)</f>
        <v>25.926560116147442</v>
      </c>
      <c r="D648" s="13">
        <f>IFERROR(VLOOKUP($A648,mfh!$A$1:$AB$30,MATCH($B648*1,mfh!$A$1:$AB$1,0),FALSE),D647)</f>
        <v>8.2516789290009438</v>
      </c>
    </row>
    <row r="649" spans="1:4" x14ac:dyDescent="0.25">
      <c r="A649" t="s">
        <v>13</v>
      </c>
      <c r="B649" t="s">
        <v>65</v>
      </c>
      <c r="C649" s="13">
        <f>IFERROR(VLOOKUP($A649,sfh!$A$1:$AB$30,MATCH($B649*1,sfh!$A$1:$AB$1,0),FALSE),C648)</f>
        <v>25.926560116147442</v>
      </c>
      <c r="D649" s="13">
        <f>IFERROR(VLOOKUP($A649,mfh!$A$1:$AB$30,MATCH($B649*1,mfh!$A$1:$AB$1,0),FALSE),D648)</f>
        <v>8.2516789290009438</v>
      </c>
    </row>
    <row r="650" spans="1:4" x14ac:dyDescent="0.25">
      <c r="A650" t="s">
        <v>13</v>
      </c>
      <c r="B650" t="s">
        <v>66</v>
      </c>
      <c r="C650" s="13">
        <f>IFERROR(VLOOKUP($A650,sfh!$A$1:$AB$30,MATCH($B650*1,sfh!$A$1:$AB$1,0),FALSE),C649)</f>
        <v>25.926560116147442</v>
      </c>
      <c r="D650" s="13">
        <f>IFERROR(VLOOKUP($A650,mfh!$A$1:$AB$30,MATCH($B650*1,mfh!$A$1:$AB$1,0),FALSE),D649)</f>
        <v>8.2516789290009438</v>
      </c>
    </row>
    <row r="651" spans="1:4" x14ac:dyDescent="0.25">
      <c r="A651" t="s">
        <v>13</v>
      </c>
      <c r="B651" t="s">
        <v>67</v>
      </c>
      <c r="C651" s="13">
        <f>IFERROR(VLOOKUP($A651,sfh!$A$1:$AB$30,MATCH($B651*1,sfh!$A$1:$AB$1,0),FALSE),C650)</f>
        <v>25.926560116147442</v>
      </c>
      <c r="D651" s="13">
        <f>IFERROR(VLOOKUP($A651,mfh!$A$1:$AB$30,MATCH($B651*1,mfh!$A$1:$AB$1,0),FALSE),D650)</f>
        <v>8.2516789290009438</v>
      </c>
    </row>
    <row r="652" spans="1:4" x14ac:dyDescent="0.25">
      <c r="A652" t="s">
        <v>13</v>
      </c>
      <c r="B652" t="s">
        <v>68</v>
      </c>
      <c r="C652" s="13">
        <f>IFERROR(VLOOKUP($A652,sfh!$A$1:$AB$30,MATCH($B652*1,sfh!$A$1:$AB$1,0),FALSE),C651)</f>
        <v>25.926560116147442</v>
      </c>
      <c r="D652" s="13">
        <f>IFERROR(VLOOKUP($A652,mfh!$A$1:$AB$30,MATCH($B652*1,mfh!$A$1:$AB$1,0),FALSE),D651)</f>
        <v>8.2516789290009438</v>
      </c>
    </row>
    <row r="653" spans="1:4" x14ac:dyDescent="0.25">
      <c r="A653" t="s">
        <v>13</v>
      </c>
      <c r="B653" t="s">
        <v>69</v>
      </c>
      <c r="C653" s="13">
        <f>IFERROR(VLOOKUP($A653,sfh!$A$1:$AB$30,MATCH($B653*1,sfh!$A$1:$AB$1,0),FALSE),C652)</f>
        <v>25.926560116147442</v>
      </c>
      <c r="D653" s="13">
        <f>IFERROR(VLOOKUP($A653,mfh!$A$1:$AB$30,MATCH($B653*1,mfh!$A$1:$AB$1,0),FALSE),D652)</f>
        <v>8.2516789290009438</v>
      </c>
    </row>
    <row r="654" spans="1:4" x14ac:dyDescent="0.25">
      <c r="A654" t="s">
        <v>13</v>
      </c>
      <c r="B654" t="s">
        <v>70</v>
      </c>
      <c r="C654" s="13">
        <f>IFERROR(VLOOKUP($A654,sfh!$A$1:$AB$30,MATCH($B654*1,sfh!$A$1:$AB$1,0),FALSE),C653)</f>
        <v>25.926560116147442</v>
      </c>
      <c r="D654" s="13">
        <f>IFERROR(VLOOKUP($A654,mfh!$A$1:$AB$30,MATCH($B654*1,mfh!$A$1:$AB$1,0),FALSE),D653)</f>
        <v>8.2516789290009438</v>
      </c>
    </row>
    <row r="655" spans="1:4" x14ac:dyDescent="0.25">
      <c r="A655" t="s">
        <v>13</v>
      </c>
      <c r="B655" t="s">
        <v>71</v>
      </c>
      <c r="C655" s="13">
        <f>IFERROR(VLOOKUP($A655,sfh!$A$1:$AB$30,MATCH($B655*1,sfh!$A$1:$AB$1,0),FALSE),C654)</f>
        <v>25.926560116147442</v>
      </c>
      <c r="D655" s="13">
        <f>IFERROR(VLOOKUP($A655,mfh!$A$1:$AB$30,MATCH($B655*1,mfh!$A$1:$AB$1,0),FALSE),D654)</f>
        <v>8.2516789290009438</v>
      </c>
    </row>
    <row r="656" spans="1:4" x14ac:dyDescent="0.25">
      <c r="A656" t="s">
        <v>13</v>
      </c>
      <c r="B656" t="s">
        <v>72</v>
      </c>
      <c r="C656" s="13">
        <f>IFERROR(VLOOKUP($A656,sfh!$A$1:$AB$30,MATCH($B656*1,sfh!$A$1:$AB$1,0),FALSE),C655)</f>
        <v>25.926560116147442</v>
      </c>
      <c r="D656" s="13">
        <f>IFERROR(VLOOKUP($A656,mfh!$A$1:$AB$30,MATCH($B656*1,mfh!$A$1:$AB$1,0),FALSE),D655)</f>
        <v>8.2516789290009438</v>
      </c>
    </row>
    <row r="657" spans="1:4" x14ac:dyDescent="0.25">
      <c r="A657" t="s">
        <v>13</v>
      </c>
      <c r="B657" t="s">
        <v>73</v>
      </c>
      <c r="C657" s="13">
        <f>IFERROR(VLOOKUP($A657,sfh!$A$1:$AB$30,MATCH($B657*1,sfh!$A$1:$AB$1,0),FALSE),C656)</f>
        <v>25.926560116147442</v>
      </c>
      <c r="D657" s="13">
        <f>IFERROR(VLOOKUP($A657,mfh!$A$1:$AB$30,MATCH($B657*1,mfh!$A$1:$AB$1,0),FALSE),D656)</f>
        <v>8.2516789290009438</v>
      </c>
    </row>
    <row r="658" spans="1:4" x14ac:dyDescent="0.25">
      <c r="A658" t="s">
        <v>13</v>
      </c>
      <c r="B658" t="s">
        <v>74</v>
      </c>
      <c r="C658" s="13">
        <f>IFERROR(VLOOKUP($A658,sfh!$A$1:$AB$30,MATCH($B658*1,sfh!$A$1:$AB$1,0),FALSE),C657)</f>
        <v>25.926560116147442</v>
      </c>
      <c r="D658" s="13">
        <f>IFERROR(VLOOKUP($A658,mfh!$A$1:$AB$30,MATCH($B658*1,mfh!$A$1:$AB$1,0),FALSE),D657)</f>
        <v>8.2516789290009438</v>
      </c>
    </row>
    <row r="659" spans="1:4" x14ac:dyDescent="0.25">
      <c r="A659" t="s">
        <v>13</v>
      </c>
      <c r="B659" t="s">
        <v>75</v>
      </c>
      <c r="C659" s="13">
        <f>IFERROR(VLOOKUP($A659,sfh!$A$1:$AB$30,MATCH($B659*1,sfh!$A$1:$AB$1,0),FALSE),C658)</f>
        <v>25.926560116147442</v>
      </c>
      <c r="D659" s="13">
        <f>IFERROR(VLOOKUP($A659,mfh!$A$1:$AB$30,MATCH($B659*1,mfh!$A$1:$AB$1,0),FALSE),D658)</f>
        <v>8.2516789290009438</v>
      </c>
    </row>
    <row r="660" spans="1:4" x14ac:dyDescent="0.25">
      <c r="A660" t="s">
        <v>13</v>
      </c>
      <c r="B660" t="s">
        <v>76</v>
      </c>
      <c r="C660" s="13">
        <f>IFERROR(VLOOKUP($A660,sfh!$A$1:$AB$30,MATCH($B660*1,sfh!$A$1:$AB$1,0),FALSE),C659)</f>
        <v>25.926560116147442</v>
      </c>
      <c r="D660" s="13">
        <f>IFERROR(VLOOKUP($A660,mfh!$A$1:$AB$30,MATCH($B660*1,mfh!$A$1:$AB$1,0),FALSE),D659)</f>
        <v>8.2516789290009438</v>
      </c>
    </row>
    <row r="661" spans="1:4" x14ac:dyDescent="0.25">
      <c r="A661" t="s">
        <v>13</v>
      </c>
      <c r="B661" t="s">
        <v>77</v>
      </c>
      <c r="C661" s="13">
        <f>IFERROR(VLOOKUP($A661,sfh!$A$1:$AB$30,MATCH($B661*1,sfh!$A$1:$AB$1,0),FALSE),C660)</f>
        <v>25.926560116147442</v>
      </c>
      <c r="D661" s="13">
        <f>IFERROR(VLOOKUP($A661,mfh!$A$1:$AB$30,MATCH($B661*1,mfh!$A$1:$AB$1,0),FALSE),D660)</f>
        <v>8.2516789290009438</v>
      </c>
    </row>
    <row r="662" spans="1:4" x14ac:dyDescent="0.25">
      <c r="A662" t="s">
        <v>16</v>
      </c>
      <c r="B662" t="s">
        <v>45</v>
      </c>
      <c r="C662" s="13">
        <f>IFERROR(VLOOKUP($A662,sfh!$A$1:$AB$30,MATCH($B662*1,sfh!$A$1:$AB$1,0),FALSE),C661)</f>
        <v>37.550114735569593</v>
      </c>
      <c r="D662" s="13">
        <f>IFERROR(VLOOKUP($A662,mfh!$A$1:$AB$30,MATCH($B662*1,mfh!$A$1:$AB$1,0),FALSE),D661)</f>
        <v>30.873320051380745</v>
      </c>
    </row>
    <row r="663" spans="1:4" x14ac:dyDescent="0.25">
      <c r="A663" t="s">
        <v>16</v>
      </c>
      <c r="B663" t="s">
        <v>46</v>
      </c>
      <c r="C663" s="13">
        <f>IFERROR(VLOOKUP($A663,sfh!$A$1:$AB$30,MATCH($B663*1,sfh!$A$1:$AB$1,0),FALSE),C662)</f>
        <v>37.550114735569593</v>
      </c>
      <c r="D663" s="13">
        <f>IFERROR(VLOOKUP($A663,mfh!$A$1:$AB$30,MATCH($B663*1,mfh!$A$1:$AB$1,0),FALSE),D662)</f>
        <v>30.873320051380745</v>
      </c>
    </row>
    <row r="664" spans="1:4" x14ac:dyDescent="0.25">
      <c r="A664" t="s">
        <v>16</v>
      </c>
      <c r="B664" t="s">
        <v>47</v>
      </c>
      <c r="C664" s="13">
        <f>IFERROR(VLOOKUP($A664,sfh!$A$1:$AB$30,MATCH($B664*1,sfh!$A$1:$AB$1,0),FALSE),C663)</f>
        <v>37.550114735569593</v>
      </c>
      <c r="D664" s="13">
        <f>IFERROR(VLOOKUP($A664,mfh!$A$1:$AB$30,MATCH($B664*1,mfh!$A$1:$AB$1,0),FALSE),D663)</f>
        <v>30.873320051380745</v>
      </c>
    </row>
    <row r="665" spans="1:4" x14ac:dyDescent="0.25">
      <c r="A665" t="s">
        <v>16</v>
      </c>
      <c r="B665" t="s">
        <v>48</v>
      </c>
      <c r="C665" s="13">
        <f>IFERROR(VLOOKUP($A665,sfh!$A$1:$AB$30,MATCH($B665*1,sfh!$A$1:$AB$1,0),FALSE),C664)</f>
        <v>37.550114735569593</v>
      </c>
      <c r="D665" s="13">
        <f>IFERROR(VLOOKUP($A665,mfh!$A$1:$AB$30,MATCH($B665*1,mfh!$A$1:$AB$1,0),FALSE),D664)</f>
        <v>30.873320051380745</v>
      </c>
    </row>
    <row r="666" spans="1:4" x14ac:dyDescent="0.25">
      <c r="A666" t="s">
        <v>16</v>
      </c>
      <c r="B666" t="s">
        <v>49</v>
      </c>
      <c r="C666" s="13">
        <f>IFERROR(VLOOKUP($A666,sfh!$A$1:$AB$30,MATCH($B666*1,sfh!$A$1:$AB$1,0),FALSE),C665)</f>
        <v>37.550114735569593</v>
      </c>
      <c r="D666" s="13">
        <f>IFERROR(VLOOKUP($A666,mfh!$A$1:$AB$30,MATCH($B666*1,mfh!$A$1:$AB$1,0),FALSE),D665)</f>
        <v>30.873320051380745</v>
      </c>
    </row>
    <row r="667" spans="1:4" x14ac:dyDescent="0.25">
      <c r="A667" t="s">
        <v>16</v>
      </c>
      <c r="B667" t="s">
        <v>50</v>
      </c>
      <c r="C667" s="13">
        <f>IFERROR(VLOOKUP($A667,sfh!$A$1:$AB$30,MATCH($B667*1,sfh!$A$1:$AB$1,0),FALSE),C666)</f>
        <v>37.550114735569593</v>
      </c>
      <c r="D667" s="13">
        <f>IFERROR(VLOOKUP($A667,mfh!$A$1:$AB$30,MATCH($B667*1,mfh!$A$1:$AB$1,0),FALSE),D666)</f>
        <v>30.873320051380745</v>
      </c>
    </row>
    <row r="668" spans="1:4" x14ac:dyDescent="0.25">
      <c r="A668" t="s">
        <v>16</v>
      </c>
      <c r="B668" t="s">
        <v>51</v>
      </c>
      <c r="C668" s="13">
        <f>IFERROR(VLOOKUP($A668,sfh!$A$1:$AB$30,MATCH($B668*1,sfh!$A$1:$AB$1,0),FALSE),C667)</f>
        <v>37.550114735569593</v>
      </c>
      <c r="D668" s="13">
        <f>IFERROR(VLOOKUP($A668,mfh!$A$1:$AB$30,MATCH($B668*1,mfh!$A$1:$AB$1,0),FALSE),D667)</f>
        <v>30.873320051380745</v>
      </c>
    </row>
    <row r="669" spans="1:4" x14ac:dyDescent="0.25">
      <c r="A669" t="s">
        <v>16</v>
      </c>
      <c r="B669" t="s">
        <v>52</v>
      </c>
      <c r="C669" s="13">
        <f>IFERROR(VLOOKUP($A669,sfh!$A$1:$AB$30,MATCH($B669*1,sfh!$A$1:$AB$1,0),FALSE),C668)</f>
        <v>37.550114735569593</v>
      </c>
      <c r="D669" s="13">
        <f>IFERROR(VLOOKUP($A669,mfh!$A$1:$AB$30,MATCH($B669*1,mfh!$A$1:$AB$1,0),FALSE),D668)</f>
        <v>30.873320051380745</v>
      </c>
    </row>
    <row r="670" spans="1:4" x14ac:dyDescent="0.25">
      <c r="A670" t="s">
        <v>16</v>
      </c>
      <c r="B670" t="s">
        <v>53</v>
      </c>
      <c r="C670" s="13">
        <f>IFERROR(VLOOKUP($A670,sfh!$A$1:$AB$30,MATCH($B670*1,sfh!$A$1:$AB$1,0),FALSE),C669)</f>
        <v>37.550114735569593</v>
      </c>
      <c r="D670" s="13">
        <f>IFERROR(VLOOKUP($A670,mfh!$A$1:$AB$30,MATCH($B670*1,mfh!$A$1:$AB$1,0),FALSE),D669)</f>
        <v>30.873320051380745</v>
      </c>
    </row>
    <row r="671" spans="1:4" x14ac:dyDescent="0.25">
      <c r="A671" t="s">
        <v>16</v>
      </c>
      <c r="B671" t="s">
        <v>54</v>
      </c>
      <c r="C671" s="13">
        <f>IFERROR(VLOOKUP($A671,sfh!$A$1:$AB$30,MATCH($B671*1,sfh!$A$1:$AB$1,0),FALSE),C670)</f>
        <v>37.550114735569593</v>
      </c>
      <c r="D671" s="13">
        <f>IFERROR(VLOOKUP($A671,mfh!$A$1:$AB$30,MATCH($B671*1,mfh!$A$1:$AB$1,0),FALSE),D670)</f>
        <v>30.873320051380745</v>
      </c>
    </row>
    <row r="672" spans="1:4" x14ac:dyDescent="0.25">
      <c r="A672" t="s">
        <v>16</v>
      </c>
      <c r="B672" t="s">
        <v>55</v>
      </c>
      <c r="C672" s="13">
        <f>IFERROR(VLOOKUP($A672,sfh!$A$1:$AB$30,MATCH($B672*1,sfh!$A$1:$AB$1,0),FALSE),C671)</f>
        <v>37.550114735569593</v>
      </c>
      <c r="D672" s="13">
        <f>IFERROR(VLOOKUP($A672,mfh!$A$1:$AB$30,MATCH($B672*1,mfh!$A$1:$AB$1,0),FALSE),D671)</f>
        <v>30.873320051380745</v>
      </c>
    </row>
    <row r="673" spans="1:4" x14ac:dyDescent="0.25">
      <c r="A673" t="s">
        <v>16</v>
      </c>
      <c r="B673" t="s">
        <v>56</v>
      </c>
      <c r="C673" s="13">
        <f>IFERROR(VLOOKUP($A673,sfh!$A$1:$AB$30,MATCH($B673*1,sfh!$A$1:$AB$1,0),FALSE),C672)</f>
        <v>37.550114735569593</v>
      </c>
      <c r="D673" s="13">
        <f>IFERROR(VLOOKUP($A673,mfh!$A$1:$AB$30,MATCH($B673*1,mfh!$A$1:$AB$1,0),FALSE),D672)</f>
        <v>30.873320051380745</v>
      </c>
    </row>
    <row r="674" spans="1:4" x14ac:dyDescent="0.25">
      <c r="A674" t="s">
        <v>16</v>
      </c>
      <c r="B674" t="s">
        <v>57</v>
      </c>
      <c r="C674" s="13">
        <f>IFERROR(VLOOKUP($A674,sfh!$A$1:$AB$30,MATCH($B674*1,sfh!$A$1:$AB$1,0),FALSE),C673)</f>
        <v>37.550114735569593</v>
      </c>
      <c r="D674" s="13">
        <f>IFERROR(VLOOKUP($A674,mfh!$A$1:$AB$30,MATCH($B674*1,mfh!$A$1:$AB$1,0),FALSE),D673)</f>
        <v>30.873320051380745</v>
      </c>
    </row>
    <row r="675" spans="1:4" x14ac:dyDescent="0.25">
      <c r="A675" t="s">
        <v>16</v>
      </c>
      <c r="B675" t="s">
        <v>58</v>
      </c>
      <c r="C675" s="13">
        <f>IFERROR(VLOOKUP($A675,sfh!$A$1:$AB$30,MATCH($B675*1,sfh!$A$1:$AB$1,0),FALSE),C674)</f>
        <v>37.550114735569593</v>
      </c>
      <c r="D675" s="13">
        <f>IFERROR(VLOOKUP($A675,mfh!$A$1:$AB$30,MATCH($B675*1,mfh!$A$1:$AB$1,0),FALSE),D674)</f>
        <v>30.873320051380745</v>
      </c>
    </row>
    <row r="676" spans="1:4" x14ac:dyDescent="0.25">
      <c r="A676" t="s">
        <v>16</v>
      </c>
      <c r="B676" t="s">
        <v>59</v>
      </c>
      <c r="C676" s="13">
        <f>IFERROR(VLOOKUP($A676,sfh!$A$1:$AB$30,MATCH($B676*1,sfh!$A$1:$AB$1,0),FALSE),C675)</f>
        <v>37.550114735569593</v>
      </c>
      <c r="D676" s="13">
        <f>IFERROR(VLOOKUP($A676,mfh!$A$1:$AB$30,MATCH($B676*1,mfh!$A$1:$AB$1,0),FALSE),D675)</f>
        <v>30.873320051380745</v>
      </c>
    </row>
    <row r="677" spans="1:4" x14ac:dyDescent="0.25">
      <c r="A677" t="s">
        <v>16</v>
      </c>
      <c r="B677" t="s">
        <v>60</v>
      </c>
      <c r="C677" s="13">
        <f>IFERROR(VLOOKUP($A677,sfh!$A$1:$AB$30,MATCH($B677*1,sfh!$A$1:$AB$1,0),FALSE),C676)</f>
        <v>37.550114735569593</v>
      </c>
      <c r="D677" s="13">
        <f>IFERROR(VLOOKUP($A677,mfh!$A$1:$AB$30,MATCH($B677*1,mfh!$A$1:$AB$1,0),FALSE),D676)</f>
        <v>30.873320051380745</v>
      </c>
    </row>
    <row r="678" spans="1:4" x14ac:dyDescent="0.25">
      <c r="A678" t="s">
        <v>16</v>
      </c>
      <c r="B678" t="s">
        <v>61</v>
      </c>
      <c r="C678" s="13">
        <f>IFERROR(VLOOKUP($A678,sfh!$A$1:$AB$30,MATCH($B678*1,sfh!$A$1:$AB$1,0),FALSE),C677)</f>
        <v>37.550114735569593</v>
      </c>
      <c r="D678" s="13">
        <f>IFERROR(VLOOKUP($A678,mfh!$A$1:$AB$30,MATCH($B678*1,mfh!$A$1:$AB$1,0),FALSE),D677)</f>
        <v>30.873320051380745</v>
      </c>
    </row>
    <row r="679" spans="1:4" x14ac:dyDescent="0.25">
      <c r="A679" t="s">
        <v>16</v>
      </c>
      <c r="B679" t="s">
        <v>62</v>
      </c>
      <c r="C679" s="13">
        <f>IFERROR(VLOOKUP($A679,sfh!$A$1:$AB$30,MATCH($B679*1,sfh!$A$1:$AB$1,0),FALSE),C678)</f>
        <v>37.550114735569593</v>
      </c>
      <c r="D679" s="13">
        <f>IFERROR(VLOOKUP($A679,mfh!$A$1:$AB$30,MATCH($B679*1,mfh!$A$1:$AB$1,0),FALSE),D678)</f>
        <v>30.873320051380745</v>
      </c>
    </row>
    <row r="680" spans="1:4" x14ac:dyDescent="0.25">
      <c r="A680" t="s">
        <v>16</v>
      </c>
      <c r="B680" t="s">
        <v>63</v>
      </c>
      <c r="C680" s="13">
        <f>IFERROR(VLOOKUP($A680,sfh!$A$1:$AB$30,MATCH($B680*1,sfh!$A$1:$AB$1,0),FALSE),C679)</f>
        <v>37.550114735569593</v>
      </c>
      <c r="D680" s="13">
        <f>IFERROR(VLOOKUP($A680,mfh!$A$1:$AB$30,MATCH($B680*1,mfh!$A$1:$AB$1,0),FALSE),D679)</f>
        <v>30.873320051380745</v>
      </c>
    </row>
    <row r="681" spans="1:4" x14ac:dyDescent="0.25">
      <c r="A681" t="s">
        <v>16</v>
      </c>
      <c r="B681" t="s">
        <v>64</v>
      </c>
      <c r="C681" s="13">
        <f>IFERROR(VLOOKUP($A681,sfh!$A$1:$AB$30,MATCH($B681*1,sfh!$A$1:$AB$1,0),FALSE),C680)</f>
        <v>37.550114735569593</v>
      </c>
      <c r="D681" s="13">
        <f>IFERROR(VLOOKUP($A681,mfh!$A$1:$AB$30,MATCH($B681*1,mfh!$A$1:$AB$1,0),FALSE),D680)</f>
        <v>30.873320051380745</v>
      </c>
    </row>
    <row r="682" spans="1:4" x14ac:dyDescent="0.25">
      <c r="A682" t="s">
        <v>16</v>
      </c>
      <c r="B682" t="s">
        <v>65</v>
      </c>
      <c r="C682" s="13">
        <f>IFERROR(VLOOKUP($A682,sfh!$A$1:$AB$30,MATCH($B682*1,sfh!$A$1:$AB$1,0),FALSE),C681)</f>
        <v>37.550114735569593</v>
      </c>
      <c r="D682" s="13">
        <f>IFERROR(VLOOKUP($A682,mfh!$A$1:$AB$30,MATCH($B682*1,mfh!$A$1:$AB$1,0),FALSE),D681)</f>
        <v>30.873320051380745</v>
      </c>
    </row>
    <row r="683" spans="1:4" x14ac:dyDescent="0.25">
      <c r="A683" t="s">
        <v>16</v>
      </c>
      <c r="B683" t="s">
        <v>66</v>
      </c>
      <c r="C683" s="13">
        <f>IFERROR(VLOOKUP($A683,sfh!$A$1:$AB$30,MATCH($B683*1,sfh!$A$1:$AB$1,0),FALSE),C682)</f>
        <v>37.550114735569593</v>
      </c>
      <c r="D683" s="13">
        <f>IFERROR(VLOOKUP($A683,mfh!$A$1:$AB$30,MATCH($B683*1,mfh!$A$1:$AB$1,0),FALSE),D682)</f>
        <v>30.873320051380745</v>
      </c>
    </row>
    <row r="684" spans="1:4" x14ac:dyDescent="0.25">
      <c r="A684" t="s">
        <v>16</v>
      </c>
      <c r="B684" t="s">
        <v>67</v>
      </c>
      <c r="C684" s="13">
        <f>IFERROR(VLOOKUP($A684,sfh!$A$1:$AB$30,MATCH($B684*1,sfh!$A$1:$AB$1,0),FALSE),C683)</f>
        <v>37.550114735569593</v>
      </c>
      <c r="D684" s="13">
        <f>IFERROR(VLOOKUP($A684,mfh!$A$1:$AB$30,MATCH($B684*1,mfh!$A$1:$AB$1,0),FALSE),D683)</f>
        <v>30.873320051380745</v>
      </c>
    </row>
    <row r="685" spans="1:4" x14ac:dyDescent="0.25">
      <c r="A685" t="s">
        <v>16</v>
      </c>
      <c r="B685" t="s">
        <v>68</v>
      </c>
      <c r="C685" s="13">
        <f>IFERROR(VLOOKUP($A685,sfh!$A$1:$AB$30,MATCH($B685*1,sfh!$A$1:$AB$1,0),FALSE),C684)</f>
        <v>37.550114735569593</v>
      </c>
      <c r="D685" s="13">
        <f>IFERROR(VLOOKUP($A685,mfh!$A$1:$AB$30,MATCH($B685*1,mfh!$A$1:$AB$1,0),FALSE),D684)</f>
        <v>30.873320051380745</v>
      </c>
    </row>
    <row r="686" spans="1:4" x14ac:dyDescent="0.25">
      <c r="A686" t="s">
        <v>16</v>
      </c>
      <c r="B686" t="s">
        <v>69</v>
      </c>
      <c r="C686" s="13">
        <f>IFERROR(VLOOKUP($A686,sfh!$A$1:$AB$30,MATCH($B686*1,sfh!$A$1:$AB$1,0),FALSE),C685)</f>
        <v>37.550114735569593</v>
      </c>
      <c r="D686" s="13">
        <f>IFERROR(VLOOKUP($A686,mfh!$A$1:$AB$30,MATCH($B686*1,mfh!$A$1:$AB$1,0),FALSE),D685)</f>
        <v>30.873320051380745</v>
      </c>
    </row>
    <row r="687" spans="1:4" x14ac:dyDescent="0.25">
      <c r="A687" t="s">
        <v>16</v>
      </c>
      <c r="B687" t="s">
        <v>70</v>
      </c>
      <c r="C687" s="13">
        <f>IFERROR(VLOOKUP($A687,sfh!$A$1:$AB$30,MATCH($B687*1,sfh!$A$1:$AB$1,0),FALSE),C686)</f>
        <v>37.550114735569593</v>
      </c>
      <c r="D687" s="13">
        <f>IFERROR(VLOOKUP($A687,mfh!$A$1:$AB$30,MATCH($B687*1,mfh!$A$1:$AB$1,0),FALSE),D686)</f>
        <v>30.873320051380745</v>
      </c>
    </row>
    <row r="688" spans="1:4" x14ac:dyDescent="0.25">
      <c r="A688" t="s">
        <v>16</v>
      </c>
      <c r="B688" t="s">
        <v>71</v>
      </c>
      <c r="C688" s="13">
        <f>IFERROR(VLOOKUP($A688,sfh!$A$1:$AB$30,MATCH($B688*1,sfh!$A$1:$AB$1,0),FALSE),C687)</f>
        <v>37.550114735569593</v>
      </c>
      <c r="D688" s="13">
        <f>IFERROR(VLOOKUP($A688,mfh!$A$1:$AB$30,MATCH($B688*1,mfh!$A$1:$AB$1,0),FALSE),D687)</f>
        <v>30.873320051380745</v>
      </c>
    </row>
    <row r="689" spans="1:4" x14ac:dyDescent="0.25">
      <c r="A689" t="s">
        <v>16</v>
      </c>
      <c r="B689" t="s">
        <v>72</v>
      </c>
      <c r="C689" s="13">
        <f>IFERROR(VLOOKUP($A689,sfh!$A$1:$AB$30,MATCH($B689*1,sfh!$A$1:$AB$1,0),FALSE),C688)</f>
        <v>37.550114735569593</v>
      </c>
      <c r="D689" s="13">
        <f>IFERROR(VLOOKUP($A689,mfh!$A$1:$AB$30,MATCH($B689*1,mfh!$A$1:$AB$1,0),FALSE),D688)</f>
        <v>30.873320051380745</v>
      </c>
    </row>
    <row r="690" spans="1:4" x14ac:dyDescent="0.25">
      <c r="A690" t="s">
        <v>16</v>
      </c>
      <c r="B690" t="s">
        <v>73</v>
      </c>
      <c r="C690" s="13">
        <f>IFERROR(VLOOKUP($A690,sfh!$A$1:$AB$30,MATCH($B690*1,sfh!$A$1:$AB$1,0),FALSE),C689)</f>
        <v>37.550114735569593</v>
      </c>
      <c r="D690" s="13">
        <f>IFERROR(VLOOKUP($A690,mfh!$A$1:$AB$30,MATCH($B690*1,mfh!$A$1:$AB$1,0),FALSE),D689)</f>
        <v>30.873320051380745</v>
      </c>
    </row>
    <row r="691" spans="1:4" x14ac:dyDescent="0.25">
      <c r="A691" t="s">
        <v>16</v>
      </c>
      <c r="B691" t="s">
        <v>74</v>
      </c>
      <c r="C691" s="13">
        <f>IFERROR(VLOOKUP($A691,sfh!$A$1:$AB$30,MATCH($B691*1,sfh!$A$1:$AB$1,0),FALSE),C690)</f>
        <v>37.550114735569593</v>
      </c>
      <c r="D691" s="13">
        <f>IFERROR(VLOOKUP($A691,mfh!$A$1:$AB$30,MATCH($B691*1,mfh!$A$1:$AB$1,0),FALSE),D690)</f>
        <v>30.873320051380745</v>
      </c>
    </row>
    <row r="692" spans="1:4" x14ac:dyDescent="0.25">
      <c r="A692" t="s">
        <v>16</v>
      </c>
      <c r="B692" t="s">
        <v>75</v>
      </c>
      <c r="C692" s="13">
        <f>IFERROR(VLOOKUP($A692,sfh!$A$1:$AB$30,MATCH($B692*1,sfh!$A$1:$AB$1,0),FALSE),C691)</f>
        <v>37.550114735569593</v>
      </c>
      <c r="D692" s="13">
        <f>IFERROR(VLOOKUP($A692,mfh!$A$1:$AB$30,MATCH($B692*1,mfh!$A$1:$AB$1,0),FALSE),D691)</f>
        <v>30.873320051380745</v>
      </c>
    </row>
    <row r="693" spans="1:4" x14ac:dyDescent="0.25">
      <c r="A693" t="s">
        <v>16</v>
      </c>
      <c r="B693" t="s">
        <v>76</v>
      </c>
      <c r="C693" s="13">
        <f>IFERROR(VLOOKUP($A693,sfh!$A$1:$AB$30,MATCH($B693*1,sfh!$A$1:$AB$1,0),FALSE),C692)</f>
        <v>37.550114735569593</v>
      </c>
      <c r="D693" s="13">
        <f>IFERROR(VLOOKUP($A693,mfh!$A$1:$AB$30,MATCH($B693*1,mfh!$A$1:$AB$1,0),FALSE),D692)</f>
        <v>30.873320051380745</v>
      </c>
    </row>
    <row r="694" spans="1:4" x14ac:dyDescent="0.25">
      <c r="A694" t="s">
        <v>16</v>
      </c>
      <c r="B694" t="s">
        <v>77</v>
      </c>
      <c r="C694" s="13">
        <f>IFERROR(VLOOKUP($A694,sfh!$A$1:$AB$30,MATCH($B694*1,sfh!$A$1:$AB$1,0),FALSE),C693)</f>
        <v>37.550114735569593</v>
      </c>
      <c r="D694" s="13">
        <f>IFERROR(VLOOKUP($A694,mfh!$A$1:$AB$30,MATCH($B694*1,mfh!$A$1:$AB$1,0),FALSE),D693)</f>
        <v>30.873320051380745</v>
      </c>
    </row>
    <row r="695" spans="1:4" x14ac:dyDescent="0.25">
      <c r="A695" t="s">
        <v>27</v>
      </c>
      <c r="B695" t="s">
        <v>45</v>
      </c>
      <c r="C695" s="13">
        <f>IFERROR(VLOOKUP($A695,sfh!$A$1:$AB$30,MATCH($B695*1,sfh!$A$1:$AB$1,0),FALSE),C694)</f>
        <v>38.632845264962349</v>
      </c>
      <c r="D695" s="13">
        <f>IFERROR(VLOOKUP($A695,mfh!$A$1:$AB$30,MATCH($B695*1,mfh!$A$1:$AB$1,0),FALSE),D694)</f>
        <v>37.583301386998862</v>
      </c>
    </row>
    <row r="696" spans="1:4" x14ac:dyDescent="0.25">
      <c r="A696" t="s">
        <v>27</v>
      </c>
      <c r="B696" t="s">
        <v>46</v>
      </c>
      <c r="C696" s="13">
        <f>IFERROR(VLOOKUP($A696,sfh!$A$1:$AB$30,MATCH($B696*1,sfh!$A$1:$AB$1,0),FALSE),C695)</f>
        <v>38.632845264962349</v>
      </c>
      <c r="D696" s="13">
        <f>IFERROR(VLOOKUP($A696,mfh!$A$1:$AB$30,MATCH($B696*1,mfh!$A$1:$AB$1,0),FALSE),D695)</f>
        <v>37.583301386998862</v>
      </c>
    </row>
    <row r="697" spans="1:4" x14ac:dyDescent="0.25">
      <c r="A697" t="s">
        <v>27</v>
      </c>
      <c r="B697" t="s">
        <v>47</v>
      </c>
      <c r="C697" s="13">
        <f>IFERROR(VLOOKUP($A697,sfh!$A$1:$AB$30,MATCH($B697*1,sfh!$A$1:$AB$1,0),FALSE),C696)</f>
        <v>38.632845264962349</v>
      </c>
      <c r="D697" s="13">
        <f>IFERROR(VLOOKUP($A697,mfh!$A$1:$AB$30,MATCH($B697*1,mfh!$A$1:$AB$1,0),FALSE),D696)</f>
        <v>37.583301386998862</v>
      </c>
    </row>
    <row r="698" spans="1:4" x14ac:dyDescent="0.25">
      <c r="A698" t="s">
        <v>27</v>
      </c>
      <c r="B698" t="s">
        <v>48</v>
      </c>
      <c r="C698" s="13">
        <f>IFERROR(VLOOKUP($A698,sfh!$A$1:$AB$30,MATCH($B698*1,sfh!$A$1:$AB$1,0),FALSE),C697)</f>
        <v>38.632845264962349</v>
      </c>
      <c r="D698" s="13">
        <f>IFERROR(VLOOKUP($A698,mfh!$A$1:$AB$30,MATCH($B698*1,mfh!$A$1:$AB$1,0),FALSE),D697)</f>
        <v>37.583301386998862</v>
      </c>
    </row>
    <row r="699" spans="1:4" x14ac:dyDescent="0.25">
      <c r="A699" t="s">
        <v>27</v>
      </c>
      <c r="B699" t="s">
        <v>49</v>
      </c>
      <c r="C699" s="13">
        <f>IFERROR(VLOOKUP($A699,sfh!$A$1:$AB$30,MATCH($B699*1,sfh!$A$1:$AB$1,0),FALSE),C698)</f>
        <v>38.632845264962349</v>
      </c>
      <c r="D699" s="13">
        <f>IFERROR(VLOOKUP($A699,mfh!$A$1:$AB$30,MATCH($B699*1,mfh!$A$1:$AB$1,0),FALSE),D698)</f>
        <v>37.583301386998862</v>
      </c>
    </row>
    <row r="700" spans="1:4" x14ac:dyDescent="0.25">
      <c r="A700" t="s">
        <v>27</v>
      </c>
      <c r="B700" t="s">
        <v>50</v>
      </c>
      <c r="C700" s="13">
        <f>IFERROR(VLOOKUP($A700,sfh!$A$1:$AB$30,MATCH($B700*1,sfh!$A$1:$AB$1,0),FALSE),C699)</f>
        <v>38.632845264962349</v>
      </c>
      <c r="D700" s="13">
        <f>IFERROR(VLOOKUP($A700,mfh!$A$1:$AB$30,MATCH($B700*1,mfh!$A$1:$AB$1,0),FALSE),D699)</f>
        <v>37.583301386998862</v>
      </c>
    </row>
    <row r="701" spans="1:4" x14ac:dyDescent="0.25">
      <c r="A701" t="s">
        <v>27</v>
      </c>
      <c r="B701" t="s">
        <v>51</v>
      </c>
      <c r="C701" s="13">
        <f>IFERROR(VLOOKUP($A701,sfh!$A$1:$AB$30,MATCH($B701*1,sfh!$A$1:$AB$1,0),FALSE),C700)</f>
        <v>38.632845264962349</v>
      </c>
      <c r="D701" s="13">
        <f>IFERROR(VLOOKUP($A701,mfh!$A$1:$AB$30,MATCH($B701*1,mfh!$A$1:$AB$1,0),FALSE),D700)</f>
        <v>37.583301386998862</v>
      </c>
    </row>
    <row r="702" spans="1:4" x14ac:dyDescent="0.25">
      <c r="A702" t="s">
        <v>27</v>
      </c>
      <c r="B702" t="s">
        <v>52</v>
      </c>
      <c r="C702" s="13">
        <f>IFERROR(VLOOKUP($A702,sfh!$A$1:$AB$30,MATCH($B702*1,sfh!$A$1:$AB$1,0),FALSE),C701)</f>
        <v>38.632845264962349</v>
      </c>
      <c r="D702" s="13">
        <f>IFERROR(VLOOKUP($A702,mfh!$A$1:$AB$30,MATCH($B702*1,mfh!$A$1:$AB$1,0),FALSE),D701)</f>
        <v>37.583301386998862</v>
      </c>
    </row>
    <row r="703" spans="1:4" x14ac:dyDescent="0.25">
      <c r="A703" t="s">
        <v>27</v>
      </c>
      <c r="B703" t="s">
        <v>53</v>
      </c>
      <c r="C703" s="13">
        <f>IFERROR(VLOOKUP($A703,sfh!$A$1:$AB$30,MATCH($B703*1,sfh!$A$1:$AB$1,0),FALSE),C702)</f>
        <v>38.632845264962349</v>
      </c>
      <c r="D703" s="13">
        <f>IFERROR(VLOOKUP($A703,mfh!$A$1:$AB$30,MATCH($B703*1,mfh!$A$1:$AB$1,0),FALSE),D702)</f>
        <v>37.583301386998862</v>
      </c>
    </row>
    <row r="704" spans="1:4" x14ac:dyDescent="0.25">
      <c r="A704" t="s">
        <v>27</v>
      </c>
      <c r="B704" t="s">
        <v>54</v>
      </c>
      <c r="C704" s="13">
        <f>IFERROR(VLOOKUP($A704,sfh!$A$1:$AB$30,MATCH($B704*1,sfh!$A$1:$AB$1,0),FALSE),C703)</f>
        <v>38.632845264962349</v>
      </c>
      <c r="D704" s="13">
        <f>IFERROR(VLOOKUP($A704,mfh!$A$1:$AB$30,MATCH($B704*1,mfh!$A$1:$AB$1,0),FALSE),D703)</f>
        <v>37.583301386998862</v>
      </c>
    </row>
    <row r="705" spans="1:4" x14ac:dyDescent="0.25">
      <c r="A705" t="s">
        <v>27</v>
      </c>
      <c r="B705" t="s">
        <v>55</v>
      </c>
      <c r="C705" s="13">
        <f>IFERROR(VLOOKUP($A705,sfh!$A$1:$AB$30,MATCH($B705*1,sfh!$A$1:$AB$1,0),FALSE),C704)</f>
        <v>38.632845264962349</v>
      </c>
      <c r="D705" s="13">
        <f>IFERROR(VLOOKUP($A705,mfh!$A$1:$AB$30,MATCH($B705*1,mfh!$A$1:$AB$1,0),FALSE),D704)</f>
        <v>37.583301386998862</v>
      </c>
    </row>
    <row r="706" spans="1:4" x14ac:dyDescent="0.25">
      <c r="A706" t="s">
        <v>27</v>
      </c>
      <c r="B706" t="s">
        <v>56</v>
      </c>
      <c r="C706" s="13">
        <f>IFERROR(VLOOKUP($A706,sfh!$A$1:$AB$30,MATCH($B706*1,sfh!$A$1:$AB$1,0),FALSE),C705)</f>
        <v>38.632845264962349</v>
      </c>
      <c r="D706" s="13">
        <f>IFERROR(VLOOKUP($A706,mfh!$A$1:$AB$30,MATCH($B706*1,mfh!$A$1:$AB$1,0),FALSE),D705)</f>
        <v>37.583301386998862</v>
      </c>
    </row>
    <row r="707" spans="1:4" x14ac:dyDescent="0.25">
      <c r="A707" t="s">
        <v>27</v>
      </c>
      <c r="B707" t="s">
        <v>57</v>
      </c>
      <c r="C707" s="13">
        <f>IFERROR(VLOOKUP($A707,sfh!$A$1:$AB$30,MATCH($B707*1,sfh!$A$1:$AB$1,0),FALSE),C706)</f>
        <v>38.632845264962349</v>
      </c>
      <c r="D707" s="13">
        <f>IFERROR(VLOOKUP($A707,mfh!$A$1:$AB$30,MATCH($B707*1,mfh!$A$1:$AB$1,0),FALSE),D706)</f>
        <v>37.583301386998862</v>
      </c>
    </row>
    <row r="708" spans="1:4" x14ac:dyDescent="0.25">
      <c r="A708" t="s">
        <v>27</v>
      </c>
      <c r="B708" t="s">
        <v>58</v>
      </c>
      <c r="C708" s="13">
        <f>IFERROR(VLOOKUP($A708,sfh!$A$1:$AB$30,MATCH($B708*1,sfh!$A$1:$AB$1,0),FALSE),C707)</f>
        <v>38.632845264962349</v>
      </c>
      <c r="D708" s="13">
        <f>IFERROR(VLOOKUP($A708,mfh!$A$1:$AB$30,MATCH($B708*1,mfh!$A$1:$AB$1,0),FALSE),D707)</f>
        <v>37.583301386998862</v>
      </c>
    </row>
    <row r="709" spans="1:4" x14ac:dyDescent="0.25">
      <c r="A709" t="s">
        <v>27</v>
      </c>
      <c r="B709" t="s">
        <v>59</v>
      </c>
      <c r="C709" s="13">
        <f>IFERROR(VLOOKUP($A709,sfh!$A$1:$AB$30,MATCH($B709*1,sfh!$A$1:$AB$1,0),FALSE),C708)</f>
        <v>38.632845264962349</v>
      </c>
      <c r="D709" s="13">
        <f>IFERROR(VLOOKUP($A709,mfh!$A$1:$AB$30,MATCH($B709*1,mfh!$A$1:$AB$1,0),FALSE),D708)</f>
        <v>37.583301386998862</v>
      </c>
    </row>
    <row r="710" spans="1:4" x14ac:dyDescent="0.25">
      <c r="A710" t="s">
        <v>27</v>
      </c>
      <c r="B710" t="s">
        <v>60</v>
      </c>
      <c r="C710" s="13">
        <f>IFERROR(VLOOKUP($A710,sfh!$A$1:$AB$30,MATCH($B710*1,sfh!$A$1:$AB$1,0),FALSE),C709)</f>
        <v>38.632845264962349</v>
      </c>
      <c r="D710" s="13">
        <f>IFERROR(VLOOKUP($A710,mfh!$A$1:$AB$30,MATCH($B710*1,mfh!$A$1:$AB$1,0),FALSE),D709)</f>
        <v>37.583301386998862</v>
      </c>
    </row>
    <row r="711" spans="1:4" x14ac:dyDescent="0.25">
      <c r="A711" t="s">
        <v>27</v>
      </c>
      <c r="B711" t="s">
        <v>61</v>
      </c>
      <c r="C711" s="13">
        <f>IFERROR(VLOOKUP($A711,sfh!$A$1:$AB$30,MATCH($B711*1,sfh!$A$1:$AB$1,0),FALSE),C710)</f>
        <v>38.632845264962349</v>
      </c>
      <c r="D711" s="13">
        <f>IFERROR(VLOOKUP($A711,mfh!$A$1:$AB$30,MATCH($B711*1,mfh!$A$1:$AB$1,0),FALSE),D710)</f>
        <v>37.583301386998862</v>
      </c>
    </row>
    <row r="712" spans="1:4" x14ac:dyDescent="0.25">
      <c r="A712" t="s">
        <v>27</v>
      </c>
      <c r="B712" t="s">
        <v>62</v>
      </c>
      <c r="C712" s="13">
        <f>IFERROR(VLOOKUP($A712,sfh!$A$1:$AB$30,MATCH($B712*1,sfh!$A$1:$AB$1,0),FALSE),C711)</f>
        <v>38.632845264962349</v>
      </c>
      <c r="D712" s="13">
        <f>IFERROR(VLOOKUP($A712,mfh!$A$1:$AB$30,MATCH($B712*1,mfh!$A$1:$AB$1,0),FALSE),D711)</f>
        <v>37.583301386998862</v>
      </c>
    </row>
    <row r="713" spans="1:4" x14ac:dyDescent="0.25">
      <c r="A713" t="s">
        <v>27</v>
      </c>
      <c r="B713" t="s">
        <v>63</v>
      </c>
      <c r="C713" s="13">
        <f>IFERROR(VLOOKUP($A713,sfh!$A$1:$AB$30,MATCH($B713*1,sfh!$A$1:$AB$1,0),FALSE),C712)</f>
        <v>38.632845264962349</v>
      </c>
      <c r="D713" s="13">
        <f>IFERROR(VLOOKUP($A713,mfh!$A$1:$AB$30,MATCH($B713*1,mfh!$A$1:$AB$1,0),FALSE),D712)</f>
        <v>37.583301386998862</v>
      </c>
    </row>
    <row r="714" spans="1:4" x14ac:dyDescent="0.25">
      <c r="A714" t="s">
        <v>27</v>
      </c>
      <c r="B714" t="s">
        <v>64</v>
      </c>
      <c r="C714" s="13">
        <f>IFERROR(VLOOKUP($A714,sfh!$A$1:$AB$30,MATCH($B714*1,sfh!$A$1:$AB$1,0),FALSE),C713)</f>
        <v>38.632845264962349</v>
      </c>
      <c r="D714" s="13">
        <f>IFERROR(VLOOKUP($A714,mfh!$A$1:$AB$30,MATCH($B714*1,mfh!$A$1:$AB$1,0),FALSE),D713)</f>
        <v>37.583301386998862</v>
      </c>
    </row>
    <row r="715" spans="1:4" x14ac:dyDescent="0.25">
      <c r="A715" t="s">
        <v>27</v>
      </c>
      <c r="B715" t="s">
        <v>65</v>
      </c>
      <c r="C715" s="13">
        <f>IFERROR(VLOOKUP($A715,sfh!$A$1:$AB$30,MATCH($B715*1,sfh!$A$1:$AB$1,0),FALSE),C714)</f>
        <v>38.632845264962349</v>
      </c>
      <c r="D715" s="13">
        <f>IFERROR(VLOOKUP($A715,mfh!$A$1:$AB$30,MATCH($B715*1,mfh!$A$1:$AB$1,0),FALSE),D714)</f>
        <v>37.583301386998862</v>
      </c>
    </row>
    <row r="716" spans="1:4" x14ac:dyDescent="0.25">
      <c r="A716" t="s">
        <v>27</v>
      </c>
      <c r="B716" t="s">
        <v>66</v>
      </c>
      <c r="C716" s="13">
        <f>IFERROR(VLOOKUP($A716,sfh!$A$1:$AB$30,MATCH($B716*1,sfh!$A$1:$AB$1,0),FALSE),C715)</f>
        <v>38.632845264962349</v>
      </c>
      <c r="D716" s="13">
        <f>IFERROR(VLOOKUP($A716,mfh!$A$1:$AB$30,MATCH($B716*1,mfh!$A$1:$AB$1,0),FALSE),D715)</f>
        <v>37.583301386998862</v>
      </c>
    </row>
    <row r="717" spans="1:4" x14ac:dyDescent="0.25">
      <c r="A717" t="s">
        <v>27</v>
      </c>
      <c r="B717" t="s">
        <v>67</v>
      </c>
      <c r="C717" s="13">
        <f>IFERROR(VLOOKUP($A717,sfh!$A$1:$AB$30,MATCH($B717*1,sfh!$A$1:$AB$1,0),FALSE),C716)</f>
        <v>38.632845264962349</v>
      </c>
      <c r="D717" s="13">
        <f>IFERROR(VLOOKUP($A717,mfh!$A$1:$AB$30,MATCH($B717*1,mfh!$A$1:$AB$1,0),FALSE),D716)</f>
        <v>37.583301386998862</v>
      </c>
    </row>
    <row r="718" spans="1:4" x14ac:dyDescent="0.25">
      <c r="A718" t="s">
        <v>27</v>
      </c>
      <c r="B718" t="s">
        <v>68</v>
      </c>
      <c r="C718" s="13">
        <f>IFERROR(VLOOKUP($A718,sfh!$A$1:$AB$30,MATCH($B718*1,sfh!$A$1:$AB$1,0),FALSE),C717)</f>
        <v>38.632845264962349</v>
      </c>
      <c r="D718" s="13">
        <f>IFERROR(VLOOKUP($A718,mfh!$A$1:$AB$30,MATCH($B718*1,mfh!$A$1:$AB$1,0),FALSE),D717)</f>
        <v>37.583301386998862</v>
      </c>
    </row>
    <row r="719" spans="1:4" x14ac:dyDescent="0.25">
      <c r="A719" t="s">
        <v>27</v>
      </c>
      <c r="B719" t="s">
        <v>69</v>
      </c>
      <c r="C719" s="13">
        <f>IFERROR(VLOOKUP($A719,sfh!$A$1:$AB$30,MATCH($B719*1,sfh!$A$1:$AB$1,0),FALSE),C718)</f>
        <v>38.632845264962349</v>
      </c>
      <c r="D719" s="13">
        <f>IFERROR(VLOOKUP($A719,mfh!$A$1:$AB$30,MATCH($B719*1,mfh!$A$1:$AB$1,0),FALSE),D718)</f>
        <v>37.583301386998862</v>
      </c>
    </row>
    <row r="720" spans="1:4" x14ac:dyDescent="0.25">
      <c r="A720" t="s">
        <v>27</v>
      </c>
      <c r="B720" t="s">
        <v>70</v>
      </c>
      <c r="C720" s="13">
        <f>IFERROR(VLOOKUP($A720,sfh!$A$1:$AB$30,MATCH($B720*1,sfh!$A$1:$AB$1,0),FALSE),C719)</f>
        <v>38.632845264962349</v>
      </c>
      <c r="D720" s="13">
        <f>IFERROR(VLOOKUP($A720,mfh!$A$1:$AB$30,MATCH($B720*1,mfh!$A$1:$AB$1,0),FALSE),D719)</f>
        <v>37.583301386998862</v>
      </c>
    </row>
    <row r="721" spans="1:4" x14ac:dyDescent="0.25">
      <c r="A721" t="s">
        <v>27</v>
      </c>
      <c r="B721" t="s">
        <v>71</v>
      </c>
      <c r="C721" s="13">
        <f>IFERROR(VLOOKUP($A721,sfh!$A$1:$AB$30,MATCH($B721*1,sfh!$A$1:$AB$1,0),FALSE),C720)</f>
        <v>38.632845264962349</v>
      </c>
      <c r="D721" s="13">
        <f>IFERROR(VLOOKUP($A721,mfh!$A$1:$AB$30,MATCH($B721*1,mfh!$A$1:$AB$1,0),FALSE),D720)</f>
        <v>37.583301386998862</v>
      </c>
    </row>
    <row r="722" spans="1:4" x14ac:dyDescent="0.25">
      <c r="A722" t="s">
        <v>27</v>
      </c>
      <c r="B722" t="s">
        <v>72</v>
      </c>
      <c r="C722" s="13">
        <f>IFERROR(VLOOKUP($A722,sfh!$A$1:$AB$30,MATCH($B722*1,sfh!$A$1:$AB$1,0),FALSE),C721)</f>
        <v>38.632845264962349</v>
      </c>
      <c r="D722" s="13">
        <f>IFERROR(VLOOKUP($A722,mfh!$A$1:$AB$30,MATCH($B722*1,mfh!$A$1:$AB$1,0),FALSE),D721)</f>
        <v>37.583301386998862</v>
      </c>
    </row>
    <row r="723" spans="1:4" x14ac:dyDescent="0.25">
      <c r="A723" t="s">
        <v>27</v>
      </c>
      <c r="B723" t="s">
        <v>73</v>
      </c>
      <c r="C723" s="13">
        <f>IFERROR(VLOOKUP($A723,sfh!$A$1:$AB$30,MATCH($B723*1,sfh!$A$1:$AB$1,0),FALSE),C722)</f>
        <v>38.632845264962349</v>
      </c>
      <c r="D723" s="13">
        <f>IFERROR(VLOOKUP($A723,mfh!$A$1:$AB$30,MATCH($B723*1,mfh!$A$1:$AB$1,0),FALSE),D722)</f>
        <v>37.583301386998862</v>
      </c>
    </row>
    <row r="724" spans="1:4" x14ac:dyDescent="0.25">
      <c r="A724" t="s">
        <v>27</v>
      </c>
      <c r="B724" t="s">
        <v>74</v>
      </c>
      <c r="C724" s="13">
        <f>IFERROR(VLOOKUP($A724,sfh!$A$1:$AB$30,MATCH($B724*1,sfh!$A$1:$AB$1,0),FALSE),C723)</f>
        <v>38.632845264962349</v>
      </c>
      <c r="D724" s="13">
        <f>IFERROR(VLOOKUP($A724,mfh!$A$1:$AB$30,MATCH($B724*1,mfh!$A$1:$AB$1,0),FALSE),D723)</f>
        <v>37.583301386998862</v>
      </c>
    </row>
    <row r="725" spans="1:4" x14ac:dyDescent="0.25">
      <c r="A725" t="s">
        <v>27</v>
      </c>
      <c r="B725" t="s">
        <v>75</v>
      </c>
      <c r="C725" s="13">
        <f>IFERROR(VLOOKUP($A725,sfh!$A$1:$AB$30,MATCH($B725*1,sfh!$A$1:$AB$1,0),FALSE),C724)</f>
        <v>38.632845264962349</v>
      </c>
      <c r="D725" s="13">
        <f>IFERROR(VLOOKUP($A725,mfh!$A$1:$AB$30,MATCH($B725*1,mfh!$A$1:$AB$1,0),FALSE),D724)</f>
        <v>37.583301386998862</v>
      </c>
    </row>
    <row r="726" spans="1:4" x14ac:dyDescent="0.25">
      <c r="A726" t="s">
        <v>27</v>
      </c>
      <c r="B726" t="s">
        <v>76</v>
      </c>
      <c r="C726" s="13">
        <f>IFERROR(VLOOKUP($A726,sfh!$A$1:$AB$30,MATCH($B726*1,sfh!$A$1:$AB$1,0),FALSE),C725)</f>
        <v>38.632845264962349</v>
      </c>
      <c r="D726" s="13">
        <f>IFERROR(VLOOKUP($A726,mfh!$A$1:$AB$30,MATCH($B726*1,mfh!$A$1:$AB$1,0),FALSE),D725)</f>
        <v>37.583301386998862</v>
      </c>
    </row>
    <row r="727" spans="1:4" x14ac:dyDescent="0.25">
      <c r="A727" t="s">
        <v>27</v>
      </c>
      <c r="B727" t="s">
        <v>77</v>
      </c>
      <c r="C727" s="13">
        <f>IFERROR(VLOOKUP($A727,sfh!$A$1:$AB$30,MATCH($B727*1,sfh!$A$1:$AB$1,0),FALSE),C726)</f>
        <v>38.632845264962349</v>
      </c>
      <c r="D727" s="13">
        <f>IFERROR(VLOOKUP($A727,mfh!$A$1:$AB$30,MATCH($B727*1,mfh!$A$1:$AB$1,0),FALSE),D726)</f>
        <v>37.583301386998862</v>
      </c>
    </row>
    <row r="728" spans="1:4" x14ac:dyDescent="0.25">
      <c r="A728" t="s">
        <v>21</v>
      </c>
      <c r="B728" t="s">
        <v>45</v>
      </c>
      <c r="C728" s="13">
        <f>IFERROR(VLOOKUP($A728,sfh!$A$1:$AB$30,MATCH($B728*1,sfh!$A$1:$AB$1,0),FALSE),C727)</f>
        <v>50.559767872679579</v>
      </c>
      <c r="D728" s="13">
        <f>IFERROR(VLOOKUP($A728,mfh!$A$1:$AB$30,MATCH($B728*1,mfh!$A$1:$AB$1,0),FALSE),D727)</f>
        <v>48.504553756969521</v>
      </c>
    </row>
    <row r="729" spans="1:4" x14ac:dyDescent="0.25">
      <c r="A729" t="s">
        <v>21</v>
      </c>
      <c r="B729" t="s">
        <v>46</v>
      </c>
      <c r="C729" s="13">
        <f>IFERROR(VLOOKUP($A729,sfh!$A$1:$AB$30,MATCH($B729*1,sfh!$A$1:$AB$1,0),FALSE),C728)</f>
        <v>50.559767872679579</v>
      </c>
      <c r="D729" s="13">
        <f>IFERROR(VLOOKUP($A729,mfh!$A$1:$AB$30,MATCH($B729*1,mfh!$A$1:$AB$1,0),FALSE),D728)</f>
        <v>48.504553756969521</v>
      </c>
    </row>
    <row r="730" spans="1:4" x14ac:dyDescent="0.25">
      <c r="A730" t="s">
        <v>21</v>
      </c>
      <c r="B730" t="s">
        <v>47</v>
      </c>
      <c r="C730" s="13">
        <f>IFERROR(VLOOKUP($A730,sfh!$A$1:$AB$30,MATCH($B730*1,sfh!$A$1:$AB$1,0),FALSE),C729)</f>
        <v>50.559767872679579</v>
      </c>
      <c r="D730" s="13">
        <f>IFERROR(VLOOKUP($A730,mfh!$A$1:$AB$30,MATCH($B730*1,mfh!$A$1:$AB$1,0),FALSE),D729)</f>
        <v>48.504553756969521</v>
      </c>
    </row>
    <row r="731" spans="1:4" x14ac:dyDescent="0.25">
      <c r="A731" t="s">
        <v>21</v>
      </c>
      <c r="B731" t="s">
        <v>48</v>
      </c>
      <c r="C731" s="13">
        <f>IFERROR(VLOOKUP($A731,sfh!$A$1:$AB$30,MATCH($B731*1,sfh!$A$1:$AB$1,0),FALSE),C730)</f>
        <v>50.559767872679579</v>
      </c>
      <c r="D731" s="13">
        <f>IFERROR(VLOOKUP($A731,mfh!$A$1:$AB$30,MATCH($B731*1,mfh!$A$1:$AB$1,0),FALSE),D730)</f>
        <v>48.504553756969521</v>
      </c>
    </row>
    <row r="732" spans="1:4" x14ac:dyDescent="0.25">
      <c r="A732" t="s">
        <v>21</v>
      </c>
      <c r="B732" t="s">
        <v>49</v>
      </c>
      <c r="C732" s="13">
        <f>IFERROR(VLOOKUP($A732,sfh!$A$1:$AB$30,MATCH($B732*1,sfh!$A$1:$AB$1,0),FALSE),C731)</f>
        <v>50.559767872679579</v>
      </c>
      <c r="D732" s="13">
        <f>IFERROR(VLOOKUP($A732,mfh!$A$1:$AB$30,MATCH($B732*1,mfh!$A$1:$AB$1,0),FALSE),D731)</f>
        <v>48.504553756969521</v>
      </c>
    </row>
    <row r="733" spans="1:4" x14ac:dyDescent="0.25">
      <c r="A733" t="s">
        <v>21</v>
      </c>
      <c r="B733" t="s">
        <v>50</v>
      </c>
      <c r="C733" s="13">
        <f>IFERROR(VLOOKUP($A733,sfh!$A$1:$AB$30,MATCH($B733*1,sfh!$A$1:$AB$1,0),FALSE),C732)</f>
        <v>50.559767872679579</v>
      </c>
      <c r="D733" s="13">
        <f>IFERROR(VLOOKUP($A733,mfh!$A$1:$AB$30,MATCH($B733*1,mfh!$A$1:$AB$1,0),FALSE),D732)</f>
        <v>48.504553756969521</v>
      </c>
    </row>
    <row r="734" spans="1:4" x14ac:dyDescent="0.25">
      <c r="A734" t="s">
        <v>21</v>
      </c>
      <c r="B734" t="s">
        <v>51</v>
      </c>
      <c r="C734" s="13">
        <f>IFERROR(VLOOKUP($A734,sfh!$A$1:$AB$30,MATCH($B734*1,sfh!$A$1:$AB$1,0),FALSE),C733)</f>
        <v>50.559767872679579</v>
      </c>
      <c r="D734" s="13">
        <f>IFERROR(VLOOKUP($A734,mfh!$A$1:$AB$30,MATCH($B734*1,mfh!$A$1:$AB$1,0),FALSE),D733)</f>
        <v>48.504553756969521</v>
      </c>
    </row>
    <row r="735" spans="1:4" x14ac:dyDescent="0.25">
      <c r="A735" t="s">
        <v>21</v>
      </c>
      <c r="B735" t="s">
        <v>52</v>
      </c>
      <c r="C735" s="13">
        <f>IFERROR(VLOOKUP($A735,sfh!$A$1:$AB$30,MATCH($B735*1,sfh!$A$1:$AB$1,0),FALSE),C734)</f>
        <v>50.559767872679579</v>
      </c>
      <c r="D735" s="13">
        <f>IFERROR(VLOOKUP($A735,mfh!$A$1:$AB$30,MATCH($B735*1,mfh!$A$1:$AB$1,0),FALSE),D734)</f>
        <v>48.504553756969521</v>
      </c>
    </row>
    <row r="736" spans="1:4" x14ac:dyDescent="0.25">
      <c r="A736" t="s">
        <v>21</v>
      </c>
      <c r="B736" t="s">
        <v>53</v>
      </c>
      <c r="C736" s="13">
        <f>IFERROR(VLOOKUP($A736,sfh!$A$1:$AB$30,MATCH($B736*1,sfh!$A$1:$AB$1,0),FALSE),C735)</f>
        <v>50.559767872679579</v>
      </c>
      <c r="D736" s="13">
        <f>IFERROR(VLOOKUP($A736,mfh!$A$1:$AB$30,MATCH($B736*1,mfh!$A$1:$AB$1,0),FALSE),D735)</f>
        <v>48.504553756969521</v>
      </c>
    </row>
    <row r="737" spans="1:4" x14ac:dyDescent="0.25">
      <c r="A737" t="s">
        <v>21</v>
      </c>
      <c r="B737" t="s">
        <v>54</v>
      </c>
      <c r="C737" s="13">
        <f>IFERROR(VLOOKUP($A737,sfh!$A$1:$AB$30,MATCH($B737*1,sfh!$A$1:$AB$1,0),FALSE),C736)</f>
        <v>50.559767872679579</v>
      </c>
      <c r="D737" s="13">
        <f>IFERROR(VLOOKUP($A737,mfh!$A$1:$AB$30,MATCH($B737*1,mfh!$A$1:$AB$1,0),FALSE),D736)</f>
        <v>48.504553756969521</v>
      </c>
    </row>
    <row r="738" spans="1:4" x14ac:dyDescent="0.25">
      <c r="A738" t="s">
        <v>21</v>
      </c>
      <c r="B738" t="s">
        <v>55</v>
      </c>
      <c r="C738" s="13">
        <f>IFERROR(VLOOKUP($A738,sfh!$A$1:$AB$30,MATCH($B738*1,sfh!$A$1:$AB$1,0),FALSE),C737)</f>
        <v>50.559767872679579</v>
      </c>
      <c r="D738" s="13">
        <f>IFERROR(VLOOKUP($A738,mfh!$A$1:$AB$30,MATCH($B738*1,mfh!$A$1:$AB$1,0),FALSE),D737)</f>
        <v>48.504553756969521</v>
      </c>
    </row>
    <row r="739" spans="1:4" x14ac:dyDescent="0.25">
      <c r="A739" t="s">
        <v>21</v>
      </c>
      <c r="B739" t="s">
        <v>56</v>
      </c>
      <c r="C739" s="13">
        <f>IFERROR(VLOOKUP($A739,sfh!$A$1:$AB$30,MATCH($B739*1,sfh!$A$1:$AB$1,0),FALSE),C738)</f>
        <v>50.559767872679579</v>
      </c>
      <c r="D739" s="13">
        <f>IFERROR(VLOOKUP($A739,mfh!$A$1:$AB$30,MATCH($B739*1,mfh!$A$1:$AB$1,0),FALSE),D738)</f>
        <v>48.504553756969521</v>
      </c>
    </row>
    <row r="740" spans="1:4" x14ac:dyDescent="0.25">
      <c r="A740" t="s">
        <v>21</v>
      </c>
      <c r="B740" t="s">
        <v>57</v>
      </c>
      <c r="C740" s="13">
        <f>IFERROR(VLOOKUP($A740,sfh!$A$1:$AB$30,MATCH($B740*1,sfh!$A$1:$AB$1,0),FALSE),C739)</f>
        <v>50.559767872679579</v>
      </c>
      <c r="D740" s="13">
        <f>IFERROR(VLOOKUP($A740,mfh!$A$1:$AB$30,MATCH($B740*1,mfh!$A$1:$AB$1,0),FALSE),D739)</f>
        <v>48.504553756969521</v>
      </c>
    </row>
    <row r="741" spans="1:4" x14ac:dyDescent="0.25">
      <c r="A741" t="s">
        <v>21</v>
      </c>
      <c r="B741" t="s">
        <v>58</v>
      </c>
      <c r="C741" s="13">
        <f>IFERROR(VLOOKUP($A741,sfh!$A$1:$AB$30,MATCH($B741*1,sfh!$A$1:$AB$1,0),FALSE),C740)</f>
        <v>50.559767872679579</v>
      </c>
      <c r="D741" s="13">
        <f>IFERROR(VLOOKUP($A741,mfh!$A$1:$AB$30,MATCH($B741*1,mfh!$A$1:$AB$1,0),FALSE),D740)</f>
        <v>48.504553756969521</v>
      </c>
    </row>
    <row r="742" spans="1:4" x14ac:dyDescent="0.25">
      <c r="A742" t="s">
        <v>21</v>
      </c>
      <c r="B742" t="s">
        <v>59</v>
      </c>
      <c r="C742" s="13">
        <f>IFERROR(VLOOKUP($A742,sfh!$A$1:$AB$30,MATCH($B742*1,sfh!$A$1:$AB$1,0),FALSE),C741)</f>
        <v>50.559767872679579</v>
      </c>
      <c r="D742" s="13">
        <f>IFERROR(VLOOKUP($A742,mfh!$A$1:$AB$30,MATCH($B742*1,mfh!$A$1:$AB$1,0),FALSE),D741)</f>
        <v>48.504553756969521</v>
      </c>
    </row>
    <row r="743" spans="1:4" x14ac:dyDescent="0.25">
      <c r="A743" t="s">
        <v>21</v>
      </c>
      <c r="B743" t="s">
        <v>60</v>
      </c>
      <c r="C743" s="13">
        <f>IFERROR(VLOOKUP($A743,sfh!$A$1:$AB$30,MATCH($B743*1,sfh!$A$1:$AB$1,0),FALSE),C742)</f>
        <v>50.559767872679579</v>
      </c>
      <c r="D743" s="13">
        <f>IFERROR(VLOOKUP($A743,mfh!$A$1:$AB$30,MATCH($B743*1,mfh!$A$1:$AB$1,0),FALSE),D742)</f>
        <v>48.504553756969521</v>
      </c>
    </row>
    <row r="744" spans="1:4" x14ac:dyDescent="0.25">
      <c r="A744" t="s">
        <v>21</v>
      </c>
      <c r="B744" t="s">
        <v>61</v>
      </c>
      <c r="C744" s="13">
        <f>IFERROR(VLOOKUP($A744,sfh!$A$1:$AB$30,MATCH($B744*1,sfh!$A$1:$AB$1,0),FALSE),C743)</f>
        <v>50.559767872679579</v>
      </c>
      <c r="D744" s="13">
        <f>IFERROR(VLOOKUP($A744,mfh!$A$1:$AB$30,MATCH($B744*1,mfh!$A$1:$AB$1,0),FALSE),D743)</f>
        <v>48.504553756969521</v>
      </c>
    </row>
    <row r="745" spans="1:4" x14ac:dyDescent="0.25">
      <c r="A745" t="s">
        <v>21</v>
      </c>
      <c r="B745" t="s">
        <v>62</v>
      </c>
      <c r="C745" s="13">
        <f>IFERROR(VLOOKUP($A745,sfh!$A$1:$AB$30,MATCH($B745*1,sfh!$A$1:$AB$1,0),FALSE),C744)</f>
        <v>50.559767872679579</v>
      </c>
      <c r="D745" s="13">
        <f>IFERROR(VLOOKUP($A745,mfh!$A$1:$AB$30,MATCH($B745*1,mfh!$A$1:$AB$1,0),FALSE),D744)</f>
        <v>48.504553756969521</v>
      </c>
    </row>
    <row r="746" spans="1:4" x14ac:dyDescent="0.25">
      <c r="A746" t="s">
        <v>21</v>
      </c>
      <c r="B746" t="s">
        <v>63</v>
      </c>
      <c r="C746" s="13">
        <f>IFERROR(VLOOKUP($A746,sfh!$A$1:$AB$30,MATCH($B746*1,sfh!$A$1:$AB$1,0),FALSE),C745)</f>
        <v>50.559767872679579</v>
      </c>
      <c r="D746" s="13">
        <f>IFERROR(VLOOKUP($A746,mfh!$A$1:$AB$30,MATCH($B746*1,mfh!$A$1:$AB$1,0),FALSE),D745)</f>
        <v>48.504553756969521</v>
      </c>
    </row>
    <row r="747" spans="1:4" x14ac:dyDescent="0.25">
      <c r="A747" t="s">
        <v>21</v>
      </c>
      <c r="B747" t="s">
        <v>64</v>
      </c>
      <c r="C747" s="13">
        <f>IFERROR(VLOOKUP($A747,sfh!$A$1:$AB$30,MATCH($B747*1,sfh!$A$1:$AB$1,0),FALSE),C746)</f>
        <v>50.559767872679579</v>
      </c>
      <c r="D747" s="13">
        <f>IFERROR(VLOOKUP($A747,mfh!$A$1:$AB$30,MATCH($B747*1,mfh!$A$1:$AB$1,0),FALSE),D746)</f>
        <v>48.504553756969521</v>
      </c>
    </row>
    <row r="748" spans="1:4" x14ac:dyDescent="0.25">
      <c r="A748" t="s">
        <v>21</v>
      </c>
      <c r="B748" t="s">
        <v>65</v>
      </c>
      <c r="C748" s="13">
        <f>IFERROR(VLOOKUP($A748,sfh!$A$1:$AB$30,MATCH($B748*1,sfh!$A$1:$AB$1,0),FALSE),C747)</f>
        <v>50.559767872679579</v>
      </c>
      <c r="D748" s="13">
        <f>IFERROR(VLOOKUP($A748,mfh!$A$1:$AB$30,MATCH($B748*1,mfh!$A$1:$AB$1,0),FALSE),D747)</f>
        <v>48.504553756969521</v>
      </c>
    </row>
    <row r="749" spans="1:4" x14ac:dyDescent="0.25">
      <c r="A749" t="s">
        <v>21</v>
      </c>
      <c r="B749" t="s">
        <v>66</v>
      </c>
      <c r="C749" s="13">
        <f>IFERROR(VLOOKUP($A749,sfh!$A$1:$AB$30,MATCH($B749*1,sfh!$A$1:$AB$1,0),FALSE),C748)</f>
        <v>50.559767872679579</v>
      </c>
      <c r="D749" s="13">
        <f>IFERROR(VLOOKUP($A749,mfh!$A$1:$AB$30,MATCH($B749*1,mfh!$A$1:$AB$1,0),FALSE),D748)</f>
        <v>48.504553756969521</v>
      </c>
    </row>
    <row r="750" spans="1:4" x14ac:dyDescent="0.25">
      <c r="A750" t="s">
        <v>21</v>
      </c>
      <c r="B750" t="s">
        <v>67</v>
      </c>
      <c r="C750" s="13">
        <f>IFERROR(VLOOKUP($A750,sfh!$A$1:$AB$30,MATCH($B750*1,sfh!$A$1:$AB$1,0),FALSE),C749)</f>
        <v>50.559767872679579</v>
      </c>
      <c r="D750" s="13">
        <f>IFERROR(VLOOKUP($A750,mfh!$A$1:$AB$30,MATCH($B750*1,mfh!$A$1:$AB$1,0),FALSE),D749)</f>
        <v>48.504553756969521</v>
      </c>
    </row>
    <row r="751" spans="1:4" x14ac:dyDescent="0.25">
      <c r="A751" t="s">
        <v>21</v>
      </c>
      <c r="B751" t="s">
        <v>68</v>
      </c>
      <c r="C751" s="13">
        <f>IFERROR(VLOOKUP($A751,sfh!$A$1:$AB$30,MATCH($B751*1,sfh!$A$1:$AB$1,0),FALSE),C750)</f>
        <v>50.559767872679579</v>
      </c>
      <c r="D751" s="13">
        <f>IFERROR(VLOOKUP($A751,mfh!$A$1:$AB$30,MATCH($B751*1,mfh!$A$1:$AB$1,0),FALSE),D750)</f>
        <v>48.504553756969521</v>
      </c>
    </row>
    <row r="752" spans="1:4" x14ac:dyDescent="0.25">
      <c r="A752" t="s">
        <v>21</v>
      </c>
      <c r="B752" t="s">
        <v>69</v>
      </c>
      <c r="C752" s="13">
        <f>IFERROR(VLOOKUP($A752,sfh!$A$1:$AB$30,MATCH($B752*1,sfh!$A$1:$AB$1,0),FALSE),C751)</f>
        <v>50.559767872679579</v>
      </c>
      <c r="D752" s="13">
        <f>IFERROR(VLOOKUP($A752,mfh!$A$1:$AB$30,MATCH($B752*1,mfh!$A$1:$AB$1,0),FALSE),D751)</f>
        <v>48.504553756969521</v>
      </c>
    </row>
    <row r="753" spans="1:4" x14ac:dyDescent="0.25">
      <c r="A753" t="s">
        <v>21</v>
      </c>
      <c r="B753" t="s">
        <v>70</v>
      </c>
      <c r="C753" s="13">
        <f>IFERROR(VLOOKUP($A753,sfh!$A$1:$AB$30,MATCH($B753*1,sfh!$A$1:$AB$1,0),FALSE),C752)</f>
        <v>50.559767872679579</v>
      </c>
      <c r="D753" s="13">
        <f>IFERROR(VLOOKUP($A753,mfh!$A$1:$AB$30,MATCH($B753*1,mfh!$A$1:$AB$1,0),FALSE),D752)</f>
        <v>48.504553756969521</v>
      </c>
    </row>
    <row r="754" spans="1:4" x14ac:dyDescent="0.25">
      <c r="A754" t="s">
        <v>21</v>
      </c>
      <c r="B754" t="s">
        <v>71</v>
      </c>
      <c r="C754" s="13">
        <f>IFERROR(VLOOKUP($A754,sfh!$A$1:$AB$30,MATCH($B754*1,sfh!$A$1:$AB$1,0),FALSE),C753)</f>
        <v>50.559767872679579</v>
      </c>
      <c r="D754" s="13">
        <f>IFERROR(VLOOKUP($A754,mfh!$A$1:$AB$30,MATCH($B754*1,mfh!$A$1:$AB$1,0),FALSE),D753)</f>
        <v>48.504553756969521</v>
      </c>
    </row>
    <row r="755" spans="1:4" x14ac:dyDescent="0.25">
      <c r="A755" t="s">
        <v>21</v>
      </c>
      <c r="B755" t="s">
        <v>72</v>
      </c>
      <c r="C755" s="13">
        <f>IFERROR(VLOOKUP($A755,sfh!$A$1:$AB$30,MATCH($B755*1,sfh!$A$1:$AB$1,0),FALSE),C754)</f>
        <v>50.559767872679579</v>
      </c>
      <c r="D755" s="13">
        <f>IFERROR(VLOOKUP($A755,mfh!$A$1:$AB$30,MATCH($B755*1,mfh!$A$1:$AB$1,0),FALSE),D754)</f>
        <v>48.504553756969521</v>
      </c>
    </row>
    <row r="756" spans="1:4" x14ac:dyDescent="0.25">
      <c r="A756" t="s">
        <v>21</v>
      </c>
      <c r="B756" t="s">
        <v>73</v>
      </c>
      <c r="C756" s="13">
        <f>IFERROR(VLOOKUP($A756,sfh!$A$1:$AB$30,MATCH($B756*1,sfh!$A$1:$AB$1,0),FALSE),C755)</f>
        <v>50.559767872679579</v>
      </c>
      <c r="D756" s="13">
        <f>IFERROR(VLOOKUP($A756,mfh!$A$1:$AB$30,MATCH($B756*1,mfh!$A$1:$AB$1,0),FALSE),D755)</f>
        <v>48.504553756969521</v>
      </c>
    </row>
    <row r="757" spans="1:4" x14ac:dyDescent="0.25">
      <c r="A757" t="s">
        <v>21</v>
      </c>
      <c r="B757" t="s">
        <v>74</v>
      </c>
      <c r="C757" s="13">
        <f>IFERROR(VLOOKUP($A757,sfh!$A$1:$AB$30,MATCH($B757*1,sfh!$A$1:$AB$1,0),FALSE),C756)</f>
        <v>50.559767872679579</v>
      </c>
      <c r="D757" s="13">
        <f>IFERROR(VLOOKUP($A757,mfh!$A$1:$AB$30,MATCH($B757*1,mfh!$A$1:$AB$1,0),FALSE),D756)</f>
        <v>48.504553756969521</v>
      </c>
    </row>
    <row r="758" spans="1:4" x14ac:dyDescent="0.25">
      <c r="A758" t="s">
        <v>21</v>
      </c>
      <c r="B758" t="s">
        <v>75</v>
      </c>
      <c r="C758" s="13">
        <f>IFERROR(VLOOKUP($A758,sfh!$A$1:$AB$30,MATCH($B758*1,sfh!$A$1:$AB$1,0),FALSE),C757)</f>
        <v>50.559767872679579</v>
      </c>
      <c r="D758" s="13">
        <f>IFERROR(VLOOKUP($A758,mfh!$A$1:$AB$30,MATCH($B758*1,mfh!$A$1:$AB$1,0),FALSE),D757)</f>
        <v>48.504553756969521</v>
      </c>
    </row>
    <row r="759" spans="1:4" x14ac:dyDescent="0.25">
      <c r="A759" t="s">
        <v>21</v>
      </c>
      <c r="B759" t="s">
        <v>76</v>
      </c>
      <c r="C759" s="13">
        <f>IFERROR(VLOOKUP($A759,sfh!$A$1:$AB$30,MATCH($B759*1,sfh!$A$1:$AB$1,0),FALSE),C758)</f>
        <v>50.559767872679579</v>
      </c>
      <c r="D759" s="13">
        <f>IFERROR(VLOOKUP($A759,mfh!$A$1:$AB$30,MATCH($B759*1,mfh!$A$1:$AB$1,0),FALSE),D758)</f>
        <v>48.504553756969521</v>
      </c>
    </row>
    <row r="760" spans="1:4" x14ac:dyDescent="0.25">
      <c r="A760" t="s">
        <v>21</v>
      </c>
      <c r="B760" t="s">
        <v>77</v>
      </c>
      <c r="C760" s="13">
        <f>IFERROR(VLOOKUP($A760,sfh!$A$1:$AB$30,MATCH($B760*1,sfh!$A$1:$AB$1,0),FALSE),C759)</f>
        <v>50.559767872679579</v>
      </c>
      <c r="D760" s="13">
        <f>IFERROR(VLOOKUP($A760,mfh!$A$1:$AB$30,MATCH($B760*1,mfh!$A$1:$AB$1,0),FALSE),D759)</f>
        <v>48.504553756969521</v>
      </c>
    </row>
    <row r="761" spans="1:4" x14ac:dyDescent="0.25">
      <c r="A761" t="s">
        <v>18</v>
      </c>
      <c r="B761" t="s">
        <v>45</v>
      </c>
      <c r="C761" s="13">
        <f>IFERROR(VLOOKUP($A761,sfh!$A$1:$AB$30,MATCH($B761*1,sfh!$A$1:$AB$1,0),FALSE),C760)</f>
        <v>39.752141160725749</v>
      </c>
      <c r="D761" s="13">
        <f>IFERROR(VLOOKUP($A761,mfh!$A$1:$AB$30,MATCH($B761*1,mfh!$A$1:$AB$1,0),FALSE),D760)</f>
        <v>41.334130558844144</v>
      </c>
    </row>
    <row r="762" spans="1:4" x14ac:dyDescent="0.25">
      <c r="A762" t="s">
        <v>18</v>
      </c>
      <c r="B762" t="s">
        <v>46</v>
      </c>
      <c r="C762" s="13">
        <f>IFERROR(VLOOKUP($A762,sfh!$A$1:$AB$30,MATCH($B762*1,sfh!$A$1:$AB$1,0),FALSE),C761)</f>
        <v>39.752141160725749</v>
      </c>
      <c r="D762" s="13">
        <f>IFERROR(VLOOKUP($A762,mfh!$A$1:$AB$30,MATCH($B762*1,mfh!$A$1:$AB$1,0),FALSE),D761)</f>
        <v>41.334130558844144</v>
      </c>
    </row>
    <row r="763" spans="1:4" x14ac:dyDescent="0.25">
      <c r="A763" t="s">
        <v>18</v>
      </c>
      <c r="B763" t="s">
        <v>47</v>
      </c>
      <c r="C763" s="13">
        <f>IFERROR(VLOOKUP($A763,sfh!$A$1:$AB$30,MATCH($B763*1,sfh!$A$1:$AB$1,0),FALSE),C762)</f>
        <v>39.752141160725749</v>
      </c>
      <c r="D763" s="13">
        <f>IFERROR(VLOOKUP($A763,mfh!$A$1:$AB$30,MATCH($B763*1,mfh!$A$1:$AB$1,0),FALSE),D762)</f>
        <v>41.334130558844144</v>
      </c>
    </row>
    <row r="764" spans="1:4" x14ac:dyDescent="0.25">
      <c r="A764" t="s">
        <v>18</v>
      </c>
      <c r="B764" t="s">
        <v>48</v>
      </c>
      <c r="C764" s="13">
        <f>IFERROR(VLOOKUP($A764,sfh!$A$1:$AB$30,MATCH($B764*1,sfh!$A$1:$AB$1,0),FALSE),C763)</f>
        <v>39.752141160725749</v>
      </c>
      <c r="D764" s="13">
        <f>IFERROR(VLOOKUP($A764,mfh!$A$1:$AB$30,MATCH($B764*1,mfh!$A$1:$AB$1,0),FALSE),D763)</f>
        <v>41.334130558844144</v>
      </c>
    </row>
    <row r="765" spans="1:4" x14ac:dyDescent="0.25">
      <c r="A765" t="s">
        <v>18</v>
      </c>
      <c r="B765" t="s">
        <v>49</v>
      </c>
      <c r="C765" s="13">
        <f>IFERROR(VLOOKUP($A765,sfh!$A$1:$AB$30,MATCH($B765*1,sfh!$A$1:$AB$1,0),FALSE),C764)</f>
        <v>39.752141160725749</v>
      </c>
      <c r="D765" s="13">
        <f>IFERROR(VLOOKUP($A765,mfh!$A$1:$AB$30,MATCH($B765*1,mfh!$A$1:$AB$1,0),FALSE),D764)</f>
        <v>41.334130558844144</v>
      </c>
    </row>
    <row r="766" spans="1:4" x14ac:dyDescent="0.25">
      <c r="A766" t="s">
        <v>18</v>
      </c>
      <c r="B766" t="s">
        <v>50</v>
      </c>
      <c r="C766" s="13">
        <f>IFERROR(VLOOKUP($A766,sfh!$A$1:$AB$30,MATCH($B766*1,sfh!$A$1:$AB$1,0),FALSE),C765)</f>
        <v>39.752141160725749</v>
      </c>
      <c r="D766" s="13">
        <f>IFERROR(VLOOKUP($A766,mfh!$A$1:$AB$30,MATCH($B766*1,mfh!$A$1:$AB$1,0),FALSE),D765)</f>
        <v>41.334130558844144</v>
      </c>
    </row>
    <row r="767" spans="1:4" x14ac:dyDescent="0.25">
      <c r="A767" t="s">
        <v>18</v>
      </c>
      <c r="B767" t="s">
        <v>51</v>
      </c>
      <c r="C767" s="13">
        <f>IFERROR(VLOOKUP($A767,sfh!$A$1:$AB$30,MATCH($B767*1,sfh!$A$1:$AB$1,0),FALSE),C766)</f>
        <v>39.752141160725749</v>
      </c>
      <c r="D767" s="13">
        <f>IFERROR(VLOOKUP($A767,mfh!$A$1:$AB$30,MATCH($B767*1,mfh!$A$1:$AB$1,0),FALSE),D766)</f>
        <v>41.334130558844144</v>
      </c>
    </row>
    <row r="768" spans="1:4" x14ac:dyDescent="0.25">
      <c r="A768" t="s">
        <v>18</v>
      </c>
      <c r="B768" t="s">
        <v>52</v>
      </c>
      <c r="C768" s="13">
        <f>IFERROR(VLOOKUP($A768,sfh!$A$1:$AB$30,MATCH($B768*1,sfh!$A$1:$AB$1,0),FALSE),C767)</f>
        <v>39.752141160725749</v>
      </c>
      <c r="D768" s="13">
        <f>IFERROR(VLOOKUP($A768,mfh!$A$1:$AB$30,MATCH($B768*1,mfh!$A$1:$AB$1,0),FALSE),D767)</f>
        <v>41.334130558844144</v>
      </c>
    </row>
    <row r="769" spans="1:4" x14ac:dyDescent="0.25">
      <c r="A769" t="s">
        <v>18</v>
      </c>
      <c r="B769" t="s">
        <v>53</v>
      </c>
      <c r="C769" s="13">
        <f>IFERROR(VLOOKUP($A769,sfh!$A$1:$AB$30,MATCH($B769*1,sfh!$A$1:$AB$1,0),FALSE),C768)</f>
        <v>39.752141160725749</v>
      </c>
      <c r="D769" s="13">
        <f>IFERROR(VLOOKUP($A769,mfh!$A$1:$AB$30,MATCH($B769*1,mfh!$A$1:$AB$1,0),FALSE),D768)</f>
        <v>41.334130558844144</v>
      </c>
    </row>
    <row r="770" spans="1:4" x14ac:dyDescent="0.25">
      <c r="A770" t="s">
        <v>18</v>
      </c>
      <c r="B770" t="s">
        <v>54</v>
      </c>
      <c r="C770" s="13">
        <f>IFERROR(VLOOKUP($A770,sfh!$A$1:$AB$30,MATCH($B770*1,sfh!$A$1:$AB$1,0),FALSE),C769)</f>
        <v>39.752141160725749</v>
      </c>
      <c r="D770" s="13">
        <f>IFERROR(VLOOKUP($A770,mfh!$A$1:$AB$30,MATCH($B770*1,mfh!$A$1:$AB$1,0),FALSE),D769)</f>
        <v>41.334130558844144</v>
      </c>
    </row>
    <row r="771" spans="1:4" x14ac:dyDescent="0.25">
      <c r="A771" t="s">
        <v>18</v>
      </c>
      <c r="B771" t="s">
        <v>55</v>
      </c>
      <c r="C771" s="13">
        <f>IFERROR(VLOOKUP($A771,sfh!$A$1:$AB$30,MATCH($B771*1,sfh!$A$1:$AB$1,0),FALSE),C770)</f>
        <v>39.752141160725749</v>
      </c>
      <c r="D771" s="13">
        <f>IFERROR(VLOOKUP($A771,mfh!$A$1:$AB$30,MATCH($B771*1,mfh!$A$1:$AB$1,0),FALSE),D770)</f>
        <v>41.334130558844144</v>
      </c>
    </row>
    <row r="772" spans="1:4" x14ac:dyDescent="0.25">
      <c r="A772" t="s">
        <v>18</v>
      </c>
      <c r="B772" t="s">
        <v>56</v>
      </c>
      <c r="C772" s="13">
        <f>IFERROR(VLOOKUP($A772,sfh!$A$1:$AB$30,MATCH($B772*1,sfh!$A$1:$AB$1,0),FALSE),C771)</f>
        <v>39.752141160725749</v>
      </c>
      <c r="D772" s="13">
        <f>IFERROR(VLOOKUP($A772,mfh!$A$1:$AB$30,MATCH($B772*1,mfh!$A$1:$AB$1,0),FALSE),D771)</f>
        <v>41.334130558844144</v>
      </c>
    </row>
    <row r="773" spans="1:4" x14ac:dyDescent="0.25">
      <c r="A773" t="s">
        <v>18</v>
      </c>
      <c r="B773" t="s">
        <v>57</v>
      </c>
      <c r="C773" s="13">
        <f>IFERROR(VLOOKUP($A773,sfh!$A$1:$AB$30,MATCH($B773*1,sfh!$A$1:$AB$1,0),FALSE),C772)</f>
        <v>39.752141160725749</v>
      </c>
      <c r="D773" s="13">
        <f>IFERROR(VLOOKUP($A773,mfh!$A$1:$AB$30,MATCH($B773*1,mfh!$A$1:$AB$1,0),FALSE),D772)</f>
        <v>41.334130558844144</v>
      </c>
    </row>
    <row r="774" spans="1:4" x14ac:dyDescent="0.25">
      <c r="A774" t="s">
        <v>18</v>
      </c>
      <c r="B774" t="s">
        <v>58</v>
      </c>
      <c r="C774" s="13">
        <f>IFERROR(VLOOKUP($A774,sfh!$A$1:$AB$30,MATCH($B774*1,sfh!$A$1:$AB$1,0),FALSE),C773)</f>
        <v>39.752141160725749</v>
      </c>
      <c r="D774" s="13">
        <f>IFERROR(VLOOKUP($A774,mfh!$A$1:$AB$30,MATCH($B774*1,mfh!$A$1:$AB$1,0),FALSE),D773)</f>
        <v>41.334130558844144</v>
      </c>
    </row>
    <row r="775" spans="1:4" x14ac:dyDescent="0.25">
      <c r="A775" t="s">
        <v>18</v>
      </c>
      <c r="B775" t="s">
        <v>59</v>
      </c>
      <c r="C775" s="13">
        <f>IFERROR(VLOOKUP($A775,sfh!$A$1:$AB$30,MATCH($B775*1,sfh!$A$1:$AB$1,0),FALSE),C774)</f>
        <v>39.752141160725749</v>
      </c>
      <c r="D775" s="13">
        <f>IFERROR(VLOOKUP($A775,mfh!$A$1:$AB$30,MATCH($B775*1,mfh!$A$1:$AB$1,0),FALSE),D774)</f>
        <v>41.334130558844144</v>
      </c>
    </row>
    <row r="776" spans="1:4" x14ac:dyDescent="0.25">
      <c r="A776" t="s">
        <v>18</v>
      </c>
      <c r="B776" t="s">
        <v>60</v>
      </c>
      <c r="C776" s="13">
        <f>IFERROR(VLOOKUP($A776,sfh!$A$1:$AB$30,MATCH($B776*1,sfh!$A$1:$AB$1,0),FALSE),C775)</f>
        <v>39.752141160725749</v>
      </c>
      <c r="D776" s="13">
        <f>IFERROR(VLOOKUP($A776,mfh!$A$1:$AB$30,MATCH($B776*1,mfh!$A$1:$AB$1,0),FALSE),D775)</f>
        <v>41.334130558844144</v>
      </c>
    </row>
    <row r="777" spans="1:4" x14ac:dyDescent="0.25">
      <c r="A777" t="s">
        <v>18</v>
      </c>
      <c r="B777" t="s">
        <v>61</v>
      </c>
      <c r="C777" s="13">
        <f>IFERROR(VLOOKUP($A777,sfh!$A$1:$AB$30,MATCH($B777*1,sfh!$A$1:$AB$1,0),FALSE),C776)</f>
        <v>39.752141160725749</v>
      </c>
      <c r="D777" s="13">
        <f>IFERROR(VLOOKUP($A777,mfh!$A$1:$AB$30,MATCH($B777*1,mfh!$A$1:$AB$1,0),FALSE),D776)</f>
        <v>41.334130558844144</v>
      </c>
    </row>
    <row r="778" spans="1:4" x14ac:dyDescent="0.25">
      <c r="A778" t="s">
        <v>18</v>
      </c>
      <c r="B778" t="s">
        <v>62</v>
      </c>
      <c r="C778" s="13">
        <f>IFERROR(VLOOKUP($A778,sfh!$A$1:$AB$30,MATCH($B778*1,sfh!$A$1:$AB$1,0),FALSE),C777)</f>
        <v>39.752141160725749</v>
      </c>
      <c r="D778" s="13">
        <f>IFERROR(VLOOKUP($A778,mfh!$A$1:$AB$30,MATCH($B778*1,mfh!$A$1:$AB$1,0),FALSE),D777)</f>
        <v>41.334130558844144</v>
      </c>
    </row>
    <row r="779" spans="1:4" x14ac:dyDescent="0.25">
      <c r="A779" t="s">
        <v>18</v>
      </c>
      <c r="B779" t="s">
        <v>63</v>
      </c>
      <c r="C779" s="13">
        <f>IFERROR(VLOOKUP($A779,sfh!$A$1:$AB$30,MATCH($B779*1,sfh!$A$1:$AB$1,0),FALSE),C778)</f>
        <v>39.752141160725749</v>
      </c>
      <c r="D779" s="13">
        <f>IFERROR(VLOOKUP($A779,mfh!$A$1:$AB$30,MATCH($B779*1,mfh!$A$1:$AB$1,0),FALSE),D778)</f>
        <v>41.334130558844144</v>
      </c>
    </row>
    <row r="780" spans="1:4" x14ac:dyDescent="0.25">
      <c r="A780" t="s">
        <v>18</v>
      </c>
      <c r="B780" t="s">
        <v>64</v>
      </c>
      <c r="C780" s="13">
        <f>IFERROR(VLOOKUP($A780,sfh!$A$1:$AB$30,MATCH($B780*1,sfh!$A$1:$AB$1,0),FALSE),C779)</f>
        <v>39.752141160725749</v>
      </c>
      <c r="D780" s="13">
        <f>IFERROR(VLOOKUP($A780,mfh!$A$1:$AB$30,MATCH($B780*1,mfh!$A$1:$AB$1,0),FALSE),D779)</f>
        <v>41.334130558844144</v>
      </c>
    </row>
    <row r="781" spans="1:4" x14ac:dyDescent="0.25">
      <c r="A781" t="s">
        <v>18</v>
      </c>
      <c r="B781" t="s">
        <v>65</v>
      </c>
      <c r="C781" s="13">
        <f>IFERROR(VLOOKUP($A781,sfh!$A$1:$AB$30,MATCH($B781*1,sfh!$A$1:$AB$1,0),FALSE),C780)</f>
        <v>39.752141160725749</v>
      </c>
      <c r="D781" s="13">
        <f>IFERROR(VLOOKUP($A781,mfh!$A$1:$AB$30,MATCH($B781*1,mfh!$A$1:$AB$1,0),FALSE),D780)</f>
        <v>41.334130558844144</v>
      </c>
    </row>
    <row r="782" spans="1:4" x14ac:dyDescent="0.25">
      <c r="A782" t="s">
        <v>18</v>
      </c>
      <c r="B782" t="s">
        <v>66</v>
      </c>
      <c r="C782" s="13">
        <f>IFERROR(VLOOKUP($A782,sfh!$A$1:$AB$30,MATCH($B782*1,sfh!$A$1:$AB$1,0),FALSE),C781)</f>
        <v>39.752141160725749</v>
      </c>
      <c r="D782" s="13">
        <f>IFERROR(VLOOKUP($A782,mfh!$A$1:$AB$30,MATCH($B782*1,mfh!$A$1:$AB$1,0),FALSE),D781)</f>
        <v>41.334130558844144</v>
      </c>
    </row>
    <row r="783" spans="1:4" x14ac:dyDescent="0.25">
      <c r="A783" t="s">
        <v>18</v>
      </c>
      <c r="B783" t="s">
        <v>67</v>
      </c>
      <c r="C783" s="13">
        <f>IFERROR(VLOOKUP($A783,sfh!$A$1:$AB$30,MATCH($B783*1,sfh!$A$1:$AB$1,0),FALSE),C782)</f>
        <v>39.752141160725749</v>
      </c>
      <c r="D783" s="13">
        <f>IFERROR(VLOOKUP($A783,mfh!$A$1:$AB$30,MATCH($B783*1,mfh!$A$1:$AB$1,0),FALSE),D782)</f>
        <v>41.334130558844144</v>
      </c>
    </row>
    <row r="784" spans="1:4" x14ac:dyDescent="0.25">
      <c r="A784" t="s">
        <v>18</v>
      </c>
      <c r="B784" t="s">
        <v>68</v>
      </c>
      <c r="C784" s="13">
        <f>IFERROR(VLOOKUP($A784,sfh!$A$1:$AB$30,MATCH($B784*1,sfh!$A$1:$AB$1,0),FALSE),C783)</f>
        <v>39.752141160725749</v>
      </c>
      <c r="D784" s="13">
        <f>IFERROR(VLOOKUP($A784,mfh!$A$1:$AB$30,MATCH($B784*1,mfh!$A$1:$AB$1,0),FALSE),D783)</f>
        <v>41.334130558844144</v>
      </c>
    </row>
    <row r="785" spans="1:4" x14ac:dyDescent="0.25">
      <c r="A785" t="s">
        <v>18</v>
      </c>
      <c r="B785" t="s">
        <v>69</v>
      </c>
      <c r="C785" s="13">
        <f>IFERROR(VLOOKUP($A785,sfh!$A$1:$AB$30,MATCH($B785*1,sfh!$A$1:$AB$1,0),FALSE),C784)</f>
        <v>39.752141160725749</v>
      </c>
      <c r="D785" s="13">
        <f>IFERROR(VLOOKUP($A785,mfh!$A$1:$AB$30,MATCH($B785*1,mfh!$A$1:$AB$1,0),FALSE),D784)</f>
        <v>41.334130558844144</v>
      </c>
    </row>
    <row r="786" spans="1:4" x14ac:dyDescent="0.25">
      <c r="A786" t="s">
        <v>18</v>
      </c>
      <c r="B786" t="s">
        <v>70</v>
      </c>
      <c r="C786" s="13">
        <f>IFERROR(VLOOKUP($A786,sfh!$A$1:$AB$30,MATCH($B786*1,sfh!$A$1:$AB$1,0),FALSE),C785)</f>
        <v>39.752141160725749</v>
      </c>
      <c r="D786" s="13">
        <f>IFERROR(VLOOKUP($A786,mfh!$A$1:$AB$30,MATCH($B786*1,mfh!$A$1:$AB$1,0),FALSE),D785)</f>
        <v>41.334130558844144</v>
      </c>
    </row>
    <row r="787" spans="1:4" x14ac:dyDescent="0.25">
      <c r="A787" t="s">
        <v>18</v>
      </c>
      <c r="B787" t="s">
        <v>71</v>
      </c>
      <c r="C787" s="13">
        <f>IFERROR(VLOOKUP($A787,sfh!$A$1:$AB$30,MATCH($B787*1,sfh!$A$1:$AB$1,0),FALSE),C786)</f>
        <v>39.752141160725749</v>
      </c>
      <c r="D787" s="13">
        <f>IFERROR(VLOOKUP($A787,mfh!$A$1:$AB$30,MATCH($B787*1,mfh!$A$1:$AB$1,0),FALSE),D786)</f>
        <v>41.334130558844144</v>
      </c>
    </row>
    <row r="788" spans="1:4" x14ac:dyDescent="0.25">
      <c r="A788" t="s">
        <v>18</v>
      </c>
      <c r="B788" t="s">
        <v>72</v>
      </c>
      <c r="C788" s="13">
        <f>IFERROR(VLOOKUP($A788,sfh!$A$1:$AB$30,MATCH($B788*1,sfh!$A$1:$AB$1,0),FALSE),C787)</f>
        <v>39.752141160725749</v>
      </c>
      <c r="D788" s="13">
        <f>IFERROR(VLOOKUP($A788,mfh!$A$1:$AB$30,MATCH($B788*1,mfh!$A$1:$AB$1,0),FALSE),D787)</f>
        <v>41.334130558844144</v>
      </c>
    </row>
    <row r="789" spans="1:4" x14ac:dyDescent="0.25">
      <c r="A789" t="s">
        <v>18</v>
      </c>
      <c r="B789" t="s">
        <v>73</v>
      </c>
      <c r="C789" s="13">
        <f>IFERROR(VLOOKUP($A789,sfh!$A$1:$AB$30,MATCH($B789*1,sfh!$A$1:$AB$1,0),FALSE),C788)</f>
        <v>39.752141160725749</v>
      </c>
      <c r="D789" s="13">
        <f>IFERROR(VLOOKUP($A789,mfh!$A$1:$AB$30,MATCH($B789*1,mfh!$A$1:$AB$1,0),FALSE),D788)</f>
        <v>41.334130558844144</v>
      </c>
    </row>
    <row r="790" spans="1:4" x14ac:dyDescent="0.25">
      <c r="A790" t="s">
        <v>18</v>
      </c>
      <c r="B790" t="s">
        <v>74</v>
      </c>
      <c r="C790" s="13">
        <f>IFERROR(VLOOKUP($A790,sfh!$A$1:$AB$30,MATCH($B790*1,sfh!$A$1:$AB$1,0),FALSE),C789)</f>
        <v>39.752141160725749</v>
      </c>
      <c r="D790" s="13">
        <f>IFERROR(VLOOKUP($A790,mfh!$A$1:$AB$30,MATCH($B790*1,mfh!$A$1:$AB$1,0),FALSE),D789)</f>
        <v>41.334130558844144</v>
      </c>
    </row>
    <row r="791" spans="1:4" x14ac:dyDescent="0.25">
      <c r="A791" t="s">
        <v>18</v>
      </c>
      <c r="B791" t="s">
        <v>75</v>
      </c>
      <c r="C791" s="13">
        <f>IFERROR(VLOOKUP($A791,sfh!$A$1:$AB$30,MATCH($B791*1,sfh!$A$1:$AB$1,0),FALSE),C790)</f>
        <v>39.752141160725749</v>
      </c>
      <c r="D791" s="13">
        <f>IFERROR(VLOOKUP($A791,mfh!$A$1:$AB$30,MATCH($B791*1,mfh!$A$1:$AB$1,0),FALSE),D790)</f>
        <v>41.334130558844144</v>
      </c>
    </row>
    <row r="792" spans="1:4" x14ac:dyDescent="0.25">
      <c r="A792" t="s">
        <v>18</v>
      </c>
      <c r="B792" t="s">
        <v>76</v>
      </c>
      <c r="C792" s="13">
        <f>IFERROR(VLOOKUP($A792,sfh!$A$1:$AB$30,MATCH($B792*1,sfh!$A$1:$AB$1,0),FALSE),C791)</f>
        <v>39.752141160725749</v>
      </c>
      <c r="D792" s="13">
        <f>IFERROR(VLOOKUP($A792,mfh!$A$1:$AB$30,MATCH($B792*1,mfh!$A$1:$AB$1,0),FALSE),D791)</f>
        <v>41.334130558844144</v>
      </c>
    </row>
    <row r="793" spans="1:4" x14ac:dyDescent="0.25">
      <c r="A793" t="s">
        <v>18</v>
      </c>
      <c r="B793" t="s">
        <v>77</v>
      </c>
      <c r="C793" s="13">
        <f>IFERROR(VLOOKUP($A793,sfh!$A$1:$AB$30,MATCH($B793*1,sfh!$A$1:$AB$1,0),FALSE),C792)</f>
        <v>39.752141160725749</v>
      </c>
      <c r="D793" s="13">
        <f>IFERROR(VLOOKUP($A793,mfh!$A$1:$AB$30,MATCH($B793*1,mfh!$A$1:$AB$1,0),FALSE),D792)</f>
        <v>41.334130558844144</v>
      </c>
    </row>
    <row r="794" spans="1:4" x14ac:dyDescent="0.25">
      <c r="A794" t="s">
        <v>22</v>
      </c>
      <c r="B794" t="s">
        <v>45</v>
      </c>
      <c r="C794" s="13">
        <f>IFERROR(VLOOKUP($A794,sfh!$A$1:$AB$30,MATCH($B794*1,sfh!$A$1:$AB$1,0),FALSE),C793)</f>
        <v>55.359847909232506</v>
      </c>
      <c r="D794" s="13">
        <f>IFERROR(VLOOKUP($A794,mfh!$A$1:$AB$30,MATCH($B794*1,mfh!$A$1:$AB$1,0),FALSE),D793)</f>
        <v>37.084135533560364</v>
      </c>
    </row>
    <row r="795" spans="1:4" x14ac:dyDescent="0.25">
      <c r="A795" t="s">
        <v>22</v>
      </c>
      <c r="B795" t="s">
        <v>46</v>
      </c>
      <c r="C795" s="13">
        <f>IFERROR(VLOOKUP($A795,sfh!$A$1:$AB$30,MATCH($B795*1,sfh!$A$1:$AB$1,0),FALSE),C794)</f>
        <v>55.359847909232506</v>
      </c>
      <c r="D795" s="13">
        <f>IFERROR(VLOOKUP($A795,mfh!$A$1:$AB$30,MATCH($B795*1,mfh!$A$1:$AB$1,0),FALSE),D794)</f>
        <v>37.084135533560364</v>
      </c>
    </row>
    <row r="796" spans="1:4" x14ac:dyDescent="0.25">
      <c r="A796" t="s">
        <v>22</v>
      </c>
      <c r="B796" t="s">
        <v>47</v>
      </c>
      <c r="C796" s="13">
        <f>IFERROR(VLOOKUP($A796,sfh!$A$1:$AB$30,MATCH($B796*1,sfh!$A$1:$AB$1,0),FALSE),C795)</f>
        <v>55.359847909232506</v>
      </c>
      <c r="D796" s="13">
        <f>IFERROR(VLOOKUP($A796,mfh!$A$1:$AB$30,MATCH($B796*1,mfh!$A$1:$AB$1,0),FALSE),D795)</f>
        <v>37.084135533560364</v>
      </c>
    </row>
    <row r="797" spans="1:4" x14ac:dyDescent="0.25">
      <c r="A797" t="s">
        <v>22</v>
      </c>
      <c r="B797" t="s">
        <v>48</v>
      </c>
      <c r="C797" s="13">
        <f>IFERROR(VLOOKUP($A797,sfh!$A$1:$AB$30,MATCH($B797*1,sfh!$A$1:$AB$1,0),FALSE),C796)</f>
        <v>55.359847909232506</v>
      </c>
      <c r="D797" s="13">
        <f>IFERROR(VLOOKUP($A797,mfh!$A$1:$AB$30,MATCH($B797*1,mfh!$A$1:$AB$1,0),FALSE),D796)</f>
        <v>37.084135533560364</v>
      </c>
    </row>
    <row r="798" spans="1:4" x14ac:dyDescent="0.25">
      <c r="A798" t="s">
        <v>22</v>
      </c>
      <c r="B798" t="s">
        <v>49</v>
      </c>
      <c r="C798" s="13">
        <f>IFERROR(VLOOKUP($A798,sfh!$A$1:$AB$30,MATCH($B798*1,sfh!$A$1:$AB$1,0),FALSE),C797)</f>
        <v>55.359847909232506</v>
      </c>
      <c r="D798" s="13">
        <f>IFERROR(VLOOKUP($A798,mfh!$A$1:$AB$30,MATCH($B798*1,mfh!$A$1:$AB$1,0),FALSE),D797)</f>
        <v>37.084135533560364</v>
      </c>
    </row>
    <row r="799" spans="1:4" x14ac:dyDescent="0.25">
      <c r="A799" t="s">
        <v>22</v>
      </c>
      <c r="B799" t="s">
        <v>50</v>
      </c>
      <c r="C799" s="13">
        <f>IFERROR(VLOOKUP($A799,sfh!$A$1:$AB$30,MATCH($B799*1,sfh!$A$1:$AB$1,0),FALSE),C798)</f>
        <v>55.359847909232506</v>
      </c>
      <c r="D799" s="13">
        <f>IFERROR(VLOOKUP($A799,mfh!$A$1:$AB$30,MATCH($B799*1,mfh!$A$1:$AB$1,0),FALSE),D798)</f>
        <v>37.084135533560364</v>
      </c>
    </row>
    <row r="800" spans="1:4" x14ac:dyDescent="0.25">
      <c r="A800" t="s">
        <v>22</v>
      </c>
      <c r="B800" t="s">
        <v>51</v>
      </c>
      <c r="C800" s="13">
        <f>IFERROR(VLOOKUP($A800,sfh!$A$1:$AB$30,MATCH($B800*1,sfh!$A$1:$AB$1,0),FALSE),C799)</f>
        <v>55.359847909232506</v>
      </c>
      <c r="D800" s="13">
        <f>IFERROR(VLOOKUP($A800,mfh!$A$1:$AB$30,MATCH($B800*1,mfh!$A$1:$AB$1,0),FALSE),D799)</f>
        <v>37.084135533560364</v>
      </c>
    </row>
    <row r="801" spans="1:4" x14ac:dyDescent="0.25">
      <c r="A801" t="s">
        <v>22</v>
      </c>
      <c r="B801" t="s">
        <v>52</v>
      </c>
      <c r="C801" s="13">
        <f>IFERROR(VLOOKUP($A801,sfh!$A$1:$AB$30,MATCH($B801*1,sfh!$A$1:$AB$1,0),FALSE),C800)</f>
        <v>55.359847909232506</v>
      </c>
      <c r="D801" s="13">
        <f>IFERROR(VLOOKUP($A801,mfh!$A$1:$AB$30,MATCH($B801*1,mfh!$A$1:$AB$1,0),FALSE),D800)</f>
        <v>37.084135533560364</v>
      </c>
    </row>
    <row r="802" spans="1:4" x14ac:dyDescent="0.25">
      <c r="A802" t="s">
        <v>22</v>
      </c>
      <c r="B802" t="s">
        <v>53</v>
      </c>
      <c r="C802" s="13">
        <f>IFERROR(VLOOKUP($A802,sfh!$A$1:$AB$30,MATCH($B802*1,sfh!$A$1:$AB$1,0),FALSE),C801)</f>
        <v>55.359847909232506</v>
      </c>
      <c r="D802" s="13">
        <f>IFERROR(VLOOKUP($A802,mfh!$A$1:$AB$30,MATCH($B802*1,mfh!$A$1:$AB$1,0),FALSE),D801)</f>
        <v>37.084135533560364</v>
      </c>
    </row>
    <row r="803" spans="1:4" x14ac:dyDescent="0.25">
      <c r="A803" t="s">
        <v>22</v>
      </c>
      <c r="B803" t="s">
        <v>54</v>
      </c>
      <c r="C803" s="13">
        <f>IFERROR(VLOOKUP($A803,sfh!$A$1:$AB$30,MATCH($B803*1,sfh!$A$1:$AB$1,0),FALSE),C802)</f>
        <v>55.359847909232506</v>
      </c>
      <c r="D803" s="13">
        <f>IFERROR(VLOOKUP($A803,mfh!$A$1:$AB$30,MATCH($B803*1,mfh!$A$1:$AB$1,0),FALSE),D802)</f>
        <v>37.084135533560364</v>
      </c>
    </row>
    <row r="804" spans="1:4" x14ac:dyDescent="0.25">
      <c r="A804" t="s">
        <v>22</v>
      </c>
      <c r="B804" t="s">
        <v>55</v>
      </c>
      <c r="C804" s="13">
        <f>IFERROR(VLOOKUP($A804,sfh!$A$1:$AB$30,MATCH($B804*1,sfh!$A$1:$AB$1,0),FALSE),C803)</f>
        <v>55.359847909232506</v>
      </c>
      <c r="D804" s="13">
        <f>IFERROR(VLOOKUP($A804,mfh!$A$1:$AB$30,MATCH($B804*1,mfh!$A$1:$AB$1,0),FALSE),D803)</f>
        <v>37.084135533560364</v>
      </c>
    </row>
    <row r="805" spans="1:4" x14ac:dyDescent="0.25">
      <c r="A805" t="s">
        <v>22</v>
      </c>
      <c r="B805" t="s">
        <v>56</v>
      </c>
      <c r="C805" s="13">
        <f>IFERROR(VLOOKUP($A805,sfh!$A$1:$AB$30,MATCH($B805*1,sfh!$A$1:$AB$1,0),FALSE),C804)</f>
        <v>55.359847909232506</v>
      </c>
      <c r="D805" s="13">
        <f>IFERROR(VLOOKUP($A805,mfh!$A$1:$AB$30,MATCH($B805*1,mfh!$A$1:$AB$1,0),FALSE),D804)</f>
        <v>37.084135533560364</v>
      </c>
    </row>
    <row r="806" spans="1:4" x14ac:dyDescent="0.25">
      <c r="A806" t="s">
        <v>22</v>
      </c>
      <c r="B806" t="s">
        <v>57</v>
      </c>
      <c r="C806" s="13">
        <f>IFERROR(VLOOKUP($A806,sfh!$A$1:$AB$30,MATCH($B806*1,sfh!$A$1:$AB$1,0),FALSE),C805)</f>
        <v>55.359847909232506</v>
      </c>
      <c r="D806" s="13">
        <f>IFERROR(VLOOKUP($A806,mfh!$A$1:$AB$30,MATCH($B806*1,mfh!$A$1:$AB$1,0),FALSE),D805)</f>
        <v>37.084135533560364</v>
      </c>
    </row>
    <row r="807" spans="1:4" x14ac:dyDescent="0.25">
      <c r="A807" t="s">
        <v>22</v>
      </c>
      <c r="B807" t="s">
        <v>58</v>
      </c>
      <c r="C807" s="13">
        <f>IFERROR(VLOOKUP($A807,sfh!$A$1:$AB$30,MATCH($B807*1,sfh!$A$1:$AB$1,0),FALSE),C806)</f>
        <v>55.359847909232506</v>
      </c>
      <c r="D807" s="13">
        <f>IFERROR(VLOOKUP($A807,mfh!$A$1:$AB$30,MATCH($B807*1,mfh!$A$1:$AB$1,0),FALSE),D806)</f>
        <v>37.084135533560364</v>
      </c>
    </row>
    <row r="808" spans="1:4" x14ac:dyDescent="0.25">
      <c r="A808" t="s">
        <v>22</v>
      </c>
      <c r="B808" t="s">
        <v>59</v>
      </c>
      <c r="C808" s="13">
        <f>IFERROR(VLOOKUP($A808,sfh!$A$1:$AB$30,MATCH($B808*1,sfh!$A$1:$AB$1,0),FALSE),C807)</f>
        <v>55.359847909232506</v>
      </c>
      <c r="D808" s="13">
        <f>IFERROR(VLOOKUP($A808,mfh!$A$1:$AB$30,MATCH($B808*1,mfh!$A$1:$AB$1,0),FALSE),D807)</f>
        <v>37.084135533560364</v>
      </c>
    </row>
    <row r="809" spans="1:4" x14ac:dyDescent="0.25">
      <c r="A809" t="s">
        <v>22</v>
      </c>
      <c r="B809" t="s">
        <v>60</v>
      </c>
      <c r="C809" s="13">
        <f>IFERROR(VLOOKUP($A809,sfh!$A$1:$AB$30,MATCH($B809*1,sfh!$A$1:$AB$1,0),FALSE),C808)</f>
        <v>55.359847909232506</v>
      </c>
      <c r="D809" s="13">
        <f>IFERROR(VLOOKUP($A809,mfh!$A$1:$AB$30,MATCH($B809*1,mfh!$A$1:$AB$1,0),FALSE),D808)</f>
        <v>37.084135533560364</v>
      </c>
    </row>
    <row r="810" spans="1:4" x14ac:dyDescent="0.25">
      <c r="A810" t="s">
        <v>22</v>
      </c>
      <c r="B810" t="s">
        <v>61</v>
      </c>
      <c r="C810" s="13">
        <f>IFERROR(VLOOKUP($A810,sfh!$A$1:$AB$30,MATCH($B810*1,sfh!$A$1:$AB$1,0),FALSE),C809)</f>
        <v>55.359847909232506</v>
      </c>
      <c r="D810" s="13">
        <f>IFERROR(VLOOKUP($A810,mfh!$A$1:$AB$30,MATCH($B810*1,mfh!$A$1:$AB$1,0),FALSE),D809)</f>
        <v>37.084135533560364</v>
      </c>
    </row>
    <row r="811" spans="1:4" x14ac:dyDescent="0.25">
      <c r="A811" t="s">
        <v>22</v>
      </c>
      <c r="B811" t="s">
        <v>62</v>
      </c>
      <c r="C811" s="13">
        <f>IFERROR(VLOOKUP($A811,sfh!$A$1:$AB$30,MATCH($B811*1,sfh!$A$1:$AB$1,0),FALSE),C810)</f>
        <v>55.359847909232506</v>
      </c>
      <c r="D811" s="13">
        <f>IFERROR(VLOOKUP($A811,mfh!$A$1:$AB$30,MATCH($B811*1,mfh!$A$1:$AB$1,0),FALSE),D810)</f>
        <v>37.084135533560364</v>
      </c>
    </row>
    <row r="812" spans="1:4" x14ac:dyDescent="0.25">
      <c r="A812" t="s">
        <v>22</v>
      </c>
      <c r="B812" t="s">
        <v>63</v>
      </c>
      <c r="C812" s="13">
        <f>IFERROR(VLOOKUP($A812,sfh!$A$1:$AB$30,MATCH($B812*1,sfh!$A$1:$AB$1,0),FALSE),C811)</f>
        <v>55.359847909232506</v>
      </c>
      <c r="D812" s="13">
        <f>IFERROR(VLOOKUP($A812,mfh!$A$1:$AB$30,MATCH($B812*1,mfh!$A$1:$AB$1,0),FALSE),D811)</f>
        <v>37.084135533560364</v>
      </c>
    </row>
    <row r="813" spans="1:4" x14ac:dyDescent="0.25">
      <c r="A813" t="s">
        <v>22</v>
      </c>
      <c r="B813" t="s">
        <v>64</v>
      </c>
      <c r="C813" s="13">
        <f>IFERROR(VLOOKUP($A813,sfh!$A$1:$AB$30,MATCH($B813*1,sfh!$A$1:$AB$1,0),FALSE),C812)</f>
        <v>55.359847909232506</v>
      </c>
      <c r="D813" s="13">
        <f>IFERROR(VLOOKUP($A813,mfh!$A$1:$AB$30,MATCH($B813*1,mfh!$A$1:$AB$1,0),FALSE),D812)</f>
        <v>37.084135533560364</v>
      </c>
    </row>
    <row r="814" spans="1:4" x14ac:dyDescent="0.25">
      <c r="A814" t="s">
        <v>22</v>
      </c>
      <c r="B814" t="s">
        <v>65</v>
      </c>
      <c r="C814" s="13">
        <f>IFERROR(VLOOKUP($A814,sfh!$A$1:$AB$30,MATCH($B814*1,sfh!$A$1:$AB$1,0),FALSE),C813)</f>
        <v>55.359847909232506</v>
      </c>
      <c r="D814" s="13">
        <f>IFERROR(VLOOKUP($A814,mfh!$A$1:$AB$30,MATCH($B814*1,mfh!$A$1:$AB$1,0),FALSE),D813)</f>
        <v>37.084135533560364</v>
      </c>
    </row>
    <row r="815" spans="1:4" x14ac:dyDescent="0.25">
      <c r="A815" t="s">
        <v>22</v>
      </c>
      <c r="B815" t="s">
        <v>66</v>
      </c>
      <c r="C815" s="13">
        <f>IFERROR(VLOOKUP($A815,sfh!$A$1:$AB$30,MATCH($B815*1,sfh!$A$1:$AB$1,0),FALSE),C814)</f>
        <v>55.359847909232506</v>
      </c>
      <c r="D815" s="13">
        <f>IFERROR(VLOOKUP($A815,mfh!$A$1:$AB$30,MATCH($B815*1,mfh!$A$1:$AB$1,0),FALSE),D814)</f>
        <v>37.084135533560364</v>
      </c>
    </row>
    <row r="816" spans="1:4" x14ac:dyDescent="0.25">
      <c r="A816" t="s">
        <v>22</v>
      </c>
      <c r="B816" t="s">
        <v>67</v>
      </c>
      <c r="C816" s="13">
        <f>IFERROR(VLOOKUP($A816,sfh!$A$1:$AB$30,MATCH($B816*1,sfh!$A$1:$AB$1,0),FALSE),C815)</f>
        <v>55.359847909232506</v>
      </c>
      <c r="D816" s="13">
        <f>IFERROR(VLOOKUP($A816,mfh!$A$1:$AB$30,MATCH($B816*1,mfh!$A$1:$AB$1,0),FALSE),D815)</f>
        <v>37.084135533560364</v>
      </c>
    </row>
    <row r="817" spans="1:4" x14ac:dyDescent="0.25">
      <c r="A817" t="s">
        <v>22</v>
      </c>
      <c r="B817" t="s">
        <v>68</v>
      </c>
      <c r="C817" s="13">
        <f>IFERROR(VLOOKUP($A817,sfh!$A$1:$AB$30,MATCH($B817*1,sfh!$A$1:$AB$1,0),FALSE),C816)</f>
        <v>55.359847909232506</v>
      </c>
      <c r="D817" s="13">
        <f>IFERROR(VLOOKUP($A817,mfh!$A$1:$AB$30,MATCH($B817*1,mfh!$A$1:$AB$1,0),FALSE),D816)</f>
        <v>37.084135533560364</v>
      </c>
    </row>
    <row r="818" spans="1:4" x14ac:dyDescent="0.25">
      <c r="A818" t="s">
        <v>22</v>
      </c>
      <c r="B818" t="s">
        <v>69</v>
      </c>
      <c r="C818" s="13">
        <f>IFERROR(VLOOKUP($A818,sfh!$A$1:$AB$30,MATCH($B818*1,sfh!$A$1:$AB$1,0),FALSE),C817)</f>
        <v>55.359847909232506</v>
      </c>
      <c r="D818" s="13">
        <f>IFERROR(VLOOKUP($A818,mfh!$A$1:$AB$30,MATCH($B818*1,mfh!$A$1:$AB$1,0),FALSE),D817)</f>
        <v>37.084135533560364</v>
      </c>
    </row>
    <row r="819" spans="1:4" x14ac:dyDescent="0.25">
      <c r="A819" t="s">
        <v>22</v>
      </c>
      <c r="B819" t="s">
        <v>70</v>
      </c>
      <c r="C819" s="13">
        <f>IFERROR(VLOOKUP($A819,sfh!$A$1:$AB$30,MATCH($B819*1,sfh!$A$1:$AB$1,0),FALSE),C818)</f>
        <v>55.359847909232506</v>
      </c>
      <c r="D819" s="13">
        <f>IFERROR(VLOOKUP($A819,mfh!$A$1:$AB$30,MATCH($B819*1,mfh!$A$1:$AB$1,0),FALSE),D818)</f>
        <v>37.084135533560364</v>
      </c>
    </row>
    <row r="820" spans="1:4" x14ac:dyDescent="0.25">
      <c r="A820" t="s">
        <v>22</v>
      </c>
      <c r="B820" t="s">
        <v>71</v>
      </c>
      <c r="C820" s="13">
        <f>IFERROR(VLOOKUP($A820,sfh!$A$1:$AB$30,MATCH($B820*1,sfh!$A$1:$AB$1,0),FALSE),C819)</f>
        <v>55.359847909232506</v>
      </c>
      <c r="D820" s="13">
        <f>IFERROR(VLOOKUP($A820,mfh!$A$1:$AB$30,MATCH($B820*1,mfh!$A$1:$AB$1,0),FALSE),D819)</f>
        <v>37.084135533560364</v>
      </c>
    </row>
    <row r="821" spans="1:4" x14ac:dyDescent="0.25">
      <c r="A821" t="s">
        <v>22</v>
      </c>
      <c r="B821" t="s">
        <v>72</v>
      </c>
      <c r="C821" s="13">
        <f>IFERROR(VLOOKUP($A821,sfh!$A$1:$AB$30,MATCH($B821*1,sfh!$A$1:$AB$1,0),FALSE),C820)</f>
        <v>55.359847909232506</v>
      </c>
      <c r="D821" s="13">
        <f>IFERROR(VLOOKUP($A821,mfh!$A$1:$AB$30,MATCH($B821*1,mfh!$A$1:$AB$1,0),FALSE),D820)</f>
        <v>37.084135533560364</v>
      </c>
    </row>
    <row r="822" spans="1:4" x14ac:dyDescent="0.25">
      <c r="A822" t="s">
        <v>22</v>
      </c>
      <c r="B822" t="s">
        <v>73</v>
      </c>
      <c r="C822" s="13">
        <f>IFERROR(VLOOKUP($A822,sfh!$A$1:$AB$30,MATCH($B822*1,sfh!$A$1:$AB$1,0),FALSE),C821)</f>
        <v>55.359847909232506</v>
      </c>
      <c r="D822" s="13">
        <f>IFERROR(VLOOKUP($A822,mfh!$A$1:$AB$30,MATCH($B822*1,mfh!$A$1:$AB$1,0),FALSE),D821)</f>
        <v>37.084135533560364</v>
      </c>
    </row>
    <row r="823" spans="1:4" x14ac:dyDescent="0.25">
      <c r="A823" t="s">
        <v>22</v>
      </c>
      <c r="B823" t="s">
        <v>74</v>
      </c>
      <c r="C823" s="13">
        <f>IFERROR(VLOOKUP($A823,sfh!$A$1:$AB$30,MATCH($B823*1,sfh!$A$1:$AB$1,0),FALSE),C822)</f>
        <v>55.359847909232506</v>
      </c>
      <c r="D823" s="13">
        <f>IFERROR(VLOOKUP($A823,mfh!$A$1:$AB$30,MATCH($B823*1,mfh!$A$1:$AB$1,0),FALSE),D822)</f>
        <v>37.084135533560364</v>
      </c>
    </row>
    <row r="824" spans="1:4" x14ac:dyDescent="0.25">
      <c r="A824" t="s">
        <v>22</v>
      </c>
      <c r="B824" t="s">
        <v>75</v>
      </c>
      <c r="C824" s="13">
        <f>IFERROR(VLOOKUP($A824,sfh!$A$1:$AB$30,MATCH($B824*1,sfh!$A$1:$AB$1,0),FALSE),C823)</f>
        <v>55.359847909232506</v>
      </c>
      <c r="D824" s="13">
        <f>IFERROR(VLOOKUP($A824,mfh!$A$1:$AB$30,MATCH($B824*1,mfh!$A$1:$AB$1,0),FALSE),D823)</f>
        <v>37.084135533560364</v>
      </c>
    </row>
    <row r="825" spans="1:4" x14ac:dyDescent="0.25">
      <c r="A825" t="s">
        <v>22</v>
      </c>
      <c r="B825" t="s">
        <v>76</v>
      </c>
      <c r="C825" s="13">
        <f>IFERROR(VLOOKUP($A825,sfh!$A$1:$AB$30,MATCH($B825*1,sfh!$A$1:$AB$1,0),FALSE),C824)</f>
        <v>55.359847909232506</v>
      </c>
      <c r="D825" s="13">
        <f>IFERROR(VLOOKUP($A825,mfh!$A$1:$AB$30,MATCH($B825*1,mfh!$A$1:$AB$1,0),FALSE),D824)</f>
        <v>37.084135533560364</v>
      </c>
    </row>
    <row r="826" spans="1:4" x14ac:dyDescent="0.25">
      <c r="A826" t="s">
        <v>22</v>
      </c>
      <c r="B826" t="s">
        <v>77</v>
      </c>
      <c r="C826" s="13">
        <f>IFERROR(VLOOKUP($A826,sfh!$A$1:$AB$30,MATCH($B826*1,sfh!$A$1:$AB$1,0),FALSE),C825)</f>
        <v>55.359847909232506</v>
      </c>
      <c r="D826" s="13">
        <f>IFERROR(VLOOKUP($A826,mfh!$A$1:$AB$30,MATCH($B826*1,mfh!$A$1:$AB$1,0),FALSE),D825)</f>
        <v>37.084135533560364</v>
      </c>
    </row>
    <row r="827" spans="1:4" x14ac:dyDescent="0.25">
      <c r="A827" t="s">
        <v>26</v>
      </c>
      <c r="B827" t="s">
        <v>45</v>
      </c>
      <c r="C827" s="13">
        <f>IFERROR(VLOOKUP($A827,sfh!$A$1:$AB$30,MATCH($B827*1,sfh!$A$1:$AB$1,0),FALSE),C826)</f>
        <v>50.192996066835057</v>
      </c>
      <c r="D827" s="13">
        <f>IFERROR(VLOOKUP($A827,mfh!$A$1:$AB$30,MATCH($B827*1,mfh!$A$1:$AB$1,0),FALSE),D826)</f>
        <v>45.184022774279121</v>
      </c>
    </row>
    <row r="828" spans="1:4" x14ac:dyDescent="0.25">
      <c r="A828" t="s">
        <v>26</v>
      </c>
      <c r="B828" t="s">
        <v>46</v>
      </c>
      <c r="C828" s="13">
        <f>IFERROR(VLOOKUP($A828,sfh!$A$1:$AB$30,MATCH($B828*1,sfh!$A$1:$AB$1,0),FALSE),C827)</f>
        <v>50.192996066835057</v>
      </c>
      <c r="D828" s="13">
        <f>IFERROR(VLOOKUP($A828,mfh!$A$1:$AB$30,MATCH($B828*1,mfh!$A$1:$AB$1,0),FALSE),D827)</f>
        <v>45.184022774279121</v>
      </c>
    </row>
    <row r="829" spans="1:4" x14ac:dyDescent="0.25">
      <c r="A829" t="s">
        <v>26</v>
      </c>
      <c r="B829" t="s">
        <v>47</v>
      </c>
      <c r="C829" s="13">
        <f>IFERROR(VLOOKUP($A829,sfh!$A$1:$AB$30,MATCH($B829*1,sfh!$A$1:$AB$1,0),FALSE),C828)</f>
        <v>50.192996066835057</v>
      </c>
      <c r="D829" s="13">
        <f>IFERROR(VLOOKUP($A829,mfh!$A$1:$AB$30,MATCH($B829*1,mfh!$A$1:$AB$1,0),FALSE),D828)</f>
        <v>45.184022774279121</v>
      </c>
    </row>
    <row r="830" spans="1:4" x14ac:dyDescent="0.25">
      <c r="A830" t="s">
        <v>26</v>
      </c>
      <c r="B830" t="s">
        <v>48</v>
      </c>
      <c r="C830" s="13">
        <f>IFERROR(VLOOKUP($A830,sfh!$A$1:$AB$30,MATCH($B830*1,sfh!$A$1:$AB$1,0),FALSE),C829)</f>
        <v>50.192996066835057</v>
      </c>
      <c r="D830" s="13">
        <f>IFERROR(VLOOKUP($A830,mfh!$A$1:$AB$30,MATCH($B830*1,mfh!$A$1:$AB$1,0),FALSE),D829)</f>
        <v>45.184022774279121</v>
      </c>
    </row>
    <row r="831" spans="1:4" x14ac:dyDescent="0.25">
      <c r="A831" t="s">
        <v>26</v>
      </c>
      <c r="B831" t="s">
        <v>49</v>
      </c>
      <c r="C831" s="13">
        <f>IFERROR(VLOOKUP($A831,sfh!$A$1:$AB$30,MATCH($B831*1,sfh!$A$1:$AB$1,0),FALSE),C830)</f>
        <v>50.192996066835057</v>
      </c>
      <c r="D831" s="13">
        <f>IFERROR(VLOOKUP($A831,mfh!$A$1:$AB$30,MATCH($B831*1,mfh!$A$1:$AB$1,0),FALSE),D830)</f>
        <v>45.184022774279121</v>
      </c>
    </row>
    <row r="832" spans="1:4" x14ac:dyDescent="0.25">
      <c r="A832" t="s">
        <v>26</v>
      </c>
      <c r="B832" t="s">
        <v>50</v>
      </c>
      <c r="C832" s="13">
        <f>IFERROR(VLOOKUP($A832,sfh!$A$1:$AB$30,MATCH($B832*1,sfh!$A$1:$AB$1,0),FALSE),C831)</f>
        <v>50.192996066835057</v>
      </c>
      <c r="D832" s="13">
        <f>IFERROR(VLOOKUP($A832,mfh!$A$1:$AB$30,MATCH($B832*1,mfh!$A$1:$AB$1,0),FALSE),D831)</f>
        <v>45.184022774279121</v>
      </c>
    </row>
    <row r="833" spans="1:4" x14ac:dyDescent="0.25">
      <c r="A833" t="s">
        <v>26</v>
      </c>
      <c r="B833" t="s">
        <v>51</v>
      </c>
      <c r="C833" s="13">
        <f>IFERROR(VLOOKUP($A833,sfh!$A$1:$AB$30,MATCH($B833*1,sfh!$A$1:$AB$1,0),FALSE),C832)</f>
        <v>50.192996066835057</v>
      </c>
      <c r="D833" s="13">
        <f>IFERROR(VLOOKUP($A833,mfh!$A$1:$AB$30,MATCH($B833*1,mfh!$A$1:$AB$1,0),FALSE),D832)</f>
        <v>45.184022774279121</v>
      </c>
    </row>
    <row r="834" spans="1:4" x14ac:dyDescent="0.25">
      <c r="A834" t="s">
        <v>26</v>
      </c>
      <c r="B834" t="s">
        <v>52</v>
      </c>
      <c r="C834" s="13">
        <f>IFERROR(VLOOKUP($A834,sfh!$A$1:$AB$30,MATCH($B834*1,sfh!$A$1:$AB$1,0),FALSE),C833)</f>
        <v>50.192996066835057</v>
      </c>
      <c r="D834" s="13">
        <f>IFERROR(VLOOKUP($A834,mfh!$A$1:$AB$30,MATCH($B834*1,mfh!$A$1:$AB$1,0),FALSE),D833)</f>
        <v>45.184022774279121</v>
      </c>
    </row>
    <row r="835" spans="1:4" x14ac:dyDescent="0.25">
      <c r="A835" t="s">
        <v>26</v>
      </c>
      <c r="B835" t="s">
        <v>53</v>
      </c>
      <c r="C835" s="13">
        <f>IFERROR(VLOOKUP($A835,sfh!$A$1:$AB$30,MATCH($B835*1,sfh!$A$1:$AB$1,0),FALSE),C834)</f>
        <v>50.192996066835057</v>
      </c>
      <c r="D835" s="13">
        <f>IFERROR(VLOOKUP($A835,mfh!$A$1:$AB$30,MATCH($B835*1,mfh!$A$1:$AB$1,0),FALSE),D834)</f>
        <v>45.184022774279121</v>
      </c>
    </row>
    <row r="836" spans="1:4" x14ac:dyDescent="0.25">
      <c r="A836" t="s">
        <v>26</v>
      </c>
      <c r="B836" t="s">
        <v>54</v>
      </c>
      <c r="C836" s="13">
        <f>IFERROR(VLOOKUP($A836,sfh!$A$1:$AB$30,MATCH($B836*1,sfh!$A$1:$AB$1,0),FALSE),C835)</f>
        <v>50.192996066835057</v>
      </c>
      <c r="D836" s="13">
        <f>IFERROR(VLOOKUP($A836,mfh!$A$1:$AB$30,MATCH($B836*1,mfh!$A$1:$AB$1,0),FALSE),D835)</f>
        <v>45.184022774279121</v>
      </c>
    </row>
    <row r="837" spans="1:4" x14ac:dyDescent="0.25">
      <c r="A837" t="s">
        <v>26</v>
      </c>
      <c r="B837" t="s">
        <v>55</v>
      </c>
      <c r="C837" s="13">
        <f>IFERROR(VLOOKUP($A837,sfh!$A$1:$AB$30,MATCH($B837*1,sfh!$A$1:$AB$1,0),FALSE),C836)</f>
        <v>50.192996066835057</v>
      </c>
      <c r="D837" s="13">
        <f>IFERROR(VLOOKUP($A837,mfh!$A$1:$AB$30,MATCH($B837*1,mfh!$A$1:$AB$1,0),FALSE),D836)</f>
        <v>45.184022774279121</v>
      </c>
    </row>
    <row r="838" spans="1:4" x14ac:dyDescent="0.25">
      <c r="A838" t="s">
        <v>26</v>
      </c>
      <c r="B838" t="s">
        <v>56</v>
      </c>
      <c r="C838" s="13">
        <f>IFERROR(VLOOKUP($A838,sfh!$A$1:$AB$30,MATCH($B838*1,sfh!$A$1:$AB$1,0),FALSE),C837)</f>
        <v>50.192996066835057</v>
      </c>
      <c r="D838" s="13">
        <f>IFERROR(VLOOKUP($A838,mfh!$A$1:$AB$30,MATCH($B838*1,mfh!$A$1:$AB$1,0),FALSE),D837)</f>
        <v>45.184022774279121</v>
      </c>
    </row>
    <row r="839" spans="1:4" x14ac:dyDescent="0.25">
      <c r="A839" t="s">
        <v>26</v>
      </c>
      <c r="B839" t="s">
        <v>57</v>
      </c>
      <c r="C839" s="13">
        <f>IFERROR(VLOOKUP($A839,sfh!$A$1:$AB$30,MATCH($B839*1,sfh!$A$1:$AB$1,0),FALSE),C838)</f>
        <v>50.192996066835057</v>
      </c>
      <c r="D839" s="13">
        <f>IFERROR(VLOOKUP($A839,mfh!$A$1:$AB$30,MATCH($B839*1,mfh!$A$1:$AB$1,0),FALSE),D838)</f>
        <v>45.184022774279121</v>
      </c>
    </row>
    <row r="840" spans="1:4" x14ac:dyDescent="0.25">
      <c r="A840" t="s">
        <v>26</v>
      </c>
      <c r="B840" t="s">
        <v>58</v>
      </c>
      <c r="C840" s="13">
        <f>IFERROR(VLOOKUP($A840,sfh!$A$1:$AB$30,MATCH($B840*1,sfh!$A$1:$AB$1,0),FALSE),C839)</f>
        <v>50.192996066835057</v>
      </c>
      <c r="D840" s="13">
        <f>IFERROR(VLOOKUP($A840,mfh!$A$1:$AB$30,MATCH($B840*1,mfh!$A$1:$AB$1,0),FALSE),D839)</f>
        <v>45.184022774279121</v>
      </c>
    </row>
    <row r="841" spans="1:4" x14ac:dyDescent="0.25">
      <c r="A841" t="s">
        <v>26</v>
      </c>
      <c r="B841" t="s">
        <v>59</v>
      </c>
      <c r="C841" s="13">
        <f>IFERROR(VLOOKUP($A841,sfh!$A$1:$AB$30,MATCH($B841*1,sfh!$A$1:$AB$1,0),FALSE),C840)</f>
        <v>50.192996066835057</v>
      </c>
      <c r="D841" s="13">
        <f>IFERROR(VLOOKUP($A841,mfh!$A$1:$AB$30,MATCH($B841*1,mfh!$A$1:$AB$1,0),FALSE),D840)</f>
        <v>45.184022774279121</v>
      </c>
    </row>
    <row r="842" spans="1:4" x14ac:dyDescent="0.25">
      <c r="A842" t="s">
        <v>26</v>
      </c>
      <c r="B842" t="s">
        <v>60</v>
      </c>
      <c r="C842" s="13">
        <f>IFERROR(VLOOKUP($A842,sfh!$A$1:$AB$30,MATCH($B842*1,sfh!$A$1:$AB$1,0),FALSE),C841)</f>
        <v>50.192996066835057</v>
      </c>
      <c r="D842" s="13">
        <f>IFERROR(VLOOKUP($A842,mfh!$A$1:$AB$30,MATCH($B842*1,mfh!$A$1:$AB$1,0),FALSE),D841)</f>
        <v>45.184022774279121</v>
      </c>
    </row>
    <row r="843" spans="1:4" x14ac:dyDescent="0.25">
      <c r="A843" t="s">
        <v>26</v>
      </c>
      <c r="B843" t="s">
        <v>61</v>
      </c>
      <c r="C843" s="13">
        <f>IFERROR(VLOOKUP($A843,sfh!$A$1:$AB$30,MATCH($B843*1,sfh!$A$1:$AB$1,0),FALSE),C842)</f>
        <v>50.192996066835057</v>
      </c>
      <c r="D843" s="13">
        <f>IFERROR(VLOOKUP($A843,mfh!$A$1:$AB$30,MATCH($B843*1,mfh!$A$1:$AB$1,0),FALSE),D842)</f>
        <v>45.184022774279121</v>
      </c>
    </row>
    <row r="844" spans="1:4" x14ac:dyDescent="0.25">
      <c r="A844" t="s">
        <v>26</v>
      </c>
      <c r="B844" t="s">
        <v>62</v>
      </c>
      <c r="C844" s="13">
        <f>IFERROR(VLOOKUP($A844,sfh!$A$1:$AB$30,MATCH($B844*1,sfh!$A$1:$AB$1,0),FALSE),C843)</f>
        <v>50.192996066835057</v>
      </c>
      <c r="D844" s="13">
        <f>IFERROR(VLOOKUP($A844,mfh!$A$1:$AB$30,MATCH($B844*1,mfh!$A$1:$AB$1,0),FALSE),D843)</f>
        <v>45.184022774279121</v>
      </c>
    </row>
    <row r="845" spans="1:4" x14ac:dyDescent="0.25">
      <c r="A845" t="s">
        <v>26</v>
      </c>
      <c r="B845" t="s">
        <v>63</v>
      </c>
      <c r="C845" s="13">
        <f>IFERROR(VLOOKUP($A845,sfh!$A$1:$AB$30,MATCH($B845*1,sfh!$A$1:$AB$1,0),FALSE),C844)</f>
        <v>50.192996066835057</v>
      </c>
      <c r="D845" s="13">
        <f>IFERROR(VLOOKUP($A845,mfh!$A$1:$AB$30,MATCH($B845*1,mfh!$A$1:$AB$1,0),FALSE),D844)</f>
        <v>45.184022774279121</v>
      </c>
    </row>
    <row r="846" spans="1:4" x14ac:dyDescent="0.25">
      <c r="A846" t="s">
        <v>26</v>
      </c>
      <c r="B846" t="s">
        <v>64</v>
      </c>
      <c r="C846" s="13">
        <f>IFERROR(VLOOKUP($A846,sfh!$A$1:$AB$30,MATCH($B846*1,sfh!$A$1:$AB$1,0),FALSE),C845)</f>
        <v>50.192996066835057</v>
      </c>
      <c r="D846" s="13">
        <f>IFERROR(VLOOKUP($A846,mfh!$A$1:$AB$30,MATCH($B846*1,mfh!$A$1:$AB$1,0),FALSE),D845)</f>
        <v>45.184022774279121</v>
      </c>
    </row>
    <row r="847" spans="1:4" x14ac:dyDescent="0.25">
      <c r="A847" t="s">
        <v>26</v>
      </c>
      <c r="B847" t="s">
        <v>65</v>
      </c>
      <c r="C847" s="13">
        <f>IFERROR(VLOOKUP($A847,sfh!$A$1:$AB$30,MATCH($B847*1,sfh!$A$1:$AB$1,0),FALSE),C846)</f>
        <v>50.192996066835057</v>
      </c>
      <c r="D847" s="13">
        <f>IFERROR(VLOOKUP($A847,mfh!$A$1:$AB$30,MATCH($B847*1,mfh!$A$1:$AB$1,0),FALSE),D846)</f>
        <v>45.184022774279121</v>
      </c>
    </row>
    <row r="848" spans="1:4" x14ac:dyDescent="0.25">
      <c r="A848" t="s">
        <v>26</v>
      </c>
      <c r="B848" t="s">
        <v>66</v>
      </c>
      <c r="C848" s="13">
        <f>IFERROR(VLOOKUP($A848,sfh!$A$1:$AB$30,MATCH($B848*1,sfh!$A$1:$AB$1,0),FALSE),C847)</f>
        <v>50.192996066835057</v>
      </c>
      <c r="D848" s="13">
        <f>IFERROR(VLOOKUP($A848,mfh!$A$1:$AB$30,MATCH($B848*1,mfh!$A$1:$AB$1,0),FALSE),D847)</f>
        <v>45.184022774279121</v>
      </c>
    </row>
    <row r="849" spans="1:4" x14ac:dyDescent="0.25">
      <c r="A849" t="s">
        <v>26</v>
      </c>
      <c r="B849" t="s">
        <v>67</v>
      </c>
      <c r="C849" s="13">
        <f>IFERROR(VLOOKUP($A849,sfh!$A$1:$AB$30,MATCH($B849*1,sfh!$A$1:$AB$1,0),FALSE),C848)</f>
        <v>50.192996066835057</v>
      </c>
      <c r="D849" s="13">
        <f>IFERROR(VLOOKUP($A849,mfh!$A$1:$AB$30,MATCH($B849*1,mfh!$A$1:$AB$1,0),FALSE),D848)</f>
        <v>45.184022774279121</v>
      </c>
    </row>
    <row r="850" spans="1:4" x14ac:dyDescent="0.25">
      <c r="A850" t="s">
        <v>26</v>
      </c>
      <c r="B850" t="s">
        <v>68</v>
      </c>
      <c r="C850" s="13">
        <f>IFERROR(VLOOKUP($A850,sfh!$A$1:$AB$30,MATCH($B850*1,sfh!$A$1:$AB$1,0),FALSE),C849)</f>
        <v>50.192996066835057</v>
      </c>
      <c r="D850" s="13">
        <f>IFERROR(VLOOKUP($A850,mfh!$A$1:$AB$30,MATCH($B850*1,mfh!$A$1:$AB$1,0),FALSE),D849)</f>
        <v>45.184022774279121</v>
      </c>
    </row>
    <row r="851" spans="1:4" x14ac:dyDescent="0.25">
      <c r="A851" t="s">
        <v>26</v>
      </c>
      <c r="B851" t="s">
        <v>69</v>
      </c>
      <c r="C851" s="13">
        <f>IFERROR(VLOOKUP($A851,sfh!$A$1:$AB$30,MATCH($B851*1,sfh!$A$1:$AB$1,0),FALSE),C850)</f>
        <v>50.192996066835057</v>
      </c>
      <c r="D851" s="13">
        <f>IFERROR(VLOOKUP($A851,mfh!$A$1:$AB$30,MATCH($B851*1,mfh!$A$1:$AB$1,0),FALSE),D850)</f>
        <v>45.184022774279121</v>
      </c>
    </row>
    <row r="852" spans="1:4" x14ac:dyDescent="0.25">
      <c r="A852" t="s">
        <v>26</v>
      </c>
      <c r="B852" t="s">
        <v>70</v>
      </c>
      <c r="C852" s="13">
        <f>IFERROR(VLOOKUP($A852,sfh!$A$1:$AB$30,MATCH($B852*1,sfh!$A$1:$AB$1,0),FALSE),C851)</f>
        <v>50.192996066835057</v>
      </c>
      <c r="D852" s="13">
        <f>IFERROR(VLOOKUP($A852,mfh!$A$1:$AB$30,MATCH($B852*1,mfh!$A$1:$AB$1,0),FALSE),D851)</f>
        <v>45.184022774279121</v>
      </c>
    </row>
    <row r="853" spans="1:4" x14ac:dyDescent="0.25">
      <c r="A853" t="s">
        <v>26</v>
      </c>
      <c r="B853" t="s">
        <v>71</v>
      </c>
      <c r="C853" s="13">
        <f>IFERROR(VLOOKUP($A853,sfh!$A$1:$AB$30,MATCH($B853*1,sfh!$A$1:$AB$1,0),FALSE),C852)</f>
        <v>50.192996066835057</v>
      </c>
      <c r="D853" s="13">
        <f>IFERROR(VLOOKUP($A853,mfh!$A$1:$AB$30,MATCH($B853*1,mfh!$A$1:$AB$1,0),FALSE),D852)</f>
        <v>45.184022774279121</v>
      </c>
    </row>
    <row r="854" spans="1:4" x14ac:dyDescent="0.25">
      <c r="A854" t="s">
        <v>26</v>
      </c>
      <c r="B854" t="s">
        <v>72</v>
      </c>
      <c r="C854" s="13">
        <f>IFERROR(VLOOKUP($A854,sfh!$A$1:$AB$30,MATCH($B854*1,sfh!$A$1:$AB$1,0),FALSE),C853)</f>
        <v>50.192996066835057</v>
      </c>
      <c r="D854" s="13">
        <f>IFERROR(VLOOKUP($A854,mfh!$A$1:$AB$30,MATCH($B854*1,mfh!$A$1:$AB$1,0),FALSE),D853)</f>
        <v>45.184022774279121</v>
      </c>
    </row>
    <row r="855" spans="1:4" x14ac:dyDescent="0.25">
      <c r="A855" t="s">
        <v>26</v>
      </c>
      <c r="B855" t="s">
        <v>73</v>
      </c>
      <c r="C855" s="13">
        <f>IFERROR(VLOOKUP($A855,sfh!$A$1:$AB$30,MATCH($B855*1,sfh!$A$1:$AB$1,0),FALSE),C854)</f>
        <v>50.192996066835057</v>
      </c>
      <c r="D855" s="13">
        <f>IFERROR(VLOOKUP($A855,mfh!$A$1:$AB$30,MATCH($B855*1,mfh!$A$1:$AB$1,0),FALSE),D854)</f>
        <v>45.184022774279121</v>
      </c>
    </row>
    <row r="856" spans="1:4" x14ac:dyDescent="0.25">
      <c r="A856" t="s">
        <v>26</v>
      </c>
      <c r="B856" t="s">
        <v>74</v>
      </c>
      <c r="C856" s="13">
        <f>IFERROR(VLOOKUP($A856,sfh!$A$1:$AB$30,MATCH($B856*1,sfh!$A$1:$AB$1,0),FALSE),C855)</f>
        <v>50.192996066835057</v>
      </c>
      <c r="D856" s="13">
        <f>IFERROR(VLOOKUP($A856,mfh!$A$1:$AB$30,MATCH($B856*1,mfh!$A$1:$AB$1,0),FALSE),D855)</f>
        <v>45.184022774279121</v>
      </c>
    </row>
    <row r="857" spans="1:4" x14ac:dyDescent="0.25">
      <c r="A857" t="s">
        <v>26</v>
      </c>
      <c r="B857" t="s">
        <v>75</v>
      </c>
      <c r="C857" s="13">
        <f>IFERROR(VLOOKUP($A857,sfh!$A$1:$AB$30,MATCH($B857*1,sfh!$A$1:$AB$1,0),FALSE),C856)</f>
        <v>50.192996066835057</v>
      </c>
      <c r="D857" s="13">
        <f>IFERROR(VLOOKUP($A857,mfh!$A$1:$AB$30,MATCH($B857*1,mfh!$A$1:$AB$1,0),FALSE),D856)</f>
        <v>45.184022774279121</v>
      </c>
    </row>
    <row r="858" spans="1:4" x14ac:dyDescent="0.25">
      <c r="A858" t="s">
        <v>26</v>
      </c>
      <c r="B858" t="s">
        <v>76</v>
      </c>
      <c r="C858" s="13">
        <f>IFERROR(VLOOKUP($A858,sfh!$A$1:$AB$30,MATCH($B858*1,sfh!$A$1:$AB$1,0),FALSE),C857)</f>
        <v>50.192996066835057</v>
      </c>
      <c r="D858" s="13">
        <f>IFERROR(VLOOKUP($A858,mfh!$A$1:$AB$30,MATCH($B858*1,mfh!$A$1:$AB$1,0),FALSE),D857)</f>
        <v>45.184022774279121</v>
      </c>
    </row>
    <row r="859" spans="1:4" x14ac:dyDescent="0.25">
      <c r="A859" t="s">
        <v>26</v>
      </c>
      <c r="B859" t="s">
        <v>77</v>
      </c>
      <c r="C859" s="13">
        <f>IFERROR(VLOOKUP($A859,sfh!$A$1:$AB$30,MATCH($B859*1,sfh!$A$1:$AB$1,0),FALSE),C858)</f>
        <v>50.192996066835057</v>
      </c>
      <c r="D859" s="13">
        <f>IFERROR(VLOOKUP($A859,mfh!$A$1:$AB$30,MATCH($B859*1,mfh!$A$1:$AB$1,0),FALSE),D858)</f>
        <v>45.184022774279121</v>
      </c>
    </row>
    <row r="860" spans="1:4" x14ac:dyDescent="0.25">
      <c r="A860" t="s">
        <v>6</v>
      </c>
      <c r="B860" t="s">
        <v>45</v>
      </c>
      <c r="C860" s="13">
        <f>IFERROR(VLOOKUP($A860,sfh!$A$1:$AB$30,MATCH($B860*1,sfh!$A$1:$AB$1,0),FALSE),C859)</f>
        <v>34.944632260747134</v>
      </c>
      <c r="D860" s="13">
        <f>IFERROR(VLOOKUP($A860,mfh!$A$1:$AB$30,MATCH($B860*1,mfh!$A$1:$AB$1,0),FALSE),D859)</f>
        <v>22.46015636735288</v>
      </c>
    </row>
    <row r="861" spans="1:4" x14ac:dyDescent="0.25">
      <c r="A861" t="s">
        <v>6</v>
      </c>
      <c r="B861" t="s">
        <v>46</v>
      </c>
      <c r="C861" s="13">
        <f>IFERROR(VLOOKUP($A861,sfh!$A$1:$AB$30,MATCH($B861*1,sfh!$A$1:$AB$1,0),FALSE),C860)</f>
        <v>34.944632260747134</v>
      </c>
      <c r="D861" s="13">
        <f>IFERROR(VLOOKUP($A861,mfh!$A$1:$AB$30,MATCH($B861*1,mfh!$A$1:$AB$1,0),FALSE),D860)</f>
        <v>22.46015636735288</v>
      </c>
    </row>
    <row r="862" spans="1:4" x14ac:dyDescent="0.25">
      <c r="A862" t="s">
        <v>6</v>
      </c>
      <c r="B862" t="s">
        <v>47</v>
      </c>
      <c r="C862" s="13">
        <f>IFERROR(VLOOKUP($A862,sfh!$A$1:$AB$30,MATCH($B862*1,sfh!$A$1:$AB$1,0),FALSE),C861)</f>
        <v>34.944632260747134</v>
      </c>
      <c r="D862" s="13">
        <f>IFERROR(VLOOKUP($A862,mfh!$A$1:$AB$30,MATCH($B862*1,mfh!$A$1:$AB$1,0),FALSE),D861)</f>
        <v>22.46015636735288</v>
      </c>
    </row>
    <row r="863" spans="1:4" x14ac:dyDescent="0.25">
      <c r="A863" t="s">
        <v>6</v>
      </c>
      <c r="B863" t="s">
        <v>48</v>
      </c>
      <c r="C863" s="13">
        <f>IFERROR(VLOOKUP($A863,sfh!$A$1:$AB$30,MATCH($B863*1,sfh!$A$1:$AB$1,0),FALSE),C862)</f>
        <v>34.944632260747134</v>
      </c>
      <c r="D863" s="13">
        <f>IFERROR(VLOOKUP($A863,mfh!$A$1:$AB$30,MATCH($B863*1,mfh!$A$1:$AB$1,0),FALSE),D862)</f>
        <v>22.46015636735288</v>
      </c>
    </row>
    <row r="864" spans="1:4" x14ac:dyDescent="0.25">
      <c r="A864" t="s">
        <v>6</v>
      </c>
      <c r="B864" t="s">
        <v>49</v>
      </c>
      <c r="C864" s="13">
        <f>IFERROR(VLOOKUP($A864,sfh!$A$1:$AB$30,MATCH($B864*1,sfh!$A$1:$AB$1,0),FALSE),C863)</f>
        <v>34.944632260747134</v>
      </c>
      <c r="D864" s="13">
        <f>IFERROR(VLOOKUP($A864,mfh!$A$1:$AB$30,MATCH($B864*1,mfh!$A$1:$AB$1,0),FALSE),D863)</f>
        <v>22.46015636735288</v>
      </c>
    </row>
    <row r="865" spans="1:4" x14ac:dyDescent="0.25">
      <c r="A865" t="s">
        <v>6</v>
      </c>
      <c r="B865" t="s">
        <v>50</v>
      </c>
      <c r="C865" s="13">
        <f>IFERROR(VLOOKUP($A865,sfh!$A$1:$AB$30,MATCH($B865*1,sfh!$A$1:$AB$1,0),FALSE),C864)</f>
        <v>34.944632260747134</v>
      </c>
      <c r="D865" s="13">
        <f>IFERROR(VLOOKUP($A865,mfh!$A$1:$AB$30,MATCH($B865*1,mfh!$A$1:$AB$1,0),FALSE),D864)</f>
        <v>22.46015636735288</v>
      </c>
    </row>
    <row r="866" spans="1:4" x14ac:dyDescent="0.25">
      <c r="A866" t="s">
        <v>6</v>
      </c>
      <c r="B866" t="s">
        <v>51</v>
      </c>
      <c r="C866" s="13">
        <f>IFERROR(VLOOKUP($A866,sfh!$A$1:$AB$30,MATCH($B866*1,sfh!$A$1:$AB$1,0),FALSE),C865)</f>
        <v>34.944632260747134</v>
      </c>
      <c r="D866" s="13">
        <f>IFERROR(VLOOKUP($A866,mfh!$A$1:$AB$30,MATCH($B866*1,mfh!$A$1:$AB$1,0),FALSE),D865)</f>
        <v>22.46015636735288</v>
      </c>
    </row>
    <row r="867" spans="1:4" x14ac:dyDescent="0.25">
      <c r="A867" t="s">
        <v>6</v>
      </c>
      <c r="B867" t="s">
        <v>52</v>
      </c>
      <c r="C867" s="13">
        <f>IFERROR(VLOOKUP($A867,sfh!$A$1:$AB$30,MATCH($B867*1,sfh!$A$1:$AB$1,0),FALSE),C866)</f>
        <v>34.944632260747134</v>
      </c>
      <c r="D867" s="13">
        <f>IFERROR(VLOOKUP($A867,mfh!$A$1:$AB$30,MATCH($B867*1,mfh!$A$1:$AB$1,0),FALSE),D866)</f>
        <v>22.46015636735288</v>
      </c>
    </row>
    <row r="868" spans="1:4" x14ac:dyDescent="0.25">
      <c r="A868" t="s">
        <v>6</v>
      </c>
      <c r="B868" t="s">
        <v>53</v>
      </c>
      <c r="C868" s="13">
        <f>IFERROR(VLOOKUP($A868,sfh!$A$1:$AB$30,MATCH($B868*1,sfh!$A$1:$AB$1,0),FALSE),C867)</f>
        <v>34.944632260747134</v>
      </c>
      <c r="D868" s="13">
        <f>IFERROR(VLOOKUP($A868,mfh!$A$1:$AB$30,MATCH($B868*1,mfh!$A$1:$AB$1,0),FALSE),D867)</f>
        <v>22.46015636735288</v>
      </c>
    </row>
    <row r="869" spans="1:4" x14ac:dyDescent="0.25">
      <c r="A869" t="s">
        <v>6</v>
      </c>
      <c r="B869" t="s">
        <v>54</v>
      </c>
      <c r="C869" s="13">
        <f>IFERROR(VLOOKUP($A869,sfh!$A$1:$AB$30,MATCH($B869*1,sfh!$A$1:$AB$1,0),FALSE),C868)</f>
        <v>34.944632260747134</v>
      </c>
      <c r="D869" s="13">
        <f>IFERROR(VLOOKUP($A869,mfh!$A$1:$AB$30,MATCH($B869*1,mfh!$A$1:$AB$1,0),FALSE),D868)</f>
        <v>22.46015636735288</v>
      </c>
    </row>
    <row r="870" spans="1:4" x14ac:dyDescent="0.25">
      <c r="A870" t="s">
        <v>6</v>
      </c>
      <c r="B870" t="s">
        <v>55</v>
      </c>
      <c r="C870" s="13">
        <f>IFERROR(VLOOKUP($A870,sfh!$A$1:$AB$30,MATCH($B870*1,sfh!$A$1:$AB$1,0),FALSE),C869)</f>
        <v>34.944632260747134</v>
      </c>
      <c r="D870" s="13">
        <f>IFERROR(VLOOKUP($A870,mfh!$A$1:$AB$30,MATCH($B870*1,mfh!$A$1:$AB$1,0),FALSE),D869)</f>
        <v>22.46015636735288</v>
      </c>
    </row>
    <row r="871" spans="1:4" x14ac:dyDescent="0.25">
      <c r="A871" t="s">
        <v>6</v>
      </c>
      <c r="B871" t="s">
        <v>56</v>
      </c>
      <c r="C871" s="13">
        <f>IFERROR(VLOOKUP($A871,sfh!$A$1:$AB$30,MATCH($B871*1,sfh!$A$1:$AB$1,0),FALSE),C870)</f>
        <v>34.944632260747134</v>
      </c>
      <c r="D871" s="13">
        <f>IFERROR(VLOOKUP($A871,mfh!$A$1:$AB$30,MATCH($B871*1,mfh!$A$1:$AB$1,0),FALSE),D870)</f>
        <v>22.46015636735288</v>
      </c>
    </row>
    <row r="872" spans="1:4" x14ac:dyDescent="0.25">
      <c r="A872" t="s">
        <v>6</v>
      </c>
      <c r="B872" t="s">
        <v>57</v>
      </c>
      <c r="C872" s="13">
        <f>IFERROR(VLOOKUP($A872,sfh!$A$1:$AB$30,MATCH($B872*1,sfh!$A$1:$AB$1,0),FALSE),C871)</f>
        <v>34.944632260747134</v>
      </c>
      <c r="D872" s="13">
        <f>IFERROR(VLOOKUP($A872,mfh!$A$1:$AB$30,MATCH($B872*1,mfh!$A$1:$AB$1,0),FALSE),D871)</f>
        <v>22.46015636735288</v>
      </c>
    </row>
    <row r="873" spans="1:4" x14ac:dyDescent="0.25">
      <c r="A873" t="s">
        <v>6</v>
      </c>
      <c r="B873" t="s">
        <v>58</v>
      </c>
      <c r="C873" s="13">
        <f>IFERROR(VLOOKUP($A873,sfh!$A$1:$AB$30,MATCH($B873*1,sfh!$A$1:$AB$1,0),FALSE),C872)</f>
        <v>34.944632260747134</v>
      </c>
      <c r="D873" s="13">
        <f>IFERROR(VLOOKUP($A873,mfh!$A$1:$AB$30,MATCH($B873*1,mfh!$A$1:$AB$1,0),FALSE),D872)</f>
        <v>22.46015636735288</v>
      </c>
    </row>
    <row r="874" spans="1:4" x14ac:dyDescent="0.25">
      <c r="A874" t="s">
        <v>6</v>
      </c>
      <c r="B874" t="s">
        <v>59</v>
      </c>
      <c r="C874" s="13">
        <f>IFERROR(VLOOKUP($A874,sfh!$A$1:$AB$30,MATCH($B874*1,sfh!$A$1:$AB$1,0),FALSE),C873)</f>
        <v>34.944632260747134</v>
      </c>
      <c r="D874" s="13">
        <f>IFERROR(VLOOKUP($A874,mfh!$A$1:$AB$30,MATCH($B874*1,mfh!$A$1:$AB$1,0),FALSE),D873)</f>
        <v>22.46015636735288</v>
      </c>
    </row>
    <row r="875" spans="1:4" x14ac:dyDescent="0.25">
      <c r="A875" t="s">
        <v>6</v>
      </c>
      <c r="B875" t="s">
        <v>60</v>
      </c>
      <c r="C875" s="13">
        <f>IFERROR(VLOOKUP($A875,sfh!$A$1:$AB$30,MATCH($B875*1,sfh!$A$1:$AB$1,0),FALSE),C874)</f>
        <v>34.944632260747134</v>
      </c>
      <c r="D875" s="13">
        <f>IFERROR(VLOOKUP($A875,mfh!$A$1:$AB$30,MATCH($B875*1,mfh!$A$1:$AB$1,0),FALSE),D874)</f>
        <v>22.46015636735288</v>
      </c>
    </row>
    <row r="876" spans="1:4" x14ac:dyDescent="0.25">
      <c r="A876" t="s">
        <v>6</v>
      </c>
      <c r="B876" t="s">
        <v>61</v>
      </c>
      <c r="C876" s="13">
        <f>IFERROR(VLOOKUP($A876,sfh!$A$1:$AB$30,MATCH($B876*1,sfh!$A$1:$AB$1,0),FALSE),C875)</f>
        <v>34.944632260747134</v>
      </c>
      <c r="D876" s="13">
        <f>IFERROR(VLOOKUP($A876,mfh!$A$1:$AB$30,MATCH($B876*1,mfh!$A$1:$AB$1,0),FALSE),D875)</f>
        <v>22.46015636735288</v>
      </c>
    </row>
    <row r="877" spans="1:4" x14ac:dyDescent="0.25">
      <c r="A877" t="s">
        <v>6</v>
      </c>
      <c r="B877" t="s">
        <v>62</v>
      </c>
      <c r="C877" s="13">
        <f>IFERROR(VLOOKUP($A877,sfh!$A$1:$AB$30,MATCH($B877*1,sfh!$A$1:$AB$1,0),FALSE),C876)</f>
        <v>34.944632260747134</v>
      </c>
      <c r="D877" s="13">
        <f>IFERROR(VLOOKUP($A877,mfh!$A$1:$AB$30,MATCH($B877*1,mfh!$A$1:$AB$1,0),FALSE),D876)</f>
        <v>22.46015636735288</v>
      </c>
    </row>
    <row r="878" spans="1:4" x14ac:dyDescent="0.25">
      <c r="A878" t="s">
        <v>6</v>
      </c>
      <c r="B878" t="s">
        <v>63</v>
      </c>
      <c r="C878" s="13">
        <f>IFERROR(VLOOKUP($A878,sfh!$A$1:$AB$30,MATCH($B878*1,sfh!$A$1:$AB$1,0),FALSE),C877)</f>
        <v>34.944632260747134</v>
      </c>
      <c r="D878" s="13">
        <f>IFERROR(VLOOKUP($A878,mfh!$A$1:$AB$30,MATCH($B878*1,mfh!$A$1:$AB$1,0),FALSE),D877)</f>
        <v>22.46015636735288</v>
      </c>
    </row>
    <row r="879" spans="1:4" x14ac:dyDescent="0.25">
      <c r="A879" t="s">
        <v>6</v>
      </c>
      <c r="B879" t="s">
        <v>64</v>
      </c>
      <c r="C879" s="13">
        <f>IFERROR(VLOOKUP($A879,sfh!$A$1:$AB$30,MATCH($B879*1,sfh!$A$1:$AB$1,0),FALSE),C878)</f>
        <v>34.944632260747134</v>
      </c>
      <c r="D879" s="13">
        <f>IFERROR(VLOOKUP($A879,mfh!$A$1:$AB$30,MATCH($B879*1,mfh!$A$1:$AB$1,0),FALSE),D878)</f>
        <v>22.46015636735288</v>
      </c>
    </row>
    <row r="880" spans="1:4" x14ac:dyDescent="0.25">
      <c r="A880" t="s">
        <v>6</v>
      </c>
      <c r="B880" t="s">
        <v>65</v>
      </c>
      <c r="C880" s="13">
        <f>IFERROR(VLOOKUP($A880,sfh!$A$1:$AB$30,MATCH($B880*1,sfh!$A$1:$AB$1,0),FALSE),C879)</f>
        <v>34.944632260747134</v>
      </c>
      <c r="D880" s="13">
        <f>IFERROR(VLOOKUP($A880,mfh!$A$1:$AB$30,MATCH($B880*1,mfh!$A$1:$AB$1,0),FALSE),D879)</f>
        <v>22.46015636735288</v>
      </c>
    </row>
    <row r="881" spans="1:4" x14ac:dyDescent="0.25">
      <c r="A881" t="s">
        <v>6</v>
      </c>
      <c r="B881" t="s">
        <v>66</v>
      </c>
      <c r="C881" s="13">
        <f>IFERROR(VLOOKUP($A881,sfh!$A$1:$AB$30,MATCH($B881*1,sfh!$A$1:$AB$1,0),FALSE),C880)</f>
        <v>34.944632260747134</v>
      </c>
      <c r="D881" s="13">
        <f>IFERROR(VLOOKUP($A881,mfh!$A$1:$AB$30,MATCH($B881*1,mfh!$A$1:$AB$1,0),FALSE),D880)</f>
        <v>22.46015636735288</v>
      </c>
    </row>
    <row r="882" spans="1:4" x14ac:dyDescent="0.25">
      <c r="A882" t="s">
        <v>6</v>
      </c>
      <c r="B882" t="s">
        <v>67</v>
      </c>
      <c r="C882" s="13">
        <f>IFERROR(VLOOKUP($A882,sfh!$A$1:$AB$30,MATCH($B882*1,sfh!$A$1:$AB$1,0),FALSE),C881)</f>
        <v>34.944632260747134</v>
      </c>
      <c r="D882" s="13">
        <f>IFERROR(VLOOKUP($A882,mfh!$A$1:$AB$30,MATCH($B882*1,mfh!$A$1:$AB$1,0),FALSE),D881)</f>
        <v>22.46015636735288</v>
      </c>
    </row>
    <row r="883" spans="1:4" x14ac:dyDescent="0.25">
      <c r="A883" t="s">
        <v>6</v>
      </c>
      <c r="B883" t="s">
        <v>68</v>
      </c>
      <c r="C883" s="13">
        <f>IFERROR(VLOOKUP($A883,sfh!$A$1:$AB$30,MATCH($B883*1,sfh!$A$1:$AB$1,0),FALSE),C882)</f>
        <v>34.944632260747134</v>
      </c>
      <c r="D883" s="13">
        <f>IFERROR(VLOOKUP($A883,mfh!$A$1:$AB$30,MATCH($B883*1,mfh!$A$1:$AB$1,0),FALSE),D882)</f>
        <v>22.46015636735288</v>
      </c>
    </row>
    <row r="884" spans="1:4" x14ac:dyDescent="0.25">
      <c r="A884" t="s">
        <v>6</v>
      </c>
      <c r="B884" t="s">
        <v>69</v>
      </c>
      <c r="C884" s="13">
        <f>IFERROR(VLOOKUP($A884,sfh!$A$1:$AB$30,MATCH($B884*1,sfh!$A$1:$AB$1,0),FALSE),C883)</f>
        <v>34.944632260747134</v>
      </c>
      <c r="D884" s="13">
        <f>IFERROR(VLOOKUP($A884,mfh!$A$1:$AB$30,MATCH($B884*1,mfh!$A$1:$AB$1,0),FALSE),D883)</f>
        <v>22.46015636735288</v>
      </c>
    </row>
    <row r="885" spans="1:4" x14ac:dyDescent="0.25">
      <c r="A885" t="s">
        <v>6</v>
      </c>
      <c r="B885" t="s">
        <v>70</v>
      </c>
      <c r="C885" s="13">
        <f>IFERROR(VLOOKUP($A885,sfh!$A$1:$AB$30,MATCH($B885*1,sfh!$A$1:$AB$1,0),FALSE),C884)</f>
        <v>34.944632260747134</v>
      </c>
      <c r="D885" s="13">
        <f>IFERROR(VLOOKUP($A885,mfh!$A$1:$AB$30,MATCH($B885*1,mfh!$A$1:$AB$1,0),FALSE),D884)</f>
        <v>22.46015636735288</v>
      </c>
    </row>
    <row r="886" spans="1:4" x14ac:dyDescent="0.25">
      <c r="A886" t="s">
        <v>6</v>
      </c>
      <c r="B886" t="s">
        <v>71</v>
      </c>
      <c r="C886" s="13">
        <f>IFERROR(VLOOKUP($A886,sfh!$A$1:$AB$30,MATCH($B886*1,sfh!$A$1:$AB$1,0),FALSE),C885)</f>
        <v>34.944632260747134</v>
      </c>
      <c r="D886" s="13">
        <f>IFERROR(VLOOKUP($A886,mfh!$A$1:$AB$30,MATCH($B886*1,mfh!$A$1:$AB$1,0),FALSE),D885)</f>
        <v>22.46015636735288</v>
      </c>
    </row>
    <row r="887" spans="1:4" x14ac:dyDescent="0.25">
      <c r="A887" t="s">
        <v>6</v>
      </c>
      <c r="B887" t="s">
        <v>72</v>
      </c>
      <c r="C887" s="13">
        <f>IFERROR(VLOOKUP($A887,sfh!$A$1:$AB$30,MATCH($B887*1,sfh!$A$1:$AB$1,0),FALSE),C886)</f>
        <v>34.944632260747134</v>
      </c>
      <c r="D887" s="13">
        <f>IFERROR(VLOOKUP($A887,mfh!$A$1:$AB$30,MATCH($B887*1,mfh!$A$1:$AB$1,0),FALSE),D886)</f>
        <v>22.46015636735288</v>
      </c>
    </row>
    <row r="888" spans="1:4" x14ac:dyDescent="0.25">
      <c r="A888" t="s">
        <v>6</v>
      </c>
      <c r="B888" t="s">
        <v>73</v>
      </c>
      <c r="C888" s="13">
        <f>IFERROR(VLOOKUP($A888,sfh!$A$1:$AB$30,MATCH($B888*1,sfh!$A$1:$AB$1,0),FALSE),C887)</f>
        <v>34.944632260747134</v>
      </c>
      <c r="D888" s="13">
        <f>IFERROR(VLOOKUP($A888,mfh!$A$1:$AB$30,MATCH($B888*1,mfh!$A$1:$AB$1,0),FALSE),D887)</f>
        <v>22.46015636735288</v>
      </c>
    </row>
    <row r="889" spans="1:4" x14ac:dyDescent="0.25">
      <c r="A889" t="s">
        <v>6</v>
      </c>
      <c r="B889" t="s">
        <v>74</v>
      </c>
      <c r="C889" s="13">
        <f>IFERROR(VLOOKUP($A889,sfh!$A$1:$AB$30,MATCH($B889*1,sfh!$A$1:$AB$1,0),FALSE),C888)</f>
        <v>34.944632260747134</v>
      </c>
      <c r="D889" s="13">
        <f>IFERROR(VLOOKUP($A889,mfh!$A$1:$AB$30,MATCH($B889*1,mfh!$A$1:$AB$1,0),FALSE),D888)</f>
        <v>22.46015636735288</v>
      </c>
    </row>
    <row r="890" spans="1:4" x14ac:dyDescent="0.25">
      <c r="A890" t="s">
        <v>6</v>
      </c>
      <c r="B890" t="s">
        <v>75</v>
      </c>
      <c r="C890" s="13">
        <f>IFERROR(VLOOKUP($A890,sfh!$A$1:$AB$30,MATCH($B890*1,sfh!$A$1:$AB$1,0),FALSE),C889)</f>
        <v>34.944632260747134</v>
      </c>
      <c r="D890" s="13">
        <f>IFERROR(VLOOKUP($A890,mfh!$A$1:$AB$30,MATCH($B890*1,mfh!$A$1:$AB$1,0),FALSE),D889)</f>
        <v>22.46015636735288</v>
      </c>
    </row>
    <row r="891" spans="1:4" x14ac:dyDescent="0.25">
      <c r="A891" t="s">
        <v>6</v>
      </c>
      <c r="B891" t="s">
        <v>76</v>
      </c>
      <c r="C891" s="13">
        <f>IFERROR(VLOOKUP($A891,sfh!$A$1:$AB$30,MATCH($B891*1,sfh!$A$1:$AB$1,0),FALSE),C890)</f>
        <v>34.944632260747134</v>
      </c>
      <c r="D891" s="13">
        <f>IFERROR(VLOOKUP($A891,mfh!$A$1:$AB$30,MATCH($B891*1,mfh!$A$1:$AB$1,0),FALSE),D890)</f>
        <v>22.46015636735288</v>
      </c>
    </row>
    <row r="892" spans="1:4" x14ac:dyDescent="0.25">
      <c r="A892" t="s">
        <v>6</v>
      </c>
      <c r="B892" t="s">
        <v>77</v>
      </c>
      <c r="C892" s="13">
        <f>IFERROR(VLOOKUP($A892,sfh!$A$1:$AB$30,MATCH($B892*1,sfh!$A$1:$AB$1,0),FALSE),C891)</f>
        <v>34.944632260747134</v>
      </c>
      <c r="D892" s="13">
        <f>IFERROR(VLOOKUP($A892,mfh!$A$1:$AB$30,MATCH($B892*1,mfh!$A$1:$AB$1,0),FALSE),D891)</f>
        <v>22.46015636735288</v>
      </c>
    </row>
    <row r="893" spans="1:4" x14ac:dyDescent="0.25">
      <c r="A893" t="s">
        <v>31</v>
      </c>
      <c r="B893" t="s">
        <v>45</v>
      </c>
      <c r="C893" s="13">
        <f>IFERROR(VLOOKUP($A893,sfh!$A$1:$AB$30,MATCH($B893*1,sfh!$A$1:$AB$1,0),FALSE),C892)</f>
        <v>41.269498146560174</v>
      </c>
      <c r="D893" s="13">
        <f>IFERROR(VLOOKUP($A893,mfh!$A$1:$AB$30,MATCH($B893*1,mfh!$A$1:$AB$1,0),FALSE),D892)</f>
        <v>26.82413901336994</v>
      </c>
    </row>
    <row r="894" spans="1:4" x14ac:dyDescent="0.25">
      <c r="A894" t="s">
        <v>31</v>
      </c>
      <c r="B894" t="s">
        <v>46</v>
      </c>
      <c r="C894" s="13">
        <f>IFERROR(VLOOKUP($A894,sfh!$A$1:$AB$30,MATCH($B894*1,sfh!$A$1:$AB$1,0),FALSE),C893)</f>
        <v>41.269498146560174</v>
      </c>
      <c r="D894" s="13">
        <f>IFERROR(VLOOKUP($A894,mfh!$A$1:$AB$30,MATCH($B894*1,mfh!$A$1:$AB$1,0),FALSE),D893)</f>
        <v>26.82413901336994</v>
      </c>
    </row>
    <row r="895" spans="1:4" x14ac:dyDescent="0.25">
      <c r="A895" t="s">
        <v>31</v>
      </c>
      <c r="B895" t="s">
        <v>47</v>
      </c>
      <c r="C895" s="13">
        <f>IFERROR(VLOOKUP($A895,sfh!$A$1:$AB$30,MATCH($B895*1,sfh!$A$1:$AB$1,0),FALSE),C894)</f>
        <v>41.269498146560174</v>
      </c>
      <c r="D895" s="13">
        <f>IFERROR(VLOOKUP($A895,mfh!$A$1:$AB$30,MATCH($B895*1,mfh!$A$1:$AB$1,0),FALSE),D894)</f>
        <v>26.82413901336994</v>
      </c>
    </row>
    <row r="896" spans="1:4" x14ac:dyDescent="0.25">
      <c r="A896" t="s">
        <v>31</v>
      </c>
      <c r="B896" t="s">
        <v>48</v>
      </c>
      <c r="C896" s="13">
        <f>IFERROR(VLOOKUP($A896,sfh!$A$1:$AB$30,MATCH($B896*1,sfh!$A$1:$AB$1,0),FALSE),C895)</f>
        <v>41.269498146560174</v>
      </c>
      <c r="D896" s="13">
        <f>IFERROR(VLOOKUP($A896,mfh!$A$1:$AB$30,MATCH($B896*1,mfh!$A$1:$AB$1,0),FALSE),D895)</f>
        <v>26.82413901336994</v>
      </c>
    </row>
    <row r="897" spans="1:4" x14ac:dyDescent="0.25">
      <c r="A897" t="s">
        <v>31</v>
      </c>
      <c r="B897" t="s">
        <v>49</v>
      </c>
      <c r="C897" s="13">
        <f>IFERROR(VLOOKUP($A897,sfh!$A$1:$AB$30,MATCH($B897*1,sfh!$A$1:$AB$1,0),FALSE),C896)</f>
        <v>41.269498146560174</v>
      </c>
      <c r="D897" s="13">
        <f>IFERROR(VLOOKUP($A897,mfh!$A$1:$AB$30,MATCH($B897*1,mfh!$A$1:$AB$1,0),FALSE),D896)</f>
        <v>26.82413901336994</v>
      </c>
    </row>
    <row r="898" spans="1:4" x14ac:dyDescent="0.25">
      <c r="A898" t="s">
        <v>31</v>
      </c>
      <c r="B898" t="s">
        <v>50</v>
      </c>
      <c r="C898" s="13">
        <f>IFERROR(VLOOKUP($A898,sfh!$A$1:$AB$30,MATCH($B898*1,sfh!$A$1:$AB$1,0),FALSE),C897)</f>
        <v>41.269498146560174</v>
      </c>
      <c r="D898" s="13">
        <f>IFERROR(VLOOKUP($A898,mfh!$A$1:$AB$30,MATCH($B898*1,mfh!$A$1:$AB$1,0),FALSE),D897)</f>
        <v>26.82413901336994</v>
      </c>
    </row>
    <row r="899" spans="1:4" x14ac:dyDescent="0.25">
      <c r="A899" t="s">
        <v>31</v>
      </c>
      <c r="B899" t="s">
        <v>51</v>
      </c>
      <c r="C899" s="13">
        <f>IFERROR(VLOOKUP($A899,sfh!$A$1:$AB$30,MATCH($B899*1,sfh!$A$1:$AB$1,0),FALSE),C898)</f>
        <v>41.269498146560174</v>
      </c>
      <c r="D899" s="13">
        <f>IFERROR(VLOOKUP($A899,mfh!$A$1:$AB$30,MATCH($B899*1,mfh!$A$1:$AB$1,0),FALSE),D898)</f>
        <v>26.82413901336994</v>
      </c>
    </row>
    <row r="900" spans="1:4" x14ac:dyDescent="0.25">
      <c r="A900" t="s">
        <v>31</v>
      </c>
      <c r="B900" t="s">
        <v>52</v>
      </c>
      <c r="C900" s="13">
        <f>IFERROR(VLOOKUP($A900,sfh!$A$1:$AB$30,MATCH($B900*1,sfh!$A$1:$AB$1,0),FALSE),C899)</f>
        <v>41.269498146560174</v>
      </c>
      <c r="D900" s="13">
        <f>IFERROR(VLOOKUP($A900,mfh!$A$1:$AB$30,MATCH($B900*1,mfh!$A$1:$AB$1,0),FALSE),D899)</f>
        <v>26.82413901336994</v>
      </c>
    </row>
    <row r="901" spans="1:4" x14ac:dyDescent="0.25">
      <c r="A901" t="s">
        <v>31</v>
      </c>
      <c r="B901" t="s">
        <v>53</v>
      </c>
      <c r="C901" s="13">
        <f>IFERROR(VLOOKUP($A901,sfh!$A$1:$AB$30,MATCH($B901*1,sfh!$A$1:$AB$1,0),FALSE),C900)</f>
        <v>41.269498146560174</v>
      </c>
      <c r="D901" s="13">
        <f>IFERROR(VLOOKUP($A901,mfh!$A$1:$AB$30,MATCH($B901*1,mfh!$A$1:$AB$1,0),FALSE),D900)</f>
        <v>26.82413901336994</v>
      </c>
    </row>
    <row r="902" spans="1:4" x14ac:dyDescent="0.25">
      <c r="A902" t="s">
        <v>31</v>
      </c>
      <c r="B902" t="s">
        <v>54</v>
      </c>
      <c r="C902" s="13">
        <f>IFERROR(VLOOKUP($A902,sfh!$A$1:$AB$30,MATCH($B902*1,sfh!$A$1:$AB$1,0),FALSE),C901)</f>
        <v>41.269498146560174</v>
      </c>
      <c r="D902" s="13">
        <f>IFERROR(VLOOKUP($A902,mfh!$A$1:$AB$30,MATCH($B902*1,mfh!$A$1:$AB$1,0),FALSE),D901)</f>
        <v>26.82413901336994</v>
      </c>
    </row>
    <row r="903" spans="1:4" x14ac:dyDescent="0.25">
      <c r="A903" t="s">
        <v>31</v>
      </c>
      <c r="B903" t="s">
        <v>55</v>
      </c>
      <c r="C903" s="13">
        <f>IFERROR(VLOOKUP($A903,sfh!$A$1:$AB$30,MATCH($B903*1,sfh!$A$1:$AB$1,0),FALSE),C902)</f>
        <v>41.269498146560174</v>
      </c>
      <c r="D903" s="13">
        <f>IFERROR(VLOOKUP($A903,mfh!$A$1:$AB$30,MATCH($B903*1,mfh!$A$1:$AB$1,0),FALSE),D902)</f>
        <v>26.82413901336994</v>
      </c>
    </row>
    <row r="904" spans="1:4" x14ac:dyDescent="0.25">
      <c r="A904" t="s">
        <v>31</v>
      </c>
      <c r="B904" t="s">
        <v>56</v>
      </c>
      <c r="C904" s="13">
        <f>IFERROR(VLOOKUP($A904,sfh!$A$1:$AB$30,MATCH($B904*1,sfh!$A$1:$AB$1,0),FALSE),C903)</f>
        <v>41.269498146560174</v>
      </c>
      <c r="D904" s="13">
        <f>IFERROR(VLOOKUP($A904,mfh!$A$1:$AB$30,MATCH($B904*1,mfh!$A$1:$AB$1,0),FALSE),D903)</f>
        <v>26.82413901336994</v>
      </c>
    </row>
    <row r="905" spans="1:4" x14ac:dyDescent="0.25">
      <c r="A905" t="s">
        <v>31</v>
      </c>
      <c r="B905" t="s">
        <v>57</v>
      </c>
      <c r="C905" s="13">
        <f>IFERROR(VLOOKUP($A905,sfh!$A$1:$AB$30,MATCH($B905*1,sfh!$A$1:$AB$1,0),FALSE),C904)</f>
        <v>41.269498146560174</v>
      </c>
      <c r="D905" s="13">
        <f>IFERROR(VLOOKUP($A905,mfh!$A$1:$AB$30,MATCH($B905*1,mfh!$A$1:$AB$1,0),FALSE),D904)</f>
        <v>26.82413901336994</v>
      </c>
    </row>
    <row r="906" spans="1:4" x14ac:dyDescent="0.25">
      <c r="A906" t="s">
        <v>31</v>
      </c>
      <c r="B906" t="s">
        <v>58</v>
      </c>
      <c r="C906" s="13">
        <f>IFERROR(VLOOKUP($A906,sfh!$A$1:$AB$30,MATCH($B906*1,sfh!$A$1:$AB$1,0),FALSE),C905)</f>
        <v>41.269498146560174</v>
      </c>
      <c r="D906" s="13">
        <f>IFERROR(VLOOKUP($A906,mfh!$A$1:$AB$30,MATCH($B906*1,mfh!$A$1:$AB$1,0),FALSE),D905)</f>
        <v>26.82413901336994</v>
      </c>
    </row>
    <row r="907" spans="1:4" x14ac:dyDescent="0.25">
      <c r="A907" t="s">
        <v>31</v>
      </c>
      <c r="B907" t="s">
        <v>59</v>
      </c>
      <c r="C907" s="13">
        <f>IFERROR(VLOOKUP($A907,sfh!$A$1:$AB$30,MATCH($B907*1,sfh!$A$1:$AB$1,0),FALSE),C906)</f>
        <v>41.269498146560174</v>
      </c>
      <c r="D907" s="13">
        <f>IFERROR(VLOOKUP($A907,mfh!$A$1:$AB$30,MATCH($B907*1,mfh!$A$1:$AB$1,0),FALSE),D906)</f>
        <v>26.82413901336994</v>
      </c>
    </row>
    <row r="908" spans="1:4" x14ac:dyDescent="0.25">
      <c r="A908" t="s">
        <v>31</v>
      </c>
      <c r="B908" t="s">
        <v>60</v>
      </c>
      <c r="C908" s="13">
        <f>IFERROR(VLOOKUP($A908,sfh!$A$1:$AB$30,MATCH($B908*1,sfh!$A$1:$AB$1,0),FALSE),C907)</f>
        <v>41.269498146560174</v>
      </c>
      <c r="D908" s="13">
        <f>IFERROR(VLOOKUP($A908,mfh!$A$1:$AB$30,MATCH($B908*1,mfh!$A$1:$AB$1,0),FALSE),D907)</f>
        <v>26.82413901336994</v>
      </c>
    </row>
    <row r="909" spans="1:4" x14ac:dyDescent="0.25">
      <c r="A909" t="s">
        <v>31</v>
      </c>
      <c r="B909" t="s">
        <v>61</v>
      </c>
      <c r="C909" s="13">
        <f>IFERROR(VLOOKUP($A909,sfh!$A$1:$AB$30,MATCH($B909*1,sfh!$A$1:$AB$1,0),FALSE),C908)</f>
        <v>41.269498146560174</v>
      </c>
      <c r="D909" s="13">
        <f>IFERROR(VLOOKUP($A909,mfh!$A$1:$AB$30,MATCH($B909*1,mfh!$A$1:$AB$1,0),FALSE),D908)</f>
        <v>26.82413901336994</v>
      </c>
    </row>
    <row r="910" spans="1:4" x14ac:dyDescent="0.25">
      <c r="A910" t="s">
        <v>31</v>
      </c>
      <c r="B910" t="s">
        <v>62</v>
      </c>
      <c r="C910" s="13">
        <f>IFERROR(VLOOKUP($A910,sfh!$A$1:$AB$30,MATCH($B910*1,sfh!$A$1:$AB$1,0),FALSE),C909)</f>
        <v>41.269498146560174</v>
      </c>
      <c r="D910" s="13">
        <f>IFERROR(VLOOKUP($A910,mfh!$A$1:$AB$30,MATCH($B910*1,mfh!$A$1:$AB$1,0),FALSE),D909)</f>
        <v>26.82413901336994</v>
      </c>
    </row>
    <row r="911" spans="1:4" x14ac:dyDescent="0.25">
      <c r="A911" t="s">
        <v>31</v>
      </c>
      <c r="B911" t="s">
        <v>63</v>
      </c>
      <c r="C911" s="13">
        <f>IFERROR(VLOOKUP($A911,sfh!$A$1:$AB$30,MATCH($B911*1,sfh!$A$1:$AB$1,0),FALSE),C910)</f>
        <v>41.269498146560174</v>
      </c>
      <c r="D911" s="13">
        <f>IFERROR(VLOOKUP($A911,mfh!$A$1:$AB$30,MATCH($B911*1,mfh!$A$1:$AB$1,0),FALSE),D910)</f>
        <v>26.82413901336994</v>
      </c>
    </row>
    <row r="912" spans="1:4" x14ac:dyDescent="0.25">
      <c r="A912" t="s">
        <v>31</v>
      </c>
      <c r="B912" t="s">
        <v>64</v>
      </c>
      <c r="C912" s="13">
        <f>IFERROR(VLOOKUP($A912,sfh!$A$1:$AB$30,MATCH($B912*1,sfh!$A$1:$AB$1,0),FALSE),C911)</f>
        <v>41.269498146560174</v>
      </c>
      <c r="D912" s="13">
        <f>IFERROR(VLOOKUP($A912,mfh!$A$1:$AB$30,MATCH($B912*1,mfh!$A$1:$AB$1,0),FALSE),D911)</f>
        <v>26.82413901336994</v>
      </c>
    </row>
    <row r="913" spans="1:4" x14ac:dyDescent="0.25">
      <c r="A913" t="s">
        <v>31</v>
      </c>
      <c r="B913" t="s">
        <v>65</v>
      </c>
      <c r="C913" s="13">
        <f>IFERROR(VLOOKUP($A913,sfh!$A$1:$AB$30,MATCH($B913*1,sfh!$A$1:$AB$1,0),FALSE),C912)</f>
        <v>41.269498146560174</v>
      </c>
      <c r="D913" s="13">
        <f>IFERROR(VLOOKUP($A913,mfh!$A$1:$AB$30,MATCH($B913*1,mfh!$A$1:$AB$1,0),FALSE),D912)</f>
        <v>26.82413901336994</v>
      </c>
    </row>
    <row r="914" spans="1:4" x14ac:dyDescent="0.25">
      <c r="A914" t="s">
        <v>31</v>
      </c>
      <c r="B914" t="s">
        <v>66</v>
      </c>
      <c r="C914" s="13">
        <f>IFERROR(VLOOKUP($A914,sfh!$A$1:$AB$30,MATCH($B914*1,sfh!$A$1:$AB$1,0),FALSE),C913)</f>
        <v>41.269498146560174</v>
      </c>
      <c r="D914" s="13">
        <f>IFERROR(VLOOKUP($A914,mfh!$A$1:$AB$30,MATCH($B914*1,mfh!$A$1:$AB$1,0),FALSE),D913)</f>
        <v>26.82413901336994</v>
      </c>
    </row>
    <row r="915" spans="1:4" x14ac:dyDescent="0.25">
      <c r="A915" t="s">
        <v>31</v>
      </c>
      <c r="B915" t="s">
        <v>67</v>
      </c>
      <c r="C915" s="13">
        <f>IFERROR(VLOOKUP($A915,sfh!$A$1:$AB$30,MATCH($B915*1,sfh!$A$1:$AB$1,0),FALSE),C914)</f>
        <v>41.269498146560174</v>
      </c>
      <c r="D915" s="13">
        <f>IFERROR(VLOOKUP($A915,mfh!$A$1:$AB$30,MATCH($B915*1,mfh!$A$1:$AB$1,0),FALSE),D914)</f>
        <v>26.82413901336994</v>
      </c>
    </row>
    <row r="916" spans="1:4" x14ac:dyDescent="0.25">
      <c r="A916" t="s">
        <v>31</v>
      </c>
      <c r="B916" t="s">
        <v>68</v>
      </c>
      <c r="C916" s="13">
        <f>IFERROR(VLOOKUP($A916,sfh!$A$1:$AB$30,MATCH($B916*1,sfh!$A$1:$AB$1,0),FALSE),C915)</f>
        <v>41.269498146560174</v>
      </c>
      <c r="D916" s="13">
        <f>IFERROR(VLOOKUP($A916,mfh!$A$1:$AB$30,MATCH($B916*1,mfh!$A$1:$AB$1,0),FALSE),D915)</f>
        <v>26.82413901336994</v>
      </c>
    </row>
    <row r="917" spans="1:4" x14ac:dyDescent="0.25">
      <c r="A917" t="s">
        <v>31</v>
      </c>
      <c r="B917" t="s">
        <v>69</v>
      </c>
      <c r="C917" s="13">
        <f>IFERROR(VLOOKUP($A917,sfh!$A$1:$AB$30,MATCH($B917*1,sfh!$A$1:$AB$1,0),FALSE),C916)</f>
        <v>41.269498146560174</v>
      </c>
      <c r="D917" s="13">
        <f>IFERROR(VLOOKUP($A917,mfh!$A$1:$AB$30,MATCH($B917*1,mfh!$A$1:$AB$1,0),FALSE),D916)</f>
        <v>26.82413901336994</v>
      </c>
    </row>
    <row r="918" spans="1:4" x14ac:dyDescent="0.25">
      <c r="A918" t="s">
        <v>31</v>
      </c>
      <c r="B918" t="s">
        <v>70</v>
      </c>
      <c r="C918" s="13">
        <f>IFERROR(VLOOKUP($A918,sfh!$A$1:$AB$30,MATCH($B918*1,sfh!$A$1:$AB$1,0),FALSE),C917)</f>
        <v>41.269498146560174</v>
      </c>
      <c r="D918" s="13">
        <f>IFERROR(VLOOKUP($A918,mfh!$A$1:$AB$30,MATCH($B918*1,mfh!$A$1:$AB$1,0),FALSE),D917)</f>
        <v>26.82413901336994</v>
      </c>
    </row>
    <row r="919" spans="1:4" x14ac:dyDescent="0.25">
      <c r="A919" t="s">
        <v>31</v>
      </c>
      <c r="B919" t="s">
        <v>71</v>
      </c>
      <c r="C919" s="13">
        <f>IFERROR(VLOOKUP($A919,sfh!$A$1:$AB$30,MATCH($B919*1,sfh!$A$1:$AB$1,0),FALSE),C918)</f>
        <v>41.269498146560174</v>
      </c>
      <c r="D919" s="13">
        <f>IFERROR(VLOOKUP($A919,mfh!$A$1:$AB$30,MATCH($B919*1,mfh!$A$1:$AB$1,0),FALSE),D918)</f>
        <v>26.82413901336994</v>
      </c>
    </row>
    <row r="920" spans="1:4" x14ac:dyDescent="0.25">
      <c r="A920" t="s">
        <v>31</v>
      </c>
      <c r="B920" t="s">
        <v>72</v>
      </c>
      <c r="C920" s="13">
        <f>IFERROR(VLOOKUP($A920,sfh!$A$1:$AB$30,MATCH($B920*1,sfh!$A$1:$AB$1,0),FALSE),C919)</f>
        <v>41.269498146560174</v>
      </c>
      <c r="D920" s="13">
        <f>IFERROR(VLOOKUP($A920,mfh!$A$1:$AB$30,MATCH($B920*1,mfh!$A$1:$AB$1,0),FALSE),D919)</f>
        <v>26.82413901336994</v>
      </c>
    </row>
    <row r="921" spans="1:4" x14ac:dyDescent="0.25">
      <c r="A921" t="s">
        <v>31</v>
      </c>
      <c r="B921" t="s">
        <v>73</v>
      </c>
      <c r="C921" s="13">
        <f>IFERROR(VLOOKUP($A921,sfh!$A$1:$AB$30,MATCH($B921*1,sfh!$A$1:$AB$1,0),FALSE),C920)</f>
        <v>41.269498146560174</v>
      </c>
      <c r="D921" s="13">
        <f>IFERROR(VLOOKUP($A921,mfh!$A$1:$AB$30,MATCH($B921*1,mfh!$A$1:$AB$1,0),FALSE),D920)</f>
        <v>26.82413901336994</v>
      </c>
    </row>
    <row r="922" spans="1:4" x14ac:dyDescent="0.25">
      <c r="A922" t="s">
        <v>31</v>
      </c>
      <c r="B922" t="s">
        <v>74</v>
      </c>
      <c r="C922" s="13">
        <f>IFERROR(VLOOKUP($A922,sfh!$A$1:$AB$30,MATCH($B922*1,sfh!$A$1:$AB$1,0),FALSE),C921)</f>
        <v>41.269498146560174</v>
      </c>
      <c r="D922" s="13">
        <f>IFERROR(VLOOKUP($A922,mfh!$A$1:$AB$30,MATCH($B922*1,mfh!$A$1:$AB$1,0),FALSE),D921)</f>
        <v>26.82413901336994</v>
      </c>
    </row>
    <row r="923" spans="1:4" x14ac:dyDescent="0.25">
      <c r="A923" t="s">
        <v>31</v>
      </c>
      <c r="B923" t="s">
        <v>75</v>
      </c>
      <c r="C923" s="13">
        <f>IFERROR(VLOOKUP($A923,sfh!$A$1:$AB$30,MATCH($B923*1,sfh!$A$1:$AB$1,0),FALSE),C922)</f>
        <v>41.269498146560174</v>
      </c>
      <c r="D923" s="13">
        <f>IFERROR(VLOOKUP($A923,mfh!$A$1:$AB$30,MATCH($B923*1,mfh!$A$1:$AB$1,0),FALSE),D922)</f>
        <v>26.82413901336994</v>
      </c>
    </row>
    <row r="924" spans="1:4" x14ac:dyDescent="0.25">
      <c r="A924" t="s">
        <v>31</v>
      </c>
      <c r="B924" t="s">
        <v>76</v>
      </c>
      <c r="C924" s="13">
        <f>IFERROR(VLOOKUP($A924,sfh!$A$1:$AB$30,MATCH($B924*1,sfh!$A$1:$AB$1,0),FALSE),C923)</f>
        <v>41.269498146560174</v>
      </c>
      <c r="D924" s="13">
        <f>IFERROR(VLOOKUP($A924,mfh!$A$1:$AB$30,MATCH($B924*1,mfh!$A$1:$AB$1,0),FALSE),D923)</f>
        <v>26.82413901336994</v>
      </c>
    </row>
    <row r="925" spans="1:4" x14ac:dyDescent="0.25">
      <c r="A925" t="s">
        <v>31</v>
      </c>
      <c r="B925" t="s">
        <v>77</v>
      </c>
      <c r="C925" s="13">
        <f>IFERROR(VLOOKUP($A925,sfh!$A$1:$AB$30,MATCH($B925*1,sfh!$A$1:$AB$1,0),FALSE),C924)</f>
        <v>41.269498146560174</v>
      </c>
      <c r="D925" s="13">
        <f>IFERROR(VLOOKUP($A925,mfh!$A$1:$AB$30,MATCH($B925*1,mfh!$A$1:$AB$1,0),FALSE),D924)</f>
        <v>26.82413901336994</v>
      </c>
    </row>
    <row r="926" spans="1:4" x14ac:dyDescent="0.25">
      <c r="A926" t="s">
        <v>10</v>
      </c>
      <c r="B926" t="s">
        <v>45</v>
      </c>
      <c r="C926" s="13">
        <f>IFERROR(VLOOKUP($A926,sfh!$A$1:$AB$30,MATCH($B926*1,sfh!$A$1:$AB$1,0),FALSE),C925)</f>
        <v>26.605500261492203</v>
      </c>
      <c r="D926" s="13">
        <f>IFERROR(VLOOKUP($A926,mfh!$A$1:$AB$30,MATCH($B926*1,mfh!$A$1:$AB$1,0),FALSE),D925)</f>
        <v>28.837799235758418</v>
      </c>
    </row>
    <row r="927" spans="1:4" x14ac:dyDescent="0.25">
      <c r="A927" t="s">
        <v>10</v>
      </c>
      <c r="B927" t="s">
        <v>46</v>
      </c>
      <c r="C927" s="13">
        <f>IFERROR(VLOOKUP($A927,sfh!$A$1:$AB$30,MATCH($B927*1,sfh!$A$1:$AB$1,0),FALSE),C926)</f>
        <v>26.605500261492203</v>
      </c>
      <c r="D927" s="13">
        <f>IFERROR(VLOOKUP($A927,mfh!$A$1:$AB$30,MATCH($B927*1,mfh!$A$1:$AB$1,0),FALSE),D926)</f>
        <v>28.837799235758418</v>
      </c>
    </row>
    <row r="928" spans="1:4" x14ac:dyDescent="0.25">
      <c r="A928" t="s">
        <v>10</v>
      </c>
      <c r="B928" t="s">
        <v>47</v>
      </c>
      <c r="C928" s="13">
        <f>IFERROR(VLOOKUP($A928,sfh!$A$1:$AB$30,MATCH($B928*1,sfh!$A$1:$AB$1,0),FALSE),C927)</f>
        <v>26.605500261492203</v>
      </c>
      <c r="D928" s="13">
        <f>IFERROR(VLOOKUP($A928,mfh!$A$1:$AB$30,MATCH($B928*1,mfh!$A$1:$AB$1,0),FALSE),D927)</f>
        <v>28.837799235758418</v>
      </c>
    </row>
    <row r="929" spans="1:4" x14ac:dyDescent="0.25">
      <c r="A929" t="s">
        <v>10</v>
      </c>
      <c r="B929" t="s">
        <v>48</v>
      </c>
      <c r="C929" s="13">
        <f>IFERROR(VLOOKUP($A929,sfh!$A$1:$AB$30,MATCH($B929*1,sfh!$A$1:$AB$1,0),FALSE),C928)</f>
        <v>26.605500261492203</v>
      </c>
      <c r="D929" s="13">
        <f>IFERROR(VLOOKUP($A929,mfh!$A$1:$AB$30,MATCH($B929*1,mfh!$A$1:$AB$1,0),FALSE),D928)</f>
        <v>28.837799235758418</v>
      </c>
    </row>
    <row r="930" spans="1:4" x14ac:dyDescent="0.25">
      <c r="A930" t="s">
        <v>10</v>
      </c>
      <c r="B930" t="s">
        <v>49</v>
      </c>
      <c r="C930" s="13">
        <f>IFERROR(VLOOKUP($A930,sfh!$A$1:$AB$30,MATCH($B930*1,sfh!$A$1:$AB$1,0),FALSE),C929)</f>
        <v>26.605500261492203</v>
      </c>
      <c r="D930" s="13">
        <f>IFERROR(VLOOKUP($A930,mfh!$A$1:$AB$30,MATCH($B930*1,mfh!$A$1:$AB$1,0),FALSE),D929)</f>
        <v>28.837799235758418</v>
      </c>
    </row>
    <row r="931" spans="1:4" x14ac:dyDescent="0.25">
      <c r="A931" t="s">
        <v>10</v>
      </c>
      <c r="B931" t="s">
        <v>50</v>
      </c>
      <c r="C931" s="13">
        <f>IFERROR(VLOOKUP($A931,sfh!$A$1:$AB$30,MATCH($B931*1,sfh!$A$1:$AB$1,0),FALSE),C930)</f>
        <v>26.605500261492203</v>
      </c>
      <c r="D931" s="13">
        <f>IFERROR(VLOOKUP($A931,mfh!$A$1:$AB$30,MATCH($B931*1,mfh!$A$1:$AB$1,0),FALSE),D930)</f>
        <v>28.837799235758418</v>
      </c>
    </row>
    <row r="932" spans="1:4" x14ac:dyDescent="0.25">
      <c r="A932" t="s">
        <v>10</v>
      </c>
      <c r="B932" t="s">
        <v>51</v>
      </c>
      <c r="C932" s="13">
        <f>IFERROR(VLOOKUP($A932,sfh!$A$1:$AB$30,MATCH($B932*1,sfh!$A$1:$AB$1,0),FALSE),C931)</f>
        <v>26.605500261492203</v>
      </c>
      <c r="D932" s="13">
        <f>IFERROR(VLOOKUP($A932,mfh!$A$1:$AB$30,MATCH($B932*1,mfh!$A$1:$AB$1,0),FALSE),D931)</f>
        <v>28.837799235758418</v>
      </c>
    </row>
    <row r="933" spans="1:4" x14ac:dyDescent="0.25">
      <c r="A933" t="s">
        <v>10</v>
      </c>
      <c r="B933" t="s">
        <v>52</v>
      </c>
      <c r="C933" s="13">
        <f>IFERROR(VLOOKUP($A933,sfh!$A$1:$AB$30,MATCH($B933*1,sfh!$A$1:$AB$1,0),FALSE),C932)</f>
        <v>26.605500261492203</v>
      </c>
      <c r="D933" s="13">
        <f>IFERROR(VLOOKUP($A933,mfh!$A$1:$AB$30,MATCH($B933*1,mfh!$A$1:$AB$1,0),FALSE),D932)</f>
        <v>28.837799235758418</v>
      </c>
    </row>
    <row r="934" spans="1:4" x14ac:dyDescent="0.25">
      <c r="A934" t="s">
        <v>10</v>
      </c>
      <c r="B934" t="s">
        <v>53</v>
      </c>
      <c r="C934" s="13">
        <f>IFERROR(VLOOKUP($A934,sfh!$A$1:$AB$30,MATCH($B934*1,sfh!$A$1:$AB$1,0),FALSE),C933)</f>
        <v>26.605500261492203</v>
      </c>
      <c r="D934" s="13">
        <f>IFERROR(VLOOKUP($A934,mfh!$A$1:$AB$30,MATCH($B934*1,mfh!$A$1:$AB$1,0),FALSE),D933)</f>
        <v>28.837799235758418</v>
      </c>
    </row>
    <row r="935" spans="1:4" x14ac:dyDescent="0.25">
      <c r="A935" t="s">
        <v>10</v>
      </c>
      <c r="B935" t="s">
        <v>54</v>
      </c>
      <c r="C935" s="13">
        <f>IFERROR(VLOOKUP($A935,sfh!$A$1:$AB$30,MATCH($B935*1,sfh!$A$1:$AB$1,0),FALSE),C934)</f>
        <v>26.605500261492203</v>
      </c>
      <c r="D935" s="13">
        <f>IFERROR(VLOOKUP($A935,mfh!$A$1:$AB$30,MATCH($B935*1,mfh!$A$1:$AB$1,0),FALSE),D934)</f>
        <v>28.837799235758418</v>
      </c>
    </row>
    <row r="936" spans="1:4" x14ac:dyDescent="0.25">
      <c r="A936" t="s">
        <v>10</v>
      </c>
      <c r="B936" t="s">
        <v>55</v>
      </c>
      <c r="C936" s="13">
        <f>IFERROR(VLOOKUP($A936,sfh!$A$1:$AB$30,MATCH($B936*1,sfh!$A$1:$AB$1,0),FALSE),C935)</f>
        <v>26.605500261492203</v>
      </c>
      <c r="D936" s="13">
        <f>IFERROR(VLOOKUP($A936,mfh!$A$1:$AB$30,MATCH($B936*1,mfh!$A$1:$AB$1,0),FALSE),D935)</f>
        <v>28.837799235758418</v>
      </c>
    </row>
    <row r="937" spans="1:4" x14ac:dyDescent="0.25">
      <c r="A937" t="s">
        <v>10</v>
      </c>
      <c r="B937" t="s">
        <v>56</v>
      </c>
      <c r="C937" s="13">
        <f>IFERROR(VLOOKUP($A937,sfh!$A$1:$AB$30,MATCH($B937*1,sfh!$A$1:$AB$1,0),FALSE),C936)</f>
        <v>26.605500261492203</v>
      </c>
      <c r="D937" s="13">
        <f>IFERROR(VLOOKUP($A937,mfh!$A$1:$AB$30,MATCH($B937*1,mfh!$A$1:$AB$1,0),FALSE),D936)</f>
        <v>28.837799235758418</v>
      </c>
    </row>
    <row r="938" spans="1:4" x14ac:dyDescent="0.25">
      <c r="A938" t="s">
        <v>10</v>
      </c>
      <c r="B938" t="s">
        <v>57</v>
      </c>
      <c r="C938" s="13">
        <f>IFERROR(VLOOKUP($A938,sfh!$A$1:$AB$30,MATCH($B938*1,sfh!$A$1:$AB$1,0),FALSE),C937)</f>
        <v>26.605500261492203</v>
      </c>
      <c r="D938" s="13">
        <f>IFERROR(VLOOKUP($A938,mfh!$A$1:$AB$30,MATCH($B938*1,mfh!$A$1:$AB$1,0),FALSE),D937)</f>
        <v>28.837799235758418</v>
      </c>
    </row>
    <row r="939" spans="1:4" x14ac:dyDescent="0.25">
      <c r="A939" t="s">
        <v>10</v>
      </c>
      <c r="B939" t="s">
        <v>58</v>
      </c>
      <c r="C939" s="13">
        <f>IFERROR(VLOOKUP($A939,sfh!$A$1:$AB$30,MATCH($B939*1,sfh!$A$1:$AB$1,0),FALSE),C938)</f>
        <v>26.605500261492203</v>
      </c>
      <c r="D939" s="13">
        <f>IFERROR(VLOOKUP($A939,mfh!$A$1:$AB$30,MATCH($B939*1,mfh!$A$1:$AB$1,0),FALSE),D938)</f>
        <v>28.837799235758418</v>
      </c>
    </row>
    <row r="940" spans="1:4" x14ac:dyDescent="0.25">
      <c r="A940" t="s">
        <v>10</v>
      </c>
      <c r="B940" t="s">
        <v>59</v>
      </c>
      <c r="C940" s="13">
        <f>IFERROR(VLOOKUP($A940,sfh!$A$1:$AB$30,MATCH($B940*1,sfh!$A$1:$AB$1,0),FALSE),C939)</f>
        <v>26.605500261492203</v>
      </c>
      <c r="D940" s="13">
        <f>IFERROR(VLOOKUP($A940,mfh!$A$1:$AB$30,MATCH($B940*1,mfh!$A$1:$AB$1,0),FALSE),D939)</f>
        <v>28.837799235758418</v>
      </c>
    </row>
    <row r="941" spans="1:4" x14ac:dyDescent="0.25">
      <c r="A941" t="s">
        <v>10</v>
      </c>
      <c r="B941" t="s">
        <v>60</v>
      </c>
      <c r="C941" s="13">
        <f>IFERROR(VLOOKUP($A941,sfh!$A$1:$AB$30,MATCH($B941*1,sfh!$A$1:$AB$1,0),FALSE),C940)</f>
        <v>26.605500261492203</v>
      </c>
      <c r="D941" s="13">
        <f>IFERROR(VLOOKUP($A941,mfh!$A$1:$AB$30,MATCH($B941*1,mfh!$A$1:$AB$1,0),FALSE),D940)</f>
        <v>28.837799235758418</v>
      </c>
    </row>
    <row r="942" spans="1:4" x14ac:dyDescent="0.25">
      <c r="A942" t="s">
        <v>10</v>
      </c>
      <c r="B942" t="s">
        <v>61</v>
      </c>
      <c r="C942" s="13">
        <f>IFERROR(VLOOKUP($A942,sfh!$A$1:$AB$30,MATCH($B942*1,sfh!$A$1:$AB$1,0),FALSE),C941)</f>
        <v>26.605500261492203</v>
      </c>
      <c r="D942" s="13">
        <f>IFERROR(VLOOKUP($A942,mfh!$A$1:$AB$30,MATCH($B942*1,mfh!$A$1:$AB$1,0),FALSE),D941)</f>
        <v>28.837799235758418</v>
      </c>
    </row>
    <row r="943" spans="1:4" x14ac:dyDescent="0.25">
      <c r="A943" t="s">
        <v>10</v>
      </c>
      <c r="B943" t="s">
        <v>62</v>
      </c>
      <c r="C943" s="13">
        <f>IFERROR(VLOOKUP($A943,sfh!$A$1:$AB$30,MATCH($B943*1,sfh!$A$1:$AB$1,0),FALSE),C942)</f>
        <v>26.605500261492203</v>
      </c>
      <c r="D943" s="13">
        <f>IFERROR(VLOOKUP($A943,mfh!$A$1:$AB$30,MATCH($B943*1,mfh!$A$1:$AB$1,0),FALSE),D942)</f>
        <v>28.837799235758418</v>
      </c>
    </row>
    <row r="944" spans="1:4" x14ac:dyDescent="0.25">
      <c r="A944" t="s">
        <v>10</v>
      </c>
      <c r="B944" t="s">
        <v>63</v>
      </c>
      <c r="C944" s="13">
        <f>IFERROR(VLOOKUP($A944,sfh!$A$1:$AB$30,MATCH($B944*1,sfh!$A$1:$AB$1,0),FALSE),C943)</f>
        <v>26.605500261492203</v>
      </c>
      <c r="D944" s="13">
        <f>IFERROR(VLOOKUP($A944,mfh!$A$1:$AB$30,MATCH($B944*1,mfh!$A$1:$AB$1,0),FALSE),D943)</f>
        <v>28.837799235758418</v>
      </c>
    </row>
    <row r="945" spans="1:4" x14ac:dyDescent="0.25">
      <c r="A945" t="s">
        <v>10</v>
      </c>
      <c r="B945" t="s">
        <v>64</v>
      </c>
      <c r="C945" s="13">
        <f>IFERROR(VLOOKUP($A945,sfh!$A$1:$AB$30,MATCH($B945*1,sfh!$A$1:$AB$1,0),FALSE),C944)</f>
        <v>26.605500261492203</v>
      </c>
      <c r="D945" s="13">
        <f>IFERROR(VLOOKUP($A945,mfh!$A$1:$AB$30,MATCH($B945*1,mfh!$A$1:$AB$1,0),FALSE),D944)</f>
        <v>28.837799235758418</v>
      </c>
    </row>
    <row r="946" spans="1:4" x14ac:dyDescent="0.25">
      <c r="A946" t="s">
        <v>10</v>
      </c>
      <c r="B946" t="s">
        <v>65</v>
      </c>
      <c r="C946" s="13">
        <f>IFERROR(VLOOKUP($A946,sfh!$A$1:$AB$30,MATCH($B946*1,sfh!$A$1:$AB$1,0),FALSE),C945)</f>
        <v>26.605500261492203</v>
      </c>
      <c r="D946" s="13">
        <f>IFERROR(VLOOKUP($A946,mfh!$A$1:$AB$30,MATCH($B946*1,mfh!$A$1:$AB$1,0),FALSE),D945)</f>
        <v>28.837799235758418</v>
      </c>
    </row>
    <row r="947" spans="1:4" x14ac:dyDescent="0.25">
      <c r="A947" t="s">
        <v>10</v>
      </c>
      <c r="B947" t="s">
        <v>66</v>
      </c>
      <c r="C947" s="13">
        <f>IFERROR(VLOOKUP($A947,sfh!$A$1:$AB$30,MATCH($B947*1,sfh!$A$1:$AB$1,0),FALSE),C946)</f>
        <v>26.605500261492203</v>
      </c>
      <c r="D947" s="13">
        <f>IFERROR(VLOOKUP($A947,mfh!$A$1:$AB$30,MATCH($B947*1,mfh!$A$1:$AB$1,0),FALSE),D946)</f>
        <v>28.837799235758418</v>
      </c>
    </row>
    <row r="948" spans="1:4" x14ac:dyDescent="0.25">
      <c r="A948" t="s">
        <v>10</v>
      </c>
      <c r="B948" t="s">
        <v>67</v>
      </c>
      <c r="C948" s="13">
        <f>IFERROR(VLOOKUP($A948,sfh!$A$1:$AB$30,MATCH($B948*1,sfh!$A$1:$AB$1,0),FALSE),C947)</f>
        <v>26.605500261492203</v>
      </c>
      <c r="D948" s="13">
        <f>IFERROR(VLOOKUP($A948,mfh!$A$1:$AB$30,MATCH($B948*1,mfh!$A$1:$AB$1,0),FALSE),D947)</f>
        <v>28.837799235758418</v>
      </c>
    </row>
    <row r="949" spans="1:4" x14ac:dyDescent="0.25">
      <c r="A949" t="s">
        <v>10</v>
      </c>
      <c r="B949" t="s">
        <v>68</v>
      </c>
      <c r="C949" s="13">
        <f>IFERROR(VLOOKUP($A949,sfh!$A$1:$AB$30,MATCH($B949*1,sfh!$A$1:$AB$1,0),FALSE),C948)</f>
        <v>26.605500261492203</v>
      </c>
      <c r="D949" s="13">
        <f>IFERROR(VLOOKUP($A949,mfh!$A$1:$AB$30,MATCH($B949*1,mfh!$A$1:$AB$1,0),FALSE),D948)</f>
        <v>28.837799235758418</v>
      </c>
    </row>
    <row r="950" spans="1:4" x14ac:dyDescent="0.25">
      <c r="A950" t="s">
        <v>10</v>
      </c>
      <c r="B950" t="s">
        <v>69</v>
      </c>
      <c r="C950" s="13">
        <f>IFERROR(VLOOKUP($A950,sfh!$A$1:$AB$30,MATCH($B950*1,sfh!$A$1:$AB$1,0),FALSE),C949)</f>
        <v>26.605500261492203</v>
      </c>
      <c r="D950" s="13">
        <f>IFERROR(VLOOKUP($A950,mfh!$A$1:$AB$30,MATCH($B950*1,mfh!$A$1:$AB$1,0),FALSE),D949)</f>
        <v>28.837799235758418</v>
      </c>
    </row>
    <row r="951" spans="1:4" x14ac:dyDescent="0.25">
      <c r="A951" t="s">
        <v>10</v>
      </c>
      <c r="B951" t="s">
        <v>70</v>
      </c>
      <c r="C951" s="13">
        <f>IFERROR(VLOOKUP($A951,sfh!$A$1:$AB$30,MATCH($B951*1,sfh!$A$1:$AB$1,0),FALSE),C950)</f>
        <v>26.605500261492203</v>
      </c>
      <c r="D951" s="13">
        <f>IFERROR(VLOOKUP($A951,mfh!$A$1:$AB$30,MATCH($B951*1,mfh!$A$1:$AB$1,0),FALSE),D950)</f>
        <v>28.837799235758418</v>
      </c>
    </row>
    <row r="952" spans="1:4" x14ac:dyDescent="0.25">
      <c r="A952" t="s">
        <v>10</v>
      </c>
      <c r="B952" t="s">
        <v>71</v>
      </c>
      <c r="C952" s="13">
        <f>IFERROR(VLOOKUP($A952,sfh!$A$1:$AB$30,MATCH($B952*1,sfh!$A$1:$AB$1,0),FALSE),C951)</f>
        <v>26.605500261492203</v>
      </c>
      <c r="D952" s="13">
        <f>IFERROR(VLOOKUP($A952,mfh!$A$1:$AB$30,MATCH($B952*1,mfh!$A$1:$AB$1,0),FALSE),D951)</f>
        <v>28.837799235758418</v>
      </c>
    </row>
    <row r="953" spans="1:4" x14ac:dyDescent="0.25">
      <c r="A953" t="s">
        <v>10</v>
      </c>
      <c r="B953" t="s">
        <v>72</v>
      </c>
      <c r="C953" s="13">
        <f>IFERROR(VLOOKUP($A953,sfh!$A$1:$AB$30,MATCH($B953*1,sfh!$A$1:$AB$1,0),FALSE),C952)</f>
        <v>26.605500261492203</v>
      </c>
      <c r="D953" s="13">
        <f>IFERROR(VLOOKUP($A953,mfh!$A$1:$AB$30,MATCH($B953*1,mfh!$A$1:$AB$1,0),FALSE),D952)</f>
        <v>28.837799235758418</v>
      </c>
    </row>
    <row r="954" spans="1:4" x14ac:dyDescent="0.25">
      <c r="A954" t="s">
        <v>10</v>
      </c>
      <c r="B954" t="s">
        <v>73</v>
      </c>
      <c r="C954" s="13">
        <f>IFERROR(VLOOKUP($A954,sfh!$A$1:$AB$30,MATCH($B954*1,sfh!$A$1:$AB$1,0),FALSE),C953)</f>
        <v>26.605500261492203</v>
      </c>
      <c r="D954" s="13">
        <f>IFERROR(VLOOKUP($A954,mfh!$A$1:$AB$30,MATCH($B954*1,mfh!$A$1:$AB$1,0),FALSE),D953)</f>
        <v>28.837799235758418</v>
      </c>
    </row>
    <row r="955" spans="1:4" x14ac:dyDescent="0.25">
      <c r="A955" t="s">
        <v>10</v>
      </c>
      <c r="B955" t="s">
        <v>74</v>
      </c>
      <c r="C955" s="13">
        <f>IFERROR(VLOOKUP($A955,sfh!$A$1:$AB$30,MATCH($B955*1,sfh!$A$1:$AB$1,0),FALSE),C954)</f>
        <v>26.605500261492203</v>
      </c>
      <c r="D955" s="13">
        <f>IFERROR(VLOOKUP($A955,mfh!$A$1:$AB$30,MATCH($B955*1,mfh!$A$1:$AB$1,0),FALSE),D954)</f>
        <v>28.837799235758418</v>
      </c>
    </row>
    <row r="956" spans="1:4" x14ac:dyDescent="0.25">
      <c r="A956" t="s">
        <v>10</v>
      </c>
      <c r="B956" t="s">
        <v>75</v>
      </c>
      <c r="C956" s="13">
        <f>IFERROR(VLOOKUP($A956,sfh!$A$1:$AB$30,MATCH($B956*1,sfh!$A$1:$AB$1,0),FALSE),C955)</f>
        <v>26.605500261492203</v>
      </c>
      <c r="D956" s="13">
        <f>IFERROR(VLOOKUP($A956,mfh!$A$1:$AB$30,MATCH($B956*1,mfh!$A$1:$AB$1,0),FALSE),D955)</f>
        <v>28.837799235758418</v>
      </c>
    </row>
    <row r="957" spans="1:4" x14ac:dyDescent="0.25">
      <c r="A957" t="s">
        <v>10</v>
      </c>
      <c r="B957" t="s">
        <v>76</v>
      </c>
      <c r="C957" s="13">
        <f>IFERROR(VLOOKUP($A957,sfh!$A$1:$AB$30,MATCH($B957*1,sfh!$A$1:$AB$1,0),FALSE),C956)</f>
        <v>26.605500261492203</v>
      </c>
      <c r="D957" s="13">
        <f>IFERROR(VLOOKUP($A957,mfh!$A$1:$AB$30,MATCH($B957*1,mfh!$A$1:$AB$1,0),FALSE),D956)</f>
        <v>28.837799235758418</v>
      </c>
    </row>
    <row r="958" spans="1:4" x14ac:dyDescent="0.25">
      <c r="A958" t="s">
        <v>10</v>
      </c>
      <c r="B958" t="s">
        <v>77</v>
      </c>
      <c r="C958" s="13">
        <f>IFERROR(VLOOKUP($A958,sfh!$A$1:$AB$30,MATCH($B958*1,sfh!$A$1:$AB$1,0),FALSE),C957)</f>
        <v>26.605500261492203</v>
      </c>
      <c r="D958" s="13">
        <f>IFERROR(VLOOKUP($A958,mfh!$A$1:$AB$30,MATCH($B958*1,mfh!$A$1:$AB$1,0),FALSE),D957)</f>
        <v>28.837799235758418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6F0D-21E2-4A15-ADAA-8DE35B092F75}">
  <dimension ref="A1:Y37"/>
  <sheetViews>
    <sheetView showGridLines="0" topLeftCell="A11" workbookViewId="0">
      <selection activeCell="B27" sqref="B27"/>
    </sheetView>
  </sheetViews>
  <sheetFormatPr defaultRowHeight="15" outlineLevelRow="1" x14ac:dyDescent="0.25"/>
  <cols>
    <col min="2" max="3" width="10.85546875" customWidth="1"/>
    <col min="10" max="11" width="11.5703125" customWidth="1"/>
    <col min="18" max="19" width="11.5703125" customWidth="1"/>
  </cols>
  <sheetData>
    <row r="1" spans="1:25" x14ac:dyDescent="0.25">
      <c r="B1" s="24" t="s">
        <v>92</v>
      </c>
      <c r="C1" s="25"/>
      <c r="D1" s="25"/>
      <c r="E1" s="25"/>
      <c r="F1" s="25"/>
      <c r="G1" s="25"/>
      <c r="H1" s="25"/>
      <c r="I1" s="26"/>
      <c r="J1" s="24" t="s">
        <v>80</v>
      </c>
      <c r="K1" s="25"/>
      <c r="L1" s="25"/>
      <c r="M1" s="25"/>
      <c r="N1" s="25"/>
      <c r="O1" s="25"/>
      <c r="P1" s="25"/>
      <c r="Q1" s="26"/>
      <c r="R1" s="24" t="s">
        <v>81</v>
      </c>
      <c r="S1" s="25"/>
      <c r="T1" s="25"/>
      <c r="U1" s="25"/>
      <c r="V1" s="25"/>
      <c r="W1" s="25"/>
      <c r="X1" s="25"/>
      <c r="Y1" s="26"/>
    </row>
    <row r="2" spans="1:25" ht="30" hidden="1" outlineLevel="1" x14ac:dyDescent="0.25">
      <c r="B2" s="15" t="s">
        <v>82</v>
      </c>
      <c r="C2" s="15" t="s">
        <v>82</v>
      </c>
      <c r="D2" s="15" t="s">
        <v>83</v>
      </c>
      <c r="E2" s="15" t="s">
        <v>83</v>
      </c>
      <c r="F2" s="15" t="s">
        <v>83</v>
      </c>
      <c r="G2" s="15" t="s">
        <v>83</v>
      </c>
      <c r="H2" s="15" t="s">
        <v>83</v>
      </c>
      <c r="I2" s="15" t="s">
        <v>83</v>
      </c>
      <c r="J2" s="15" t="s">
        <v>82</v>
      </c>
      <c r="K2" s="15" t="s">
        <v>82</v>
      </c>
      <c r="L2" s="15" t="s">
        <v>83</v>
      </c>
      <c r="M2" s="15" t="s">
        <v>83</v>
      </c>
      <c r="N2" s="15" t="s">
        <v>83</v>
      </c>
      <c r="O2" s="15" t="s">
        <v>83</v>
      </c>
      <c r="P2" s="15" t="s">
        <v>83</v>
      </c>
      <c r="Q2" s="15" t="s">
        <v>83</v>
      </c>
      <c r="R2" s="15" t="s">
        <v>82</v>
      </c>
      <c r="S2" s="15" t="s">
        <v>82</v>
      </c>
      <c r="T2" s="15" t="s">
        <v>83</v>
      </c>
      <c r="U2" s="15" t="s">
        <v>83</v>
      </c>
      <c r="V2" s="15" t="s">
        <v>83</v>
      </c>
      <c r="W2" s="15" t="s">
        <v>83</v>
      </c>
      <c r="X2" s="15" t="s">
        <v>83</v>
      </c>
      <c r="Y2" s="15" t="s">
        <v>83</v>
      </c>
    </row>
    <row r="3" spans="1:25" ht="75" hidden="1" outlineLevel="1" x14ac:dyDescent="0.25">
      <c r="B3" s="15" t="s">
        <v>84</v>
      </c>
      <c r="C3" s="16" t="s">
        <v>85</v>
      </c>
      <c r="D3" s="15" t="s">
        <v>86</v>
      </c>
      <c r="E3" s="15" t="s">
        <v>87</v>
      </c>
      <c r="F3" s="15" t="s">
        <v>88</v>
      </c>
      <c r="G3" s="15" t="s">
        <v>89</v>
      </c>
      <c r="H3" s="15" t="s">
        <v>90</v>
      </c>
      <c r="I3" s="15" t="s">
        <v>91</v>
      </c>
      <c r="J3" s="15" t="s">
        <v>84</v>
      </c>
      <c r="K3" s="16" t="s">
        <v>85</v>
      </c>
      <c r="L3" s="15" t="s">
        <v>86</v>
      </c>
      <c r="M3" s="15" t="s">
        <v>87</v>
      </c>
      <c r="N3" s="15" t="s">
        <v>88</v>
      </c>
      <c r="O3" s="15" t="s">
        <v>89</v>
      </c>
      <c r="P3" s="15" t="s">
        <v>90</v>
      </c>
      <c r="Q3" s="15" t="s">
        <v>91</v>
      </c>
      <c r="R3" s="15" t="s">
        <v>84</v>
      </c>
      <c r="S3" s="16" t="s">
        <v>85</v>
      </c>
      <c r="T3" s="15" t="s">
        <v>86</v>
      </c>
      <c r="U3" s="15" t="s">
        <v>87</v>
      </c>
      <c r="V3" s="15" t="s">
        <v>88</v>
      </c>
      <c r="W3" s="15" t="s">
        <v>89</v>
      </c>
      <c r="X3" s="15" t="s">
        <v>90</v>
      </c>
      <c r="Y3" s="15" t="s">
        <v>91</v>
      </c>
    </row>
    <row r="4" spans="1:25" ht="105" collapsed="1" x14ac:dyDescent="0.25">
      <c r="B4" s="15" t="str">
        <f>B2&amp;" "&amp;B3</f>
        <v>Residential sector Single family- Terraced houses</v>
      </c>
      <c r="C4" s="15" t="str">
        <f t="shared" ref="C4:Y4" si="0">C2&amp;" "&amp;C3</f>
        <v>Residential sector Multifamily houses</v>
      </c>
      <c r="D4" s="15" t="str">
        <f t="shared" si="0"/>
        <v>Service sector Offices</v>
      </c>
      <c r="E4" s="15" t="str">
        <f t="shared" si="0"/>
        <v>Service sector Trade</v>
      </c>
      <c r="F4" s="15" t="str">
        <f t="shared" si="0"/>
        <v>Service sector Education</v>
      </c>
      <c r="G4" s="15" t="str">
        <f t="shared" si="0"/>
        <v>Service sector Health</v>
      </c>
      <c r="H4" s="15" t="str">
        <f t="shared" si="0"/>
        <v>Service sector Hotels and Restaurants</v>
      </c>
      <c r="I4" s="15" t="str">
        <f t="shared" si="0"/>
        <v>Service sector Other non-residential buildings</v>
      </c>
      <c r="J4" s="15" t="str">
        <f t="shared" si="0"/>
        <v>Residential sector Single family- Terraced houses</v>
      </c>
      <c r="K4" s="15" t="str">
        <f t="shared" si="0"/>
        <v>Residential sector Multifamily houses</v>
      </c>
      <c r="L4" s="15" t="str">
        <f t="shared" si="0"/>
        <v>Service sector Offices</v>
      </c>
      <c r="M4" s="15" t="str">
        <f t="shared" si="0"/>
        <v>Service sector Trade</v>
      </c>
      <c r="N4" s="15" t="str">
        <f t="shared" si="0"/>
        <v>Service sector Education</v>
      </c>
      <c r="O4" s="15" t="str">
        <f t="shared" si="0"/>
        <v>Service sector Health</v>
      </c>
      <c r="P4" s="15" t="str">
        <f t="shared" si="0"/>
        <v>Service sector Hotels and Restaurants</v>
      </c>
      <c r="Q4" s="15" t="str">
        <f t="shared" si="0"/>
        <v>Service sector Other non-residential buildings</v>
      </c>
      <c r="R4" s="15" t="str">
        <f t="shared" si="0"/>
        <v>Residential sector Single family- Terraced houses</v>
      </c>
      <c r="S4" s="15" t="str">
        <f t="shared" si="0"/>
        <v>Residential sector Multifamily houses</v>
      </c>
      <c r="T4" s="15" t="str">
        <f t="shared" si="0"/>
        <v>Service sector Offices</v>
      </c>
      <c r="U4" s="15" t="str">
        <f t="shared" si="0"/>
        <v>Service sector Trade</v>
      </c>
      <c r="V4" s="15" t="str">
        <f t="shared" si="0"/>
        <v>Service sector Education</v>
      </c>
      <c r="W4" s="15" t="str">
        <f t="shared" si="0"/>
        <v>Service sector Health</v>
      </c>
      <c r="X4" s="15" t="str">
        <f t="shared" si="0"/>
        <v>Service sector Hotels and Restaurants</v>
      </c>
      <c r="Y4" s="15" t="str">
        <f t="shared" si="0"/>
        <v>Service sector Other non-residential buildings</v>
      </c>
    </row>
    <row r="5" spans="1:25" x14ac:dyDescent="0.25">
      <c r="A5" t="s">
        <v>19</v>
      </c>
      <c r="B5" s="4">
        <v>152.57764078487119</v>
      </c>
      <c r="C5" s="4">
        <v>101.00672296128643</v>
      </c>
      <c r="D5" s="4">
        <v>98.291299903404195</v>
      </c>
      <c r="E5" s="4">
        <v>93.262411318300693</v>
      </c>
      <c r="F5" s="4">
        <v>133.38808960092896</v>
      </c>
      <c r="G5" s="4">
        <v>102.80390694099025</v>
      </c>
      <c r="H5" s="4">
        <v>74.483506358295259</v>
      </c>
      <c r="I5" s="4">
        <v>181.29066232352019</v>
      </c>
      <c r="J5" s="17">
        <v>17.03796948114184</v>
      </c>
      <c r="K5" s="18">
        <v>21.869632468331318</v>
      </c>
      <c r="L5" s="18">
        <v>4.6971007715135409</v>
      </c>
      <c r="M5" s="18">
        <v>2.6208564320475811</v>
      </c>
      <c r="N5" s="18">
        <v>4.3992947252227257</v>
      </c>
      <c r="O5" s="18">
        <v>23.868513934719047</v>
      </c>
      <c r="P5" s="18">
        <v>5.9905289875373287</v>
      </c>
      <c r="Q5" s="19">
        <v>4.7081813761426181</v>
      </c>
      <c r="R5" s="4">
        <v>41.269498146560174</v>
      </c>
      <c r="S5" s="4">
        <v>26.82413901336994</v>
      </c>
      <c r="T5" s="4">
        <v>74.877476168360914</v>
      </c>
      <c r="U5" s="4">
        <v>103.69351393055291</v>
      </c>
      <c r="V5" s="4">
        <v>80.36129079949373</v>
      </c>
      <c r="W5" s="4">
        <v>71.952664656406242</v>
      </c>
      <c r="X5" s="4">
        <v>73.963349979730566</v>
      </c>
      <c r="Y5" s="4">
        <v>88.944360701801259</v>
      </c>
    </row>
    <row r="6" spans="1:25" x14ac:dyDescent="0.25">
      <c r="A6" t="s">
        <v>1</v>
      </c>
      <c r="B6" s="4">
        <v>280.14493269242541</v>
      </c>
      <c r="C6" s="4">
        <v>148.77605236084682</v>
      </c>
      <c r="D6" s="4">
        <v>147.20539878956387</v>
      </c>
      <c r="E6" s="4">
        <v>238.72787176479099</v>
      </c>
      <c r="F6" s="4">
        <v>110.47668962948696</v>
      </c>
      <c r="G6" s="4">
        <v>106.68110512186864</v>
      </c>
      <c r="H6" s="4">
        <v>129.18023202789757</v>
      </c>
      <c r="I6" s="4">
        <v>171.04969330756569</v>
      </c>
      <c r="J6" s="20">
        <v>12.73163474138328</v>
      </c>
      <c r="K6" s="4">
        <v>16.342098324760624</v>
      </c>
      <c r="L6" s="4">
        <v>7.1991957455669295</v>
      </c>
      <c r="M6" s="4">
        <v>8.4886039388028003</v>
      </c>
      <c r="N6" s="4">
        <v>3.1160698003200138</v>
      </c>
      <c r="O6" s="4">
        <v>19.663474946846989</v>
      </c>
      <c r="P6" s="4">
        <v>9.7780121320386648</v>
      </c>
      <c r="Q6" s="21">
        <v>7.1991957455669295</v>
      </c>
      <c r="R6" s="4">
        <v>28.013545282942079</v>
      </c>
      <c r="S6" s="4">
        <v>28.707272431951449</v>
      </c>
      <c r="T6" s="4">
        <v>64.87138493428823</v>
      </c>
      <c r="U6" s="4">
        <v>90.730373741685838</v>
      </c>
      <c r="V6" s="4">
        <v>72.592814754646511</v>
      </c>
      <c r="W6" s="4">
        <v>67.036733181613386</v>
      </c>
      <c r="X6" s="4">
        <v>68.958675755685263</v>
      </c>
      <c r="Y6" s="4">
        <v>80.581621999093784</v>
      </c>
    </row>
    <row r="7" spans="1:25" x14ac:dyDescent="0.25">
      <c r="A7" t="s">
        <v>23</v>
      </c>
      <c r="B7" s="4">
        <v>67.584743167096434</v>
      </c>
      <c r="C7" s="4">
        <v>44.366005963762291</v>
      </c>
      <c r="D7" s="4">
        <v>61.558942618216513</v>
      </c>
      <c r="E7" s="4">
        <v>66.106367953340921</v>
      </c>
      <c r="F7" s="4">
        <v>63.510918891271075</v>
      </c>
      <c r="G7" s="4">
        <v>79.441991705013535</v>
      </c>
      <c r="H7" s="4">
        <v>50.054389293258055</v>
      </c>
      <c r="I7" s="4">
        <v>41.034950941928386</v>
      </c>
      <c r="J7" s="20">
        <v>7.9399999999999995</v>
      </c>
      <c r="K7" s="4">
        <v>7.9399999999999995</v>
      </c>
      <c r="L7" s="4">
        <v>2.0769671477579199</v>
      </c>
      <c r="M7" s="4">
        <v>2.4000509262980412</v>
      </c>
      <c r="N7" s="4">
        <v>3.8770053424814508</v>
      </c>
      <c r="O7" s="4">
        <v>19.292717061395784</v>
      </c>
      <c r="P7" s="4">
        <v>4.8462566781018133</v>
      </c>
      <c r="Q7" s="21">
        <v>3.1385281343897455</v>
      </c>
      <c r="R7" s="4">
        <v>46.284014739901252</v>
      </c>
      <c r="S7" s="4">
        <v>44.098025752329832</v>
      </c>
      <c r="T7" s="4">
        <v>76.619416548182457</v>
      </c>
      <c r="U7" s="4">
        <v>109.38561023555708</v>
      </c>
      <c r="V7" s="4">
        <v>87.529093192048578</v>
      </c>
      <c r="W7" s="4">
        <v>77.356061291180396</v>
      </c>
      <c r="X7" s="4">
        <v>78.575101585392886</v>
      </c>
      <c r="Y7" s="4">
        <v>96.294942882277326</v>
      </c>
    </row>
    <row r="8" spans="1:25" x14ac:dyDescent="0.25">
      <c r="A8" t="s">
        <v>24</v>
      </c>
      <c r="B8" s="4">
        <v>137.78892657689622</v>
      </c>
      <c r="C8" s="4">
        <v>88.303599490537778</v>
      </c>
      <c r="D8" s="4">
        <v>131.15880134184033</v>
      </c>
      <c r="E8" s="4">
        <v>136.17475530733972</v>
      </c>
      <c r="F8" s="4">
        <v>90.164660001369924</v>
      </c>
      <c r="G8" s="4">
        <v>120.02947997413885</v>
      </c>
      <c r="H8" s="4">
        <v>97.665763842792202</v>
      </c>
      <c r="I8" s="4">
        <v>115.92981212463746</v>
      </c>
      <c r="J8" s="20">
        <v>13.279999999999998</v>
      </c>
      <c r="K8" s="4">
        <v>13.280000000000001</v>
      </c>
      <c r="L8" s="4">
        <v>2.1398369506137191</v>
      </c>
      <c r="M8" s="4">
        <v>1.5188117157352903</v>
      </c>
      <c r="N8" s="4">
        <v>3.5438940033823423</v>
      </c>
      <c r="O8" s="4">
        <v>1.7550713159607794</v>
      </c>
      <c r="P8" s="4">
        <v>2.0588336591078367</v>
      </c>
      <c r="Q8" s="21">
        <v>2.1731958583779103</v>
      </c>
      <c r="R8" s="4">
        <v>51.395466704917986</v>
      </c>
      <c r="S8" s="4">
        <v>48.211725694937471</v>
      </c>
      <c r="T8" s="4">
        <v>98.785389839147513</v>
      </c>
      <c r="U8" s="4">
        <v>153.74783010019351</v>
      </c>
      <c r="V8" s="4">
        <v>112.011680877313</v>
      </c>
      <c r="W8" s="4">
        <v>100.28289370560621</v>
      </c>
      <c r="X8" s="4">
        <v>103.23219726635948</v>
      </c>
      <c r="Y8" s="4">
        <v>125.73925576783242</v>
      </c>
    </row>
    <row r="9" spans="1:25" x14ac:dyDescent="0.25">
      <c r="A9" t="s">
        <v>30</v>
      </c>
      <c r="B9" s="4">
        <v>56.87524453574752</v>
      </c>
      <c r="C9" s="4">
        <v>40.983965394320315</v>
      </c>
      <c r="D9" s="4">
        <v>26.010209129129183</v>
      </c>
      <c r="E9" s="4">
        <v>25.848392592404707</v>
      </c>
      <c r="F9" s="4">
        <v>18.467794049924287</v>
      </c>
      <c r="G9" s="4">
        <v>22.406523719184722</v>
      </c>
      <c r="H9" s="4">
        <v>23.085695629480139</v>
      </c>
      <c r="I9" s="4">
        <v>47.09222690886601</v>
      </c>
      <c r="J9" s="20">
        <v>17.830000000000002</v>
      </c>
      <c r="K9" s="4">
        <v>17.830000000000002</v>
      </c>
      <c r="L9" s="4">
        <v>1.9299797396307059</v>
      </c>
      <c r="M9" s="4">
        <v>3.5382961893229607</v>
      </c>
      <c r="N9" s="4">
        <v>3.3452982153598905</v>
      </c>
      <c r="O9" s="4">
        <v>32.552324941771253</v>
      </c>
      <c r="P9" s="4">
        <v>8.1059149064489624</v>
      </c>
      <c r="Q9" s="21">
        <v>4.3102880851752428</v>
      </c>
      <c r="R9" s="4">
        <v>53.740492084263082</v>
      </c>
      <c r="S9" s="4">
        <v>51.630114266167773</v>
      </c>
      <c r="T9" s="4">
        <v>159.20059307892686</v>
      </c>
      <c r="U9" s="4">
        <v>218.64397043792584</v>
      </c>
      <c r="V9" s="4">
        <v>182.5589603592129</v>
      </c>
      <c r="W9" s="4">
        <v>175.85223789328543</v>
      </c>
      <c r="X9" s="4">
        <v>181.0833300969789</v>
      </c>
      <c r="Y9" s="4">
        <v>205.21912742376151</v>
      </c>
    </row>
    <row r="10" spans="1:25" x14ac:dyDescent="0.25">
      <c r="A10" t="s">
        <v>17</v>
      </c>
      <c r="B10" s="4">
        <v>165.48960148424675</v>
      </c>
      <c r="C10" s="4">
        <v>91.146043382090653</v>
      </c>
      <c r="D10" s="4">
        <v>198.68626845197295</v>
      </c>
      <c r="E10" s="4">
        <v>224.2825835033932</v>
      </c>
      <c r="F10" s="4">
        <v>139.09013760769261</v>
      </c>
      <c r="G10" s="4">
        <v>186.82716068346741</v>
      </c>
      <c r="H10" s="4">
        <v>199.77819989296191</v>
      </c>
      <c r="I10" s="4">
        <v>99.64302423597654</v>
      </c>
      <c r="J10" s="20">
        <v>13.677950220753035</v>
      </c>
      <c r="K10" s="4">
        <v>17.213917566757083</v>
      </c>
      <c r="L10" s="4">
        <v>3.67671260975367</v>
      </c>
      <c r="M10" s="4">
        <v>4.3269745697095523</v>
      </c>
      <c r="N10" s="4">
        <v>3.1219943097904364</v>
      </c>
      <c r="O10" s="4">
        <v>23.990061538389668</v>
      </c>
      <c r="P10" s="4">
        <v>7.5037407094963111</v>
      </c>
      <c r="Q10" s="21">
        <v>3.6697126097536712</v>
      </c>
      <c r="R10" s="4">
        <v>32.06103154155101</v>
      </c>
      <c r="S10" s="4">
        <v>29.775692903560294</v>
      </c>
      <c r="T10" s="4">
        <v>42.734603489458969</v>
      </c>
      <c r="U10" s="4">
        <v>59.677335455820597</v>
      </c>
      <c r="V10" s="4">
        <v>46.696670918520219</v>
      </c>
      <c r="W10" s="4">
        <v>41.964993556630759</v>
      </c>
      <c r="X10" s="4">
        <v>46.988684324164637</v>
      </c>
      <c r="Y10" s="4">
        <v>54.273054751045116</v>
      </c>
    </row>
    <row r="11" spans="1:25" x14ac:dyDescent="0.25">
      <c r="A11" t="s">
        <v>11</v>
      </c>
      <c r="B11" s="4">
        <v>182.38078482896407</v>
      </c>
      <c r="C11" s="4">
        <v>87.336109540550396</v>
      </c>
      <c r="D11" s="4">
        <v>154.82888111716454</v>
      </c>
      <c r="E11" s="4">
        <v>193.52501026829975</v>
      </c>
      <c r="F11" s="4">
        <v>86.774577962068207</v>
      </c>
      <c r="G11" s="4">
        <v>156.56472947101767</v>
      </c>
      <c r="H11" s="4">
        <v>122.54564955832164</v>
      </c>
      <c r="I11" s="4">
        <v>26.456098477328617</v>
      </c>
      <c r="J11" s="20">
        <v>18.346812177759777</v>
      </c>
      <c r="K11" s="4">
        <v>22.692109798808136</v>
      </c>
      <c r="L11" s="4">
        <v>1.3867014284028758</v>
      </c>
      <c r="M11" s="4">
        <v>1.6350658633407045</v>
      </c>
      <c r="N11" s="4">
        <v>0.60021405109975179</v>
      </c>
      <c r="O11" s="4">
        <v>3.7875576328018843</v>
      </c>
      <c r="P11" s="4">
        <v>1.8834302982785327</v>
      </c>
      <c r="Q11" s="21">
        <v>1.3867014284028756</v>
      </c>
      <c r="R11" s="4">
        <v>21.793292348286226</v>
      </c>
      <c r="S11" s="4">
        <v>20.326405543460623</v>
      </c>
      <c r="T11" s="4">
        <v>40.372807827945032</v>
      </c>
      <c r="U11" s="4">
        <v>60.517503081148938</v>
      </c>
      <c r="V11" s="4">
        <v>45.905934920254182</v>
      </c>
      <c r="W11" s="4">
        <v>41.267744922585607</v>
      </c>
      <c r="X11" s="4">
        <v>40.244351669253732</v>
      </c>
      <c r="Y11" s="4">
        <v>51.742108872589448</v>
      </c>
    </row>
    <row r="12" spans="1:25" x14ac:dyDescent="0.25">
      <c r="A12" t="s">
        <v>7</v>
      </c>
      <c r="B12" s="4">
        <v>260.27737522311281</v>
      </c>
      <c r="C12" s="4">
        <v>103.00539863789683</v>
      </c>
      <c r="D12" s="4">
        <v>132.0559143531417</v>
      </c>
      <c r="E12" s="4">
        <v>178.73765431235211</v>
      </c>
      <c r="F12" s="4">
        <v>87.216176910733409</v>
      </c>
      <c r="G12" s="4">
        <v>137.90057902217063</v>
      </c>
      <c r="H12" s="4">
        <v>121.15452750653131</v>
      </c>
      <c r="I12" s="4">
        <v>97.476352197092638</v>
      </c>
      <c r="J12" s="20">
        <v>34.416024024804614</v>
      </c>
      <c r="K12" s="4">
        <v>42.541174504047035</v>
      </c>
      <c r="L12" s="4">
        <v>3.2738148938477325</v>
      </c>
      <c r="M12" s="4">
        <v>3.8601698002085207</v>
      </c>
      <c r="N12" s="4">
        <v>1.4170243570385708</v>
      </c>
      <c r="O12" s="4">
        <v>8.9419123220020165</v>
      </c>
      <c r="P12" s="4">
        <v>4.4465247065693081</v>
      </c>
      <c r="Q12" s="21">
        <v>3.2738148938477329</v>
      </c>
      <c r="R12" s="4">
        <v>27.272188027279235</v>
      </c>
      <c r="S12" s="4">
        <v>19.067674962675984</v>
      </c>
      <c r="T12" s="4">
        <v>63.719311288050328</v>
      </c>
      <c r="U12" s="4">
        <v>88.900547323709105</v>
      </c>
      <c r="V12" s="4">
        <v>61.611722296020766</v>
      </c>
      <c r="W12" s="4">
        <v>56.594209939494995</v>
      </c>
      <c r="X12" s="4">
        <v>56.139033293979722</v>
      </c>
      <c r="Y12" s="4">
        <v>5.6755552476624835</v>
      </c>
    </row>
    <row r="13" spans="1:25" x14ac:dyDescent="0.25">
      <c r="A13" t="s">
        <v>5</v>
      </c>
      <c r="B13" s="4">
        <v>225.51481706021383</v>
      </c>
      <c r="C13" s="4">
        <v>120.86300697848768</v>
      </c>
      <c r="D13" s="4">
        <v>162.45382860019845</v>
      </c>
      <c r="E13" s="4">
        <v>181.40383789083998</v>
      </c>
      <c r="F13" s="4">
        <v>163.03966701740649</v>
      </c>
      <c r="G13" s="4">
        <v>180.67808447370192</v>
      </c>
      <c r="H13" s="4">
        <v>154.19947964968955</v>
      </c>
      <c r="I13" s="4">
        <v>146.34238983876668</v>
      </c>
      <c r="J13" s="20">
        <v>46.956318964620863</v>
      </c>
      <c r="K13" s="4">
        <v>58.077552403610042</v>
      </c>
      <c r="L13" s="4">
        <v>2.2661357081021007</v>
      </c>
      <c r="M13" s="4">
        <v>2.6720107602994916</v>
      </c>
      <c r="N13" s="4">
        <v>0.98086470947702808</v>
      </c>
      <c r="O13" s="4">
        <v>6.179243565871559</v>
      </c>
      <c r="P13" s="4">
        <v>3.0778858124968824</v>
      </c>
      <c r="Q13" s="21">
        <v>2.2661357081021003</v>
      </c>
      <c r="R13" s="4">
        <v>25.866321620941086</v>
      </c>
      <c r="S13" s="4">
        <v>27.991514710842882</v>
      </c>
      <c r="T13" s="4">
        <v>43.991106969370385</v>
      </c>
      <c r="U13" s="4">
        <v>66.218905642607794</v>
      </c>
      <c r="V13" s="4">
        <v>51.459140342530517</v>
      </c>
      <c r="W13" s="4">
        <v>45.231131087511336</v>
      </c>
      <c r="X13" s="4">
        <v>45.913982491175403</v>
      </c>
      <c r="Y13" s="4">
        <v>54.232947506670953</v>
      </c>
    </row>
    <row r="14" spans="1:25" x14ac:dyDescent="0.25">
      <c r="A14" t="s">
        <v>14</v>
      </c>
      <c r="B14" s="4">
        <v>195.04431420394678</v>
      </c>
      <c r="C14" s="4">
        <v>98.531285921716446</v>
      </c>
      <c r="D14" s="4">
        <v>137.86756449490019</v>
      </c>
      <c r="E14" s="4">
        <v>159.63375813099336</v>
      </c>
      <c r="F14" s="4">
        <v>120.71233184787259</v>
      </c>
      <c r="G14" s="4">
        <v>166.7046431801478</v>
      </c>
      <c r="H14" s="4">
        <v>140.04611382784591</v>
      </c>
      <c r="I14" s="4">
        <v>191.19625227477508</v>
      </c>
      <c r="J14" s="20">
        <v>20.411125099254779</v>
      </c>
      <c r="K14" s="4">
        <v>19.792606156853125</v>
      </c>
      <c r="L14" s="4">
        <v>4.0589651738661408</v>
      </c>
      <c r="M14" s="4">
        <v>7.3061373129590521</v>
      </c>
      <c r="N14" s="4">
        <v>2.7305765715099488</v>
      </c>
      <c r="O14" s="4">
        <v>16.826255629845082</v>
      </c>
      <c r="P14" s="4">
        <v>8.413127814922543</v>
      </c>
      <c r="Q14" s="21">
        <v>6.1991468109955576</v>
      </c>
      <c r="R14" s="4">
        <v>25.331838242563819</v>
      </c>
      <c r="S14" s="4">
        <v>39.316991386456429</v>
      </c>
      <c r="T14" s="4">
        <v>66.212358199816791</v>
      </c>
      <c r="U14" s="4">
        <v>93.952756346047551</v>
      </c>
      <c r="V14" s="4">
        <v>74.033339447070688</v>
      </c>
      <c r="W14" s="4">
        <v>68.036246835967617</v>
      </c>
      <c r="X14" s="4">
        <v>70.233846458559441</v>
      </c>
      <c r="Y14" s="4">
        <v>79.113945342331391</v>
      </c>
    </row>
    <row r="15" spans="1:25" x14ac:dyDescent="0.25">
      <c r="A15" t="s">
        <v>2</v>
      </c>
      <c r="B15" s="4">
        <v>195.66547302173038</v>
      </c>
      <c r="C15" s="4">
        <v>164.68145052213376</v>
      </c>
      <c r="D15" s="4">
        <v>104.84362586906417</v>
      </c>
      <c r="E15" s="4">
        <v>105.88005371973017</v>
      </c>
      <c r="F15" s="4">
        <v>87.508309816635588</v>
      </c>
      <c r="G15" s="4">
        <v>89.602373656783755</v>
      </c>
      <c r="H15" s="4">
        <v>77.261341829092132</v>
      </c>
      <c r="I15" s="4">
        <v>74.878257889169788</v>
      </c>
      <c r="J15" s="20">
        <v>22.592310880284767</v>
      </c>
      <c r="K15" s="4">
        <v>27.943121351931154</v>
      </c>
      <c r="L15" s="4">
        <v>2.1195773542707359</v>
      </c>
      <c r="M15" s="4">
        <v>5.7531385330205707</v>
      </c>
      <c r="N15" s="4">
        <v>3.1793660314061047</v>
      </c>
      <c r="O15" s="4">
        <v>24.526537956561377</v>
      </c>
      <c r="P15" s="4">
        <v>9.6894964766662248</v>
      </c>
      <c r="Q15" s="21">
        <v>7.267122357499666</v>
      </c>
      <c r="R15" s="4">
        <v>33.514716319105744</v>
      </c>
      <c r="S15" s="4">
        <v>39.349659330791127</v>
      </c>
      <c r="T15" s="4">
        <v>71.416715126173031</v>
      </c>
      <c r="U15" s="4">
        <v>101.46952756869148</v>
      </c>
      <c r="V15" s="4">
        <v>78.410692513915322</v>
      </c>
      <c r="W15" s="4">
        <v>69.21843533619402</v>
      </c>
      <c r="X15" s="4">
        <v>72.204102798773732</v>
      </c>
      <c r="Y15" s="4">
        <v>91.294648170310296</v>
      </c>
    </row>
    <row r="16" spans="1:25" x14ac:dyDescent="0.25">
      <c r="A16" t="s">
        <v>28</v>
      </c>
      <c r="B16" s="4">
        <v>108.47973843288202</v>
      </c>
      <c r="C16" s="4">
        <v>58.267450992367863</v>
      </c>
      <c r="D16" s="4">
        <v>155.03193018127857</v>
      </c>
      <c r="E16" s="4">
        <v>196.14035168480498</v>
      </c>
      <c r="F16" s="4">
        <v>51.501116502659634</v>
      </c>
      <c r="G16" s="4">
        <v>182.57303417289742</v>
      </c>
      <c r="H16" s="4">
        <v>111.26657650006356</v>
      </c>
      <c r="I16" s="4">
        <v>133.37720177275531</v>
      </c>
      <c r="J16" s="20">
        <v>18.996999999999996</v>
      </c>
      <c r="K16" s="4">
        <v>23.500462227877332</v>
      </c>
      <c r="L16" s="4">
        <v>4.3319167999593491</v>
      </c>
      <c r="M16" s="4">
        <v>5.1077824954744555</v>
      </c>
      <c r="N16" s="4">
        <v>1.8750087641615092</v>
      </c>
      <c r="O16" s="4">
        <v>11.767296381979126</v>
      </c>
      <c r="P16" s="4">
        <v>5.8836481909895628</v>
      </c>
      <c r="Q16" s="21">
        <v>4.3319167999593491</v>
      </c>
      <c r="R16" s="4">
        <v>51.772765364654752</v>
      </c>
      <c r="S16" s="4">
        <v>48.10042903220014</v>
      </c>
      <c r="T16" s="4">
        <v>114.85177107101387</v>
      </c>
      <c r="U16" s="4">
        <v>172.77228597143926</v>
      </c>
      <c r="V16" s="4">
        <v>135.59331127432861</v>
      </c>
      <c r="W16" s="4">
        <v>119.40688926410452</v>
      </c>
      <c r="X16" s="4">
        <v>118.63105506808348</v>
      </c>
      <c r="Y16" s="4">
        <v>143.84897084294926</v>
      </c>
    </row>
    <row r="17" spans="1:25" x14ac:dyDescent="0.25">
      <c r="A17" t="s">
        <v>20</v>
      </c>
      <c r="B17" s="4">
        <v>181.78179815941402</v>
      </c>
      <c r="C17" s="4">
        <v>58.568775892887686</v>
      </c>
      <c r="D17" s="4">
        <v>111.55867121436535</v>
      </c>
      <c r="E17" s="4">
        <v>145.70763104807907</v>
      </c>
      <c r="F17" s="4">
        <v>69.235360326378142</v>
      </c>
      <c r="G17" s="4">
        <v>123.72586685749761</v>
      </c>
      <c r="H17" s="4">
        <v>95.0204556338185</v>
      </c>
      <c r="I17" s="4">
        <v>118.97674484063577</v>
      </c>
      <c r="J17" s="20">
        <v>22.825999999999997</v>
      </c>
      <c r="K17" s="4">
        <v>30.181946936530888</v>
      </c>
      <c r="L17" s="4">
        <v>4.3803214932075552</v>
      </c>
      <c r="M17" s="4">
        <v>5.1648566860208476</v>
      </c>
      <c r="N17" s="4">
        <v>1.8959600492987925</v>
      </c>
      <c r="O17" s="4">
        <v>11.898783757668282</v>
      </c>
      <c r="P17" s="4">
        <v>5.94939187883414</v>
      </c>
      <c r="Q17" s="21">
        <v>4.3803214932075543</v>
      </c>
      <c r="R17" s="4">
        <v>44.651136204506017</v>
      </c>
      <c r="S17" s="4">
        <v>44.260467466788313</v>
      </c>
      <c r="T17" s="4">
        <v>69.198821326916601</v>
      </c>
      <c r="U17" s="4">
        <v>105.2197820136105</v>
      </c>
      <c r="V17" s="4">
        <v>80.694221132545181</v>
      </c>
      <c r="W17" s="4">
        <v>71.828395850731155</v>
      </c>
      <c r="X17" s="4">
        <v>73.436253180308867</v>
      </c>
      <c r="Y17" s="4">
        <v>83.415434646933022</v>
      </c>
    </row>
    <row r="18" spans="1:25" x14ac:dyDescent="0.25">
      <c r="A18" t="s">
        <v>12</v>
      </c>
      <c r="B18" s="4">
        <v>95.124456814587759</v>
      </c>
      <c r="C18" s="4">
        <v>79.539453570058882</v>
      </c>
      <c r="D18" s="4">
        <v>182.42747566457649</v>
      </c>
      <c r="E18" s="4">
        <v>192.94949377807924</v>
      </c>
      <c r="F18" s="4">
        <v>114.55620120572934</v>
      </c>
      <c r="G18" s="4">
        <v>142.53450641166214</v>
      </c>
      <c r="H18" s="4">
        <v>156.57073295053877</v>
      </c>
      <c r="I18" s="4">
        <v>125.99742249388467</v>
      </c>
      <c r="J18" s="20">
        <v>13.761987332177116</v>
      </c>
      <c r="K18" s="4">
        <v>16.917137996992647</v>
      </c>
      <c r="L18" s="4">
        <v>6.3627085312704414</v>
      </c>
      <c r="M18" s="4">
        <v>7.5022981189606712</v>
      </c>
      <c r="N18" s="4">
        <v>2.7540081702513852</v>
      </c>
      <c r="O18" s="4">
        <v>17.378741212275976</v>
      </c>
      <c r="P18" s="4">
        <v>8.5033031930137302</v>
      </c>
      <c r="Q18" s="21">
        <v>6.3830388343831128</v>
      </c>
      <c r="R18" s="4">
        <v>12.101706098897246</v>
      </c>
      <c r="S18" s="4">
        <v>13.894653892091872</v>
      </c>
      <c r="T18" s="4">
        <v>24.746966117259404</v>
      </c>
      <c r="U18" s="4">
        <v>34.02255891496457</v>
      </c>
      <c r="V18" s="4">
        <v>30.266490328925624</v>
      </c>
      <c r="W18" s="4">
        <v>26.672797687192819</v>
      </c>
      <c r="X18" s="4">
        <v>29.635522802851799</v>
      </c>
      <c r="Y18" s="4">
        <v>35.48992421452423</v>
      </c>
    </row>
    <row r="19" spans="1:25" x14ac:dyDescent="0.25">
      <c r="A19" t="s">
        <v>25</v>
      </c>
      <c r="B19" s="4">
        <v>161.03489346387789</v>
      </c>
      <c r="C19" s="4">
        <v>103.50406599233092</v>
      </c>
      <c r="D19" s="4">
        <v>275.90140391062198</v>
      </c>
      <c r="E19" s="4">
        <v>132.42073615394418</v>
      </c>
      <c r="F19" s="4">
        <v>107.56709169267627</v>
      </c>
      <c r="G19" s="4">
        <v>109.59741865783842</v>
      </c>
      <c r="H19" s="4">
        <v>124.66548699971933</v>
      </c>
      <c r="I19" s="4">
        <v>82.020211999135554</v>
      </c>
      <c r="J19" s="20">
        <v>16.699733545886982</v>
      </c>
      <c r="K19" s="4">
        <v>20.81747606405089</v>
      </c>
      <c r="L19" s="4">
        <v>4.8955292880868617</v>
      </c>
      <c r="M19" s="4">
        <v>2.7414964013286425</v>
      </c>
      <c r="N19" s="4">
        <v>5.0913504596103376</v>
      </c>
      <c r="O19" s="4">
        <v>25.065109955004743</v>
      </c>
      <c r="P19" s="4">
        <v>6.2662774887511832</v>
      </c>
      <c r="Q19" s="21">
        <v>4.601797530801651</v>
      </c>
      <c r="R19" s="4">
        <v>43.428030656781743</v>
      </c>
      <c r="S19" s="4">
        <v>47.769222908374672</v>
      </c>
      <c r="T19" s="4">
        <v>87.46138788332631</v>
      </c>
      <c r="U19" s="4">
        <v>125.62128160627789</v>
      </c>
      <c r="V19" s="4">
        <v>106.18578597227535</v>
      </c>
      <c r="W19" s="4">
        <v>87.487619640212785</v>
      </c>
      <c r="X19" s="4">
        <v>92.249438122241131</v>
      </c>
      <c r="Y19" s="4">
        <v>109.77243929196214</v>
      </c>
    </row>
    <row r="20" spans="1:25" x14ac:dyDescent="0.25">
      <c r="A20" t="s">
        <v>8</v>
      </c>
      <c r="B20" s="4">
        <v>263.95891795970806</v>
      </c>
      <c r="C20" s="4">
        <v>141.96025759916569</v>
      </c>
      <c r="D20" s="4">
        <v>130.5826845528382</v>
      </c>
      <c r="E20" s="4">
        <v>145.28009209406275</v>
      </c>
      <c r="F20" s="4">
        <v>141.15974681849809</v>
      </c>
      <c r="G20" s="4">
        <v>110.42282974625591</v>
      </c>
      <c r="H20" s="4">
        <v>103.0737038468565</v>
      </c>
      <c r="I20" s="4">
        <v>147.44525663641977</v>
      </c>
      <c r="J20" s="20">
        <v>29.204574299983392</v>
      </c>
      <c r="K20" s="4">
        <v>35.483522866657729</v>
      </c>
      <c r="L20" s="4">
        <v>4.1447222280330562</v>
      </c>
      <c r="M20" s="4">
        <v>4.8870605375315144</v>
      </c>
      <c r="N20" s="4">
        <v>1.7939842479546066</v>
      </c>
      <c r="O20" s="4">
        <v>11.320659219851482</v>
      </c>
      <c r="P20" s="4">
        <v>5.6293988470299716</v>
      </c>
      <c r="Q20" s="21">
        <v>4.1447222280330562</v>
      </c>
      <c r="R20" s="4">
        <v>20.319007927385258</v>
      </c>
      <c r="S20" s="4">
        <v>32.155701222141033</v>
      </c>
      <c r="T20" s="4">
        <v>22.268370522230132</v>
      </c>
      <c r="U20" s="4">
        <v>31.271593558535972</v>
      </c>
      <c r="V20" s="4">
        <v>24.636475083960839</v>
      </c>
      <c r="W20" s="4">
        <v>21.339405125525467</v>
      </c>
      <c r="X20" s="4">
        <v>21.201122870108453</v>
      </c>
      <c r="Y20" s="4">
        <v>26.213324405139769</v>
      </c>
    </row>
    <row r="21" spans="1:25" x14ac:dyDescent="0.25">
      <c r="A21" t="s">
        <v>9</v>
      </c>
      <c r="B21" s="4">
        <v>189.81758019193541</v>
      </c>
      <c r="C21" s="4">
        <v>95.403186404454146</v>
      </c>
      <c r="D21" s="4">
        <v>95.128012403819554</v>
      </c>
      <c r="E21" s="4">
        <v>104.45712107453875</v>
      </c>
      <c r="F21" s="4">
        <v>89.336259567598745</v>
      </c>
      <c r="G21" s="4">
        <v>75.616924447794332</v>
      </c>
      <c r="H21" s="4">
        <v>77.734860627034209</v>
      </c>
      <c r="I21" s="4">
        <v>93.654464570636875</v>
      </c>
      <c r="J21" s="20">
        <v>11.524017672040371</v>
      </c>
      <c r="K21" s="4">
        <v>14.253390278576251</v>
      </c>
      <c r="L21" s="4">
        <v>2.1481218492143794</v>
      </c>
      <c r="M21" s="4">
        <v>2.5328600908647165</v>
      </c>
      <c r="N21" s="4">
        <v>0.92978408398831358</v>
      </c>
      <c r="O21" s="4">
        <v>5.8672581851676338</v>
      </c>
      <c r="P21" s="4">
        <v>2.3356727793468712</v>
      </c>
      <c r="Q21" s="21">
        <v>2.2769993695847837</v>
      </c>
      <c r="R21" s="4">
        <v>30.515169424645471</v>
      </c>
      <c r="S21" s="4">
        <v>26.983870988708581</v>
      </c>
      <c r="T21" s="4">
        <v>29.062210581945052</v>
      </c>
      <c r="U21" s="4">
        <v>43.860497047754166</v>
      </c>
      <c r="V21" s="4">
        <v>33.464367068608809</v>
      </c>
      <c r="W21" s="4">
        <v>28.918714557820266</v>
      </c>
      <c r="X21" s="4">
        <v>28.66784785473105</v>
      </c>
      <c r="Y21" s="4">
        <v>35.611392326180095</v>
      </c>
    </row>
    <row r="22" spans="1:25" x14ac:dyDescent="0.25">
      <c r="A22" t="s">
        <v>15</v>
      </c>
      <c r="B22" s="4">
        <v>233.84891924851701</v>
      </c>
      <c r="C22" s="4">
        <v>103.83101508908017</v>
      </c>
      <c r="D22" s="4">
        <v>230.19874264177378</v>
      </c>
      <c r="E22" s="4">
        <v>371.68345401629188</v>
      </c>
      <c r="F22" s="4">
        <v>129.30801271081037</v>
      </c>
      <c r="G22" s="4">
        <v>282.77249123680309</v>
      </c>
      <c r="H22" s="4">
        <v>226.82944919155329</v>
      </c>
      <c r="I22" s="4">
        <v>207.28012985266557</v>
      </c>
      <c r="J22" s="20">
        <v>25.210998897920881</v>
      </c>
      <c r="K22" s="4">
        <v>31.243702903954688</v>
      </c>
      <c r="L22" s="4">
        <v>5.3626000485083676</v>
      </c>
      <c r="M22" s="4">
        <v>6.3230657288382242</v>
      </c>
      <c r="N22" s="4">
        <v>2.3211253941304872</v>
      </c>
      <c r="O22" s="4">
        <v>14.64710162503032</v>
      </c>
      <c r="P22" s="4">
        <v>7.2835314091680798</v>
      </c>
      <c r="Q22" s="21">
        <v>5.3626000485083676</v>
      </c>
      <c r="R22" s="4">
        <v>30.451615046993414</v>
      </c>
      <c r="S22" s="4">
        <v>26.314839646669121</v>
      </c>
      <c r="T22" s="4">
        <v>63.947131376662178</v>
      </c>
      <c r="U22" s="4">
        <v>90.006058711687402</v>
      </c>
      <c r="V22" s="4">
        <v>72.745228072953296</v>
      </c>
      <c r="W22" s="4">
        <v>64.908127847224364</v>
      </c>
      <c r="X22" s="4">
        <v>67.509857508798163</v>
      </c>
      <c r="Y22" s="4">
        <v>83.232233245546439</v>
      </c>
    </row>
    <row r="23" spans="1:25" x14ac:dyDescent="0.25">
      <c r="A23" t="s">
        <v>29</v>
      </c>
      <c r="B23" s="4">
        <v>28.676160691360749</v>
      </c>
      <c r="C23" s="4">
        <v>11.466587698225613</v>
      </c>
      <c r="D23" s="4">
        <v>38.142963383006567</v>
      </c>
      <c r="E23" s="4">
        <v>48.734389316156751</v>
      </c>
      <c r="F23" s="4">
        <v>20.458293303393571</v>
      </c>
      <c r="G23" s="4">
        <v>54.079415605298465</v>
      </c>
      <c r="H23" s="4">
        <v>37.013029756616675</v>
      </c>
      <c r="I23" s="4">
        <v>46.828801294436005</v>
      </c>
      <c r="J23" s="20">
        <v>7.5289997097257313</v>
      </c>
      <c r="K23" s="4">
        <v>10.317612798871298</v>
      </c>
      <c r="L23" s="4">
        <v>3.9981897948102536</v>
      </c>
      <c r="M23" s="4">
        <v>4.7142834894031331</v>
      </c>
      <c r="N23" s="4">
        <v>1.7305597619327959</v>
      </c>
      <c r="O23" s="4">
        <v>10.860754367992032</v>
      </c>
      <c r="P23" s="4">
        <v>5.4303771839960149</v>
      </c>
      <c r="Q23" s="21">
        <v>3.9981897948102536</v>
      </c>
      <c r="R23" s="4">
        <v>60.757756923788961</v>
      </c>
      <c r="S23" s="4">
        <v>43.03119785073433</v>
      </c>
      <c r="T23" s="4">
        <v>101.14064435230135</v>
      </c>
      <c r="U23" s="4">
        <v>123.08251017866966</v>
      </c>
      <c r="V23" s="4">
        <v>82.046790959937383</v>
      </c>
      <c r="W23" s="4">
        <v>107.81927667465931</v>
      </c>
      <c r="X23" s="4">
        <v>109.78796923770487</v>
      </c>
      <c r="Y23" s="4">
        <v>125.10282140086656</v>
      </c>
    </row>
    <row r="24" spans="1:25" x14ac:dyDescent="0.25">
      <c r="A24" t="s">
        <v>13</v>
      </c>
      <c r="B24" s="4">
        <v>115.15803260471847</v>
      </c>
      <c r="C24" s="4">
        <v>109.5591913770147</v>
      </c>
      <c r="D24" s="4">
        <v>161.3638319865361</v>
      </c>
      <c r="E24" s="4">
        <v>243.75822078863419</v>
      </c>
      <c r="F24" s="4">
        <v>107.58907081095575</v>
      </c>
      <c r="G24" s="4">
        <v>156.34681748252223</v>
      </c>
      <c r="H24" s="4">
        <v>303.92280007938115</v>
      </c>
      <c r="I24" s="4">
        <v>122.22781991131427</v>
      </c>
      <c r="J24" s="20">
        <v>23.397842357810596</v>
      </c>
      <c r="K24" s="4">
        <v>28.938199758344673</v>
      </c>
      <c r="L24" s="4">
        <v>5.6371894169017134</v>
      </c>
      <c r="M24" s="4">
        <v>6.646835282615454</v>
      </c>
      <c r="N24" s="4">
        <v>2.4399775088082043</v>
      </c>
      <c r="O24" s="4">
        <v>15.397099452134531</v>
      </c>
      <c r="P24" s="4">
        <v>7.656481148329191</v>
      </c>
      <c r="Q24" s="21">
        <v>5.6371894169017134</v>
      </c>
      <c r="R24" s="4">
        <v>25.926560116147442</v>
      </c>
      <c r="S24" s="4">
        <v>8.2516789290009438</v>
      </c>
      <c r="T24" s="4">
        <v>44.592602744470277</v>
      </c>
      <c r="U24" s="4">
        <v>60.83523797571587</v>
      </c>
      <c r="V24" s="4">
        <v>51.251680147905411</v>
      </c>
      <c r="W24" s="4">
        <v>46.777016504206031</v>
      </c>
      <c r="X24" s="4">
        <v>48.366095613894068</v>
      </c>
      <c r="Y24" s="4">
        <v>56.056428096377118</v>
      </c>
    </row>
    <row r="25" spans="1:25" x14ac:dyDescent="0.25">
      <c r="A25" t="s">
        <v>16</v>
      </c>
      <c r="B25" s="4">
        <v>200.30196654365483</v>
      </c>
      <c r="C25" s="4">
        <v>78.658668780979895</v>
      </c>
      <c r="D25" s="4">
        <v>79.696345357723672</v>
      </c>
      <c r="E25" s="4">
        <v>84.699459391319465</v>
      </c>
      <c r="F25" s="4">
        <v>49.825006458539512</v>
      </c>
      <c r="G25" s="4">
        <v>60.696217080040455</v>
      </c>
      <c r="H25" s="4">
        <v>77.084177363227937</v>
      </c>
      <c r="I25" s="4">
        <v>50.133523842873956</v>
      </c>
      <c r="J25" s="20">
        <v>29.113092953876553</v>
      </c>
      <c r="K25" s="4">
        <v>36.00829917979469</v>
      </c>
      <c r="L25" s="4">
        <v>2.3645189768355377</v>
      </c>
      <c r="M25" s="4">
        <v>3.1493963192541758</v>
      </c>
      <c r="N25" s="4">
        <v>1.1561075095996343</v>
      </c>
      <c r="O25" s="4">
        <v>7.2555712671425319</v>
      </c>
      <c r="P25" s="4">
        <v>3.6277856335712668</v>
      </c>
      <c r="Q25" s="21">
        <v>2.6710070049370866</v>
      </c>
      <c r="R25" s="4">
        <v>37.550114735569593</v>
      </c>
      <c r="S25" s="4">
        <v>30.873320051380745</v>
      </c>
      <c r="T25" s="4">
        <v>37.479505488391545</v>
      </c>
      <c r="U25" s="4">
        <v>85.299129390001397</v>
      </c>
      <c r="V25" s="4">
        <v>79.978300402584466</v>
      </c>
      <c r="W25" s="4">
        <v>68.280337981131481</v>
      </c>
      <c r="X25" s="4">
        <v>75.697798629139115</v>
      </c>
      <c r="Y25" s="4">
        <v>85.369630071678117</v>
      </c>
    </row>
    <row r="26" spans="1:25" x14ac:dyDescent="0.25">
      <c r="A26" t="s">
        <v>27</v>
      </c>
      <c r="B26" s="4">
        <v>104.08950738385477</v>
      </c>
      <c r="C26" s="4">
        <v>75.556623258228754</v>
      </c>
      <c r="D26" s="4">
        <v>71.521471349911764</v>
      </c>
      <c r="E26" s="4">
        <v>68.080925671595679</v>
      </c>
      <c r="F26" s="4">
        <v>40.40191281788362</v>
      </c>
      <c r="G26" s="4">
        <v>94.472349097510133</v>
      </c>
      <c r="H26" s="4">
        <v>61.956818475478798</v>
      </c>
      <c r="I26" s="4">
        <v>50.398159279910146</v>
      </c>
      <c r="J26" s="20">
        <v>20.556498880112219</v>
      </c>
      <c r="K26" s="4">
        <v>25.425143351717754</v>
      </c>
      <c r="L26" s="4">
        <v>2.7080444455958941</v>
      </c>
      <c r="M26" s="4">
        <v>3.1930673313742628</v>
      </c>
      <c r="N26" s="4">
        <v>1.1721386406310585</v>
      </c>
      <c r="O26" s="4">
        <v>7.3561804343052621</v>
      </c>
      <c r="P26" s="4">
        <v>3.6780902171526315</v>
      </c>
      <c r="Q26" s="21">
        <v>2.7080444455958936</v>
      </c>
      <c r="R26" s="4">
        <v>38.632845264962349</v>
      </c>
      <c r="S26" s="4">
        <v>37.583301386998862</v>
      </c>
      <c r="T26" s="4">
        <v>67.720613117668975</v>
      </c>
      <c r="U26" s="4">
        <v>100.37562620574285</v>
      </c>
      <c r="V26" s="4">
        <v>75.251976611734136</v>
      </c>
      <c r="W26" s="4">
        <v>68.072931144206834</v>
      </c>
      <c r="X26" s="4">
        <v>70.717673764945573</v>
      </c>
      <c r="Y26" s="4">
        <v>83.803165104662497</v>
      </c>
    </row>
    <row r="27" spans="1:25" x14ac:dyDescent="0.25">
      <c r="A27" t="s">
        <v>21</v>
      </c>
      <c r="B27" s="4">
        <v>150.96800657135324</v>
      </c>
      <c r="C27" s="4">
        <v>68.858669562295759</v>
      </c>
      <c r="D27" s="4">
        <v>143.33101351918381</v>
      </c>
      <c r="E27" s="4">
        <v>117.84039287599043</v>
      </c>
      <c r="F27" s="4">
        <v>71.882067659969039</v>
      </c>
      <c r="G27" s="4">
        <v>142.79736220560957</v>
      </c>
      <c r="H27" s="4">
        <v>115.43426226771341</v>
      </c>
      <c r="I27" s="4">
        <v>144.58426103084318</v>
      </c>
      <c r="J27" s="20">
        <v>32.556007490807303</v>
      </c>
      <c r="K27" s="4">
        <v>31.599204579060476</v>
      </c>
      <c r="L27" s="4">
        <v>1.0696384628834485</v>
      </c>
      <c r="M27" s="4">
        <v>1.9253492331902082</v>
      </c>
      <c r="N27" s="4">
        <v>0.71957496593977455</v>
      </c>
      <c r="O27" s="4">
        <v>4.4341376279532065</v>
      </c>
      <c r="P27" s="4">
        <v>2.2170688139766028</v>
      </c>
      <c r="Q27" s="21">
        <v>0.66123104978249547</v>
      </c>
      <c r="R27" s="4">
        <v>50.559767872679579</v>
      </c>
      <c r="S27" s="4">
        <v>48.504553756969521</v>
      </c>
      <c r="T27" s="4">
        <v>40.977332386051316</v>
      </c>
      <c r="U27" s="4">
        <v>57.637941859525526</v>
      </c>
      <c r="V27" s="4">
        <v>46.621382327760578</v>
      </c>
      <c r="W27" s="4">
        <v>42.366286427753899</v>
      </c>
      <c r="X27" s="4">
        <v>43.08839907571376</v>
      </c>
      <c r="Y27" s="4">
        <v>49.769674746186674</v>
      </c>
    </row>
    <row r="28" spans="1:25" x14ac:dyDescent="0.25">
      <c r="A28" t="s">
        <v>18</v>
      </c>
      <c r="B28" s="4">
        <v>154.92366661833174</v>
      </c>
      <c r="C28" s="4">
        <v>89.579367490909235</v>
      </c>
      <c r="D28" s="4">
        <v>200.99453958241043</v>
      </c>
      <c r="E28" s="4">
        <v>169.7893975019376</v>
      </c>
      <c r="F28" s="4">
        <v>84.437454393019863</v>
      </c>
      <c r="G28" s="4">
        <v>89.328264700114232</v>
      </c>
      <c r="H28" s="4">
        <v>66.421334934247625</v>
      </c>
      <c r="I28" s="4">
        <v>118.78881128495337</v>
      </c>
      <c r="J28" s="20">
        <v>19.540027767448947</v>
      </c>
      <c r="K28" s="4">
        <v>24.174711943403306</v>
      </c>
      <c r="L28" s="4">
        <v>7.9492740281591532</v>
      </c>
      <c r="M28" s="4">
        <v>9.3730246003667617</v>
      </c>
      <c r="N28" s="4">
        <v>3.4407305495017226</v>
      </c>
      <c r="O28" s="4">
        <v>21.712196226166046</v>
      </c>
      <c r="P28" s="4">
        <v>10.796775172574373</v>
      </c>
      <c r="Q28" s="21">
        <v>7.9492740281591532</v>
      </c>
      <c r="R28" s="4">
        <v>39.752141160725749</v>
      </c>
      <c r="S28" s="4">
        <v>41.334130558844144</v>
      </c>
      <c r="T28" s="4">
        <v>77.762862040909056</v>
      </c>
      <c r="U28" s="4">
        <v>107.91893724226071</v>
      </c>
      <c r="V28" s="4">
        <v>92.990611308354033</v>
      </c>
      <c r="W28" s="4">
        <v>83.40445113356698</v>
      </c>
      <c r="X28" s="4">
        <v>84.071743011582953</v>
      </c>
      <c r="Y28" s="4">
        <v>95.330038430666889</v>
      </c>
    </row>
    <row r="29" spans="1:25" x14ac:dyDescent="0.25">
      <c r="A29" t="s">
        <v>22</v>
      </c>
      <c r="B29" s="4">
        <v>163.11419263041989</v>
      </c>
      <c r="C29" s="4">
        <v>75.250626814842505</v>
      </c>
      <c r="D29" s="4">
        <v>161.14062384141232</v>
      </c>
      <c r="E29" s="4">
        <v>173.85811765267741</v>
      </c>
      <c r="F29" s="4">
        <v>103.13366255395948</v>
      </c>
      <c r="G29" s="4">
        <v>99.625779507589627</v>
      </c>
      <c r="H29" s="4">
        <v>90.307475925456657</v>
      </c>
      <c r="I29" s="4">
        <v>143.10957714546259</v>
      </c>
      <c r="J29" s="20">
        <v>20.32</v>
      </c>
      <c r="K29" s="4">
        <v>27.271701098067322</v>
      </c>
      <c r="L29" s="4">
        <v>3.836757355732666</v>
      </c>
      <c r="M29" s="4">
        <v>4.5239377776549352</v>
      </c>
      <c r="N29" s="4">
        <v>3.2641070041307763</v>
      </c>
      <c r="O29" s="4">
        <v>25.0820854001628</v>
      </c>
      <c r="P29" s="4">
        <v>7.8453098169458997</v>
      </c>
      <c r="Q29" s="21">
        <v>3.8367573557326664</v>
      </c>
      <c r="R29" s="4">
        <v>55.359847909232506</v>
      </c>
      <c r="S29" s="4">
        <v>37.084135533560364</v>
      </c>
      <c r="T29" s="4">
        <v>39.436116453230106</v>
      </c>
      <c r="U29" s="4">
        <v>62.304324071426166</v>
      </c>
      <c r="V29" s="4">
        <v>45.521282885481057</v>
      </c>
      <c r="W29" s="4">
        <v>39.794607665034761</v>
      </c>
      <c r="X29" s="4">
        <v>40.743118980379606</v>
      </c>
      <c r="Y29" s="4">
        <v>51.805877309709771</v>
      </c>
    </row>
    <row r="30" spans="1:25" x14ac:dyDescent="0.25">
      <c r="A30" t="s">
        <v>26</v>
      </c>
      <c r="B30" s="4">
        <v>58.967625125321163</v>
      </c>
      <c r="C30" s="4">
        <v>38.213765025137711</v>
      </c>
      <c r="D30" s="4">
        <v>98.18583985519119</v>
      </c>
      <c r="E30" s="4">
        <v>81.404286737945995</v>
      </c>
      <c r="F30" s="4">
        <v>84.523997166266312</v>
      </c>
      <c r="G30" s="4">
        <v>82.344268609545395</v>
      </c>
      <c r="H30" s="4">
        <v>74.019437787258269</v>
      </c>
      <c r="I30" s="4">
        <v>81.502697266354602</v>
      </c>
      <c r="J30" s="20">
        <v>15.985732928280358</v>
      </c>
      <c r="K30" s="4">
        <v>18.968145788034157</v>
      </c>
      <c r="L30" s="4">
        <v>1.959592882760691</v>
      </c>
      <c r="M30" s="4">
        <v>2.0321703969370128</v>
      </c>
      <c r="N30" s="4">
        <v>3.701453222992416</v>
      </c>
      <c r="O30" s="4">
        <v>18.507266114962075</v>
      </c>
      <c r="P30" s="4">
        <v>4.6449609072846005</v>
      </c>
      <c r="Q30" s="21">
        <v>3.0482555954055197</v>
      </c>
      <c r="R30" s="4">
        <v>50.192996066835057</v>
      </c>
      <c r="S30" s="4">
        <v>45.184022774279121</v>
      </c>
      <c r="T30" s="4">
        <v>92.386429859217543</v>
      </c>
      <c r="U30" s="4">
        <v>146.36410447729926</v>
      </c>
      <c r="V30" s="4">
        <v>107.22624650972423</v>
      </c>
      <c r="W30" s="4">
        <v>98.530514747162258</v>
      </c>
      <c r="X30" s="4">
        <v>98.757692874570736</v>
      </c>
      <c r="Y30" s="4">
        <v>119.13867146318736</v>
      </c>
    </row>
    <row r="31" spans="1:25" x14ac:dyDescent="0.25">
      <c r="A31" t="s">
        <v>6</v>
      </c>
      <c r="B31" s="4">
        <v>198.04023749093949</v>
      </c>
      <c r="C31" s="4">
        <v>92.049843984306719</v>
      </c>
      <c r="D31" s="4">
        <v>184.23728411723059</v>
      </c>
      <c r="E31" s="4">
        <v>226.75986598654035</v>
      </c>
      <c r="F31" s="4">
        <v>142.26149926700529</v>
      </c>
      <c r="G31" s="4">
        <v>235.50430830471765</v>
      </c>
      <c r="H31" s="4">
        <v>159.1463726611745</v>
      </c>
      <c r="I31" s="4">
        <v>104.13447732505836</v>
      </c>
      <c r="J31" s="20">
        <v>12.775057263151648</v>
      </c>
      <c r="K31" s="4">
        <v>15.800728720213886</v>
      </c>
      <c r="L31" s="4">
        <v>2.3443439150022694</v>
      </c>
      <c r="M31" s="4">
        <v>2.7642264072414813</v>
      </c>
      <c r="N31" s="4">
        <v>1.0147160229114296</v>
      </c>
      <c r="O31" s="4">
        <v>6.3682177989613873</v>
      </c>
      <c r="P31" s="4">
        <v>3.1841088994806936</v>
      </c>
      <c r="Q31" s="21">
        <v>2.3443439150022689</v>
      </c>
      <c r="R31" s="4">
        <v>34.944632260747134</v>
      </c>
      <c r="S31" s="4">
        <v>22.46015636735288</v>
      </c>
      <c r="T31" s="4">
        <v>47.814807839829108</v>
      </c>
      <c r="U31" s="4">
        <v>72.188300692234577</v>
      </c>
      <c r="V31" s="4">
        <v>56.638692346859642</v>
      </c>
      <c r="W31" s="4">
        <v>48.318721884580413</v>
      </c>
      <c r="X31" s="4">
        <v>50.468041123748918</v>
      </c>
      <c r="Y31" s="4">
        <v>61.348642878716724</v>
      </c>
    </row>
    <row r="32" spans="1:25" x14ac:dyDescent="0.25">
      <c r="A32" t="s">
        <v>10</v>
      </c>
      <c r="B32" s="4">
        <v>148.36282234293557</v>
      </c>
      <c r="C32" s="4">
        <v>70.305744479236282</v>
      </c>
      <c r="D32" s="4">
        <v>62.139665315037789</v>
      </c>
      <c r="E32" s="4">
        <v>118.7239285591512</v>
      </c>
      <c r="F32" s="4">
        <v>115.4916049176573</v>
      </c>
      <c r="G32" s="4">
        <v>48.246258922248764</v>
      </c>
      <c r="H32" s="4">
        <v>80.821863518895967</v>
      </c>
      <c r="I32" s="4">
        <v>186.01219533566507</v>
      </c>
      <c r="J32" s="20">
        <v>13.068806988160501</v>
      </c>
      <c r="K32" s="4">
        <v>12.68312630803741</v>
      </c>
      <c r="L32" s="4">
        <v>1.4390681876669527</v>
      </c>
      <c r="M32" s="4">
        <v>5.5643969923122167</v>
      </c>
      <c r="N32" s="4">
        <v>2.0146954627337337</v>
      </c>
      <c r="O32" s="4">
        <v>29.740742545117023</v>
      </c>
      <c r="P32" s="4">
        <v>14.870371272558511</v>
      </c>
      <c r="Q32" s="21">
        <v>4.7009560797120455</v>
      </c>
      <c r="R32" s="4">
        <v>26.605500261492203</v>
      </c>
      <c r="S32" s="4">
        <v>28.837799235758418</v>
      </c>
      <c r="T32" s="4">
        <v>45.24792486282859</v>
      </c>
      <c r="U32" s="4">
        <v>66.419582402261383</v>
      </c>
      <c r="V32" s="4">
        <v>33.373661892115805</v>
      </c>
      <c r="W32" s="4">
        <v>18.573001574625152</v>
      </c>
      <c r="X32" s="4">
        <v>46.698361118380895</v>
      </c>
      <c r="Y32" s="4">
        <v>21.028049773138431</v>
      </c>
    </row>
    <row r="33" spans="1:25" x14ac:dyDescent="0.25">
      <c r="A33" t="s">
        <v>31</v>
      </c>
      <c r="B33" s="22">
        <f>B5</f>
        <v>152.57764078487119</v>
      </c>
      <c r="C33" s="22">
        <f t="shared" ref="C33:Y33" si="1">C5</f>
        <v>101.00672296128643</v>
      </c>
      <c r="D33" s="22">
        <f t="shared" si="1"/>
        <v>98.291299903404195</v>
      </c>
      <c r="E33" s="22">
        <f t="shared" si="1"/>
        <v>93.262411318300693</v>
      </c>
      <c r="F33" s="22">
        <f t="shared" si="1"/>
        <v>133.38808960092896</v>
      </c>
      <c r="G33" s="22">
        <f t="shared" si="1"/>
        <v>102.80390694099025</v>
      </c>
      <c r="H33" s="22">
        <f t="shared" si="1"/>
        <v>74.483506358295259</v>
      </c>
      <c r="I33" s="23">
        <f t="shared" si="1"/>
        <v>181.29066232352019</v>
      </c>
      <c r="J33" s="22">
        <f t="shared" si="1"/>
        <v>17.03796948114184</v>
      </c>
      <c r="K33" s="22">
        <f t="shared" si="1"/>
        <v>21.869632468331318</v>
      </c>
      <c r="L33" s="22">
        <f t="shared" si="1"/>
        <v>4.6971007715135409</v>
      </c>
      <c r="M33" s="22">
        <f t="shared" si="1"/>
        <v>2.6208564320475811</v>
      </c>
      <c r="N33" s="22">
        <f t="shared" si="1"/>
        <v>4.3992947252227257</v>
      </c>
      <c r="O33" s="22">
        <f t="shared" si="1"/>
        <v>23.868513934719047</v>
      </c>
      <c r="P33" s="22">
        <f t="shared" si="1"/>
        <v>5.9905289875373287</v>
      </c>
      <c r="Q33" s="23">
        <f t="shared" si="1"/>
        <v>4.7081813761426181</v>
      </c>
      <c r="R33" s="22">
        <f t="shared" si="1"/>
        <v>41.269498146560174</v>
      </c>
      <c r="S33" s="22">
        <f t="shared" si="1"/>
        <v>26.82413901336994</v>
      </c>
      <c r="T33" s="22">
        <f t="shared" si="1"/>
        <v>74.877476168360914</v>
      </c>
      <c r="U33" s="22">
        <f t="shared" si="1"/>
        <v>103.69351393055291</v>
      </c>
      <c r="V33" s="22">
        <f t="shared" si="1"/>
        <v>80.36129079949373</v>
      </c>
      <c r="W33" s="22">
        <f t="shared" si="1"/>
        <v>71.952664656406242</v>
      </c>
      <c r="X33" s="22">
        <f t="shared" si="1"/>
        <v>73.963349979730566</v>
      </c>
      <c r="Y33" s="22">
        <f t="shared" si="1"/>
        <v>88.944360701801259</v>
      </c>
    </row>
    <row r="35" spans="1:25" x14ac:dyDescent="0.25">
      <c r="A35" t="s">
        <v>92</v>
      </c>
      <c r="B35" t="s">
        <v>33</v>
      </c>
      <c r="C35" t="s">
        <v>34</v>
      </c>
      <c r="D35" t="str">
        <f>LOWER(LEFT(D$3,IFERROR(FIND(" ",D$3)-1,20)))</f>
        <v>offices</v>
      </c>
      <c r="E35" t="str">
        <f t="shared" ref="E35:I35" si="2">LOWER(LEFT(E$3,IFERROR(FIND(" ",E$3)-1,20)))</f>
        <v>trade</v>
      </c>
      <c r="F35" t="str">
        <f t="shared" si="2"/>
        <v>education</v>
      </c>
      <c r="G35" t="str">
        <f t="shared" si="2"/>
        <v>health</v>
      </c>
      <c r="H35" t="str">
        <f t="shared" si="2"/>
        <v>hotels</v>
      </c>
      <c r="I35" t="str">
        <f t="shared" si="2"/>
        <v>other</v>
      </c>
    </row>
    <row r="36" spans="1:25" x14ac:dyDescent="0.25">
      <c r="A36" t="s">
        <v>80</v>
      </c>
      <c r="J36" t="s">
        <v>33</v>
      </c>
      <c r="K36" t="s">
        <v>34</v>
      </c>
      <c r="L36" t="str">
        <f>LOWER(LEFT(L$3,IFERROR(FIND(" ",L$3)-1,20)))</f>
        <v>offices</v>
      </c>
      <c r="M36" t="str">
        <f t="shared" ref="M36:Q36" si="3">LOWER(LEFT(M$3,IFERROR(FIND(" ",M$3)-1,20)))</f>
        <v>trade</v>
      </c>
      <c r="N36" t="str">
        <f t="shared" si="3"/>
        <v>education</v>
      </c>
      <c r="O36" t="str">
        <f t="shared" si="3"/>
        <v>health</v>
      </c>
      <c r="P36" t="str">
        <f t="shared" si="3"/>
        <v>hotels</v>
      </c>
      <c r="Q36" t="str">
        <f t="shared" si="3"/>
        <v>other</v>
      </c>
    </row>
    <row r="37" spans="1:25" x14ac:dyDescent="0.25">
      <c r="A37" t="s">
        <v>81</v>
      </c>
      <c r="R37" t="s">
        <v>33</v>
      </c>
      <c r="S37" t="s">
        <v>34</v>
      </c>
      <c r="T37" t="str">
        <f>LOWER(LEFT(T$3,IFERROR(FIND(" ",T$3)-1,20)))</f>
        <v>offices</v>
      </c>
      <c r="U37" t="str">
        <f t="shared" ref="U37:Y37" si="4">LOWER(LEFT(U$3,IFERROR(FIND(" ",U$3)-1,20)))</f>
        <v>trade</v>
      </c>
      <c r="V37" t="str">
        <f t="shared" si="4"/>
        <v>education</v>
      </c>
      <c r="W37" t="str">
        <f t="shared" si="4"/>
        <v>health</v>
      </c>
      <c r="X37" t="str">
        <f t="shared" si="4"/>
        <v>hotels</v>
      </c>
      <c r="Y37" t="str">
        <f t="shared" si="4"/>
        <v>other</v>
      </c>
    </row>
  </sheetData>
  <sortState xmlns:xlrd2="http://schemas.microsoft.com/office/spreadsheetml/2017/richdata2" ref="A5:Y33">
    <sortCondition ref="B5:B33"/>
  </sortState>
  <mergeCells count="3">
    <mergeCell ref="J1:Q1"/>
    <mergeCell ref="B1:I1"/>
    <mergeCell ref="R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30"/>
  <sheetViews>
    <sheetView topLeftCell="C1" workbookViewId="0">
      <selection activeCell="AB6" sqref="AB6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26.82413901336994</v>
      </c>
      <c r="D2" s="14">
        <f t="shared" ref="D2:AA2" si="0">E2</f>
        <v>26.82413901336994</v>
      </c>
      <c r="E2" s="14">
        <f t="shared" si="0"/>
        <v>26.82413901336994</v>
      </c>
      <c r="F2" s="14">
        <f t="shared" si="0"/>
        <v>26.82413901336994</v>
      </c>
      <c r="G2" s="14">
        <f t="shared" si="0"/>
        <v>26.82413901336994</v>
      </c>
      <c r="H2" s="14">
        <f t="shared" si="0"/>
        <v>26.82413901336994</v>
      </c>
      <c r="I2" s="14">
        <f t="shared" si="0"/>
        <v>26.82413901336994</v>
      </c>
      <c r="J2" s="14">
        <f t="shared" si="0"/>
        <v>26.82413901336994</v>
      </c>
      <c r="K2" s="14">
        <f t="shared" si="0"/>
        <v>26.82413901336994</v>
      </c>
      <c r="L2" s="14">
        <f t="shared" si="0"/>
        <v>26.82413901336994</v>
      </c>
      <c r="M2" s="14">
        <f t="shared" si="0"/>
        <v>26.82413901336994</v>
      </c>
      <c r="N2" s="14">
        <f t="shared" si="0"/>
        <v>26.82413901336994</v>
      </c>
      <c r="O2" s="14">
        <f t="shared" si="0"/>
        <v>26.82413901336994</v>
      </c>
      <c r="P2" s="14">
        <f t="shared" si="0"/>
        <v>26.82413901336994</v>
      </c>
      <c r="Q2" s="14">
        <f t="shared" si="0"/>
        <v>26.82413901336994</v>
      </c>
      <c r="R2" s="14">
        <f t="shared" si="0"/>
        <v>26.82413901336994</v>
      </c>
      <c r="S2" s="14">
        <f t="shared" si="0"/>
        <v>26.82413901336994</v>
      </c>
      <c r="T2" s="14">
        <f t="shared" si="0"/>
        <v>26.82413901336994</v>
      </c>
      <c r="U2" s="14">
        <f t="shared" si="0"/>
        <v>26.82413901336994</v>
      </c>
      <c r="V2" s="14">
        <f t="shared" si="0"/>
        <v>26.82413901336994</v>
      </c>
      <c r="W2" s="14">
        <f t="shared" si="0"/>
        <v>26.82413901336994</v>
      </c>
      <c r="X2" s="14">
        <f t="shared" si="0"/>
        <v>26.82413901336994</v>
      </c>
      <c r="Y2" s="14">
        <f t="shared" si="0"/>
        <v>26.82413901336994</v>
      </c>
      <c r="Z2" s="14">
        <f t="shared" si="0"/>
        <v>26.82413901336994</v>
      </c>
      <c r="AA2" s="14">
        <f t="shared" si="0"/>
        <v>26.82413901336994</v>
      </c>
      <c r="AB2" s="5">
        <f>VLOOKUP(A2,_hotmaps_input!$A$5:$Y$33,MATCH("mfh",_hotmaps_input!$A$37:$Y$37,0),FALSE)</f>
        <v>26.82413901336994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28.707272431951449</v>
      </c>
      <c r="D3" s="14">
        <f t="shared" si="1"/>
        <v>28.707272431951449</v>
      </c>
      <c r="E3" s="14">
        <f t="shared" si="1"/>
        <v>28.707272431951449</v>
      </c>
      <c r="F3" s="14">
        <f t="shared" si="1"/>
        <v>28.707272431951449</v>
      </c>
      <c r="G3" s="14">
        <f t="shared" si="1"/>
        <v>28.707272431951449</v>
      </c>
      <c r="H3" s="14">
        <f t="shared" si="1"/>
        <v>28.707272431951449</v>
      </c>
      <c r="I3" s="14">
        <f t="shared" si="1"/>
        <v>28.707272431951449</v>
      </c>
      <c r="J3" s="14">
        <f t="shared" si="1"/>
        <v>28.707272431951449</v>
      </c>
      <c r="K3" s="14">
        <f t="shared" si="1"/>
        <v>28.707272431951449</v>
      </c>
      <c r="L3" s="14">
        <f t="shared" si="1"/>
        <v>28.707272431951449</v>
      </c>
      <c r="M3" s="14">
        <f t="shared" si="1"/>
        <v>28.707272431951449</v>
      </c>
      <c r="N3" s="14">
        <f t="shared" si="1"/>
        <v>28.707272431951449</v>
      </c>
      <c r="O3" s="14">
        <f t="shared" si="1"/>
        <v>28.707272431951449</v>
      </c>
      <c r="P3" s="14">
        <f t="shared" si="1"/>
        <v>28.707272431951449</v>
      </c>
      <c r="Q3" s="14">
        <f t="shared" si="1"/>
        <v>28.707272431951449</v>
      </c>
      <c r="R3" s="14">
        <f t="shared" si="1"/>
        <v>28.707272431951449</v>
      </c>
      <c r="S3" s="14">
        <f t="shared" si="1"/>
        <v>28.707272431951449</v>
      </c>
      <c r="T3" s="14">
        <f t="shared" si="1"/>
        <v>28.707272431951449</v>
      </c>
      <c r="U3" s="14">
        <f t="shared" si="1"/>
        <v>28.707272431951449</v>
      </c>
      <c r="V3" s="14">
        <f t="shared" si="1"/>
        <v>28.707272431951449</v>
      </c>
      <c r="W3" s="14">
        <f t="shared" si="1"/>
        <v>28.707272431951449</v>
      </c>
      <c r="X3" s="14">
        <f t="shared" si="1"/>
        <v>28.707272431951449</v>
      </c>
      <c r="Y3" s="14">
        <f t="shared" si="1"/>
        <v>28.707272431951449</v>
      </c>
      <c r="Z3" s="14">
        <f t="shared" si="1"/>
        <v>28.707272431951449</v>
      </c>
      <c r="AA3" s="14">
        <f t="shared" si="1"/>
        <v>28.707272431951449</v>
      </c>
      <c r="AB3" s="5">
        <f>VLOOKUP(A3,_hotmaps_input!$A$5:$Y$33,MATCH("mfh",_hotmaps_input!$A$37:$Y$37,0),FALSE)</f>
        <v>28.707272431951449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44.098025752329832</v>
      </c>
      <c r="D4" s="14">
        <f t="shared" si="2"/>
        <v>44.098025752329832</v>
      </c>
      <c r="E4" s="14">
        <f t="shared" si="2"/>
        <v>44.098025752329832</v>
      </c>
      <c r="F4" s="14">
        <f t="shared" si="2"/>
        <v>44.098025752329832</v>
      </c>
      <c r="G4" s="14">
        <f t="shared" si="2"/>
        <v>44.098025752329832</v>
      </c>
      <c r="H4" s="14">
        <f t="shared" si="2"/>
        <v>44.098025752329832</v>
      </c>
      <c r="I4" s="14">
        <f t="shared" si="2"/>
        <v>44.098025752329832</v>
      </c>
      <c r="J4" s="14">
        <f t="shared" si="2"/>
        <v>44.098025752329832</v>
      </c>
      <c r="K4" s="14">
        <f t="shared" si="2"/>
        <v>44.098025752329832</v>
      </c>
      <c r="L4" s="14">
        <f t="shared" si="2"/>
        <v>44.098025752329832</v>
      </c>
      <c r="M4" s="14">
        <f t="shared" si="2"/>
        <v>44.098025752329832</v>
      </c>
      <c r="N4" s="14">
        <f t="shared" si="2"/>
        <v>44.098025752329832</v>
      </c>
      <c r="O4" s="14">
        <f t="shared" si="2"/>
        <v>44.098025752329832</v>
      </c>
      <c r="P4" s="14">
        <f t="shared" si="2"/>
        <v>44.098025752329832</v>
      </c>
      <c r="Q4" s="14">
        <f t="shared" si="2"/>
        <v>44.098025752329832</v>
      </c>
      <c r="R4" s="14">
        <f t="shared" si="2"/>
        <v>44.098025752329832</v>
      </c>
      <c r="S4" s="14">
        <f t="shared" si="2"/>
        <v>44.098025752329832</v>
      </c>
      <c r="T4" s="14">
        <f t="shared" si="2"/>
        <v>44.098025752329832</v>
      </c>
      <c r="U4" s="14">
        <f t="shared" si="2"/>
        <v>44.098025752329832</v>
      </c>
      <c r="V4" s="14">
        <f t="shared" si="2"/>
        <v>44.098025752329832</v>
      </c>
      <c r="W4" s="14">
        <f t="shared" si="2"/>
        <v>44.098025752329832</v>
      </c>
      <c r="X4" s="14">
        <f t="shared" si="2"/>
        <v>44.098025752329832</v>
      </c>
      <c r="Y4" s="14">
        <f t="shared" si="2"/>
        <v>44.098025752329832</v>
      </c>
      <c r="Z4" s="14">
        <f t="shared" si="2"/>
        <v>44.098025752329832</v>
      </c>
      <c r="AA4" s="14">
        <f t="shared" si="2"/>
        <v>44.098025752329832</v>
      </c>
      <c r="AB4" s="5">
        <f>VLOOKUP(A4,_hotmaps_input!$A$5:$Y$33,MATCH("mfh",_hotmaps_input!$A$37:$Y$37,0),FALSE)</f>
        <v>44.098025752329832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48.211725694937471</v>
      </c>
      <c r="D5" s="14">
        <f t="shared" si="3"/>
        <v>48.211725694937471</v>
      </c>
      <c r="E5" s="14">
        <f t="shared" si="3"/>
        <v>48.211725694937471</v>
      </c>
      <c r="F5" s="14">
        <f t="shared" si="3"/>
        <v>48.211725694937471</v>
      </c>
      <c r="G5" s="14">
        <f t="shared" si="3"/>
        <v>48.211725694937471</v>
      </c>
      <c r="H5" s="14">
        <f t="shared" si="3"/>
        <v>48.211725694937471</v>
      </c>
      <c r="I5" s="14">
        <f t="shared" si="3"/>
        <v>48.211725694937471</v>
      </c>
      <c r="J5" s="14">
        <f t="shared" si="3"/>
        <v>48.211725694937471</v>
      </c>
      <c r="K5" s="14">
        <f t="shared" si="3"/>
        <v>48.211725694937471</v>
      </c>
      <c r="L5" s="14">
        <f t="shared" si="3"/>
        <v>48.211725694937471</v>
      </c>
      <c r="M5" s="14">
        <f t="shared" si="3"/>
        <v>48.211725694937471</v>
      </c>
      <c r="N5" s="14">
        <f t="shared" si="3"/>
        <v>48.211725694937471</v>
      </c>
      <c r="O5" s="14">
        <f t="shared" si="3"/>
        <v>48.211725694937471</v>
      </c>
      <c r="P5" s="14">
        <f t="shared" si="3"/>
        <v>48.211725694937471</v>
      </c>
      <c r="Q5" s="14">
        <f t="shared" si="3"/>
        <v>48.211725694937471</v>
      </c>
      <c r="R5" s="14">
        <f t="shared" si="3"/>
        <v>48.211725694937471</v>
      </c>
      <c r="S5" s="14">
        <f t="shared" si="3"/>
        <v>48.211725694937471</v>
      </c>
      <c r="T5" s="14">
        <f t="shared" si="3"/>
        <v>48.211725694937471</v>
      </c>
      <c r="U5" s="14">
        <f t="shared" si="3"/>
        <v>48.211725694937471</v>
      </c>
      <c r="V5" s="14">
        <f t="shared" si="3"/>
        <v>48.211725694937471</v>
      </c>
      <c r="W5" s="14">
        <f t="shared" si="3"/>
        <v>48.211725694937471</v>
      </c>
      <c r="X5" s="14">
        <f t="shared" si="3"/>
        <v>48.211725694937471</v>
      </c>
      <c r="Y5" s="14">
        <f t="shared" si="3"/>
        <v>48.211725694937471</v>
      </c>
      <c r="Z5" s="14">
        <f t="shared" si="3"/>
        <v>48.211725694937471</v>
      </c>
      <c r="AA5" s="14">
        <f t="shared" si="3"/>
        <v>48.211725694937471</v>
      </c>
      <c r="AB5" s="5">
        <f>VLOOKUP(A5,_hotmaps_input!$A$5:$Y$33,MATCH("mfh",_hotmaps_input!$A$37:$Y$37,0),FALSE)</f>
        <v>48.211725694937471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51.630114266167773</v>
      </c>
      <c r="D6" s="14">
        <f t="shared" si="4"/>
        <v>51.630114266167773</v>
      </c>
      <c r="E6" s="14">
        <f t="shared" si="4"/>
        <v>51.630114266167773</v>
      </c>
      <c r="F6" s="14">
        <f t="shared" si="4"/>
        <v>51.630114266167773</v>
      </c>
      <c r="G6" s="14">
        <f t="shared" si="4"/>
        <v>51.630114266167773</v>
      </c>
      <c r="H6" s="14">
        <f t="shared" si="4"/>
        <v>51.630114266167773</v>
      </c>
      <c r="I6" s="14">
        <f t="shared" si="4"/>
        <v>51.630114266167773</v>
      </c>
      <c r="J6" s="14">
        <f t="shared" si="4"/>
        <v>51.630114266167773</v>
      </c>
      <c r="K6" s="14">
        <f t="shared" si="4"/>
        <v>51.630114266167773</v>
      </c>
      <c r="L6" s="14">
        <f t="shared" si="4"/>
        <v>51.630114266167773</v>
      </c>
      <c r="M6" s="14">
        <f t="shared" si="4"/>
        <v>51.630114266167773</v>
      </c>
      <c r="N6" s="14">
        <f t="shared" si="4"/>
        <v>51.630114266167773</v>
      </c>
      <c r="O6" s="14">
        <f t="shared" si="4"/>
        <v>51.630114266167773</v>
      </c>
      <c r="P6" s="14">
        <f t="shared" si="4"/>
        <v>51.630114266167773</v>
      </c>
      <c r="Q6" s="14">
        <f t="shared" si="4"/>
        <v>51.630114266167773</v>
      </c>
      <c r="R6" s="14">
        <f t="shared" si="4"/>
        <v>51.630114266167773</v>
      </c>
      <c r="S6" s="14">
        <f t="shared" si="4"/>
        <v>51.630114266167773</v>
      </c>
      <c r="T6" s="14">
        <f t="shared" si="4"/>
        <v>51.630114266167773</v>
      </c>
      <c r="U6" s="14">
        <f t="shared" si="4"/>
        <v>51.630114266167773</v>
      </c>
      <c r="V6" s="14">
        <f t="shared" si="4"/>
        <v>51.630114266167773</v>
      </c>
      <c r="W6" s="14">
        <f t="shared" si="4"/>
        <v>51.630114266167773</v>
      </c>
      <c r="X6" s="14">
        <f t="shared" si="4"/>
        <v>51.630114266167773</v>
      </c>
      <c r="Y6" s="14">
        <f t="shared" si="4"/>
        <v>51.630114266167773</v>
      </c>
      <c r="Z6" s="14">
        <f t="shared" si="4"/>
        <v>51.630114266167773</v>
      </c>
      <c r="AA6" s="14">
        <f t="shared" si="4"/>
        <v>51.630114266167773</v>
      </c>
      <c r="AB6" s="5">
        <f>VLOOKUP(A6,_hotmaps_input!$A$5:$Y$33,MATCH("mfh",_hotmaps_input!$A$37:$Y$37,0),FALSE)</f>
        <v>51.630114266167773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29.775692903560294</v>
      </c>
      <c r="D7" s="14">
        <f t="shared" si="5"/>
        <v>29.775692903560294</v>
      </c>
      <c r="E7" s="14">
        <f t="shared" si="5"/>
        <v>29.775692903560294</v>
      </c>
      <c r="F7" s="14">
        <f t="shared" si="5"/>
        <v>29.775692903560294</v>
      </c>
      <c r="G7" s="14">
        <f t="shared" si="5"/>
        <v>29.775692903560294</v>
      </c>
      <c r="H7" s="14">
        <f t="shared" si="5"/>
        <v>29.775692903560294</v>
      </c>
      <c r="I7" s="14">
        <f t="shared" si="5"/>
        <v>29.775692903560294</v>
      </c>
      <c r="J7" s="14">
        <f t="shared" si="5"/>
        <v>29.775692903560294</v>
      </c>
      <c r="K7" s="14">
        <f t="shared" si="5"/>
        <v>29.775692903560294</v>
      </c>
      <c r="L7" s="14">
        <f t="shared" si="5"/>
        <v>29.775692903560294</v>
      </c>
      <c r="M7" s="14">
        <f t="shared" si="5"/>
        <v>29.775692903560294</v>
      </c>
      <c r="N7" s="14">
        <f t="shared" si="5"/>
        <v>29.775692903560294</v>
      </c>
      <c r="O7" s="14">
        <f t="shared" si="5"/>
        <v>29.775692903560294</v>
      </c>
      <c r="P7" s="14">
        <f t="shared" si="5"/>
        <v>29.775692903560294</v>
      </c>
      <c r="Q7" s="14">
        <f t="shared" si="5"/>
        <v>29.775692903560294</v>
      </c>
      <c r="R7" s="14">
        <f t="shared" si="5"/>
        <v>29.775692903560294</v>
      </c>
      <c r="S7" s="14">
        <f t="shared" si="5"/>
        <v>29.775692903560294</v>
      </c>
      <c r="T7" s="14">
        <f t="shared" si="5"/>
        <v>29.775692903560294</v>
      </c>
      <c r="U7" s="14">
        <f t="shared" si="5"/>
        <v>29.775692903560294</v>
      </c>
      <c r="V7" s="14">
        <f t="shared" si="5"/>
        <v>29.775692903560294</v>
      </c>
      <c r="W7" s="14">
        <f t="shared" si="5"/>
        <v>29.775692903560294</v>
      </c>
      <c r="X7" s="14">
        <f t="shared" si="5"/>
        <v>29.775692903560294</v>
      </c>
      <c r="Y7" s="14">
        <f t="shared" si="5"/>
        <v>29.775692903560294</v>
      </c>
      <c r="Z7" s="14">
        <f t="shared" si="5"/>
        <v>29.775692903560294</v>
      </c>
      <c r="AA7" s="14">
        <f t="shared" si="5"/>
        <v>29.775692903560294</v>
      </c>
      <c r="AB7" s="5">
        <f>VLOOKUP(A7,_hotmaps_input!$A$5:$Y$33,MATCH("mfh",_hotmaps_input!$A$37:$Y$37,0),FALSE)</f>
        <v>29.775692903560294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20.326405543460623</v>
      </c>
      <c r="D8" s="14">
        <f t="shared" si="6"/>
        <v>20.326405543460623</v>
      </c>
      <c r="E8" s="14">
        <f t="shared" si="6"/>
        <v>20.326405543460623</v>
      </c>
      <c r="F8" s="14">
        <f t="shared" si="6"/>
        <v>20.326405543460623</v>
      </c>
      <c r="G8" s="14">
        <f t="shared" si="6"/>
        <v>20.326405543460623</v>
      </c>
      <c r="H8" s="14">
        <f t="shared" si="6"/>
        <v>20.326405543460623</v>
      </c>
      <c r="I8" s="14">
        <f t="shared" si="6"/>
        <v>20.326405543460623</v>
      </c>
      <c r="J8" s="14">
        <f t="shared" si="6"/>
        <v>20.326405543460623</v>
      </c>
      <c r="K8" s="14">
        <f t="shared" si="6"/>
        <v>20.326405543460623</v>
      </c>
      <c r="L8" s="14">
        <f t="shared" si="6"/>
        <v>20.326405543460623</v>
      </c>
      <c r="M8" s="14">
        <f t="shared" si="6"/>
        <v>20.326405543460623</v>
      </c>
      <c r="N8" s="14">
        <f t="shared" si="6"/>
        <v>20.326405543460623</v>
      </c>
      <c r="O8" s="14">
        <f t="shared" si="6"/>
        <v>20.326405543460623</v>
      </c>
      <c r="P8" s="14">
        <f t="shared" si="6"/>
        <v>20.326405543460623</v>
      </c>
      <c r="Q8" s="14">
        <f t="shared" si="6"/>
        <v>20.326405543460623</v>
      </c>
      <c r="R8" s="14">
        <f t="shared" si="6"/>
        <v>20.326405543460623</v>
      </c>
      <c r="S8" s="14">
        <f t="shared" si="6"/>
        <v>20.326405543460623</v>
      </c>
      <c r="T8" s="14">
        <f t="shared" si="6"/>
        <v>20.326405543460623</v>
      </c>
      <c r="U8" s="14">
        <f t="shared" si="6"/>
        <v>20.326405543460623</v>
      </c>
      <c r="V8" s="14">
        <f t="shared" si="6"/>
        <v>20.326405543460623</v>
      </c>
      <c r="W8" s="14">
        <f t="shared" si="6"/>
        <v>20.326405543460623</v>
      </c>
      <c r="X8" s="14">
        <f t="shared" si="6"/>
        <v>20.326405543460623</v>
      </c>
      <c r="Y8" s="14">
        <f t="shared" si="6"/>
        <v>20.326405543460623</v>
      </c>
      <c r="Z8" s="14">
        <f t="shared" si="6"/>
        <v>20.326405543460623</v>
      </c>
      <c r="AA8" s="14">
        <f t="shared" si="6"/>
        <v>20.326405543460623</v>
      </c>
      <c r="AB8" s="5">
        <f>VLOOKUP(A8,_hotmaps_input!$A$5:$Y$33,MATCH("mfh",_hotmaps_input!$A$37:$Y$37,0),FALSE)</f>
        <v>20.326405543460623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19.067674962675984</v>
      </c>
      <c r="D9" s="14">
        <f t="shared" si="7"/>
        <v>19.067674962675984</v>
      </c>
      <c r="E9" s="14">
        <f t="shared" si="7"/>
        <v>19.067674962675984</v>
      </c>
      <c r="F9" s="14">
        <f t="shared" si="7"/>
        <v>19.067674962675984</v>
      </c>
      <c r="G9" s="14">
        <f t="shared" si="7"/>
        <v>19.067674962675984</v>
      </c>
      <c r="H9" s="14">
        <f t="shared" si="7"/>
        <v>19.067674962675984</v>
      </c>
      <c r="I9" s="14">
        <f t="shared" si="7"/>
        <v>19.067674962675984</v>
      </c>
      <c r="J9" s="14">
        <f t="shared" si="7"/>
        <v>19.067674962675984</v>
      </c>
      <c r="K9" s="14">
        <f t="shared" si="7"/>
        <v>19.067674962675984</v>
      </c>
      <c r="L9" s="14">
        <f t="shared" si="7"/>
        <v>19.067674962675984</v>
      </c>
      <c r="M9" s="14">
        <f t="shared" si="7"/>
        <v>19.067674962675984</v>
      </c>
      <c r="N9" s="14">
        <f t="shared" si="7"/>
        <v>19.067674962675984</v>
      </c>
      <c r="O9" s="14">
        <f t="shared" si="7"/>
        <v>19.067674962675984</v>
      </c>
      <c r="P9" s="14">
        <f t="shared" si="7"/>
        <v>19.067674962675984</v>
      </c>
      <c r="Q9" s="14">
        <f t="shared" si="7"/>
        <v>19.067674962675984</v>
      </c>
      <c r="R9" s="14">
        <f t="shared" si="7"/>
        <v>19.067674962675984</v>
      </c>
      <c r="S9" s="14">
        <f t="shared" si="7"/>
        <v>19.067674962675984</v>
      </c>
      <c r="T9" s="14">
        <f t="shared" si="7"/>
        <v>19.067674962675984</v>
      </c>
      <c r="U9" s="14">
        <f t="shared" si="7"/>
        <v>19.067674962675984</v>
      </c>
      <c r="V9" s="14">
        <f t="shared" si="7"/>
        <v>19.067674962675984</v>
      </c>
      <c r="W9" s="14">
        <f t="shared" si="7"/>
        <v>19.067674962675984</v>
      </c>
      <c r="X9" s="14">
        <f t="shared" si="7"/>
        <v>19.067674962675984</v>
      </c>
      <c r="Y9" s="14">
        <f t="shared" si="7"/>
        <v>19.067674962675984</v>
      </c>
      <c r="Z9" s="14">
        <f t="shared" si="7"/>
        <v>19.067674962675984</v>
      </c>
      <c r="AA9" s="14">
        <f t="shared" si="7"/>
        <v>19.067674962675984</v>
      </c>
      <c r="AB9" s="5">
        <f>VLOOKUP(A9,_hotmaps_input!$A$5:$Y$33,MATCH("mfh",_hotmaps_input!$A$37:$Y$37,0),FALSE)</f>
        <v>19.067674962675984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27.991514710842882</v>
      </c>
      <c r="D10" s="14">
        <f t="shared" si="8"/>
        <v>27.991514710842882</v>
      </c>
      <c r="E10" s="14">
        <f t="shared" si="8"/>
        <v>27.991514710842882</v>
      </c>
      <c r="F10" s="14">
        <f t="shared" si="8"/>
        <v>27.991514710842882</v>
      </c>
      <c r="G10" s="14">
        <f t="shared" si="8"/>
        <v>27.991514710842882</v>
      </c>
      <c r="H10" s="14">
        <f t="shared" si="8"/>
        <v>27.991514710842882</v>
      </c>
      <c r="I10" s="14">
        <f t="shared" si="8"/>
        <v>27.991514710842882</v>
      </c>
      <c r="J10" s="14">
        <f t="shared" si="8"/>
        <v>27.991514710842882</v>
      </c>
      <c r="K10" s="14">
        <f t="shared" si="8"/>
        <v>27.991514710842882</v>
      </c>
      <c r="L10" s="14">
        <f t="shared" si="8"/>
        <v>27.991514710842882</v>
      </c>
      <c r="M10" s="14">
        <f t="shared" si="8"/>
        <v>27.991514710842882</v>
      </c>
      <c r="N10" s="14">
        <f t="shared" si="8"/>
        <v>27.991514710842882</v>
      </c>
      <c r="O10" s="14">
        <f t="shared" si="8"/>
        <v>27.991514710842882</v>
      </c>
      <c r="P10" s="14">
        <f t="shared" si="8"/>
        <v>27.991514710842882</v>
      </c>
      <c r="Q10" s="14">
        <f t="shared" si="8"/>
        <v>27.991514710842882</v>
      </c>
      <c r="R10" s="14">
        <f t="shared" si="8"/>
        <v>27.991514710842882</v>
      </c>
      <c r="S10" s="14">
        <f t="shared" si="8"/>
        <v>27.991514710842882</v>
      </c>
      <c r="T10" s="14">
        <f t="shared" si="8"/>
        <v>27.991514710842882</v>
      </c>
      <c r="U10" s="14">
        <f t="shared" si="8"/>
        <v>27.991514710842882</v>
      </c>
      <c r="V10" s="14">
        <f t="shared" si="8"/>
        <v>27.991514710842882</v>
      </c>
      <c r="W10" s="14">
        <f t="shared" si="8"/>
        <v>27.991514710842882</v>
      </c>
      <c r="X10" s="14">
        <f t="shared" si="8"/>
        <v>27.991514710842882</v>
      </c>
      <c r="Y10" s="14">
        <f t="shared" si="8"/>
        <v>27.991514710842882</v>
      </c>
      <c r="Z10" s="14">
        <f t="shared" si="8"/>
        <v>27.991514710842882</v>
      </c>
      <c r="AA10" s="14">
        <f t="shared" si="8"/>
        <v>27.991514710842882</v>
      </c>
      <c r="AB10" s="5">
        <f>VLOOKUP(A10,_hotmaps_input!$A$5:$Y$33,MATCH("mfh",_hotmaps_input!$A$37:$Y$37,0),FALSE)</f>
        <v>27.991514710842882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39.316991386456429</v>
      </c>
      <c r="D11" s="14">
        <f t="shared" si="9"/>
        <v>39.316991386456429</v>
      </c>
      <c r="E11" s="14">
        <f t="shared" si="9"/>
        <v>39.316991386456429</v>
      </c>
      <c r="F11" s="14">
        <f t="shared" si="9"/>
        <v>39.316991386456429</v>
      </c>
      <c r="G11" s="14">
        <f t="shared" si="9"/>
        <v>39.316991386456429</v>
      </c>
      <c r="H11" s="14">
        <f t="shared" si="9"/>
        <v>39.316991386456429</v>
      </c>
      <c r="I11" s="14">
        <f t="shared" si="9"/>
        <v>39.316991386456429</v>
      </c>
      <c r="J11" s="14">
        <f t="shared" si="9"/>
        <v>39.316991386456429</v>
      </c>
      <c r="K11" s="14">
        <f t="shared" si="9"/>
        <v>39.316991386456429</v>
      </c>
      <c r="L11" s="14">
        <f t="shared" si="9"/>
        <v>39.316991386456429</v>
      </c>
      <c r="M11" s="14">
        <f t="shared" si="9"/>
        <v>39.316991386456429</v>
      </c>
      <c r="N11" s="14">
        <f t="shared" si="9"/>
        <v>39.316991386456429</v>
      </c>
      <c r="O11" s="14">
        <f t="shared" si="9"/>
        <v>39.316991386456429</v>
      </c>
      <c r="P11" s="14">
        <f t="shared" si="9"/>
        <v>39.316991386456429</v>
      </c>
      <c r="Q11" s="14">
        <f t="shared" si="9"/>
        <v>39.316991386456429</v>
      </c>
      <c r="R11" s="14">
        <f t="shared" si="9"/>
        <v>39.316991386456429</v>
      </c>
      <c r="S11" s="14">
        <f t="shared" si="9"/>
        <v>39.316991386456429</v>
      </c>
      <c r="T11" s="14">
        <f t="shared" si="9"/>
        <v>39.316991386456429</v>
      </c>
      <c r="U11" s="14">
        <f t="shared" si="9"/>
        <v>39.316991386456429</v>
      </c>
      <c r="V11" s="14">
        <f t="shared" si="9"/>
        <v>39.316991386456429</v>
      </c>
      <c r="W11" s="14">
        <f t="shared" si="9"/>
        <v>39.316991386456429</v>
      </c>
      <c r="X11" s="14">
        <f t="shared" si="9"/>
        <v>39.316991386456429</v>
      </c>
      <c r="Y11" s="14">
        <f t="shared" si="9"/>
        <v>39.316991386456429</v>
      </c>
      <c r="Z11" s="14">
        <f t="shared" si="9"/>
        <v>39.316991386456429</v>
      </c>
      <c r="AA11" s="14">
        <f t="shared" si="9"/>
        <v>39.316991386456429</v>
      </c>
      <c r="AB11" s="5">
        <f>VLOOKUP(A11,_hotmaps_input!$A$5:$Y$33,MATCH("mfh",_hotmaps_input!$A$37:$Y$37,0),FALSE)</f>
        <v>39.316991386456429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39.349659330791127</v>
      </c>
      <c r="D12" s="14">
        <f t="shared" si="10"/>
        <v>39.349659330791127</v>
      </c>
      <c r="E12" s="14">
        <f t="shared" si="10"/>
        <v>39.349659330791127</v>
      </c>
      <c r="F12" s="14">
        <f t="shared" si="10"/>
        <v>39.349659330791127</v>
      </c>
      <c r="G12" s="14">
        <f t="shared" si="10"/>
        <v>39.349659330791127</v>
      </c>
      <c r="H12" s="14">
        <f t="shared" si="10"/>
        <v>39.349659330791127</v>
      </c>
      <c r="I12" s="14">
        <f t="shared" si="10"/>
        <v>39.349659330791127</v>
      </c>
      <c r="J12" s="14">
        <f t="shared" si="10"/>
        <v>39.349659330791127</v>
      </c>
      <c r="K12" s="14">
        <f t="shared" si="10"/>
        <v>39.349659330791127</v>
      </c>
      <c r="L12" s="14">
        <f t="shared" si="10"/>
        <v>39.349659330791127</v>
      </c>
      <c r="M12" s="14">
        <f t="shared" si="10"/>
        <v>39.349659330791127</v>
      </c>
      <c r="N12" s="14">
        <f t="shared" si="10"/>
        <v>39.349659330791127</v>
      </c>
      <c r="O12" s="14">
        <f t="shared" si="10"/>
        <v>39.349659330791127</v>
      </c>
      <c r="P12" s="14">
        <f t="shared" si="10"/>
        <v>39.349659330791127</v>
      </c>
      <c r="Q12" s="14">
        <f t="shared" si="10"/>
        <v>39.349659330791127</v>
      </c>
      <c r="R12" s="14">
        <f t="shared" si="10"/>
        <v>39.349659330791127</v>
      </c>
      <c r="S12" s="14">
        <f t="shared" si="10"/>
        <v>39.349659330791127</v>
      </c>
      <c r="T12" s="14">
        <f t="shared" si="10"/>
        <v>39.349659330791127</v>
      </c>
      <c r="U12" s="14">
        <f t="shared" si="10"/>
        <v>39.349659330791127</v>
      </c>
      <c r="V12" s="14">
        <f t="shared" si="10"/>
        <v>39.349659330791127</v>
      </c>
      <c r="W12" s="14">
        <f t="shared" si="10"/>
        <v>39.349659330791127</v>
      </c>
      <c r="X12" s="14">
        <f t="shared" si="10"/>
        <v>39.349659330791127</v>
      </c>
      <c r="Y12" s="14">
        <f t="shared" si="10"/>
        <v>39.349659330791127</v>
      </c>
      <c r="Z12" s="14">
        <f t="shared" si="10"/>
        <v>39.349659330791127</v>
      </c>
      <c r="AA12" s="14">
        <f t="shared" si="10"/>
        <v>39.349659330791127</v>
      </c>
      <c r="AB12" s="5">
        <f>VLOOKUP(A12,_hotmaps_input!$A$5:$Y$33,MATCH("mfh",_hotmaps_input!$A$37:$Y$37,0),FALSE)</f>
        <v>39.349659330791127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48.10042903220014</v>
      </c>
      <c r="D13" s="14">
        <f t="shared" si="11"/>
        <v>48.10042903220014</v>
      </c>
      <c r="E13" s="14">
        <f t="shared" si="11"/>
        <v>48.10042903220014</v>
      </c>
      <c r="F13" s="14">
        <f t="shared" si="11"/>
        <v>48.10042903220014</v>
      </c>
      <c r="G13" s="14">
        <f t="shared" si="11"/>
        <v>48.10042903220014</v>
      </c>
      <c r="H13" s="14">
        <f t="shared" si="11"/>
        <v>48.10042903220014</v>
      </c>
      <c r="I13" s="14">
        <f t="shared" si="11"/>
        <v>48.10042903220014</v>
      </c>
      <c r="J13" s="14">
        <f t="shared" si="11"/>
        <v>48.10042903220014</v>
      </c>
      <c r="K13" s="14">
        <f t="shared" si="11"/>
        <v>48.10042903220014</v>
      </c>
      <c r="L13" s="14">
        <f t="shared" si="11"/>
        <v>48.10042903220014</v>
      </c>
      <c r="M13" s="14">
        <f t="shared" si="11"/>
        <v>48.10042903220014</v>
      </c>
      <c r="N13" s="14">
        <f t="shared" si="11"/>
        <v>48.10042903220014</v>
      </c>
      <c r="O13" s="14">
        <f t="shared" si="11"/>
        <v>48.10042903220014</v>
      </c>
      <c r="P13" s="14">
        <f t="shared" si="11"/>
        <v>48.10042903220014</v>
      </c>
      <c r="Q13" s="14">
        <f t="shared" si="11"/>
        <v>48.10042903220014</v>
      </c>
      <c r="R13" s="14">
        <f t="shared" si="11"/>
        <v>48.10042903220014</v>
      </c>
      <c r="S13" s="14">
        <f t="shared" si="11"/>
        <v>48.10042903220014</v>
      </c>
      <c r="T13" s="14">
        <f t="shared" si="11"/>
        <v>48.10042903220014</v>
      </c>
      <c r="U13" s="14">
        <f t="shared" si="11"/>
        <v>48.10042903220014</v>
      </c>
      <c r="V13" s="14">
        <f t="shared" si="11"/>
        <v>48.10042903220014</v>
      </c>
      <c r="W13" s="14">
        <f t="shared" si="11"/>
        <v>48.10042903220014</v>
      </c>
      <c r="X13" s="14">
        <f t="shared" si="11"/>
        <v>48.10042903220014</v>
      </c>
      <c r="Y13" s="14">
        <f t="shared" si="11"/>
        <v>48.10042903220014</v>
      </c>
      <c r="Z13" s="14">
        <f t="shared" si="11"/>
        <v>48.10042903220014</v>
      </c>
      <c r="AA13" s="14">
        <f t="shared" si="11"/>
        <v>48.10042903220014</v>
      </c>
      <c r="AB13" s="5">
        <f>VLOOKUP(A13,_hotmaps_input!$A$5:$Y$33,MATCH("mfh",_hotmaps_input!$A$37:$Y$37,0),FALSE)</f>
        <v>48.10042903220014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44.260467466788313</v>
      </c>
      <c r="D14" s="14">
        <f t="shared" si="12"/>
        <v>44.260467466788313</v>
      </c>
      <c r="E14" s="14">
        <f t="shared" si="12"/>
        <v>44.260467466788313</v>
      </c>
      <c r="F14" s="14">
        <f t="shared" si="12"/>
        <v>44.260467466788313</v>
      </c>
      <c r="G14" s="14">
        <f t="shared" si="12"/>
        <v>44.260467466788313</v>
      </c>
      <c r="H14" s="14">
        <f t="shared" si="12"/>
        <v>44.260467466788313</v>
      </c>
      <c r="I14" s="14">
        <f t="shared" si="12"/>
        <v>44.260467466788313</v>
      </c>
      <c r="J14" s="14">
        <f t="shared" si="12"/>
        <v>44.260467466788313</v>
      </c>
      <c r="K14" s="14">
        <f t="shared" si="12"/>
        <v>44.260467466788313</v>
      </c>
      <c r="L14" s="14">
        <f t="shared" si="12"/>
        <v>44.260467466788313</v>
      </c>
      <c r="M14" s="14">
        <f t="shared" si="12"/>
        <v>44.260467466788313</v>
      </c>
      <c r="N14" s="14">
        <f t="shared" si="12"/>
        <v>44.260467466788313</v>
      </c>
      <c r="O14" s="14">
        <f t="shared" si="12"/>
        <v>44.260467466788313</v>
      </c>
      <c r="P14" s="14">
        <f t="shared" si="12"/>
        <v>44.260467466788313</v>
      </c>
      <c r="Q14" s="14">
        <f t="shared" si="12"/>
        <v>44.260467466788313</v>
      </c>
      <c r="R14" s="14">
        <f t="shared" si="12"/>
        <v>44.260467466788313</v>
      </c>
      <c r="S14" s="14">
        <f t="shared" si="12"/>
        <v>44.260467466788313</v>
      </c>
      <c r="T14" s="14">
        <f t="shared" si="12"/>
        <v>44.260467466788313</v>
      </c>
      <c r="U14" s="14">
        <f t="shared" si="12"/>
        <v>44.260467466788313</v>
      </c>
      <c r="V14" s="14">
        <f t="shared" si="12"/>
        <v>44.260467466788313</v>
      </c>
      <c r="W14" s="14">
        <f t="shared" si="12"/>
        <v>44.260467466788313</v>
      </c>
      <c r="X14" s="14">
        <f t="shared" si="12"/>
        <v>44.260467466788313</v>
      </c>
      <c r="Y14" s="14">
        <f t="shared" si="12"/>
        <v>44.260467466788313</v>
      </c>
      <c r="Z14" s="14">
        <f t="shared" si="12"/>
        <v>44.260467466788313</v>
      </c>
      <c r="AA14" s="14">
        <f t="shared" si="12"/>
        <v>44.260467466788313</v>
      </c>
      <c r="AB14" s="5">
        <f>VLOOKUP(A14,_hotmaps_input!$A$5:$Y$33,MATCH("mfh",_hotmaps_input!$A$37:$Y$37,0),FALSE)</f>
        <v>44.260467466788313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13.894653892091872</v>
      </c>
      <c r="D15" s="14">
        <f t="shared" si="13"/>
        <v>13.894653892091872</v>
      </c>
      <c r="E15" s="14">
        <f t="shared" si="13"/>
        <v>13.894653892091872</v>
      </c>
      <c r="F15" s="14">
        <f t="shared" si="13"/>
        <v>13.894653892091872</v>
      </c>
      <c r="G15" s="14">
        <f t="shared" si="13"/>
        <v>13.894653892091872</v>
      </c>
      <c r="H15" s="14">
        <f t="shared" si="13"/>
        <v>13.894653892091872</v>
      </c>
      <c r="I15" s="14">
        <f t="shared" si="13"/>
        <v>13.894653892091872</v>
      </c>
      <c r="J15" s="14">
        <f t="shared" si="13"/>
        <v>13.894653892091872</v>
      </c>
      <c r="K15" s="14">
        <f t="shared" si="13"/>
        <v>13.894653892091872</v>
      </c>
      <c r="L15" s="14">
        <f t="shared" si="13"/>
        <v>13.894653892091872</v>
      </c>
      <c r="M15" s="14">
        <f t="shared" si="13"/>
        <v>13.894653892091872</v>
      </c>
      <c r="N15" s="14">
        <f t="shared" si="13"/>
        <v>13.894653892091872</v>
      </c>
      <c r="O15" s="14">
        <f t="shared" si="13"/>
        <v>13.894653892091872</v>
      </c>
      <c r="P15" s="14">
        <f t="shared" si="13"/>
        <v>13.894653892091872</v>
      </c>
      <c r="Q15" s="14">
        <f t="shared" si="13"/>
        <v>13.894653892091872</v>
      </c>
      <c r="R15" s="14">
        <f t="shared" si="13"/>
        <v>13.894653892091872</v>
      </c>
      <c r="S15" s="14">
        <f t="shared" si="13"/>
        <v>13.894653892091872</v>
      </c>
      <c r="T15" s="14">
        <f t="shared" si="13"/>
        <v>13.894653892091872</v>
      </c>
      <c r="U15" s="14">
        <f t="shared" si="13"/>
        <v>13.894653892091872</v>
      </c>
      <c r="V15" s="14">
        <f t="shared" si="13"/>
        <v>13.894653892091872</v>
      </c>
      <c r="W15" s="14">
        <f t="shared" si="13"/>
        <v>13.894653892091872</v>
      </c>
      <c r="X15" s="14">
        <f t="shared" si="13"/>
        <v>13.894653892091872</v>
      </c>
      <c r="Y15" s="14">
        <f t="shared" si="13"/>
        <v>13.894653892091872</v>
      </c>
      <c r="Z15" s="14">
        <f t="shared" si="13"/>
        <v>13.894653892091872</v>
      </c>
      <c r="AA15" s="14">
        <f t="shared" si="13"/>
        <v>13.894653892091872</v>
      </c>
      <c r="AB15" s="5">
        <f>VLOOKUP(A15,_hotmaps_input!$A$5:$Y$33,MATCH("mfh",_hotmaps_input!$A$37:$Y$37,0),FALSE)</f>
        <v>13.894653892091872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47.769222908374672</v>
      </c>
      <c r="D16" s="14">
        <f t="shared" si="14"/>
        <v>47.769222908374672</v>
      </c>
      <c r="E16" s="14">
        <f t="shared" si="14"/>
        <v>47.769222908374672</v>
      </c>
      <c r="F16" s="14">
        <f t="shared" si="14"/>
        <v>47.769222908374672</v>
      </c>
      <c r="G16" s="14">
        <f t="shared" si="14"/>
        <v>47.769222908374672</v>
      </c>
      <c r="H16" s="14">
        <f t="shared" si="14"/>
        <v>47.769222908374672</v>
      </c>
      <c r="I16" s="14">
        <f t="shared" si="14"/>
        <v>47.769222908374672</v>
      </c>
      <c r="J16" s="14">
        <f t="shared" si="14"/>
        <v>47.769222908374672</v>
      </c>
      <c r="K16" s="14">
        <f t="shared" si="14"/>
        <v>47.769222908374672</v>
      </c>
      <c r="L16" s="14">
        <f t="shared" si="14"/>
        <v>47.769222908374672</v>
      </c>
      <c r="M16" s="14">
        <f t="shared" si="14"/>
        <v>47.769222908374672</v>
      </c>
      <c r="N16" s="14">
        <f t="shared" si="14"/>
        <v>47.769222908374672</v>
      </c>
      <c r="O16" s="14">
        <f t="shared" si="14"/>
        <v>47.769222908374672</v>
      </c>
      <c r="P16" s="14">
        <f t="shared" si="14"/>
        <v>47.769222908374672</v>
      </c>
      <c r="Q16" s="14">
        <f t="shared" si="14"/>
        <v>47.769222908374672</v>
      </c>
      <c r="R16" s="14">
        <f t="shared" si="14"/>
        <v>47.769222908374672</v>
      </c>
      <c r="S16" s="14">
        <f t="shared" si="14"/>
        <v>47.769222908374672</v>
      </c>
      <c r="T16" s="14">
        <f t="shared" si="14"/>
        <v>47.769222908374672</v>
      </c>
      <c r="U16" s="14">
        <f t="shared" si="14"/>
        <v>47.769222908374672</v>
      </c>
      <c r="V16" s="14">
        <f t="shared" si="14"/>
        <v>47.769222908374672</v>
      </c>
      <c r="W16" s="14">
        <f t="shared" si="14"/>
        <v>47.769222908374672</v>
      </c>
      <c r="X16" s="14">
        <f t="shared" si="14"/>
        <v>47.769222908374672</v>
      </c>
      <c r="Y16" s="14">
        <f t="shared" si="14"/>
        <v>47.769222908374672</v>
      </c>
      <c r="Z16" s="14">
        <f t="shared" si="14"/>
        <v>47.769222908374672</v>
      </c>
      <c r="AA16" s="14">
        <f t="shared" si="14"/>
        <v>47.769222908374672</v>
      </c>
      <c r="AB16" s="5">
        <f>VLOOKUP(A16,_hotmaps_input!$A$5:$Y$33,MATCH("mfh",_hotmaps_input!$A$37:$Y$37,0),FALSE)</f>
        <v>47.769222908374672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32.155701222141033</v>
      </c>
      <c r="D17" s="14">
        <f t="shared" si="15"/>
        <v>32.155701222141033</v>
      </c>
      <c r="E17" s="14">
        <f t="shared" si="15"/>
        <v>32.155701222141033</v>
      </c>
      <c r="F17" s="14">
        <f t="shared" si="15"/>
        <v>32.155701222141033</v>
      </c>
      <c r="G17" s="14">
        <f t="shared" si="15"/>
        <v>32.155701222141033</v>
      </c>
      <c r="H17" s="14">
        <f t="shared" si="15"/>
        <v>32.155701222141033</v>
      </c>
      <c r="I17" s="14">
        <f t="shared" si="15"/>
        <v>32.155701222141033</v>
      </c>
      <c r="J17" s="14">
        <f t="shared" si="15"/>
        <v>32.155701222141033</v>
      </c>
      <c r="K17" s="14">
        <f t="shared" si="15"/>
        <v>32.155701222141033</v>
      </c>
      <c r="L17" s="14">
        <f t="shared" si="15"/>
        <v>32.155701222141033</v>
      </c>
      <c r="M17" s="14">
        <f t="shared" si="15"/>
        <v>32.155701222141033</v>
      </c>
      <c r="N17" s="14">
        <f t="shared" si="15"/>
        <v>32.155701222141033</v>
      </c>
      <c r="O17" s="14">
        <f t="shared" si="15"/>
        <v>32.155701222141033</v>
      </c>
      <c r="P17" s="14">
        <f t="shared" si="15"/>
        <v>32.155701222141033</v>
      </c>
      <c r="Q17" s="14">
        <f t="shared" si="15"/>
        <v>32.155701222141033</v>
      </c>
      <c r="R17" s="14">
        <f t="shared" si="15"/>
        <v>32.155701222141033</v>
      </c>
      <c r="S17" s="14">
        <f t="shared" si="15"/>
        <v>32.155701222141033</v>
      </c>
      <c r="T17" s="14">
        <f t="shared" si="15"/>
        <v>32.155701222141033</v>
      </c>
      <c r="U17" s="14">
        <f t="shared" si="15"/>
        <v>32.155701222141033</v>
      </c>
      <c r="V17" s="14">
        <f t="shared" si="15"/>
        <v>32.155701222141033</v>
      </c>
      <c r="W17" s="14">
        <f t="shared" si="15"/>
        <v>32.155701222141033</v>
      </c>
      <c r="X17" s="14">
        <f t="shared" si="15"/>
        <v>32.155701222141033</v>
      </c>
      <c r="Y17" s="14">
        <f t="shared" si="15"/>
        <v>32.155701222141033</v>
      </c>
      <c r="Z17" s="14">
        <f t="shared" si="15"/>
        <v>32.155701222141033</v>
      </c>
      <c r="AA17" s="14">
        <f t="shared" si="15"/>
        <v>32.155701222141033</v>
      </c>
      <c r="AB17" s="5">
        <f>VLOOKUP(A17,_hotmaps_input!$A$5:$Y$33,MATCH("mfh",_hotmaps_input!$A$37:$Y$37,0),FALSE)</f>
        <v>32.155701222141033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26.983870988708581</v>
      </c>
      <c r="D18" s="14">
        <f t="shared" si="16"/>
        <v>26.983870988708581</v>
      </c>
      <c r="E18" s="14">
        <f t="shared" si="16"/>
        <v>26.983870988708581</v>
      </c>
      <c r="F18" s="14">
        <f t="shared" si="16"/>
        <v>26.983870988708581</v>
      </c>
      <c r="G18" s="14">
        <f t="shared" si="16"/>
        <v>26.983870988708581</v>
      </c>
      <c r="H18" s="14">
        <f t="shared" si="16"/>
        <v>26.983870988708581</v>
      </c>
      <c r="I18" s="14">
        <f t="shared" si="16"/>
        <v>26.983870988708581</v>
      </c>
      <c r="J18" s="14">
        <f t="shared" si="16"/>
        <v>26.983870988708581</v>
      </c>
      <c r="K18" s="14">
        <f t="shared" si="16"/>
        <v>26.983870988708581</v>
      </c>
      <c r="L18" s="14">
        <f t="shared" si="16"/>
        <v>26.983870988708581</v>
      </c>
      <c r="M18" s="14">
        <f t="shared" si="16"/>
        <v>26.983870988708581</v>
      </c>
      <c r="N18" s="14">
        <f t="shared" si="16"/>
        <v>26.983870988708581</v>
      </c>
      <c r="O18" s="14">
        <f t="shared" si="16"/>
        <v>26.983870988708581</v>
      </c>
      <c r="P18" s="14">
        <f t="shared" si="16"/>
        <v>26.983870988708581</v>
      </c>
      <c r="Q18" s="14">
        <f t="shared" si="16"/>
        <v>26.983870988708581</v>
      </c>
      <c r="R18" s="14">
        <f t="shared" si="16"/>
        <v>26.983870988708581</v>
      </c>
      <c r="S18" s="14">
        <f t="shared" si="16"/>
        <v>26.983870988708581</v>
      </c>
      <c r="T18" s="14">
        <f t="shared" si="16"/>
        <v>26.983870988708581</v>
      </c>
      <c r="U18" s="14">
        <f t="shared" si="16"/>
        <v>26.983870988708581</v>
      </c>
      <c r="V18" s="14">
        <f t="shared" si="16"/>
        <v>26.983870988708581</v>
      </c>
      <c r="W18" s="14">
        <f t="shared" si="16"/>
        <v>26.983870988708581</v>
      </c>
      <c r="X18" s="14">
        <f t="shared" si="16"/>
        <v>26.983870988708581</v>
      </c>
      <c r="Y18" s="14">
        <f t="shared" si="16"/>
        <v>26.983870988708581</v>
      </c>
      <c r="Z18" s="14">
        <f t="shared" si="16"/>
        <v>26.983870988708581</v>
      </c>
      <c r="AA18" s="14">
        <f t="shared" si="16"/>
        <v>26.983870988708581</v>
      </c>
      <c r="AB18" s="5">
        <f>VLOOKUP(A18,_hotmaps_input!$A$5:$Y$33,MATCH("mfh",_hotmaps_input!$A$37:$Y$37,0),FALSE)</f>
        <v>26.983870988708581</v>
      </c>
    </row>
    <row r="19" spans="1:30" x14ac:dyDescent="0.25">
      <c r="A19" t="s">
        <v>15</v>
      </c>
      <c r="B19" t="s">
        <v>4</v>
      </c>
      <c r="C19" s="14">
        <f t="shared" ref="C19:AA19" si="17">D19</f>
        <v>26.314839646669121</v>
      </c>
      <c r="D19" s="14">
        <f t="shared" si="17"/>
        <v>26.314839646669121</v>
      </c>
      <c r="E19" s="14">
        <f t="shared" si="17"/>
        <v>26.314839646669121</v>
      </c>
      <c r="F19" s="14">
        <f t="shared" si="17"/>
        <v>26.314839646669121</v>
      </c>
      <c r="G19" s="14">
        <f t="shared" si="17"/>
        <v>26.314839646669121</v>
      </c>
      <c r="H19" s="14">
        <f t="shared" si="17"/>
        <v>26.314839646669121</v>
      </c>
      <c r="I19" s="14">
        <f t="shared" si="17"/>
        <v>26.314839646669121</v>
      </c>
      <c r="J19" s="14">
        <f t="shared" si="17"/>
        <v>26.314839646669121</v>
      </c>
      <c r="K19" s="14">
        <f t="shared" si="17"/>
        <v>26.314839646669121</v>
      </c>
      <c r="L19" s="14">
        <f t="shared" si="17"/>
        <v>26.314839646669121</v>
      </c>
      <c r="M19" s="14">
        <f t="shared" si="17"/>
        <v>26.314839646669121</v>
      </c>
      <c r="N19" s="14">
        <f t="shared" si="17"/>
        <v>26.314839646669121</v>
      </c>
      <c r="O19" s="14">
        <f t="shared" si="17"/>
        <v>26.314839646669121</v>
      </c>
      <c r="P19" s="14">
        <f t="shared" si="17"/>
        <v>26.314839646669121</v>
      </c>
      <c r="Q19" s="14">
        <f t="shared" si="17"/>
        <v>26.314839646669121</v>
      </c>
      <c r="R19" s="14">
        <f t="shared" si="17"/>
        <v>26.314839646669121</v>
      </c>
      <c r="S19" s="14">
        <f t="shared" si="17"/>
        <v>26.314839646669121</v>
      </c>
      <c r="T19" s="14">
        <f t="shared" si="17"/>
        <v>26.314839646669121</v>
      </c>
      <c r="U19" s="14">
        <f t="shared" si="17"/>
        <v>26.314839646669121</v>
      </c>
      <c r="V19" s="14">
        <f t="shared" si="17"/>
        <v>26.314839646669121</v>
      </c>
      <c r="W19" s="14">
        <f t="shared" si="17"/>
        <v>26.314839646669121</v>
      </c>
      <c r="X19" s="14">
        <f t="shared" si="17"/>
        <v>26.314839646669121</v>
      </c>
      <c r="Y19" s="14">
        <f t="shared" si="17"/>
        <v>26.314839646669121</v>
      </c>
      <c r="Z19" s="14">
        <f t="shared" si="17"/>
        <v>26.314839646669121</v>
      </c>
      <c r="AA19" s="14">
        <f t="shared" si="17"/>
        <v>26.314839646669121</v>
      </c>
      <c r="AB19" s="5">
        <f>VLOOKUP(A19,_hotmaps_input!$A$5:$Y$33,MATCH("mfh",_hotmaps_input!$A$37:$Y$37,0),FALSE)</f>
        <v>26.314839646669121</v>
      </c>
    </row>
    <row r="20" spans="1:30" x14ac:dyDescent="0.25">
      <c r="A20" t="s">
        <v>29</v>
      </c>
      <c r="B20" t="s">
        <v>4</v>
      </c>
      <c r="C20" s="14">
        <f t="shared" ref="C20:AA20" si="18">D20</f>
        <v>43.03119785073433</v>
      </c>
      <c r="D20" s="14">
        <f t="shared" si="18"/>
        <v>43.03119785073433</v>
      </c>
      <c r="E20" s="14">
        <f t="shared" si="18"/>
        <v>43.03119785073433</v>
      </c>
      <c r="F20" s="14">
        <f t="shared" si="18"/>
        <v>43.03119785073433</v>
      </c>
      <c r="G20" s="14">
        <f t="shared" si="18"/>
        <v>43.03119785073433</v>
      </c>
      <c r="H20" s="14">
        <f t="shared" si="18"/>
        <v>43.03119785073433</v>
      </c>
      <c r="I20" s="14">
        <f t="shared" si="18"/>
        <v>43.03119785073433</v>
      </c>
      <c r="J20" s="14">
        <f t="shared" si="18"/>
        <v>43.03119785073433</v>
      </c>
      <c r="K20" s="14">
        <f t="shared" si="18"/>
        <v>43.03119785073433</v>
      </c>
      <c r="L20" s="14">
        <f t="shared" si="18"/>
        <v>43.03119785073433</v>
      </c>
      <c r="M20" s="14">
        <f t="shared" si="18"/>
        <v>43.03119785073433</v>
      </c>
      <c r="N20" s="14">
        <f t="shared" si="18"/>
        <v>43.03119785073433</v>
      </c>
      <c r="O20" s="14">
        <f t="shared" si="18"/>
        <v>43.03119785073433</v>
      </c>
      <c r="P20" s="14">
        <f t="shared" si="18"/>
        <v>43.03119785073433</v>
      </c>
      <c r="Q20" s="14">
        <f t="shared" si="18"/>
        <v>43.03119785073433</v>
      </c>
      <c r="R20" s="14">
        <f t="shared" si="18"/>
        <v>43.03119785073433</v>
      </c>
      <c r="S20" s="14">
        <f t="shared" si="18"/>
        <v>43.03119785073433</v>
      </c>
      <c r="T20" s="14">
        <f t="shared" si="18"/>
        <v>43.03119785073433</v>
      </c>
      <c r="U20" s="14">
        <f t="shared" si="18"/>
        <v>43.03119785073433</v>
      </c>
      <c r="V20" s="14">
        <f t="shared" si="18"/>
        <v>43.03119785073433</v>
      </c>
      <c r="W20" s="14">
        <f t="shared" si="18"/>
        <v>43.03119785073433</v>
      </c>
      <c r="X20" s="14">
        <f t="shared" si="18"/>
        <v>43.03119785073433</v>
      </c>
      <c r="Y20" s="14">
        <f t="shared" si="18"/>
        <v>43.03119785073433</v>
      </c>
      <c r="Z20" s="14">
        <f t="shared" si="18"/>
        <v>43.03119785073433</v>
      </c>
      <c r="AA20" s="14">
        <f t="shared" si="18"/>
        <v>43.03119785073433</v>
      </c>
      <c r="AB20" s="5">
        <f>VLOOKUP(A20,_hotmaps_input!$A$5:$Y$33,MATCH("mfh",_hotmaps_input!$A$37:$Y$37,0),FALSE)</f>
        <v>43.03119785073433</v>
      </c>
    </row>
    <row r="21" spans="1:30" x14ac:dyDescent="0.25">
      <c r="A21" t="s">
        <v>13</v>
      </c>
      <c r="B21" t="s">
        <v>4</v>
      </c>
      <c r="C21" s="14">
        <f t="shared" ref="C21:AA21" si="19">D21</f>
        <v>8.2516789290009438</v>
      </c>
      <c r="D21" s="14">
        <f t="shared" si="19"/>
        <v>8.2516789290009438</v>
      </c>
      <c r="E21" s="14">
        <f t="shared" si="19"/>
        <v>8.2516789290009438</v>
      </c>
      <c r="F21" s="14">
        <f t="shared" si="19"/>
        <v>8.2516789290009438</v>
      </c>
      <c r="G21" s="14">
        <f t="shared" si="19"/>
        <v>8.2516789290009438</v>
      </c>
      <c r="H21" s="14">
        <f t="shared" si="19"/>
        <v>8.2516789290009438</v>
      </c>
      <c r="I21" s="14">
        <f t="shared" si="19"/>
        <v>8.2516789290009438</v>
      </c>
      <c r="J21" s="14">
        <f t="shared" si="19"/>
        <v>8.2516789290009438</v>
      </c>
      <c r="K21" s="14">
        <f t="shared" si="19"/>
        <v>8.2516789290009438</v>
      </c>
      <c r="L21" s="14">
        <f t="shared" si="19"/>
        <v>8.2516789290009438</v>
      </c>
      <c r="M21" s="14">
        <f t="shared" si="19"/>
        <v>8.2516789290009438</v>
      </c>
      <c r="N21" s="14">
        <f t="shared" si="19"/>
        <v>8.2516789290009438</v>
      </c>
      <c r="O21" s="14">
        <f t="shared" si="19"/>
        <v>8.2516789290009438</v>
      </c>
      <c r="P21" s="14">
        <f t="shared" si="19"/>
        <v>8.2516789290009438</v>
      </c>
      <c r="Q21" s="14">
        <f t="shared" si="19"/>
        <v>8.2516789290009438</v>
      </c>
      <c r="R21" s="14">
        <f t="shared" si="19"/>
        <v>8.2516789290009438</v>
      </c>
      <c r="S21" s="14">
        <f t="shared" si="19"/>
        <v>8.2516789290009438</v>
      </c>
      <c r="T21" s="14">
        <f t="shared" si="19"/>
        <v>8.2516789290009438</v>
      </c>
      <c r="U21" s="14">
        <f t="shared" si="19"/>
        <v>8.2516789290009438</v>
      </c>
      <c r="V21" s="14">
        <f t="shared" si="19"/>
        <v>8.2516789290009438</v>
      </c>
      <c r="W21" s="14">
        <f t="shared" si="19"/>
        <v>8.2516789290009438</v>
      </c>
      <c r="X21" s="14">
        <f t="shared" si="19"/>
        <v>8.2516789290009438</v>
      </c>
      <c r="Y21" s="14">
        <f t="shared" si="19"/>
        <v>8.2516789290009438</v>
      </c>
      <c r="Z21" s="14">
        <f t="shared" si="19"/>
        <v>8.2516789290009438</v>
      </c>
      <c r="AA21" s="14">
        <f t="shared" si="19"/>
        <v>8.2516789290009438</v>
      </c>
      <c r="AB21" s="5">
        <f>VLOOKUP(A21,_hotmaps_input!$A$5:$Y$33,MATCH("mfh",_hotmaps_input!$A$37:$Y$37,0),FALSE)</f>
        <v>8.2516789290009438</v>
      </c>
    </row>
    <row r="22" spans="1:30" x14ac:dyDescent="0.25">
      <c r="A22" t="s">
        <v>16</v>
      </c>
      <c r="B22" t="s">
        <v>4</v>
      </c>
      <c r="C22" s="14">
        <f t="shared" ref="C22:AA22" si="20">D22</f>
        <v>30.873320051380745</v>
      </c>
      <c r="D22" s="14">
        <f t="shared" si="20"/>
        <v>30.873320051380745</v>
      </c>
      <c r="E22" s="14">
        <f t="shared" si="20"/>
        <v>30.873320051380745</v>
      </c>
      <c r="F22" s="14">
        <f t="shared" si="20"/>
        <v>30.873320051380745</v>
      </c>
      <c r="G22" s="14">
        <f t="shared" si="20"/>
        <v>30.873320051380745</v>
      </c>
      <c r="H22" s="14">
        <f t="shared" si="20"/>
        <v>30.873320051380745</v>
      </c>
      <c r="I22" s="14">
        <f t="shared" si="20"/>
        <v>30.873320051380745</v>
      </c>
      <c r="J22" s="14">
        <f t="shared" si="20"/>
        <v>30.873320051380745</v>
      </c>
      <c r="K22" s="14">
        <f t="shared" si="20"/>
        <v>30.873320051380745</v>
      </c>
      <c r="L22" s="14">
        <f t="shared" si="20"/>
        <v>30.873320051380745</v>
      </c>
      <c r="M22" s="14">
        <f t="shared" si="20"/>
        <v>30.873320051380745</v>
      </c>
      <c r="N22" s="14">
        <f t="shared" si="20"/>
        <v>30.873320051380745</v>
      </c>
      <c r="O22" s="14">
        <f t="shared" si="20"/>
        <v>30.873320051380745</v>
      </c>
      <c r="P22" s="14">
        <f t="shared" si="20"/>
        <v>30.873320051380745</v>
      </c>
      <c r="Q22" s="14">
        <f t="shared" si="20"/>
        <v>30.873320051380745</v>
      </c>
      <c r="R22" s="14">
        <f t="shared" si="20"/>
        <v>30.873320051380745</v>
      </c>
      <c r="S22" s="14">
        <f t="shared" si="20"/>
        <v>30.873320051380745</v>
      </c>
      <c r="T22" s="14">
        <f t="shared" si="20"/>
        <v>30.873320051380745</v>
      </c>
      <c r="U22" s="14">
        <f t="shared" si="20"/>
        <v>30.873320051380745</v>
      </c>
      <c r="V22" s="14">
        <f t="shared" si="20"/>
        <v>30.873320051380745</v>
      </c>
      <c r="W22" s="14">
        <f t="shared" si="20"/>
        <v>30.873320051380745</v>
      </c>
      <c r="X22" s="14">
        <f t="shared" si="20"/>
        <v>30.873320051380745</v>
      </c>
      <c r="Y22" s="14">
        <f t="shared" si="20"/>
        <v>30.873320051380745</v>
      </c>
      <c r="Z22" s="14">
        <f t="shared" si="20"/>
        <v>30.873320051380745</v>
      </c>
      <c r="AA22" s="14">
        <f t="shared" si="20"/>
        <v>30.873320051380745</v>
      </c>
      <c r="AB22" s="5">
        <f>VLOOKUP(A22,_hotmaps_input!$A$5:$Y$33,MATCH("mfh",_hotmaps_input!$A$37:$Y$37,0),FALSE)</f>
        <v>30.873320051380745</v>
      </c>
    </row>
    <row r="23" spans="1:30" x14ac:dyDescent="0.25">
      <c r="A23" t="s">
        <v>27</v>
      </c>
      <c r="B23" t="s">
        <v>4</v>
      </c>
      <c r="C23" s="14">
        <f t="shared" ref="C23:AA23" si="21">D23</f>
        <v>37.583301386998862</v>
      </c>
      <c r="D23" s="14">
        <f t="shared" si="21"/>
        <v>37.583301386998862</v>
      </c>
      <c r="E23" s="14">
        <f t="shared" si="21"/>
        <v>37.583301386998862</v>
      </c>
      <c r="F23" s="14">
        <f t="shared" si="21"/>
        <v>37.583301386998862</v>
      </c>
      <c r="G23" s="14">
        <f t="shared" si="21"/>
        <v>37.583301386998862</v>
      </c>
      <c r="H23" s="14">
        <f t="shared" si="21"/>
        <v>37.583301386998862</v>
      </c>
      <c r="I23" s="14">
        <f t="shared" si="21"/>
        <v>37.583301386998862</v>
      </c>
      <c r="J23" s="14">
        <f t="shared" si="21"/>
        <v>37.583301386998862</v>
      </c>
      <c r="K23" s="14">
        <f t="shared" si="21"/>
        <v>37.583301386998862</v>
      </c>
      <c r="L23" s="14">
        <f t="shared" si="21"/>
        <v>37.583301386998862</v>
      </c>
      <c r="M23" s="14">
        <f t="shared" si="21"/>
        <v>37.583301386998862</v>
      </c>
      <c r="N23" s="14">
        <f t="shared" si="21"/>
        <v>37.583301386998862</v>
      </c>
      <c r="O23" s="14">
        <f t="shared" si="21"/>
        <v>37.583301386998862</v>
      </c>
      <c r="P23" s="14">
        <f t="shared" si="21"/>
        <v>37.583301386998862</v>
      </c>
      <c r="Q23" s="14">
        <f t="shared" si="21"/>
        <v>37.583301386998862</v>
      </c>
      <c r="R23" s="14">
        <f t="shared" si="21"/>
        <v>37.583301386998862</v>
      </c>
      <c r="S23" s="14">
        <f t="shared" si="21"/>
        <v>37.583301386998862</v>
      </c>
      <c r="T23" s="14">
        <f t="shared" si="21"/>
        <v>37.583301386998862</v>
      </c>
      <c r="U23" s="14">
        <f t="shared" si="21"/>
        <v>37.583301386998862</v>
      </c>
      <c r="V23" s="14">
        <f t="shared" si="21"/>
        <v>37.583301386998862</v>
      </c>
      <c r="W23" s="14">
        <f t="shared" si="21"/>
        <v>37.583301386998862</v>
      </c>
      <c r="X23" s="14">
        <f t="shared" si="21"/>
        <v>37.583301386998862</v>
      </c>
      <c r="Y23" s="14">
        <f t="shared" si="21"/>
        <v>37.583301386998862</v>
      </c>
      <c r="Z23" s="14">
        <f t="shared" si="21"/>
        <v>37.583301386998862</v>
      </c>
      <c r="AA23" s="14">
        <f t="shared" si="21"/>
        <v>37.583301386998862</v>
      </c>
      <c r="AB23" s="5">
        <f>VLOOKUP(A23,_hotmaps_input!$A$5:$Y$33,MATCH("mfh",_hotmaps_input!$A$37:$Y$37,0),FALSE)</f>
        <v>37.583301386998862</v>
      </c>
    </row>
    <row r="24" spans="1:30" x14ac:dyDescent="0.25">
      <c r="A24" t="s">
        <v>21</v>
      </c>
      <c r="B24" t="s">
        <v>4</v>
      </c>
      <c r="C24" s="14">
        <f t="shared" ref="C24:AA24" si="22">D24</f>
        <v>48.504553756969521</v>
      </c>
      <c r="D24" s="14">
        <f t="shared" si="22"/>
        <v>48.504553756969521</v>
      </c>
      <c r="E24" s="14">
        <f t="shared" si="22"/>
        <v>48.504553756969521</v>
      </c>
      <c r="F24" s="14">
        <f t="shared" si="22"/>
        <v>48.504553756969521</v>
      </c>
      <c r="G24" s="14">
        <f t="shared" si="22"/>
        <v>48.504553756969521</v>
      </c>
      <c r="H24" s="14">
        <f t="shared" si="22"/>
        <v>48.504553756969521</v>
      </c>
      <c r="I24" s="14">
        <f t="shared" si="22"/>
        <v>48.504553756969521</v>
      </c>
      <c r="J24" s="14">
        <f t="shared" si="22"/>
        <v>48.504553756969521</v>
      </c>
      <c r="K24" s="14">
        <f t="shared" si="22"/>
        <v>48.504553756969521</v>
      </c>
      <c r="L24" s="14">
        <f t="shared" si="22"/>
        <v>48.504553756969521</v>
      </c>
      <c r="M24" s="14">
        <f t="shared" si="22"/>
        <v>48.504553756969521</v>
      </c>
      <c r="N24" s="14">
        <f t="shared" si="22"/>
        <v>48.504553756969521</v>
      </c>
      <c r="O24" s="14">
        <f t="shared" si="22"/>
        <v>48.504553756969521</v>
      </c>
      <c r="P24" s="14">
        <f t="shared" si="22"/>
        <v>48.504553756969521</v>
      </c>
      <c r="Q24" s="14">
        <f t="shared" si="22"/>
        <v>48.504553756969521</v>
      </c>
      <c r="R24" s="14">
        <f t="shared" si="22"/>
        <v>48.504553756969521</v>
      </c>
      <c r="S24" s="14">
        <f t="shared" si="22"/>
        <v>48.504553756969521</v>
      </c>
      <c r="T24" s="14">
        <f t="shared" si="22"/>
        <v>48.504553756969521</v>
      </c>
      <c r="U24" s="14">
        <f t="shared" si="22"/>
        <v>48.504553756969521</v>
      </c>
      <c r="V24" s="14">
        <f t="shared" si="22"/>
        <v>48.504553756969521</v>
      </c>
      <c r="W24" s="14">
        <f t="shared" si="22"/>
        <v>48.504553756969521</v>
      </c>
      <c r="X24" s="14">
        <f t="shared" si="22"/>
        <v>48.504553756969521</v>
      </c>
      <c r="Y24" s="14">
        <f t="shared" si="22"/>
        <v>48.504553756969521</v>
      </c>
      <c r="Z24" s="14">
        <f t="shared" si="22"/>
        <v>48.504553756969521</v>
      </c>
      <c r="AA24" s="14">
        <f t="shared" si="22"/>
        <v>48.504553756969521</v>
      </c>
      <c r="AB24" s="5">
        <f>VLOOKUP(A24,_hotmaps_input!$A$5:$Y$33,MATCH("mfh",_hotmaps_input!$A$37:$Y$37,0),FALSE)</f>
        <v>48.504553756969521</v>
      </c>
    </row>
    <row r="25" spans="1:30" x14ac:dyDescent="0.25">
      <c r="A25" t="s">
        <v>18</v>
      </c>
      <c r="B25" t="s">
        <v>4</v>
      </c>
      <c r="C25" s="14">
        <f t="shared" ref="C25:AA25" si="23">D25</f>
        <v>41.334130558844144</v>
      </c>
      <c r="D25" s="14">
        <f t="shared" si="23"/>
        <v>41.334130558844144</v>
      </c>
      <c r="E25" s="14">
        <f t="shared" si="23"/>
        <v>41.334130558844144</v>
      </c>
      <c r="F25" s="14">
        <f t="shared" si="23"/>
        <v>41.334130558844144</v>
      </c>
      <c r="G25" s="14">
        <f t="shared" si="23"/>
        <v>41.334130558844144</v>
      </c>
      <c r="H25" s="14">
        <f t="shared" si="23"/>
        <v>41.334130558844144</v>
      </c>
      <c r="I25" s="14">
        <f t="shared" si="23"/>
        <v>41.334130558844144</v>
      </c>
      <c r="J25" s="14">
        <f t="shared" si="23"/>
        <v>41.334130558844144</v>
      </c>
      <c r="K25" s="14">
        <f t="shared" si="23"/>
        <v>41.334130558844144</v>
      </c>
      <c r="L25" s="14">
        <f t="shared" si="23"/>
        <v>41.334130558844144</v>
      </c>
      <c r="M25" s="14">
        <f t="shared" si="23"/>
        <v>41.334130558844144</v>
      </c>
      <c r="N25" s="14">
        <f t="shared" si="23"/>
        <v>41.334130558844144</v>
      </c>
      <c r="O25" s="14">
        <f t="shared" si="23"/>
        <v>41.334130558844144</v>
      </c>
      <c r="P25" s="14">
        <f t="shared" si="23"/>
        <v>41.334130558844144</v>
      </c>
      <c r="Q25" s="14">
        <f t="shared" si="23"/>
        <v>41.334130558844144</v>
      </c>
      <c r="R25" s="14">
        <f t="shared" si="23"/>
        <v>41.334130558844144</v>
      </c>
      <c r="S25" s="14">
        <f t="shared" si="23"/>
        <v>41.334130558844144</v>
      </c>
      <c r="T25" s="14">
        <f t="shared" si="23"/>
        <v>41.334130558844144</v>
      </c>
      <c r="U25" s="14">
        <f t="shared" si="23"/>
        <v>41.334130558844144</v>
      </c>
      <c r="V25" s="14">
        <f t="shared" si="23"/>
        <v>41.334130558844144</v>
      </c>
      <c r="W25" s="14">
        <f t="shared" si="23"/>
        <v>41.334130558844144</v>
      </c>
      <c r="X25" s="14">
        <f t="shared" si="23"/>
        <v>41.334130558844144</v>
      </c>
      <c r="Y25" s="14">
        <f t="shared" si="23"/>
        <v>41.334130558844144</v>
      </c>
      <c r="Z25" s="14">
        <f t="shared" si="23"/>
        <v>41.334130558844144</v>
      </c>
      <c r="AA25" s="14">
        <f t="shared" si="23"/>
        <v>41.334130558844144</v>
      </c>
      <c r="AB25" s="5">
        <f>VLOOKUP(A25,_hotmaps_input!$A$5:$Y$33,MATCH("mfh",_hotmaps_input!$A$37:$Y$37,0),FALSE)</f>
        <v>41.334130558844144</v>
      </c>
    </row>
    <row r="26" spans="1:30" x14ac:dyDescent="0.25">
      <c r="A26" t="s">
        <v>22</v>
      </c>
      <c r="B26" t="s">
        <v>4</v>
      </c>
      <c r="C26" s="14">
        <f t="shared" ref="C26:AA26" si="24">D26</f>
        <v>37.084135533560364</v>
      </c>
      <c r="D26" s="14">
        <f t="shared" si="24"/>
        <v>37.084135533560364</v>
      </c>
      <c r="E26" s="14">
        <f t="shared" si="24"/>
        <v>37.084135533560364</v>
      </c>
      <c r="F26" s="14">
        <f t="shared" si="24"/>
        <v>37.084135533560364</v>
      </c>
      <c r="G26" s="14">
        <f t="shared" si="24"/>
        <v>37.084135533560364</v>
      </c>
      <c r="H26" s="14">
        <f t="shared" si="24"/>
        <v>37.084135533560364</v>
      </c>
      <c r="I26" s="14">
        <f t="shared" si="24"/>
        <v>37.084135533560364</v>
      </c>
      <c r="J26" s="14">
        <f t="shared" si="24"/>
        <v>37.084135533560364</v>
      </c>
      <c r="K26" s="14">
        <f t="shared" si="24"/>
        <v>37.084135533560364</v>
      </c>
      <c r="L26" s="14">
        <f t="shared" si="24"/>
        <v>37.084135533560364</v>
      </c>
      <c r="M26" s="14">
        <f t="shared" si="24"/>
        <v>37.084135533560364</v>
      </c>
      <c r="N26" s="14">
        <f t="shared" si="24"/>
        <v>37.084135533560364</v>
      </c>
      <c r="O26" s="14">
        <f t="shared" si="24"/>
        <v>37.084135533560364</v>
      </c>
      <c r="P26" s="14">
        <f t="shared" si="24"/>
        <v>37.084135533560364</v>
      </c>
      <c r="Q26" s="14">
        <f t="shared" si="24"/>
        <v>37.084135533560364</v>
      </c>
      <c r="R26" s="14">
        <f t="shared" si="24"/>
        <v>37.084135533560364</v>
      </c>
      <c r="S26" s="14">
        <f t="shared" si="24"/>
        <v>37.084135533560364</v>
      </c>
      <c r="T26" s="14">
        <f t="shared" si="24"/>
        <v>37.084135533560364</v>
      </c>
      <c r="U26" s="14">
        <f t="shared" si="24"/>
        <v>37.084135533560364</v>
      </c>
      <c r="V26" s="14">
        <f t="shared" si="24"/>
        <v>37.084135533560364</v>
      </c>
      <c r="W26" s="14">
        <f t="shared" si="24"/>
        <v>37.084135533560364</v>
      </c>
      <c r="X26" s="14">
        <f t="shared" si="24"/>
        <v>37.084135533560364</v>
      </c>
      <c r="Y26" s="14">
        <f t="shared" si="24"/>
        <v>37.084135533560364</v>
      </c>
      <c r="Z26" s="14">
        <f t="shared" si="24"/>
        <v>37.084135533560364</v>
      </c>
      <c r="AA26" s="14">
        <f t="shared" si="24"/>
        <v>37.084135533560364</v>
      </c>
      <c r="AB26" s="5">
        <f>VLOOKUP(A26,_hotmaps_input!$A$5:$Y$33,MATCH("mfh",_hotmaps_input!$A$37:$Y$37,0),FALSE)</f>
        <v>37.084135533560364</v>
      </c>
    </row>
    <row r="27" spans="1:30" x14ac:dyDescent="0.25">
      <c r="A27" t="s">
        <v>26</v>
      </c>
      <c r="B27" t="s">
        <v>4</v>
      </c>
      <c r="C27" s="14">
        <f t="shared" ref="C27:AA27" si="25">D27</f>
        <v>45.184022774279121</v>
      </c>
      <c r="D27" s="14">
        <f t="shared" si="25"/>
        <v>45.184022774279121</v>
      </c>
      <c r="E27" s="14">
        <f t="shared" si="25"/>
        <v>45.184022774279121</v>
      </c>
      <c r="F27" s="14">
        <f t="shared" si="25"/>
        <v>45.184022774279121</v>
      </c>
      <c r="G27" s="14">
        <f t="shared" si="25"/>
        <v>45.184022774279121</v>
      </c>
      <c r="H27" s="14">
        <f t="shared" si="25"/>
        <v>45.184022774279121</v>
      </c>
      <c r="I27" s="14">
        <f t="shared" si="25"/>
        <v>45.184022774279121</v>
      </c>
      <c r="J27" s="14">
        <f t="shared" si="25"/>
        <v>45.184022774279121</v>
      </c>
      <c r="K27" s="14">
        <f t="shared" si="25"/>
        <v>45.184022774279121</v>
      </c>
      <c r="L27" s="14">
        <f t="shared" si="25"/>
        <v>45.184022774279121</v>
      </c>
      <c r="M27" s="14">
        <f t="shared" si="25"/>
        <v>45.184022774279121</v>
      </c>
      <c r="N27" s="14">
        <f t="shared" si="25"/>
        <v>45.184022774279121</v>
      </c>
      <c r="O27" s="14">
        <f t="shared" si="25"/>
        <v>45.184022774279121</v>
      </c>
      <c r="P27" s="14">
        <f t="shared" si="25"/>
        <v>45.184022774279121</v>
      </c>
      <c r="Q27" s="14">
        <f t="shared" si="25"/>
        <v>45.184022774279121</v>
      </c>
      <c r="R27" s="14">
        <f t="shared" si="25"/>
        <v>45.184022774279121</v>
      </c>
      <c r="S27" s="14">
        <f t="shared" si="25"/>
        <v>45.184022774279121</v>
      </c>
      <c r="T27" s="14">
        <f t="shared" si="25"/>
        <v>45.184022774279121</v>
      </c>
      <c r="U27" s="14">
        <f t="shared" si="25"/>
        <v>45.184022774279121</v>
      </c>
      <c r="V27" s="14">
        <f t="shared" si="25"/>
        <v>45.184022774279121</v>
      </c>
      <c r="W27" s="14">
        <f t="shared" si="25"/>
        <v>45.184022774279121</v>
      </c>
      <c r="X27" s="14">
        <f t="shared" si="25"/>
        <v>45.184022774279121</v>
      </c>
      <c r="Y27" s="14">
        <f t="shared" si="25"/>
        <v>45.184022774279121</v>
      </c>
      <c r="Z27" s="14">
        <f t="shared" si="25"/>
        <v>45.184022774279121</v>
      </c>
      <c r="AA27" s="14">
        <f t="shared" si="25"/>
        <v>45.184022774279121</v>
      </c>
      <c r="AB27" s="5">
        <f>VLOOKUP(A27,_hotmaps_input!$A$5:$Y$33,MATCH("mfh",_hotmaps_input!$A$37:$Y$37,0),FALSE)</f>
        <v>45.184022774279121</v>
      </c>
    </row>
    <row r="28" spans="1:30" x14ac:dyDescent="0.25">
      <c r="A28" t="s">
        <v>6</v>
      </c>
      <c r="B28" t="s">
        <v>4</v>
      </c>
      <c r="C28" s="14">
        <f t="shared" ref="C28:AA28" si="26">D28</f>
        <v>22.46015636735288</v>
      </c>
      <c r="D28" s="14">
        <f t="shared" si="26"/>
        <v>22.46015636735288</v>
      </c>
      <c r="E28" s="14">
        <f t="shared" si="26"/>
        <v>22.46015636735288</v>
      </c>
      <c r="F28" s="14">
        <f t="shared" si="26"/>
        <v>22.46015636735288</v>
      </c>
      <c r="G28" s="14">
        <f t="shared" si="26"/>
        <v>22.46015636735288</v>
      </c>
      <c r="H28" s="14">
        <f t="shared" si="26"/>
        <v>22.46015636735288</v>
      </c>
      <c r="I28" s="14">
        <f t="shared" si="26"/>
        <v>22.46015636735288</v>
      </c>
      <c r="J28" s="14">
        <f t="shared" si="26"/>
        <v>22.46015636735288</v>
      </c>
      <c r="K28" s="14">
        <f t="shared" si="26"/>
        <v>22.46015636735288</v>
      </c>
      <c r="L28" s="14">
        <f t="shared" si="26"/>
        <v>22.46015636735288</v>
      </c>
      <c r="M28" s="14">
        <f t="shared" si="26"/>
        <v>22.46015636735288</v>
      </c>
      <c r="N28" s="14">
        <f t="shared" si="26"/>
        <v>22.46015636735288</v>
      </c>
      <c r="O28" s="14">
        <f t="shared" si="26"/>
        <v>22.46015636735288</v>
      </c>
      <c r="P28" s="14">
        <f t="shared" si="26"/>
        <v>22.46015636735288</v>
      </c>
      <c r="Q28" s="14">
        <f t="shared" si="26"/>
        <v>22.46015636735288</v>
      </c>
      <c r="R28" s="14">
        <f t="shared" si="26"/>
        <v>22.46015636735288</v>
      </c>
      <c r="S28" s="14">
        <f t="shared" si="26"/>
        <v>22.46015636735288</v>
      </c>
      <c r="T28" s="14">
        <f t="shared" si="26"/>
        <v>22.46015636735288</v>
      </c>
      <c r="U28" s="14">
        <f t="shared" si="26"/>
        <v>22.46015636735288</v>
      </c>
      <c r="V28" s="14">
        <f t="shared" si="26"/>
        <v>22.46015636735288</v>
      </c>
      <c r="W28" s="14">
        <f t="shared" si="26"/>
        <v>22.46015636735288</v>
      </c>
      <c r="X28" s="14">
        <f t="shared" si="26"/>
        <v>22.46015636735288</v>
      </c>
      <c r="Y28" s="14">
        <f t="shared" si="26"/>
        <v>22.46015636735288</v>
      </c>
      <c r="Z28" s="14">
        <f t="shared" si="26"/>
        <v>22.46015636735288</v>
      </c>
      <c r="AA28" s="14">
        <f t="shared" si="26"/>
        <v>22.46015636735288</v>
      </c>
      <c r="AB28" s="5">
        <f>VLOOKUP(A28,_hotmaps_input!$A$5:$Y$33,MATCH("mfh",_hotmaps_input!$A$37:$Y$37,0),FALSE)</f>
        <v>22.46015636735288</v>
      </c>
    </row>
    <row r="29" spans="1:30" x14ac:dyDescent="0.25">
      <c r="A29" t="s">
        <v>10</v>
      </c>
      <c r="B29" t="s">
        <v>4</v>
      </c>
      <c r="C29" s="14">
        <f t="shared" ref="C29:AA29" si="27">D29</f>
        <v>28.837799235758418</v>
      </c>
      <c r="D29" s="14">
        <f t="shared" si="27"/>
        <v>28.837799235758418</v>
      </c>
      <c r="E29" s="14">
        <f t="shared" si="27"/>
        <v>28.837799235758418</v>
      </c>
      <c r="F29" s="14">
        <f t="shared" si="27"/>
        <v>28.837799235758418</v>
      </c>
      <c r="G29" s="14">
        <f t="shared" si="27"/>
        <v>28.837799235758418</v>
      </c>
      <c r="H29" s="14">
        <f t="shared" si="27"/>
        <v>28.837799235758418</v>
      </c>
      <c r="I29" s="14">
        <f t="shared" si="27"/>
        <v>28.837799235758418</v>
      </c>
      <c r="J29" s="14">
        <f t="shared" si="27"/>
        <v>28.837799235758418</v>
      </c>
      <c r="K29" s="14">
        <f t="shared" si="27"/>
        <v>28.837799235758418</v>
      </c>
      <c r="L29" s="14">
        <f t="shared" si="27"/>
        <v>28.837799235758418</v>
      </c>
      <c r="M29" s="14">
        <f t="shared" si="27"/>
        <v>28.837799235758418</v>
      </c>
      <c r="N29" s="14">
        <f t="shared" si="27"/>
        <v>28.837799235758418</v>
      </c>
      <c r="O29" s="14">
        <f t="shared" si="27"/>
        <v>28.837799235758418</v>
      </c>
      <c r="P29" s="14">
        <f t="shared" si="27"/>
        <v>28.837799235758418</v>
      </c>
      <c r="Q29" s="14">
        <f t="shared" si="27"/>
        <v>28.837799235758418</v>
      </c>
      <c r="R29" s="14">
        <f t="shared" si="27"/>
        <v>28.837799235758418</v>
      </c>
      <c r="S29" s="14">
        <f t="shared" si="27"/>
        <v>28.837799235758418</v>
      </c>
      <c r="T29" s="14">
        <f t="shared" si="27"/>
        <v>28.837799235758418</v>
      </c>
      <c r="U29" s="14">
        <f t="shared" si="27"/>
        <v>28.837799235758418</v>
      </c>
      <c r="V29" s="14">
        <f t="shared" si="27"/>
        <v>28.837799235758418</v>
      </c>
      <c r="W29" s="14">
        <f t="shared" si="27"/>
        <v>28.837799235758418</v>
      </c>
      <c r="X29" s="14">
        <f t="shared" si="27"/>
        <v>28.837799235758418</v>
      </c>
      <c r="Y29" s="14">
        <f t="shared" si="27"/>
        <v>28.837799235758418</v>
      </c>
      <c r="Z29" s="14">
        <f t="shared" si="27"/>
        <v>28.837799235758418</v>
      </c>
      <c r="AA29" s="14">
        <f t="shared" si="27"/>
        <v>28.837799235758418</v>
      </c>
      <c r="AB29" s="5">
        <f>VLOOKUP(A29,_hotmaps_input!$A$5:$Y$33,MATCH("mfh",_hotmaps_input!$A$37:$Y$37,0),FALSE)</f>
        <v>28.837799235758418</v>
      </c>
    </row>
    <row r="30" spans="1:30" x14ac:dyDescent="0.25">
      <c r="A30" t="s">
        <v>31</v>
      </c>
      <c r="B30" t="s">
        <v>4</v>
      </c>
      <c r="C30" s="14">
        <f t="shared" ref="C30:AA30" si="28">D30</f>
        <v>26.82413901336994</v>
      </c>
      <c r="D30" s="14">
        <f t="shared" si="28"/>
        <v>26.82413901336994</v>
      </c>
      <c r="E30" s="14">
        <f t="shared" si="28"/>
        <v>26.82413901336994</v>
      </c>
      <c r="F30" s="14">
        <f t="shared" si="28"/>
        <v>26.82413901336994</v>
      </c>
      <c r="G30" s="14">
        <f t="shared" si="28"/>
        <v>26.82413901336994</v>
      </c>
      <c r="H30" s="14">
        <f t="shared" si="28"/>
        <v>26.82413901336994</v>
      </c>
      <c r="I30" s="14">
        <f t="shared" si="28"/>
        <v>26.82413901336994</v>
      </c>
      <c r="J30" s="14">
        <f t="shared" si="28"/>
        <v>26.82413901336994</v>
      </c>
      <c r="K30" s="14">
        <f t="shared" si="28"/>
        <v>26.82413901336994</v>
      </c>
      <c r="L30" s="14">
        <f t="shared" si="28"/>
        <v>26.82413901336994</v>
      </c>
      <c r="M30" s="14">
        <f t="shared" si="28"/>
        <v>26.82413901336994</v>
      </c>
      <c r="N30" s="14">
        <f t="shared" si="28"/>
        <v>26.82413901336994</v>
      </c>
      <c r="O30" s="14">
        <f t="shared" si="28"/>
        <v>26.82413901336994</v>
      </c>
      <c r="P30" s="14">
        <f t="shared" si="28"/>
        <v>26.82413901336994</v>
      </c>
      <c r="Q30" s="14">
        <f t="shared" si="28"/>
        <v>26.82413901336994</v>
      </c>
      <c r="R30" s="14">
        <f t="shared" si="28"/>
        <v>26.82413901336994</v>
      </c>
      <c r="S30" s="14">
        <f t="shared" si="28"/>
        <v>26.82413901336994</v>
      </c>
      <c r="T30" s="14">
        <f t="shared" si="28"/>
        <v>26.82413901336994</v>
      </c>
      <c r="U30" s="14">
        <f t="shared" si="28"/>
        <v>26.82413901336994</v>
      </c>
      <c r="V30" s="14">
        <f t="shared" si="28"/>
        <v>26.82413901336994</v>
      </c>
      <c r="W30" s="14">
        <f t="shared" si="28"/>
        <v>26.82413901336994</v>
      </c>
      <c r="X30" s="14">
        <f t="shared" si="28"/>
        <v>26.82413901336994</v>
      </c>
      <c r="Y30" s="14">
        <f t="shared" si="28"/>
        <v>26.82413901336994</v>
      </c>
      <c r="Z30" s="14">
        <f t="shared" si="28"/>
        <v>26.82413901336994</v>
      </c>
      <c r="AA30" s="14">
        <f t="shared" si="28"/>
        <v>26.82413901336994</v>
      </c>
      <c r="AB30" s="5">
        <f>VLOOKUP(A30,_hotmaps_input!$A$5:$Y$33,MATCH("mfh",_hotmaps_input!$A$37:$Y$37,0),FALSE)</f>
        <v>26.82413901336994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A510-1B8A-4F92-9762-97B02A743224}">
  <sheetPr codeName="Sheet3"/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103.69351393055291</v>
      </c>
      <c r="D2" s="14">
        <f t="shared" ref="D2:AA2" si="0">E2</f>
        <v>103.69351393055291</v>
      </c>
      <c r="E2" s="14">
        <f t="shared" si="0"/>
        <v>103.69351393055291</v>
      </c>
      <c r="F2" s="14">
        <f t="shared" si="0"/>
        <v>103.69351393055291</v>
      </c>
      <c r="G2" s="14">
        <f t="shared" si="0"/>
        <v>103.69351393055291</v>
      </c>
      <c r="H2" s="14">
        <f t="shared" si="0"/>
        <v>103.69351393055291</v>
      </c>
      <c r="I2" s="14">
        <f t="shared" si="0"/>
        <v>103.69351393055291</v>
      </c>
      <c r="J2" s="14">
        <f t="shared" si="0"/>
        <v>103.69351393055291</v>
      </c>
      <c r="K2" s="14">
        <f t="shared" si="0"/>
        <v>103.69351393055291</v>
      </c>
      <c r="L2" s="14">
        <f t="shared" si="0"/>
        <v>103.69351393055291</v>
      </c>
      <c r="M2" s="14">
        <f t="shared" si="0"/>
        <v>103.69351393055291</v>
      </c>
      <c r="N2" s="14">
        <f t="shared" si="0"/>
        <v>103.69351393055291</v>
      </c>
      <c r="O2" s="14">
        <f t="shared" si="0"/>
        <v>103.69351393055291</v>
      </c>
      <c r="P2" s="14">
        <f t="shared" si="0"/>
        <v>103.69351393055291</v>
      </c>
      <c r="Q2" s="14">
        <f t="shared" si="0"/>
        <v>103.69351393055291</v>
      </c>
      <c r="R2" s="14">
        <f t="shared" si="0"/>
        <v>103.69351393055291</v>
      </c>
      <c r="S2" s="14">
        <f t="shared" si="0"/>
        <v>103.69351393055291</v>
      </c>
      <c r="T2" s="14">
        <f t="shared" si="0"/>
        <v>103.69351393055291</v>
      </c>
      <c r="U2" s="14">
        <f t="shared" si="0"/>
        <v>103.69351393055291</v>
      </c>
      <c r="V2" s="14">
        <f t="shared" si="0"/>
        <v>103.69351393055291</v>
      </c>
      <c r="W2" s="14">
        <f t="shared" si="0"/>
        <v>103.69351393055291</v>
      </c>
      <c r="X2" s="14">
        <f t="shared" si="0"/>
        <v>103.69351393055291</v>
      </c>
      <c r="Y2" s="14">
        <f t="shared" si="0"/>
        <v>103.69351393055291</v>
      </c>
      <c r="Z2" s="14">
        <f t="shared" si="0"/>
        <v>103.69351393055291</v>
      </c>
      <c r="AA2" s="14">
        <f t="shared" si="0"/>
        <v>103.69351393055291</v>
      </c>
      <c r="AB2" s="5">
        <f>VLOOKUP(A2,_hotmaps_input!$A$5:$Y$33,MATCH("trade",_hotmaps_input!$A$37:$Y$37,0),FALSE)</f>
        <v>103.69351393055291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90.730373741685838</v>
      </c>
      <c r="D3" s="14">
        <f t="shared" si="1"/>
        <v>90.730373741685838</v>
      </c>
      <c r="E3" s="14">
        <f t="shared" si="1"/>
        <v>90.730373741685838</v>
      </c>
      <c r="F3" s="14">
        <f t="shared" si="1"/>
        <v>90.730373741685838</v>
      </c>
      <c r="G3" s="14">
        <f t="shared" si="1"/>
        <v>90.730373741685838</v>
      </c>
      <c r="H3" s="14">
        <f t="shared" si="1"/>
        <v>90.730373741685838</v>
      </c>
      <c r="I3" s="14">
        <f t="shared" si="1"/>
        <v>90.730373741685838</v>
      </c>
      <c r="J3" s="14">
        <f t="shared" si="1"/>
        <v>90.730373741685838</v>
      </c>
      <c r="K3" s="14">
        <f t="shared" si="1"/>
        <v>90.730373741685838</v>
      </c>
      <c r="L3" s="14">
        <f t="shared" si="1"/>
        <v>90.730373741685838</v>
      </c>
      <c r="M3" s="14">
        <f t="shared" si="1"/>
        <v>90.730373741685838</v>
      </c>
      <c r="N3" s="14">
        <f t="shared" si="1"/>
        <v>90.730373741685838</v>
      </c>
      <c r="O3" s="14">
        <f t="shared" si="1"/>
        <v>90.730373741685838</v>
      </c>
      <c r="P3" s="14">
        <f t="shared" si="1"/>
        <v>90.730373741685838</v>
      </c>
      <c r="Q3" s="14">
        <f t="shared" si="1"/>
        <v>90.730373741685838</v>
      </c>
      <c r="R3" s="14">
        <f t="shared" si="1"/>
        <v>90.730373741685838</v>
      </c>
      <c r="S3" s="14">
        <f t="shared" si="1"/>
        <v>90.730373741685838</v>
      </c>
      <c r="T3" s="14">
        <f t="shared" si="1"/>
        <v>90.730373741685838</v>
      </c>
      <c r="U3" s="14">
        <f t="shared" si="1"/>
        <v>90.730373741685838</v>
      </c>
      <c r="V3" s="14">
        <f t="shared" si="1"/>
        <v>90.730373741685838</v>
      </c>
      <c r="W3" s="14">
        <f t="shared" si="1"/>
        <v>90.730373741685838</v>
      </c>
      <c r="X3" s="14">
        <f t="shared" si="1"/>
        <v>90.730373741685838</v>
      </c>
      <c r="Y3" s="14">
        <f t="shared" si="1"/>
        <v>90.730373741685838</v>
      </c>
      <c r="Z3" s="14">
        <f t="shared" si="1"/>
        <v>90.730373741685838</v>
      </c>
      <c r="AA3" s="14">
        <f t="shared" si="1"/>
        <v>90.730373741685838</v>
      </c>
      <c r="AB3" s="5">
        <f>VLOOKUP(A3,_hotmaps_input!$A$5:$Y$33,MATCH("trade",_hotmaps_input!$A$37:$Y$37,0),FALSE)</f>
        <v>90.730373741685838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109.38561023555708</v>
      </c>
      <c r="D4" s="14">
        <f t="shared" si="2"/>
        <v>109.38561023555708</v>
      </c>
      <c r="E4" s="14">
        <f t="shared" si="2"/>
        <v>109.38561023555708</v>
      </c>
      <c r="F4" s="14">
        <f t="shared" si="2"/>
        <v>109.38561023555708</v>
      </c>
      <c r="G4" s="14">
        <f t="shared" si="2"/>
        <v>109.38561023555708</v>
      </c>
      <c r="H4" s="14">
        <f t="shared" si="2"/>
        <v>109.38561023555708</v>
      </c>
      <c r="I4" s="14">
        <f t="shared" si="2"/>
        <v>109.38561023555708</v>
      </c>
      <c r="J4" s="14">
        <f t="shared" si="2"/>
        <v>109.38561023555708</v>
      </c>
      <c r="K4" s="14">
        <f t="shared" si="2"/>
        <v>109.38561023555708</v>
      </c>
      <c r="L4" s="14">
        <f t="shared" si="2"/>
        <v>109.38561023555708</v>
      </c>
      <c r="M4" s="14">
        <f t="shared" si="2"/>
        <v>109.38561023555708</v>
      </c>
      <c r="N4" s="14">
        <f t="shared" si="2"/>
        <v>109.38561023555708</v>
      </c>
      <c r="O4" s="14">
        <f t="shared" si="2"/>
        <v>109.38561023555708</v>
      </c>
      <c r="P4" s="14">
        <f t="shared" si="2"/>
        <v>109.38561023555708</v>
      </c>
      <c r="Q4" s="14">
        <f t="shared" si="2"/>
        <v>109.38561023555708</v>
      </c>
      <c r="R4" s="14">
        <f t="shared" si="2"/>
        <v>109.38561023555708</v>
      </c>
      <c r="S4" s="14">
        <f t="shared" si="2"/>
        <v>109.38561023555708</v>
      </c>
      <c r="T4" s="14">
        <f t="shared" si="2"/>
        <v>109.38561023555708</v>
      </c>
      <c r="U4" s="14">
        <f t="shared" si="2"/>
        <v>109.38561023555708</v>
      </c>
      <c r="V4" s="14">
        <f t="shared" si="2"/>
        <v>109.38561023555708</v>
      </c>
      <c r="W4" s="14">
        <f t="shared" si="2"/>
        <v>109.38561023555708</v>
      </c>
      <c r="X4" s="14">
        <f t="shared" si="2"/>
        <v>109.38561023555708</v>
      </c>
      <c r="Y4" s="14">
        <f t="shared" si="2"/>
        <v>109.38561023555708</v>
      </c>
      <c r="Z4" s="14">
        <f t="shared" si="2"/>
        <v>109.38561023555708</v>
      </c>
      <c r="AA4" s="14">
        <f t="shared" si="2"/>
        <v>109.38561023555708</v>
      </c>
      <c r="AB4" s="5">
        <f>VLOOKUP(A4,_hotmaps_input!$A$5:$Y$33,MATCH("trade",_hotmaps_input!$A$37:$Y$37,0),FALSE)</f>
        <v>109.38561023555708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153.74783010019351</v>
      </c>
      <c r="D5" s="14">
        <f t="shared" si="3"/>
        <v>153.74783010019351</v>
      </c>
      <c r="E5" s="14">
        <f t="shared" si="3"/>
        <v>153.74783010019351</v>
      </c>
      <c r="F5" s="14">
        <f t="shared" si="3"/>
        <v>153.74783010019351</v>
      </c>
      <c r="G5" s="14">
        <f t="shared" si="3"/>
        <v>153.74783010019351</v>
      </c>
      <c r="H5" s="14">
        <f t="shared" si="3"/>
        <v>153.74783010019351</v>
      </c>
      <c r="I5" s="14">
        <f t="shared" si="3"/>
        <v>153.74783010019351</v>
      </c>
      <c r="J5" s="14">
        <f t="shared" si="3"/>
        <v>153.74783010019351</v>
      </c>
      <c r="K5" s="14">
        <f t="shared" si="3"/>
        <v>153.74783010019351</v>
      </c>
      <c r="L5" s="14">
        <f t="shared" si="3"/>
        <v>153.74783010019351</v>
      </c>
      <c r="M5" s="14">
        <f t="shared" si="3"/>
        <v>153.74783010019351</v>
      </c>
      <c r="N5" s="14">
        <f t="shared" si="3"/>
        <v>153.74783010019351</v>
      </c>
      <c r="O5" s="14">
        <f t="shared" si="3"/>
        <v>153.74783010019351</v>
      </c>
      <c r="P5" s="14">
        <f t="shared" si="3"/>
        <v>153.74783010019351</v>
      </c>
      <c r="Q5" s="14">
        <f t="shared" si="3"/>
        <v>153.74783010019351</v>
      </c>
      <c r="R5" s="14">
        <f t="shared" si="3"/>
        <v>153.74783010019351</v>
      </c>
      <c r="S5" s="14">
        <f t="shared" si="3"/>
        <v>153.74783010019351</v>
      </c>
      <c r="T5" s="14">
        <f t="shared" si="3"/>
        <v>153.74783010019351</v>
      </c>
      <c r="U5" s="14">
        <f t="shared" si="3"/>
        <v>153.74783010019351</v>
      </c>
      <c r="V5" s="14">
        <f t="shared" si="3"/>
        <v>153.74783010019351</v>
      </c>
      <c r="W5" s="14">
        <f t="shared" si="3"/>
        <v>153.74783010019351</v>
      </c>
      <c r="X5" s="14">
        <f t="shared" si="3"/>
        <v>153.74783010019351</v>
      </c>
      <c r="Y5" s="14">
        <f t="shared" si="3"/>
        <v>153.74783010019351</v>
      </c>
      <c r="Z5" s="14">
        <f t="shared" si="3"/>
        <v>153.74783010019351</v>
      </c>
      <c r="AA5" s="14">
        <f t="shared" si="3"/>
        <v>153.74783010019351</v>
      </c>
      <c r="AB5" s="5">
        <f>VLOOKUP(A5,_hotmaps_input!$A$5:$Y$33,MATCH("trade",_hotmaps_input!$A$37:$Y$37,0),FALSE)</f>
        <v>153.74783010019351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218.64397043792584</v>
      </c>
      <c r="D6" s="14">
        <f t="shared" si="4"/>
        <v>218.64397043792584</v>
      </c>
      <c r="E6" s="14">
        <f t="shared" si="4"/>
        <v>218.64397043792584</v>
      </c>
      <c r="F6" s="14">
        <f t="shared" si="4"/>
        <v>218.64397043792584</v>
      </c>
      <c r="G6" s="14">
        <f t="shared" si="4"/>
        <v>218.64397043792584</v>
      </c>
      <c r="H6" s="14">
        <f t="shared" si="4"/>
        <v>218.64397043792584</v>
      </c>
      <c r="I6" s="14">
        <f t="shared" si="4"/>
        <v>218.64397043792584</v>
      </c>
      <c r="J6" s="14">
        <f t="shared" si="4"/>
        <v>218.64397043792584</v>
      </c>
      <c r="K6" s="14">
        <f t="shared" si="4"/>
        <v>218.64397043792584</v>
      </c>
      <c r="L6" s="14">
        <f t="shared" si="4"/>
        <v>218.64397043792584</v>
      </c>
      <c r="M6" s="14">
        <f t="shared" si="4"/>
        <v>218.64397043792584</v>
      </c>
      <c r="N6" s="14">
        <f t="shared" si="4"/>
        <v>218.64397043792584</v>
      </c>
      <c r="O6" s="14">
        <f t="shared" si="4"/>
        <v>218.64397043792584</v>
      </c>
      <c r="P6" s="14">
        <f t="shared" si="4"/>
        <v>218.64397043792584</v>
      </c>
      <c r="Q6" s="14">
        <f t="shared" si="4"/>
        <v>218.64397043792584</v>
      </c>
      <c r="R6" s="14">
        <f t="shared" si="4"/>
        <v>218.64397043792584</v>
      </c>
      <c r="S6" s="14">
        <f t="shared" si="4"/>
        <v>218.64397043792584</v>
      </c>
      <c r="T6" s="14">
        <f t="shared" si="4"/>
        <v>218.64397043792584</v>
      </c>
      <c r="U6" s="14">
        <f t="shared" si="4"/>
        <v>218.64397043792584</v>
      </c>
      <c r="V6" s="14">
        <f t="shared" si="4"/>
        <v>218.64397043792584</v>
      </c>
      <c r="W6" s="14">
        <f t="shared" si="4"/>
        <v>218.64397043792584</v>
      </c>
      <c r="X6" s="14">
        <f t="shared" si="4"/>
        <v>218.64397043792584</v>
      </c>
      <c r="Y6" s="14">
        <f t="shared" si="4"/>
        <v>218.64397043792584</v>
      </c>
      <c r="Z6" s="14">
        <f t="shared" si="4"/>
        <v>218.64397043792584</v>
      </c>
      <c r="AA6" s="14">
        <f t="shared" si="4"/>
        <v>218.64397043792584</v>
      </c>
      <c r="AB6" s="5">
        <f>VLOOKUP(A6,_hotmaps_input!$A$5:$Y$33,MATCH("trade",_hotmaps_input!$A$37:$Y$37,0),FALSE)</f>
        <v>218.64397043792584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59.677335455820597</v>
      </c>
      <c r="D7" s="14">
        <f t="shared" si="5"/>
        <v>59.677335455820597</v>
      </c>
      <c r="E7" s="14">
        <f t="shared" si="5"/>
        <v>59.677335455820597</v>
      </c>
      <c r="F7" s="14">
        <f t="shared" si="5"/>
        <v>59.677335455820597</v>
      </c>
      <c r="G7" s="14">
        <f t="shared" si="5"/>
        <v>59.677335455820597</v>
      </c>
      <c r="H7" s="14">
        <f t="shared" si="5"/>
        <v>59.677335455820597</v>
      </c>
      <c r="I7" s="14">
        <f t="shared" si="5"/>
        <v>59.677335455820597</v>
      </c>
      <c r="J7" s="14">
        <f t="shared" si="5"/>
        <v>59.677335455820597</v>
      </c>
      <c r="K7" s="14">
        <f t="shared" si="5"/>
        <v>59.677335455820597</v>
      </c>
      <c r="L7" s="14">
        <f t="shared" si="5"/>
        <v>59.677335455820597</v>
      </c>
      <c r="M7" s="14">
        <f t="shared" si="5"/>
        <v>59.677335455820597</v>
      </c>
      <c r="N7" s="14">
        <f t="shared" si="5"/>
        <v>59.677335455820597</v>
      </c>
      <c r="O7" s="14">
        <f t="shared" si="5"/>
        <v>59.677335455820597</v>
      </c>
      <c r="P7" s="14">
        <f t="shared" si="5"/>
        <v>59.677335455820597</v>
      </c>
      <c r="Q7" s="14">
        <f t="shared" si="5"/>
        <v>59.677335455820597</v>
      </c>
      <c r="R7" s="14">
        <f t="shared" si="5"/>
        <v>59.677335455820597</v>
      </c>
      <c r="S7" s="14">
        <f t="shared" si="5"/>
        <v>59.677335455820597</v>
      </c>
      <c r="T7" s="14">
        <f t="shared" si="5"/>
        <v>59.677335455820597</v>
      </c>
      <c r="U7" s="14">
        <f t="shared" si="5"/>
        <v>59.677335455820597</v>
      </c>
      <c r="V7" s="14">
        <f t="shared" si="5"/>
        <v>59.677335455820597</v>
      </c>
      <c r="W7" s="14">
        <f t="shared" si="5"/>
        <v>59.677335455820597</v>
      </c>
      <c r="X7" s="14">
        <f t="shared" si="5"/>
        <v>59.677335455820597</v>
      </c>
      <c r="Y7" s="14">
        <f t="shared" si="5"/>
        <v>59.677335455820597</v>
      </c>
      <c r="Z7" s="14">
        <f t="shared" si="5"/>
        <v>59.677335455820597</v>
      </c>
      <c r="AA7" s="14">
        <f t="shared" si="5"/>
        <v>59.677335455820597</v>
      </c>
      <c r="AB7" s="5">
        <f>VLOOKUP(A7,_hotmaps_input!$A$5:$Y$33,MATCH("trade",_hotmaps_input!$A$37:$Y$37,0),FALSE)</f>
        <v>59.677335455820597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60.517503081148938</v>
      </c>
      <c r="D8" s="14">
        <f t="shared" si="6"/>
        <v>60.517503081148938</v>
      </c>
      <c r="E8" s="14">
        <f t="shared" si="6"/>
        <v>60.517503081148938</v>
      </c>
      <c r="F8" s="14">
        <f t="shared" si="6"/>
        <v>60.517503081148938</v>
      </c>
      <c r="G8" s="14">
        <f t="shared" si="6"/>
        <v>60.517503081148938</v>
      </c>
      <c r="H8" s="14">
        <f t="shared" si="6"/>
        <v>60.517503081148938</v>
      </c>
      <c r="I8" s="14">
        <f t="shared" si="6"/>
        <v>60.517503081148938</v>
      </c>
      <c r="J8" s="14">
        <f t="shared" si="6"/>
        <v>60.517503081148938</v>
      </c>
      <c r="K8" s="14">
        <f t="shared" si="6"/>
        <v>60.517503081148938</v>
      </c>
      <c r="L8" s="14">
        <f t="shared" si="6"/>
        <v>60.517503081148938</v>
      </c>
      <c r="M8" s="14">
        <f t="shared" si="6"/>
        <v>60.517503081148938</v>
      </c>
      <c r="N8" s="14">
        <f t="shared" si="6"/>
        <v>60.517503081148938</v>
      </c>
      <c r="O8" s="14">
        <f t="shared" si="6"/>
        <v>60.517503081148938</v>
      </c>
      <c r="P8" s="14">
        <f t="shared" si="6"/>
        <v>60.517503081148938</v>
      </c>
      <c r="Q8" s="14">
        <f t="shared" si="6"/>
        <v>60.517503081148938</v>
      </c>
      <c r="R8" s="14">
        <f t="shared" si="6"/>
        <v>60.517503081148938</v>
      </c>
      <c r="S8" s="14">
        <f t="shared" si="6"/>
        <v>60.517503081148938</v>
      </c>
      <c r="T8" s="14">
        <f t="shared" si="6"/>
        <v>60.517503081148938</v>
      </c>
      <c r="U8" s="14">
        <f t="shared" si="6"/>
        <v>60.517503081148938</v>
      </c>
      <c r="V8" s="14">
        <f t="shared" si="6"/>
        <v>60.517503081148938</v>
      </c>
      <c r="W8" s="14">
        <f t="shared" si="6"/>
        <v>60.517503081148938</v>
      </c>
      <c r="X8" s="14">
        <f t="shared" si="6"/>
        <v>60.517503081148938</v>
      </c>
      <c r="Y8" s="14">
        <f t="shared" si="6"/>
        <v>60.517503081148938</v>
      </c>
      <c r="Z8" s="14">
        <f t="shared" si="6"/>
        <v>60.517503081148938</v>
      </c>
      <c r="AA8" s="14">
        <f t="shared" si="6"/>
        <v>60.517503081148938</v>
      </c>
      <c r="AB8" s="5">
        <f>VLOOKUP(A8,_hotmaps_input!$A$5:$Y$33,MATCH("trade",_hotmaps_input!$A$37:$Y$37,0),FALSE)</f>
        <v>60.517503081148938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88.900547323709105</v>
      </c>
      <c r="D9" s="14">
        <f t="shared" si="7"/>
        <v>88.900547323709105</v>
      </c>
      <c r="E9" s="14">
        <f t="shared" si="7"/>
        <v>88.900547323709105</v>
      </c>
      <c r="F9" s="14">
        <f t="shared" si="7"/>
        <v>88.900547323709105</v>
      </c>
      <c r="G9" s="14">
        <f t="shared" si="7"/>
        <v>88.900547323709105</v>
      </c>
      <c r="H9" s="14">
        <f t="shared" si="7"/>
        <v>88.900547323709105</v>
      </c>
      <c r="I9" s="14">
        <f t="shared" si="7"/>
        <v>88.900547323709105</v>
      </c>
      <c r="J9" s="14">
        <f t="shared" si="7"/>
        <v>88.900547323709105</v>
      </c>
      <c r="K9" s="14">
        <f t="shared" si="7"/>
        <v>88.900547323709105</v>
      </c>
      <c r="L9" s="14">
        <f t="shared" si="7"/>
        <v>88.900547323709105</v>
      </c>
      <c r="M9" s="14">
        <f t="shared" si="7"/>
        <v>88.900547323709105</v>
      </c>
      <c r="N9" s="14">
        <f t="shared" si="7"/>
        <v>88.900547323709105</v>
      </c>
      <c r="O9" s="14">
        <f t="shared" si="7"/>
        <v>88.900547323709105</v>
      </c>
      <c r="P9" s="14">
        <f t="shared" si="7"/>
        <v>88.900547323709105</v>
      </c>
      <c r="Q9" s="14">
        <f t="shared" si="7"/>
        <v>88.900547323709105</v>
      </c>
      <c r="R9" s="14">
        <f t="shared" si="7"/>
        <v>88.900547323709105</v>
      </c>
      <c r="S9" s="14">
        <f t="shared" si="7"/>
        <v>88.900547323709105</v>
      </c>
      <c r="T9" s="14">
        <f t="shared" si="7"/>
        <v>88.900547323709105</v>
      </c>
      <c r="U9" s="14">
        <f t="shared" si="7"/>
        <v>88.900547323709105</v>
      </c>
      <c r="V9" s="14">
        <f t="shared" si="7"/>
        <v>88.900547323709105</v>
      </c>
      <c r="W9" s="14">
        <f t="shared" si="7"/>
        <v>88.900547323709105</v>
      </c>
      <c r="X9" s="14">
        <f t="shared" si="7"/>
        <v>88.900547323709105</v>
      </c>
      <c r="Y9" s="14">
        <f t="shared" si="7"/>
        <v>88.900547323709105</v>
      </c>
      <c r="Z9" s="14">
        <f t="shared" si="7"/>
        <v>88.900547323709105</v>
      </c>
      <c r="AA9" s="14">
        <f t="shared" si="7"/>
        <v>88.900547323709105</v>
      </c>
      <c r="AB9" s="5">
        <f>VLOOKUP(A9,_hotmaps_input!$A$5:$Y$33,MATCH("trade",_hotmaps_input!$A$37:$Y$37,0),FALSE)</f>
        <v>88.900547323709105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66.218905642607794</v>
      </c>
      <c r="D10" s="14">
        <f t="shared" si="8"/>
        <v>66.218905642607794</v>
      </c>
      <c r="E10" s="14">
        <f t="shared" si="8"/>
        <v>66.218905642607794</v>
      </c>
      <c r="F10" s="14">
        <f t="shared" si="8"/>
        <v>66.218905642607794</v>
      </c>
      <c r="G10" s="14">
        <f t="shared" si="8"/>
        <v>66.218905642607794</v>
      </c>
      <c r="H10" s="14">
        <f t="shared" si="8"/>
        <v>66.218905642607794</v>
      </c>
      <c r="I10" s="14">
        <f t="shared" si="8"/>
        <v>66.218905642607794</v>
      </c>
      <c r="J10" s="14">
        <f t="shared" si="8"/>
        <v>66.218905642607794</v>
      </c>
      <c r="K10" s="14">
        <f t="shared" si="8"/>
        <v>66.218905642607794</v>
      </c>
      <c r="L10" s="14">
        <f t="shared" si="8"/>
        <v>66.218905642607794</v>
      </c>
      <c r="M10" s="14">
        <f t="shared" si="8"/>
        <v>66.218905642607794</v>
      </c>
      <c r="N10" s="14">
        <f t="shared" si="8"/>
        <v>66.218905642607794</v>
      </c>
      <c r="O10" s="14">
        <f t="shared" si="8"/>
        <v>66.218905642607794</v>
      </c>
      <c r="P10" s="14">
        <f t="shared" si="8"/>
        <v>66.218905642607794</v>
      </c>
      <c r="Q10" s="14">
        <f t="shared" si="8"/>
        <v>66.218905642607794</v>
      </c>
      <c r="R10" s="14">
        <f t="shared" si="8"/>
        <v>66.218905642607794</v>
      </c>
      <c r="S10" s="14">
        <f t="shared" si="8"/>
        <v>66.218905642607794</v>
      </c>
      <c r="T10" s="14">
        <f t="shared" si="8"/>
        <v>66.218905642607794</v>
      </c>
      <c r="U10" s="14">
        <f t="shared" si="8"/>
        <v>66.218905642607794</v>
      </c>
      <c r="V10" s="14">
        <f t="shared" si="8"/>
        <v>66.218905642607794</v>
      </c>
      <c r="W10" s="14">
        <f t="shared" si="8"/>
        <v>66.218905642607794</v>
      </c>
      <c r="X10" s="14">
        <f t="shared" si="8"/>
        <v>66.218905642607794</v>
      </c>
      <c r="Y10" s="14">
        <f t="shared" si="8"/>
        <v>66.218905642607794</v>
      </c>
      <c r="Z10" s="14">
        <f t="shared" si="8"/>
        <v>66.218905642607794</v>
      </c>
      <c r="AA10" s="14">
        <f t="shared" si="8"/>
        <v>66.218905642607794</v>
      </c>
      <c r="AB10" s="5">
        <f>VLOOKUP(A10,_hotmaps_input!$A$5:$Y$33,MATCH("trade",_hotmaps_input!$A$37:$Y$37,0),FALSE)</f>
        <v>66.218905642607794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93.952756346047551</v>
      </c>
      <c r="D11" s="14">
        <f t="shared" si="9"/>
        <v>93.952756346047551</v>
      </c>
      <c r="E11" s="14">
        <f t="shared" si="9"/>
        <v>93.952756346047551</v>
      </c>
      <c r="F11" s="14">
        <f t="shared" si="9"/>
        <v>93.952756346047551</v>
      </c>
      <c r="G11" s="14">
        <f t="shared" si="9"/>
        <v>93.952756346047551</v>
      </c>
      <c r="H11" s="14">
        <f t="shared" si="9"/>
        <v>93.952756346047551</v>
      </c>
      <c r="I11" s="14">
        <f t="shared" si="9"/>
        <v>93.952756346047551</v>
      </c>
      <c r="J11" s="14">
        <f t="shared" si="9"/>
        <v>93.952756346047551</v>
      </c>
      <c r="K11" s="14">
        <f t="shared" si="9"/>
        <v>93.952756346047551</v>
      </c>
      <c r="L11" s="14">
        <f t="shared" si="9"/>
        <v>93.952756346047551</v>
      </c>
      <c r="M11" s="14">
        <f t="shared" si="9"/>
        <v>93.952756346047551</v>
      </c>
      <c r="N11" s="14">
        <f t="shared" si="9"/>
        <v>93.952756346047551</v>
      </c>
      <c r="O11" s="14">
        <f t="shared" si="9"/>
        <v>93.952756346047551</v>
      </c>
      <c r="P11" s="14">
        <f t="shared" si="9"/>
        <v>93.952756346047551</v>
      </c>
      <c r="Q11" s="14">
        <f t="shared" si="9"/>
        <v>93.952756346047551</v>
      </c>
      <c r="R11" s="14">
        <f t="shared" si="9"/>
        <v>93.952756346047551</v>
      </c>
      <c r="S11" s="14">
        <f t="shared" si="9"/>
        <v>93.952756346047551</v>
      </c>
      <c r="T11" s="14">
        <f t="shared" si="9"/>
        <v>93.952756346047551</v>
      </c>
      <c r="U11" s="14">
        <f t="shared" si="9"/>
        <v>93.952756346047551</v>
      </c>
      <c r="V11" s="14">
        <f t="shared" si="9"/>
        <v>93.952756346047551</v>
      </c>
      <c r="W11" s="14">
        <f t="shared" si="9"/>
        <v>93.952756346047551</v>
      </c>
      <c r="X11" s="14">
        <f t="shared" si="9"/>
        <v>93.952756346047551</v>
      </c>
      <c r="Y11" s="14">
        <f t="shared" si="9"/>
        <v>93.952756346047551</v>
      </c>
      <c r="Z11" s="14">
        <f t="shared" si="9"/>
        <v>93.952756346047551</v>
      </c>
      <c r="AA11" s="14">
        <f t="shared" si="9"/>
        <v>93.952756346047551</v>
      </c>
      <c r="AB11" s="5">
        <f>VLOOKUP(A11,_hotmaps_input!$A$5:$Y$33,MATCH("trade",_hotmaps_input!$A$37:$Y$37,0),FALSE)</f>
        <v>93.952756346047551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101.46952756869148</v>
      </c>
      <c r="D12" s="14">
        <f t="shared" si="10"/>
        <v>101.46952756869148</v>
      </c>
      <c r="E12" s="14">
        <f t="shared" si="10"/>
        <v>101.46952756869148</v>
      </c>
      <c r="F12" s="14">
        <f t="shared" si="10"/>
        <v>101.46952756869148</v>
      </c>
      <c r="G12" s="14">
        <f t="shared" si="10"/>
        <v>101.46952756869148</v>
      </c>
      <c r="H12" s="14">
        <f t="shared" si="10"/>
        <v>101.46952756869148</v>
      </c>
      <c r="I12" s="14">
        <f t="shared" si="10"/>
        <v>101.46952756869148</v>
      </c>
      <c r="J12" s="14">
        <f t="shared" si="10"/>
        <v>101.46952756869148</v>
      </c>
      <c r="K12" s="14">
        <f t="shared" si="10"/>
        <v>101.46952756869148</v>
      </c>
      <c r="L12" s="14">
        <f t="shared" si="10"/>
        <v>101.46952756869148</v>
      </c>
      <c r="M12" s="14">
        <f t="shared" si="10"/>
        <v>101.46952756869148</v>
      </c>
      <c r="N12" s="14">
        <f t="shared" si="10"/>
        <v>101.46952756869148</v>
      </c>
      <c r="O12" s="14">
        <f t="shared" si="10"/>
        <v>101.46952756869148</v>
      </c>
      <c r="P12" s="14">
        <f t="shared" si="10"/>
        <v>101.46952756869148</v>
      </c>
      <c r="Q12" s="14">
        <f t="shared" si="10"/>
        <v>101.46952756869148</v>
      </c>
      <c r="R12" s="14">
        <f t="shared" si="10"/>
        <v>101.46952756869148</v>
      </c>
      <c r="S12" s="14">
        <f t="shared" si="10"/>
        <v>101.46952756869148</v>
      </c>
      <c r="T12" s="14">
        <f t="shared" si="10"/>
        <v>101.46952756869148</v>
      </c>
      <c r="U12" s="14">
        <f t="shared" si="10"/>
        <v>101.46952756869148</v>
      </c>
      <c r="V12" s="14">
        <f t="shared" si="10"/>
        <v>101.46952756869148</v>
      </c>
      <c r="W12" s="14">
        <f t="shared" si="10"/>
        <v>101.46952756869148</v>
      </c>
      <c r="X12" s="14">
        <f t="shared" si="10"/>
        <v>101.46952756869148</v>
      </c>
      <c r="Y12" s="14">
        <f t="shared" si="10"/>
        <v>101.46952756869148</v>
      </c>
      <c r="Z12" s="14">
        <f t="shared" si="10"/>
        <v>101.46952756869148</v>
      </c>
      <c r="AA12" s="14">
        <f t="shared" si="10"/>
        <v>101.46952756869148</v>
      </c>
      <c r="AB12" s="5">
        <f>VLOOKUP(A12,_hotmaps_input!$A$5:$Y$33,MATCH("trade",_hotmaps_input!$A$37:$Y$37,0),FALSE)</f>
        <v>101.46952756869148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172.77228597143926</v>
      </c>
      <c r="D13" s="14">
        <f t="shared" si="11"/>
        <v>172.77228597143926</v>
      </c>
      <c r="E13" s="14">
        <f t="shared" si="11"/>
        <v>172.77228597143926</v>
      </c>
      <c r="F13" s="14">
        <f t="shared" si="11"/>
        <v>172.77228597143926</v>
      </c>
      <c r="G13" s="14">
        <f t="shared" si="11"/>
        <v>172.77228597143926</v>
      </c>
      <c r="H13" s="14">
        <f t="shared" si="11"/>
        <v>172.77228597143926</v>
      </c>
      <c r="I13" s="14">
        <f t="shared" si="11"/>
        <v>172.77228597143926</v>
      </c>
      <c r="J13" s="14">
        <f t="shared" si="11"/>
        <v>172.77228597143926</v>
      </c>
      <c r="K13" s="14">
        <f t="shared" si="11"/>
        <v>172.77228597143926</v>
      </c>
      <c r="L13" s="14">
        <f t="shared" si="11"/>
        <v>172.77228597143926</v>
      </c>
      <c r="M13" s="14">
        <f t="shared" si="11"/>
        <v>172.77228597143926</v>
      </c>
      <c r="N13" s="14">
        <f t="shared" si="11"/>
        <v>172.77228597143926</v>
      </c>
      <c r="O13" s="14">
        <f t="shared" si="11"/>
        <v>172.77228597143926</v>
      </c>
      <c r="P13" s="14">
        <f t="shared" si="11"/>
        <v>172.77228597143926</v>
      </c>
      <c r="Q13" s="14">
        <f t="shared" si="11"/>
        <v>172.77228597143926</v>
      </c>
      <c r="R13" s="14">
        <f t="shared" si="11"/>
        <v>172.77228597143926</v>
      </c>
      <c r="S13" s="14">
        <f t="shared" si="11"/>
        <v>172.77228597143926</v>
      </c>
      <c r="T13" s="14">
        <f t="shared" si="11"/>
        <v>172.77228597143926</v>
      </c>
      <c r="U13" s="14">
        <f t="shared" si="11"/>
        <v>172.77228597143926</v>
      </c>
      <c r="V13" s="14">
        <f t="shared" si="11"/>
        <v>172.77228597143926</v>
      </c>
      <c r="W13" s="14">
        <f t="shared" si="11"/>
        <v>172.77228597143926</v>
      </c>
      <c r="X13" s="14">
        <f t="shared" si="11"/>
        <v>172.77228597143926</v>
      </c>
      <c r="Y13" s="14">
        <f t="shared" si="11"/>
        <v>172.77228597143926</v>
      </c>
      <c r="Z13" s="14">
        <f t="shared" si="11"/>
        <v>172.77228597143926</v>
      </c>
      <c r="AA13" s="14">
        <f t="shared" si="11"/>
        <v>172.77228597143926</v>
      </c>
      <c r="AB13" s="5">
        <f>VLOOKUP(A13,_hotmaps_input!$A$5:$Y$33,MATCH("trade",_hotmaps_input!$A$37:$Y$37,0),FALSE)</f>
        <v>172.77228597143926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105.2197820136105</v>
      </c>
      <c r="D14" s="14">
        <f t="shared" si="12"/>
        <v>105.2197820136105</v>
      </c>
      <c r="E14" s="14">
        <f t="shared" si="12"/>
        <v>105.2197820136105</v>
      </c>
      <c r="F14" s="14">
        <f t="shared" si="12"/>
        <v>105.2197820136105</v>
      </c>
      <c r="G14" s="14">
        <f t="shared" si="12"/>
        <v>105.2197820136105</v>
      </c>
      <c r="H14" s="14">
        <f t="shared" si="12"/>
        <v>105.2197820136105</v>
      </c>
      <c r="I14" s="14">
        <f t="shared" si="12"/>
        <v>105.2197820136105</v>
      </c>
      <c r="J14" s="14">
        <f t="shared" si="12"/>
        <v>105.2197820136105</v>
      </c>
      <c r="K14" s="14">
        <f t="shared" si="12"/>
        <v>105.2197820136105</v>
      </c>
      <c r="L14" s="14">
        <f t="shared" si="12"/>
        <v>105.2197820136105</v>
      </c>
      <c r="M14" s="14">
        <f t="shared" si="12"/>
        <v>105.2197820136105</v>
      </c>
      <c r="N14" s="14">
        <f t="shared" si="12"/>
        <v>105.2197820136105</v>
      </c>
      <c r="O14" s="14">
        <f t="shared" si="12"/>
        <v>105.2197820136105</v>
      </c>
      <c r="P14" s="14">
        <f t="shared" si="12"/>
        <v>105.2197820136105</v>
      </c>
      <c r="Q14" s="14">
        <f t="shared" si="12"/>
        <v>105.2197820136105</v>
      </c>
      <c r="R14" s="14">
        <f t="shared" si="12"/>
        <v>105.2197820136105</v>
      </c>
      <c r="S14" s="14">
        <f t="shared" si="12"/>
        <v>105.2197820136105</v>
      </c>
      <c r="T14" s="14">
        <f t="shared" si="12"/>
        <v>105.2197820136105</v>
      </c>
      <c r="U14" s="14">
        <f t="shared" si="12"/>
        <v>105.2197820136105</v>
      </c>
      <c r="V14" s="14">
        <f t="shared" si="12"/>
        <v>105.2197820136105</v>
      </c>
      <c r="W14" s="14">
        <f t="shared" si="12"/>
        <v>105.2197820136105</v>
      </c>
      <c r="X14" s="14">
        <f t="shared" si="12"/>
        <v>105.2197820136105</v>
      </c>
      <c r="Y14" s="14">
        <f t="shared" si="12"/>
        <v>105.2197820136105</v>
      </c>
      <c r="Z14" s="14">
        <f t="shared" si="12"/>
        <v>105.2197820136105</v>
      </c>
      <c r="AA14" s="14">
        <f t="shared" si="12"/>
        <v>105.2197820136105</v>
      </c>
      <c r="AB14" s="5">
        <f>VLOOKUP(A14,_hotmaps_input!$A$5:$Y$33,MATCH("trade",_hotmaps_input!$A$37:$Y$37,0),FALSE)</f>
        <v>105.2197820136105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34.02255891496457</v>
      </c>
      <c r="D15" s="14">
        <f t="shared" si="13"/>
        <v>34.02255891496457</v>
      </c>
      <c r="E15" s="14">
        <f t="shared" si="13"/>
        <v>34.02255891496457</v>
      </c>
      <c r="F15" s="14">
        <f t="shared" si="13"/>
        <v>34.02255891496457</v>
      </c>
      <c r="G15" s="14">
        <f t="shared" si="13"/>
        <v>34.02255891496457</v>
      </c>
      <c r="H15" s="14">
        <f t="shared" si="13"/>
        <v>34.02255891496457</v>
      </c>
      <c r="I15" s="14">
        <f t="shared" si="13"/>
        <v>34.02255891496457</v>
      </c>
      <c r="J15" s="14">
        <f t="shared" si="13"/>
        <v>34.02255891496457</v>
      </c>
      <c r="K15" s="14">
        <f t="shared" si="13"/>
        <v>34.02255891496457</v>
      </c>
      <c r="L15" s="14">
        <f t="shared" si="13"/>
        <v>34.02255891496457</v>
      </c>
      <c r="M15" s="14">
        <f t="shared" si="13"/>
        <v>34.02255891496457</v>
      </c>
      <c r="N15" s="14">
        <f t="shared" si="13"/>
        <v>34.02255891496457</v>
      </c>
      <c r="O15" s="14">
        <f t="shared" si="13"/>
        <v>34.02255891496457</v>
      </c>
      <c r="P15" s="14">
        <f t="shared" si="13"/>
        <v>34.02255891496457</v>
      </c>
      <c r="Q15" s="14">
        <f t="shared" si="13"/>
        <v>34.02255891496457</v>
      </c>
      <c r="R15" s="14">
        <f t="shared" si="13"/>
        <v>34.02255891496457</v>
      </c>
      <c r="S15" s="14">
        <f t="shared" si="13"/>
        <v>34.02255891496457</v>
      </c>
      <c r="T15" s="14">
        <f t="shared" si="13"/>
        <v>34.02255891496457</v>
      </c>
      <c r="U15" s="14">
        <f t="shared" si="13"/>
        <v>34.02255891496457</v>
      </c>
      <c r="V15" s="14">
        <f t="shared" si="13"/>
        <v>34.02255891496457</v>
      </c>
      <c r="W15" s="14">
        <f t="shared" si="13"/>
        <v>34.02255891496457</v>
      </c>
      <c r="X15" s="14">
        <f t="shared" si="13"/>
        <v>34.02255891496457</v>
      </c>
      <c r="Y15" s="14">
        <f t="shared" si="13"/>
        <v>34.02255891496457</v>
      </c>
      <c r="Z15" s="14">
        <f t="shared" si="13"/>
        <v>34.02255891496457</v>
      </c>
      <c r="AA15" s="14">
        <f t="shared" si="13"/>
        <v>34.02255891496457</v>
      </c>
      <c r="AB15" s="5">
        <f>VLOOKUP(A15,_hotmaps_input!$A$5:$Y$33,MATCH("trade",_hotmaps_input!$A$37:$Y$37,0),FALSE)</f>
        <v>34.02255891496457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125.62128160627789</v>
      </c>
      <c r="D16" s="14">
        <f t="shared" si="14"/>
        <v>125.62128160627789</v>
      </c>
      <c r="E16" s="14">
        <f t="shared" si="14"/>
        <v>125.62128160627789</v>
      </c>
      <c r="F16" s="14">
        <f t="shared" si="14"/>
        <v>125.62128160627789</v>
      </c>
      <c r="G16" s="14">
        <f t="shared" si="14"/>
        <v>125.62128160627789</v>
      </c>
      <c r="H16" s="14">
        <f t="shared" si="14"/>
        <v>125.62128160627789</v>
      </c>
      <c r="I16" s="14">
        <f t="shared" si="14"/>
        <v>125.62128160627789</v>
      </c>
      <c r="J16" s="14">
        <f t="shared" si="14"/>
        <v>125.62128160627789</v>
      </c>
      <c r="K16" s="14">
        <f t="shared" si="14"/>
        <v>125.62128160627789</v>
      </c>
      <c r="L16" s="14">
        <f t="shared" si="14"/>
        <v>125.62128160627789</v>
      </c>
      <c r="M16" s="14">
        <f t="shared" si="14"/>
        <v>125.62128160627789</v>
      </c>
      <c r="N16" s="14">
        <f t="shared" si="14"/>
        <v>125.62128160627789</v>
      </c>
      <c r="O16" s="14">
        <f t="shared" si="14"/>
        <v>125.62128160627789</v>
      </c>
      <c r="P16" s="14">
        <f t="shared" si="14"/>
        <v>125.62128160627789</v>
      </c>
      <c r="Q16" s="14">
        <f t="shared" si="14"/>
        <v>125.62128160627789</v>
      </c>
      <c r="R16" s="14">
        <f t="shared" si="14"/>
        <v>125.62128160627789</v>
      </c>
      <c r="S16" s="14">
        <f t="shared" si="14"/>
        <v>125.62128160627789</v>
      </c>
      <c r="T16" s="14">
        <f t="shared" si="14"/>
        <v>125.62128160627789</v>
      </c>
      <c r="U16" s="14">
        <f t="shared" si="14"/>
        <v>125.62128160627789</v>
      </c>
      <c r="V16" s="14">
        <f t="shared" si="14"/>
        <v>125.62128160627789</v>
      </c>
      <c r="W16" s="14">
        <f t="shared" si="14"/>
        <v>125.62128160627789</v>
      </c>
      <c r="X16" s="14">
        <f t="shared" si="14"/>
        <v>125.62128160627789</v>
      </c>
      <c r="Y16" s="14">
        <f t="shared" si="14"/>
        <v>125.62128160627789</v>
      </c>
      <c r="Z16" s="14">
        <f t="shared" si="14"/>
        <v>125.62128160627789</v>
      </c>
      <c r="AA16" s="14">
        <f t="shared" si="14"/>
        <v>125.62128160627789</v>
      </c>
      <c r="AB16" s="5">
        <f>VLOOKUP(A16,_hotmaps_input!$A$5:$Y$33,MATCH("trade",_hotmaps_input!$A$37:$Y$37,0),FALSE)</f>
        <v>125.62128160627789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31.271593558535972</v>
      </c>
      <c r="D17" s="14">
        <f t="shared" si="15"/>
        <v>31.271593558535972</v>
      </c>
      <c r="E17" s="14">
        <f t="shared" si="15"/>
        <v>31.271593558535972</v>
      </c>
      <c r="F17" s="14">
        <f t="shared" si="15"/>
        <v>31.271593558535972</v>
      </c>
      <c r="G17" s="14">
        <f t="shared" si="15"/>
        <v>31.271593558535972</v>
      </c>
      <c r="H17" s="14">
        <f t="shared" si="15"/>
        <v>31.271593558535972</v>
      </c>
      <c r="I17" s="14">
        <f t="shared" si="15"/>
        <v>31.271593558535972</v>
      </c>
      <c r="J17" s="14">
        <f t="shared" si="15"/>
        <v>31.271593558535972</v>
      </c>
      <c r="K17" s="14">
        <f t="shared" si="15"/>
        <v>31.271593558535972</v>
      </c>
      <c r="L17" s="14">
        <f t="shared" si="15"/>
        <v>31.271593558535972</v>
      </c>
      <c r="M17" s="14">
        <f t="shared" si="15"/>
        <v>31.271593558535972</v>
      </c>
      <c r="N17" s="14">
        <f t="shared" si="15"/>
        <v>31.271593558535972</v>
      </c>
      <c r="O17" s="14">
        <f t="shared" si="15"/>
        <v>31.271593558535972</v>
      </c>
      <c r="P17" s="14">
        <f t="shared" si="15"/>
        <v>31.271593558535972</v>
      </c>
      <c r="Q17" s="14">
        <f t="shared" si="15"/>
        <v>31.271593558535972</v>
      </c>
      <c r="R17" s="14">
        <f t="shared" si="15"/>
        <v>31.271593558535972</v>
      </c>
      <c r="S17" s="14">
        <f t="shared" si="15"/>
        <v>31.271593558535972</v>
      </c>
      <c r="T17" s="14">
        <f t="shared" si="15"/>
        <v>31.271593558535972</v>
      </c>
      <c r="U17" s="14">
        <f t="shared" si="15"/>
        <v>31.271593558535972</v>
      </c>
      <c r="V17" s="14">
        <f t="shared" si="15"/>
        <v>31.271593558535972</v>
      </c>
      <c r="W17" s="14">
        <f t="shared" si="15"/>
        <v>31.271593558535972</v>
      </c>
      <c r="X17" s="14">
        <f t="shared" si="15"/>
        <v>31.271593558535972</v>
      </c>
      <c r="Y17" s="14">
        <f t="shared" si="15"/>
        <v>31.271593558535972</v>
      </c>
      <c r="Z17" s="14">
        <f t="shared" si="15"/>
        <v>31.271593558535972</v>
      </c>
      <c r="AA17" s="14">
        <f t="shared" si="15"/>
        <v>31.271593558535972</v>
      </c>
      <c r="AB17" s="5">
        <f>VLOOKUP(A17,_hotmaps_input!$A$5:$Y$33,MATCH("trade",_hotmaps_input!$A$37:$Y$37,0),FALSE)</f>
        <v>31.271593558535972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43.860497047754166</v>
      </c>
      <c r="D18" s="14">
        <f t="shared" si="16"/>
        <v>43.860497047754166</v>
      </c>
      <c r="E18" s="14">
        <f t="shared" si="16"/>
        <v>43.860497047754166</v>
      </c>
      <c r="F18" s="14">
        <f t="shared" si="16"/>
        <v>43.860497047754166</v>
      </c>
      <c r="G18" s="14">
        <f t="shared" si="16"/>
        <v>43.860497047754166</v>
      </c>
      <c r="H18" s="14">
        <f t="shared" si="16"/>
        <v>43.860497047754166</v>
      </c>
      <c r="I18" s="14">
        <f t="shared" si="16"/>
        <v>43.860497047754166</v>
      </c>
      <c r="J18" s="14">
        <f t="shared" si="16"/>
        <v>43.860497047754166</v>
      </c>
      <c r="K18" s="14">
        <f t="shared" si="16"/>
        <v>43.860497047754166</v>
      </c>
      <c r="L18" s="14">
        <f t="shared" si="16"/>
        <v>43.860497047754166</v>
      </c>
      <c r="M18" s="14">
        <f t="shared" si="16"/>
        <v>43.860497047754166</v>
      </c>
      <c r="N18" s="14">
        <f t="shared" si="16"/>
        <v>43.860497047754166</v>
      </c>
      <c r="O18" s="14">
        <f t="shared" si="16"/>
        <v>43.860497047754166</v>
      </c>
      <c r="P18" s="14">
        <f t="shared" si="16"/>
        <v>43.860497047754166</v>
      </c>
      <c r="Q18" s="14">
        <f t="shared" si="16"/>
        <v>43.860497047754166</v>
      </c>
      <c r="R18" s="14">
        <f t="shared" si="16"/>
        <v>43.860497047754166</v>
      </c>
      <c r="S18" s="14">
        <f t="shared" si="16"/>
        <v>43.860497047754166</v>
      </c>
      <c r="T18" s="14">
        <f t="shared" si="16"/>
        <v>43.860497047754166</v>
      </c>
      <c r="U18" s="14">
        <f t="shared" si="16"/>
        <v>43.860497047754166</v>
      </c>
      <c r="V18" s="14">
        <f t="shared" si="16"/>
        <v>43.860497047754166</v>
      </c>
      <c r="W18" s="14">
        <f t="shared" si="16"/>
        <v>43.860497047754166</v>
      </c>
      <c r="X18" s="14">
        <f t="shared" si="16"/>
        <v>43.860497047754166</v>
      </c>
      <c r="Y18" s="14">
        <f t="shared" si="16"/>
        <v>43.860497047754166</v>
      </c>
      <c r="Z18" s="14">
        <f t="shared" si="16"/>
        <v>43.860497047754166</v>
      </c>
      <c r="AA18" s="14">
        <f t="shared" si="16"/>
        <v>43.860497047754166</v>
      </c>
      <c r="AB18" s="5">
        <f>VLOOKUP(A18,_hotmaps_input!$A$5:$Y$33,MATCH("trade",_hotmaps_input!$A$37:$Y$37,0),FALSE)</f>
        <v>43.860497047754166</v>
      </c>
    </row>
    <row r="19" spans="1:30" x14ac:dyDescent="0.25">
      <c r="A19" t="s">
        <v>15</v>
      </c>
      <c r="B19" t="s">
        <v>4</v>
      </c>
      <c r="C19" s="14">
        <f t="shared" ref="C19:AA19" si="17">D19</f>
        <v>90.006058711687402</v>
      </c>
      <c r="D19" s="14">
        <f t="shared" si="17"/>
        <v>90.006058711687402</v>
      </c>
      <c r="E19" s="14">
        <f t="shared" si="17"/>
        <v>90.006058711687402</v>
      </c>
      <c r="F19" s="14">
        <f t="shared" si="17"/>
        <v>90.006058711687402</v>
      </c>
      <c r="G19" s="14">
        <f t="shared" si="17"/>
        <v>90.006058711687402</v>
      </c>
      <c r="H19" s="14">
        <f t="shared" si="17"/>
        <v>90.006058711687402</v>
      </c>
      <c r="I19" s="14">
        <f t="shared" si="17"/>
        <v>90.006058711687402</v>
      </c>
      <c r="J19" s="14">
        <f t="shared" si="17"/>
        <v>90.006058711687402</v>
      </c>
      <c r="K19" s="14">
        <f t="shared" si="17"/>
        <v>90.006058711687402</v>
      </c>
      <c r="L19" s="14">
        <f t="shared" si="17"/>
        <v>90.006058711687402</v>
      </c>
      <c r="M19" s="14">
        <f t="shared" si="17"/>
        <v>90.006058711687402</v>
      </c>
      <c r="N19" s="14">
        <f t="shared" si="17"/>
        <v>90.006058711687402</v>
      </c>
      <c r="O19" s="14">
        <f t="shared" si="17"/>
        <v>90.006058711687402</v>
      </c>
      <c r="P19" s="14">
        <f t="shared" si="17"/>
        <v>90.006058711687402</v>
      </c>
      <c r="Q19" s="14">
        <f t="shared" si="17"/>
        <v>90.006058711687402</v>
      </c>
      <c r="R19" s="14">
        <f t="shared" si="17"/>
        <v>90.006058711687402</v>
      </c>
      <c r="S19" s="14">
        <f t="shared" si="17"/>
        <v>90.006058711687402</v>
      </c>
      <c r="T19" s="14">
        <f t="shared" si="17"/>
        <v>90.006058711687402</v>
      </c>
      <c r="U19" s="14">
        <f t="shared" si="17"/>
        <v>90.006058711687402</v>
      </c>
      <c r="V19" s="14">
        <f t="shared" si="17"/>
        <v>90.006058711687402</v>
      </c>
      <c r="W19" s="14">
        <f t="shared" si="17"/>
        <v>90.006058711687402</v>
      </c>
      <c r="X19" s="14">
        <f t="shared" si="17"/>
        <v>90.006058711687402</v>
      </c>
      <c r="Y19" s="14">
        <f t="shared" si="17"/>
        <v>90.006058711687402</v>
      </c>
      <c r="Z19" s="14">
        <f t="shared" si="17"/>
        <v>90.006058711687402</v>
      </c>
      <c r="AA19" s="14">
        <f t="shared" si="17"/>
        <v>90.006058711687402</v>
      </c>
      <c r="AB19" s="5">
        <f>VLOOKUP(A19,_hotmaps_input!$A$5:$Y$33,MATCH("trade",_hotmaps_input!$A$37:$Y$37,0),FALSE)</f>
        <v>90.006058711687402</v>
      </c>
    </row>
    <row r="20" spans="1:30" x14ac:dyDescent="0.25">
      <c r="A20" t="s">
        <v>29</v>
      </c>
      <c r="B20" t="s">
        <v>4</v>
      </c>
      <c r="C20" s="14">
        <f t="shared" ref="C20:AA20" si="18">D20</f>
        <v>123.08251017866966</v>
      </c>
      <c r="D20" s="14">
        <f t="shared" si="18"/>
        <v>123.08251017866966</v>
      </c>
      <c r="E20" s="14">
        <f t="shared" si="18"/>
        <v>123.08251017866966</v>
      </c>
      <c r="F20" s="14">
        <f t="shared" si="18"/>
        <v>123.08251017866966</v>
      </c>
      <c r="G20" s="14">
        <f t="shared" si="18"/>
        <v>123.08251017866966</v>
      </c>
      <c r="H20" s="14">
        <f t="shared" si="18"/>
        <v>123.08251017866966</v>
      </c>
      <c r="I20" s="14">
        <f t="shared" si="18"/>
        <v>123.08251017866966</v>
      </c>
      <c r="J20" s="14">
        <f t="shared" si="18"/>
        <v>123.08251017866966</v>
      </c>
      <c r="K20" s="14">
        <f t="shared" si="18"/>
        <v>123.08251017866966</v>
      </c>
      <c r="L20" s="14">
        <f t="shared" si="18"/>
        <v>123.08251017866966</v>
      </c>
      <c r="M20" s="14">
        <f t="shared" si="18"/>
        <v>123.08251017866966</v>
      </c>
      <c r="N20" s="14">
        <f t="shared" si="18"/>
        <v>123.08251017866966</v>
      </c>
      <c r="O20" s="14">
        <f t="shared" si="18"/>
        <v>123.08251017866966</v>
      </c>
      <c r="P20" s="14">
        <f t="shared" si="18"/>
        <v>123.08251017866966</v>
      </c>
      <c r="Q20" s="14">
        <f t="shared" si="18"/>
        <v>123.08251017866966</v>
      </c>
      <c r="R20" s="14">
        <f t="shared" si="18"/>
        <v>123.08251017866966</v>
      </c>
      <c r="S20" s="14">
        <f t="shared" si="18"/>
        <v>123.08251017866966</v>
      </c>
      <c r="T20" s="14">
        <f t="shared" si="18"/>
        <v>123.08251017866966</v>
      </c>
      <c r="U20" s="14">
        <f t="shared" si="18"/>
        <v>123.08251017866966</v>
      </c>
      <c r="V20" s="14">
        <f t="shared" si="18"/>
        <v>123.08251017866966</v>
      </c>
      <c r="W20" s="14">
        <f t="shared" si="18"/>
        <v>123.08251017866966</v>
      </c>
      <c r="X20" s="14">
        <f t="shared" si="18"/>
        <v>123.08251017866966</v>
      </c>
      <c r="Y20" s="14">
        <f t="shared" si="18"/>
        <v>123.08251017866966</v>
      </c>
      <c r="Z20" s="14">
        <f t="shared" si="18"/>
        <v>123.08251017866966</v>
      </c>
      <c r="AA20" s="14">
        <f t="shared" si="18"/>
        <v>123.08251017866966</v>
      </c>
      <c r="AB20" s="5">
        <f>VLOOKUP(A20,_hotmaps_input!$A$5:$Y$33,MATCH("trade",_hotmaps_input!$A$37:$Y$37,0),FALSE)</f>
        <v>123.08251017866966</v>
      </c>
    </row>
    <row r="21" spans="1:30" x14ac:dyDescent="0.25">
      <c r="A21" t="s">
        <v>13</v>
      </c>
      <c r="B21" t="s">
        <v>4</v>
      </c>
      <c r="C21" s="14">
        <f t="shared" ref="C21:AA21" si="19">D21</f>
        <v>60.83523797571587</v>
      </c>
      <c r="D21" s="14">
        <f t="shared" si="19"/>
        <v>60.83523797571587</v>
      </c>
      <c r="E21" s="14">
        <f t="shared" si="19"/>
        <v>60.83523797571587</v>
      </c>
      <c r="F21" s="14">
        <f t="shared" si="19"/>
        <v>60.83523797571587</v>
      </c>
      <c r="G21" s="14">
        <f t="shared" si="19"/>
        <v>60.83523797571587</v>
      </c>
      <c r="H21" s="14">
        <f t="shared" si="19"/>
        <v>60.83523797571587</v>
      </c>
      <c r="I21" s="14">
        <f t="shared" si="19"/>
        <v>60.83523797571587</v>
      </c>
      <c r="J21" s="14">
        <f t="shared" si="19"/>
        <v>60.83523797571587</v>
      </c>
      <c r="K21" s="14">
        <f t="shared" si="19"/>
        <v>60.83523797571587</v>
      </c>
      <c r="L21" s="14">
        <f t="shared" si="19"/>
        <v>60.83523797571587</v>
      </c>
      <c r="M21" s="14">
        <f t="shared" si="19"/>
        <v>60.83523797571587</v>
      </c>
      <c r="N21" s="14">
        <f t="shared" si="19"/>
        <v>60.83523797571587</v>
      </c>
      <c r="O21" s="14">
        <f t="shared" si="19"/>
        <v>60.83523797571587</v>
      </c>
      <c r="P21" s="14">
        <f t="shared" si="19"/>
        <v>60.83523797571587</v>
      </c>
      <c r="Q21" s="14">
        <f t="shared" si="19"/>
        <v>60.83523797571587</v>
      </c>
      <c r="R21" s="14">
        <f t="shared" si="19"/>
        <v>60.83523797571587</v>
      </c>
      <c r="S21" s="14">
        <f t="shared" si="19"/>
        <v>60.83523797571587</v>
      </c>
      <c r="T21" s="14">
        <f t="shared" si="19"/>
        <v>60.83523797571587</v>
      </c>
      <c r="U21" s="14">
        <f t="shared" si="19"/>
        <v>60.83523797571587</v>
      </c>
      <c r="V21" s="14">
        <f t="shared" si="19"/>
        <v>60.83523797571587</v>
      </c>
      <c r="W21" s="14">
        <f t="shared" si="19"/>
        <v>60.83523797571587</v>
      </c>
      <c r="X21" s="14">
        <f t="shared" si="19"/>
        <v>60.83523797571587</v>
      </c>
      <c r="Y21" s="14">
        <f t="shared" si="19"/>
        <v>60.83523797571587</v>
      </c>
      <c r="Z21" s="14">
        <f t="shared" si="19"/>
        <v>60.83523797571587</v>
      </c>
      <c r="AA21" s="14">
        <f t="shared" si="19"/>
        <v>60.83523797571587</v>
      </c>
      <c r="AB21" s="5">
        <f>VLOOKUP(A21,_hotmaps_input!$A$5:$Y$33,MATCH("trade",_hotmaps_input!$A$37:$Y$37,0),FALSE)</f>
        <v>60.83523797571587</v>
      </c>
    </row>
    <row r="22" spans="1:30" x14ac:dyDescent="0.25">
      <c r="A22" t="s">
        <v>16</v>
      </c>
      <c r="B22" t="s">
        <v>4</v>
      </c>
      <c r="C22" s="14">
        <f t="shared" ref="C22:AA22" si="20">D22</f>
        <v>85.299129390001397</v>
      </c>
      <c r="D22" s="14">
        <f t="shared" si="20"/>
        <v>85.299129390001397</v>
      </c>
      <c r="E22" s="14">
        <f t="shared" si="20"/>
        <v>85.299129390001397</v>
      </c>
      <c r="F22" s="14">
        <f t="shared" si="20"/>
        <v>85.299129390001397</v>
      </c>
      <c r="G22" s="14">
        <f t="shared" si="20"/>
        <v>85.299129390001397</v>
      </c>
      <c r="H22" s="14">
        <f t="shared" si="20"/>
        <v>85.299129390001397</v>
      </c>
      <c r="I22" s="14">
        <f t="shared" si="20"/>
        <v>85.299129390001397</v>
      </c>
      <c r="J22" s="14">
        <f t="shared" si="20"/>
        <v>85.299129390001397</v>
      </c>
      <c r="K22" s="14">
        <f t="shared" si="20"/>
        <v>85.299129390001397</v>
      </c>
      <c r="L22" s="14">
        <f t="shared" si="20"/>
        <v>85.299129390001397</v>
      </c>
      <c r="M22" s="14">
        <f t="shared" si="20"/>
        <v>85.299129390001397</v>
      </c>
      <c r="N22" s="14">
        <f t="shared" si="20"/>
        <v>85.299129390001397</v>
      </c>
      <c r="O22" s="14">
        <f t="shared" si="20"/>
        <v>85.299129390001397</v>
      </c>
      <c r="P22" s="14">
        <f t="shared" si="20"/>
        <v>85.299129390001397</v>
      </c>
      <c r="Q22" s="14">
        <f t="shared" si="20"/>
        <v>85.299129390001397</v>
      </c>
      <c r="R22" s="14">
        <f t="shared" si="20"/>
        <v>85.299129390001397</v>
      </c>
      <c r="S22" s="14">
        <f t="shared" si="20"/>
        <v>85.299129390001397</v>
      </c>
      <c r="T22" s="14">
        <f t="shared" si="20"/>
        <v>85.299129390001397</v>
      </c>
      <c r="U22" s="14">
        <f t="shared" si="20"/>
        <v>85.299129390001397</v>
      </c>
      <c r="V22" s="14">
        <f t="shared" si="20"/>
        <v>85.299129390001397</v>
      </c>
      <c r="W22" s="14">
        <f t="shared" si="20"/>
        <v>85.299129390001397</v>
      </c>
      <c r="X22" s="14">
        <f t="shared" si="20"/>
        <v>85.299129390001397</v>
      </c>
      <c r="Y22" s="14">
        <f t="shared" si="20"/>
        <v>85.299129390001397</v>
      </c>
      <c r="Z22" s="14">
        <f t="shared" si="20"/>
        <v>85.299129390001397</v>
      </c>
      <c r="AA22" s="14">
        <f t="shared" si="20"/>
        <v>85.299129390001397</v>
      </c>
      <c r="AB22" s="5">
        <f>VLOOKUP(A22,_hotmaps_input!$A$5:$Y$33,MATCH("trade",_hotmaps_input!$A$37:$Y$37,0),FALSE)</f>
        <v>85.299129390001397</v>
      </c>
    </row>
    <row r="23" spans="1:30" x14ac:dyDescent="0.25">
      <c r="A23" t="s">
        <v>27</v>
      </c>
      <c r="B23" t="s">
        <v>4</v>
      </c>
      <c r="C23" s="14">
        <f t="shared" ref="C23:AA23" si="21">D23</f>
        <v>100.37562620574285</v>
      </c>
      <c r="D23" s="14">
        <f t="shared" si="21"/>
        <v>100.37562620574285</v>
      </c>
      <c r="E23" s="14">
        <f t="shared" si="21"/>
        <v>100.37562620574285</v>
      </c>
      <c r="F23" s="14">
        <f t="shared" si="21"/>
        <v>100.37562620574285</v>
      </c>
      <c r="G23" s="14">
        <f t="shared" si="21"/>
        <v>100.37562620574285</v>
      </c>
      <c r="H23" s="14">
        <f t="shared" si="21"/>
        <v>100.37562620574285</v>
      </c>
      <c r="I23" s="14">
        <f t="shared" si="21"/>
        <v>100.37562620574285</v>
      </c>
      <c r="J23" s="14">
        <f t="shared" si="21"/>
        <v>100.37562620574285</v>
      </c>
      <c r="K23" s="14">
        <f t="shared" si="21"/>
        <v>100.37562620574285</v>
      </c>
      <c r="L23" s="14">
        <f t="shared" si="21"/>
        <v>100.37562620574285</v>
      </c>
      <c r="M23" s="14">
        <f t="shared" si="21"/>
        <v>100.37562620574285</v>
      </c>
      <c r="N23" s="14">
        <f t="shared" si="21"/>
        <v>100.37562620574285</v>
      </c>
      <c r="O23" s="14">
        <f t="shared" si="21"/>
        <v>100.37562620574285</v>
      </c>
      <c r="P23" s="14">
        <f t="shared" si="21"/>
        <v>100.37562620574285</v>
      </c>
      <c r="Q23" s="14">
        <f t="shared" si="21"/>
        <v>100.37562620574285</v>
      </c>
      <c r="R23" s="14">
        <f t="shared" si="21"/>
        <v>100.37562620574285</v>
      </c>
      <c r="S23" s="14">
        <f t="shared" si="21"/>
        <v>100.37562620574285</v>
      </c>
      <c r="T23" s="14">
        <f t="shared" si="21"/>
        <v>100.37562620574285</v>
      </c>
      <c r="U23" s="14">
        <f t="shared" si="21"/>
        <v>100.37562620574285</v>
      </c>
      <c r="V23" s="14">
        <f t="shared" si="21"/>
        <v>100.37562620574285</v>
      </c>
      <c r="W23" s="14">
        <f t="shared" si="21"/>
        <v>100.37562620574285</v>
      </c>
      <c r="X23" s="14">
        <f t="shared" si="21"/>
        <v>100.37562620574285</v>
      </c>
      <c r="Y23" s="14">
        <f t="shared" si="21"/>
        <v>100.37562620574285</v>
      </c>
      <c r="Z23" s="14">
        <f t="shared" si="21"/>
        <v>100.37562620574285</v>
      </c>
      <c r="AA23" s="14">
        <f t="shared" si="21"/>
        <v>100.37562620574285</v>
      </c>
      <c r="AB23" s="5">
        <f>VLOOKUP(A23,_hotmaps_input!$A$5:$Y$33,MATCH("trade",_hotmaps_input!$A$37:$Y$37,0),FALSE)</f>
        <v>100.37562620574285</v>
      </c>
    </row>
    <row r="24" spans="1:30" x14ac:dyDescent="0.25">
      <c r="A24" t="s">
        <v>21</v>
      </c>
      <c r="B24" t="s">
        <v>4</v>
      </c>
      <c r="C24" s="14">
        <f t="shared" ref="C24:AA24" si="22">D24</f>
        <v>57.637941859525526</v>
      </c>
      <c r="D24" s="14">
        <f t="shared" si="22"/>
        <v>57.637941859525526</v>
      </c>
      <c r="E24" s="14">
        <f t="shared" si="22"/>
        <v>57.637941859525526</v>
      </c>
      <c r="F24" s="14">
        <f t="shared" si="22"/>
        <v>57.637941859525526</v>
      </c>
      <c r="G24" s="14">
        <f t="shared" si="22"/>
        <v>57.637941859525526</v>
      </c>
      <c r="H24" s="14">
        <f t="shared" si="22"/>
        <v>57.637941859525526</v>
      </c>
      <c r="I24" s="14">
        <f t="shared" si="22"/>
        <v>57.637941859525526</v>
      </c>
      <c r="J24" s="14">
        <f t="shared" si="22"/>
        <v>57.637941859525526</v>
      </c>
      <c r="K24" s="14">
        <f t="shared" si="22"/>
        <v>57.637941859525526</v>
      </c>
      <c r="L24" s="14">
        <f t="shared" si="22"/>
        <v>57.637941859525526</v>
      </c>
      <c r="M24" s="14">
        <f t="shared" si="22"/>
        <v>57.637941859525526</v>
      </c>
      <c r="N24" s="14">
        <f t="shared" si="22"/>
        <v>57.637941859525526</v>
      </c>
      <c r="O24" s="14">
        <f t="shared" si="22"/>
        <v>57.637941859525526</v>
      </c>
      <c r="P24" s="14">
        <f t="shared" si="22"/>
        <v>57.637941859525526</v>
      </c>
      <c r="Q24" s="14">
        <f t="shared" si="22"/>
        <v>57.637941859525526</v>
      </c>
      <c r="R24" s="14">
        <f t="shared" si="22"/>
        <v>57.637941859525526</v>
      </c>
      <c r="S24" s="14">
        <f t="shared" si="22"/>
        <v>57.637941859525526</v>
      </c>
      <c r="T24" s="14">
        <f t="shared" si="22"/>
        <v>57.637941859525526</v>
      </c>
      <c r="U24" s="14">
        <f t="shared" si="22"/>
        <v>57.637941859525526</v>
      </c>
      <c r="V24" s="14">
        <f t="shared" si="22"/>
        <v>57.637941859525526</v>
      </c>
      <c r="W24" s="14">
        <f t="shared" si="22"/>
        <v>57.637941859525526</v>
      </c>
      <c r="X24" s="14">
        <f t="shared" si="22"/>
        <v>57.637941859525526</v>
      </c>
      <c r="Y24" s="14">
        <f t="shared" si="22"/>
        <v>57.637941859525526</v>
      </c>
      <c r="Z24" s="14">
        <f t="shared" si="22"/>
        <v>57.637941859525526</v>
      </c>
      <c r="AA24" s="14">
        <f t="shared" si="22"/>
        <v>57.637941859525526</v>
      </c>
      <c r="AB24" s="5">
        <f>VLOOKUP(A24,_hotmaps_input!$A$5:$Y$33,MATCH("trade",_hotmaps_input!$A$37:$Y$37,0),FALSE)</f>
        <v>57.637941859525526</v>
      </c>
    </row>
    <row r="25" spans="1:30" x14ac:dyDescent="0.25">
      <c r="A25" t="s">
        <v>18</v>
      </c>
      <c r="B25" t="s">
        <v>4</v>
      </c>
      <c r="C25" s="14">
        <f t="shared" ref="C25:AA25" si="23">D25</f>
        <v>107.91893724226071</v>
      </c>
      <c r="D25" s="14">
        <f t="shared" si="23"/>
        <v>107.91893724226071</v>
      </c>
      <c r="E25" s="14">
        <f t="shared" si="23"/>
        <v>107.91893724226071</v>
      </c>
      <c r="F25" s="14">
        <f t="shared" si="23"/>
        <v>107.91893724226071</v>
      </c>
      <c r="G25" s="14">
        <f t="shared" si="23"/>
        <v>107.91893724226071</v>
      </c>
      <c r="H25" s="14">
        <f t="shared" si="23"/>
        <v>107.91893724226071</v>
      </c>
      <c r="I25" s="14">
        <f t="shared" si="23"/>
        <v>107.91893724226071</v>
      </c>
      <c r="J25" s="14">
        <f t="shared" si="23"/>
        <v>107.91893724226071</v>
      </c>
      <c r="K25" s="14">
        <f t="shared" si="23"/>
        <v>107.91893724226071</v>
      </c>
      <c r="L25" s="14">
        <f t="shared" si="23"/>
        <v>107.91893724226071</v>
      </c>
      <c r="M25" s="14">
        <f t="shared" si="23"/>
        <v>107.91893724226071</v>
      </c>
      <c r="N25" s="14">
        <f t="shared" si="23"/>
        <v>107.91893724226071</v>
      </c>
      <c r="O25" s="14">
        <f t="shared" si="23"/>
        <v>107.91893724226071</v>
      </c>
      <c r="P25" s="14">
        <f t="shared" si="23"/>
        <v>107.91893724226071</v>
      </c>
      <c r="Q25" s="14">
        <f t="shared" si="23"/>
        <v>107.91893724226071</v>
      </c>
      <c r="R25" s="14">
        <f t="shared" si="23"/>
        <v>107.91893724226071</v>
      </c>
      <c r="S25" s="14">
        <f t="shared" si="23"/>
        <v>107.91893724226071</v>
      </c>
      <c r="T25" s="14">
        <f t="shared" si="23"/>
        <v>107.91893724226071</v>
      </c>
      <c r="U25" s="14">
        <f t="shared" si="23"/>
        <v>107.91893724226071</v>
      </c>
      <c r="V25" s="14">
        <f t="shared" si="23"/>
        <v>107.91893724226071</v>
      </c>
      <c r="W25" s="14">
        <f t="shared" si="23"/>
        <v>107.91893724226071</v>
      </c>
      <c r="X25" s="14">
        <f t="shared" si="23"/>
        <v>107.91893724226071</v>
      </c>
      <c r="Y25" s="14">
        <f t="shared" si="23"/>
        <v>107.91893724226071</v>
      </c>
      <c r="Z25" s="14">
        <f t="shared" si="23"/>
        <v>107.91893724226071</v>
      </c>
      <c r="AA25" s="14">
        <f t="shared" si="23"/>
        <v>107.91893724226071</v>
      </c>
      <c r="AB25" s="5">
        <f>VLOOKUP(A25,_hotmaps_input!$A$5:$Y$33,MATCH("trade",_hotmaps_input!$A$37:$Y$37,0),FALSE)</f>
        <v>107.91893724226071</v>
      </c>
    </row>
    <row r="26" spans="1:30" x14ac:dyDescent="0.25">
      <c r="A26" t="s">
        <v>22</v>
      </c>
      <c r="B26" t="s">
        <v>4</v>
      </c>
      <c r="C26" s="14">
        <f t="shared" ref="C26:AA26" si="24">D26</f>
        <v>62.304324071426166</v>
      </c>
      <c r="D26" s="14">
        <f t="shared" si="24"/>
        <v>62.304324071426166</v>
      </c>
      <c r="E26" s="14">
        <f t="shared" si="24"/>
        <v>62.304324071426166</v>
      </c>
      <c r="F26" s="14">
        <f t="shared" si="24"/>
        <v>62.304324071426166</v>
      </c>
      <c r="G26" s="14">
        <f t="shared" si="24"/>
        <v>62.304324071426166</v>
      </c>
      <c r="H26" s="14">
        <f t="shared" si="24"/>
        <v>62.304324071426166</v>
      </c>
      <c r="I26" s="14">
        <f t="shared" si="24"/>
        <v>62.304324071426166</v>
      </c>
      <c r="J26" s="14">
        <f t="shared" si="24"/>
        <v>62.304324071426166</v>
      </c>
      <c r="K26" s="14">
        <f t="shared" si="24"/>
        <v>62.304324071426166</v>
      </c>
      <c r="L26" s="14">
        <f t="shared" si="24"/>
        <v>62.304324071426166</v>
      </c>
      <c r="M26" s="14">
        <f t="shared" si="24"/>
        <v>62.304324071426166</v>
      </c>
      <c r="N26" s="14">
        <f t="shared" si="24"/>
        <v>62.304324071426166</v>
      </c>
      <c r="O26" s="14">
        <f t="shared" si="24"/>
        <v>62.304324071426166</v>
      </c>
      <c r="P26" s="14">
        <f t="shared" si="24"/>
        <v>62.304324071426166</v>
      </c>
      <c r="Q26" s="14">
        <f t="shared" si="24"/>
        <v>62.304324071426166</v>
      </c>
      <c r="R26" s="14">
        <f t="shared" si="24"/>
        <v>62.304324071426166</v>
      </c>
      <c r="S26" s="14">
        <f t="shared" si="24"/>
        <v>62.304324071426166</v>
      </c>
      <c r="T26" s="14">
        <f t="shared" si="24"/>
        <v>62.304324071426166</v>
      </c>
      <c r="U26" s="14">
        <f t="shared" si="24"/>
        <v>62.304324071426166</v>
      </c>
      <c r="V26" s="14">
        <f t="shared" si="24"/>
        <v>62.304324071426166</v>
      </c>
      <c r="W26" s="14">
        <f t="shared" si="24"/>
        <v>62.304324071426166</v>
      </c>
      <c r="X26" s="14">
        <f t="shared" si="24"/>
        <v>62.304324071426166</v>
      </c>
      <c r="Y26" s="14">
        <f t="shared" si="24"/>
        <v>62.304324071426166</v>
      </c>
      <c r="Z26" s="14">
        <f t="shared" si="24"/>
        <v>62.304324071426166</v>
      </c>
      <c r="AA26" s="14">
        <f t="shared" si="24"/>
        <v>62.304324071426166</v>
      </c>
      <c r="AB26" s="5">
        <f>VLOOKUP(A26,_hotmaps_input!$A$5:$Y$33,MATCH("trade",_hotmaps_input!$A$37:$Y$37,0),FALSE)</f>
        <v>62.304324071426166</v>
      </c>
    </row>
    <row r="27" spans="1:30" x14ac:dyDescent="0.25">
      <c r="A27" t="s">
        <v>26</v>
      </c>
      <c r="B27" t="s">
        <v>4</v>
      </c>
      <c r="C27" s="14">
        <f t="shared" ref="C27:AA27" si="25">D27</f>
        <v>146.36410447729926</v>
      </c>
      <c r="D27" s="14">
        <f t="shared" si="25"/>
        <v>146.36410447729926</v>
      </c>
      <c r="E27" s="14">
        <f t="shared" si="25"/>
        <v>146.36410447729926</v>
      </c>
      <c r="F27" s="14">
        <f t="shared" si="25"/>
        <v>146.36410447729926</v>
      </c>
      <c r="G27" s="14">
        <f t="shared" si="25"/>
        <v>146.36410447729926</v>
      </c>
      <c r="H27" s="14">
        <f t="shared" si="25"/>
        <v>146.36410447729926</v>
      </c>
      <c r="I27" s="14">
        <f t="shared" si="25"/>
        <v>146.36410447729926</v>
      </c>
      <c r="J27" s="14">
        <f t="shared" si="25"/>
        <v>146.36410447729926</v>
      </c>
      <c r="K27" s="14">
        <f t="shared" si="25"/>
        <v>146.36410447729926</v>
      </c>
      <c r="L27" s="14">
        <f t="shared" si="25"/>
        <v>146.36410447729926</v>
      </c>
      <c r="M27" s="14">
        <f t="shared" si="25"/>
        <v>146.36410447729926</v>
      </c>
      <c r="N27" s="14">
        <f t="shared" si="25"/>
        <v>146.36410447729926</v>
      </c>
      <c r="O27" s="14">
        <f t="shared" si="25"/>
        <v>146.36410447729926</v>
      </c>
      <c r="P27" s="14">
        <f t="shared" si="25"/>
        <v>146.36410447729926</v>
      </c>
      <c r="Q27" s="14">
        <f t="shared" si="25"/>
        <v>146.36410447729926</v>
      </c>
      <c r="R27" s="14">
        <f t="shared" si="25"/>
        <v>146.36410447729926</v>
      </c>
      <c r="S27" s="14">
        <f t="shared" si="25"/>
        <v>146.36410447729926</v>
      </c>
      <c r="T27" s="14">
        <f t="shared" si="25"/>
        <v>146.36410447729926</v>
      </c>
      <c r="U27" s="14">
        <f t="shared" si="25"/>
        <v>146.36410447729926</v>
      </c>
      <c r="V27" s="14">
        <f t="shared" si="25"/>
        <v>146.36410447729926</v>
      </c>
      <c r="W27" s="14">
        <f t="shared" si="25"/>
        <v>146.36410447729926</v>
      </c>
      <c r="X27" s="14">
        <f t="shared" si="25"/>
        <v>146.36410447729926</v>
      </c>
      <c r="Y27" s="14">
        <f t="shared" si="25"/>
        <v>146.36410447729926</v>
      </c>
      <c r="Z27" s="14">
        <f t="shared" si="25"/>
        <v>146.36410447729926</v>
      </c>
      <c r="AA27" s="14">
        <f t="shared" si="25"/>
        <v>146.36410447729926</v>
      </c>
      <c r="AB27" s="5">
        <f>VLOOKUP(A27,_hotmaps_input!$A$5:$Y$33,MATCH("trade",_hotmaps_input!$A$37:$Y$37,0),FALSE)</f>
        <v>146.36410447729926</v>
      </c>
    </row>
    <row r="28" spans="1:30" x14ac:dyDescent="0.25">
      <c r="A28" t="s">
        <v>6</v>
      </c>
      <c r="B28" t="s">
        <v>4</v>
      </c>
      <c r="C28" s="14">
        <f t="shared" ref="C28:AA28" si="26">D28</f>
        <v>72.188300692234577</v>
      </c>
      <c r="D28" s="14">
        <f t="shared" si="26"/>
        <v>72.188300692234577</v>
      </c>
      <c r="E28" s="14">
        <f t="shared" si="26"/>
        <v>72.188300692234577</v>
      </c>
      <c r="F28" s="14">
        <f t="shared" si="26"/>
        <v>72.188300692234577</v>
      </c>
      <c r="G28" s="14">
        <f t="shared" si="26"/>
        <v>72.188300692234577</v>
      </c>
      <c r="H28" s="14">
        <f t="shared" si="26"/>
        <v>72.188300692234577</v>
      </c>
      <c r="I28" s="14">
        <f t="shared" si="26"/>
        <v>72.188300692234577</v>
      </c>
      <c r="J28" s="14">
        <f t="shared" si="26"/>
        <v>72.188300692234577</v>
      </c>
      <c r="K28" s="14">
        <f t="shared" si="26"/>
        <v>72.188300692234577</v>
      </c>
      <c r="L28" s="14">
        <f t="shared" si="26"/>
        <v>72.188300692234577</v>
      </c>
      <c r="M28" s="14">
        <f t="shared" si="26"/>
        <v>72.188300692234577</v>
      </c>
      <c r="N28" s="14">
        <f t="shared" si="26"/>
        <v>72.188300692234577</v>
      </c>
      <c r="O28" s="14">
        <f t="shared" si="26"/>
        <v>72.188300692234577</v>
      </c>
      <c r="P28" s="14">
        <f t="shared" si="26"/>
        <v>72.188300692234577</v>
      </c>
      <c r="Q28" s="14">
        <f t="shared" si="26"/>
        <v>72.188300692234577</v>
      </c>
      <c r="R28" s="14">
        <f t="shared" si="26"/>
        <v>72.188300692234577</v>
      </c>
      <c r="S28" s="14">
        <f t="shared" si="26"/>
        <v>72.188300692234577</v>
      </c>
      <c r="T28" s="14">
        <f t="shared" si="26"/>
        <v>72.188300692234577</v>
      </c>
      <c r="U28" s="14">
        <f t="shared" si="26"/>
        <v>72.188300692234577</v>
      </c>
      <c r="V28" s="14">
        <f t="shared" si="26"/>
        <v>72.188300692234577</v>
      </c>
      <c r="W28" s="14">
        <f t="shared" si="26"/>
        <v>72.188300692234577</v>
      </c>
      <c r="X28" s="14">
        <f t="shared" si="26"/>
        <v>72.188300692234577</v>
      </c>
      <c r="Y28" s="14">
        <f t="shared" si="26"/>
        <v>72.188300692234577</v>
      </c>
      <c r="Z28" s="14">
        <f t="shared" si="26"/>
        <v>72.188300692234577</v>
      </c>
      <c r="AA28" s="14">
        <f t="shared" si="26"/>
        <v>72.188300692234577</v>
      </c>
      <c r="AB28" s="5">
        <f>VLOOKUP(A28,_hotmaps_input!$A$5:$Y$33,MATCH("trade",_hotmaps_input!$A$37:$Y$37,0),FALSE)</f>
        <v>72.188300692234577</v>
      </c>
    </row>
    <row r="29" spans="1:30" x14ac:dyDescent="0.25">
      <c r="A29" t="s">
        <v>10</v>
      </c>
      <c r="B29" t="s">
        <v>4</v>
      </c>
      <c r="C29" s="14">
        <f t="shared" ref="C29:AA29" si="27">D29</f>
        <v>66.419582402261383</v>
      </c>
      <c r="D29" s="14">
        <f t="shared" si="27"/>
        <v>66.419582402261383</v>
      </c>
      <c r="E29" s="14">
        <f t="shared" si="27"/>
        <v>66.419582402261383</v>
      </c>
      <c r="F29" s="14">
        <f t="shared" si="27"/>
        <v>66.419582402261383</v>
      </c>
      <c r="G29" s="14">
        <f t="shared" si="27"/>
        <v>66.419582402261383</v>
      </c>
      <c r="H29" s="14">
        <f t="shared" si="27"/>
        <v>66.419582402261383</v>
      </c>
      <c r="I29" s="14">
        <f t="shared" si="27"/>
        <v>66.419582402261383</v>
      </c>
      <c r="J29" s="14">
        <f t="shared" si="27"/>
        <v>66.419582402261383</v>
      </c>
      <c r="K29" s="14">
        <f t="shared" si="27"/>
        <v>66.419582402261383</v>
      </c>
      <c r="L29" s="14">
        <f t="shared" si="27"/>
        <v>66.419582402261383</v>
      </c>
      <c r="M29" s="14">
        <f t="shared" si="27"/>
        <v>66.419582402261383</v>
      </c>
      <c r="N29" s="14">
        <f t="shared" si="27"/>
        <v>66.419582402261383</v>
      </c>
      <c r="O29" s="14">
        <f t="shared" si="27"/>
        <v>66.419582402261383</v>
      </c>
      <c r="P29" s="14">
        <f t="shared" si="27"/>
        <v>66.419582402261383</v>
      </c>
      <c r="Q29" s="14">
        <f t="shared" si="27"/>
        <v>66.419582402261383</v>
      </c>
      <c r="R29" s="14">
        <f t="shared" si="27"/>
        <v>66.419582402261383</v>
      </c>
      <c r="S29" s="14">
        <f t="shared" si="27"/>
        <v>66.419582402261383</v>
      </c>
      <c r="T29" s="14">
        <f t="shared" si="27"/>
        <v>66.419582402261383</v>
      </c>
      <c r="U29" s="14">
        <f t="shared" si="27"/>
        <v>66.419582402261383</v>
      </c>
      <c r="V29" s="14">
        <f t="shared" si="27"/>
        <v>66.419582402261383</v>
      </c>
      <c r="W29" s="14">
        <f t="shared" si="27"/>
        <v>66.419582402261383</v>
      </c>
      <c r="X29" s="14">
        <f t="shared" si="27"/>
        <v>66.419582402261383</v>
      </c>
      <c r="Y29" s="14">
        <f t="shared" si="27"/>
        <v>66.419582402261383</v>
      </c>
      <c r="Z29" s="14">
        <f t="shared" si="27"/>
        <v>66.419582402261383</v>
      </c>
      <c r="AA29" s="14">
        <f t="shared" si="27"/>
        <v>66.419582402261383</v>
      </c>
      <c r="AB29" s="5">
        <f>VLOOKUP(A29,_hotmaps_input!$A$5:$Y$33,MATCH("trade",_hotmaps_input!$A$37:$Y$37,0),FALSE)</f>
        <v>66.419582402261383</v>
      </c>
    </row>
    <row r="30" spans="1:30" x14ac:dyDescent="0.25">
      <c r="A30" t="s">
        <v>31</v>
      </c>
      <c r="B30" t="s">
        <v>4</v>
      </c>
      <c r="C30" s="14">
        <f t="shared" ref="C30:AA30" si="28">D30</f>
        <v>103.69351393055291</v>
      </c>
      <c r="D30" s="14">
        <f t="shared" si="28"/>
        <v>103.69351393055291</v>
      </c>
      <c r="E30" s="14">
        <f t="shared" si="28"/>
        <v>103.69351393055291</v>
      </c>
      <c r="F30" s="14">
        <f t="shared" si="28"/>
        <v>103.69351393055291</v>
      </c>
      <c r="G30" s="14">
        <f t="shared" si="28"/>
        <v>103.69351393055291</v>
      </c>
      <c r="H30" s="14">
        <f t="shared" si="28"/>
        <v>103.69351393055291</v>
      </c>
      <c r="I30" s="14">
        <f t="shared" si="28"/>
        <v>103.69351393055291</v>
      </c>
      <c r="J30" s="14">
        <f t="shared" si="28"/>
        <v>103.69351393055291</v>
      </c>
      <c r="K30" s="14">
        <f t="shared" si="28"/>
        <v>103.69351393055291</v>
      </c>
      <c r="L30" s="14">
        <f t="shared" si="28"/>
        <v>103.69351393055291</v>
      </c>
      <c r="M30" s="14">
        <f t="shared" si="28"/>
        <v>103.69351393055291</v>
      </c>
      <c r="N30" s="14">
        <f t="shared" si="28"/>
        <v>103.69351393055291</v>
      </c>
      <c r="O30" s="14">
        <f t="shared" si="28"/>
        <v>103.69351393055291</v>
      </c>
      <c r="P30" s="14">
        <f t="shared" si="28"/>
        <v>103.69351393055291</v>
      </c>
      <c r="Q30" s="14">
        <f t="shared" si="28"/>
        <v>103.69351393055291</v>
      </c>
      <c r="R30" s="14">
        <f t="shared" si="28"/>
        <v>103.69351393055291</v>
      </c>
      <c r="S30" s="14">
        <f t="shared" si="28"/>
        <v>103.69351393055291</v>
      </c>
      <c r="T30" s="14">
        <f t="shared" si="28"/>
        <v>103.69351393055291</v>
      </c>
      <c r="U30" s="14">
        <f t="shared" si="28"/>
        <v>103.69351393055291</v>
      </c>
      <c r="V30" s="14">
        <f t="shared" si="28"/>
        <v>103.69351393055291</v>
      </c>
      <c r="W30" s="14">
        <f t="shared" si="28"/>
        <v>103.69351393055291</v>
      </c>
      <c r="X30" s="14">
        <f t="shared" si="28"/>
        <v>103.69351393055291</v>
      </c>
      <c r="Y30" s="14">
        <f t="shared" si="28"/>
        <v>103.69351393055291</v>
      </c>
      <c r="Z30" s="14">
        <f t="shared" si="28"/>
        <v>103.69351393055291</v>
      </c>
      <c r="AA30" s="14">
        <f t="shared" si="28"/>
        <v>103.69351393055291</v>
      </c>
      <c r="AB30" s="5">
        <f>VLOOKUP(A30,_hotmaps_input!$A$5:$Y$33,MATCH("trade",_hotmaps_input!$A$37:$Y$37,0),FALSE)</f>
        <v>103.69351393055291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C498-B7FB-434F-B33A-8E1439AD4B97}">
  <sheetPr codeName="Sheet4"/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80.36129079949373</v>
      </c>
      <c r="D2" s="14">
        <f t="shared" ref="D2:AA2" si="0">E2</f>
        <v>80.36129079949373</v>
      </c>
      <c r="E2" s="14">
        <f t="shared" si="0"/>
        <v>80.36129079949373</v>
      </c>
      <c r="F2" s="14">
        <f t="shared" si="0"/>
        <v>80.36129079949373</v>
      </c>
      <c r="G2" s="14">
        <f t="shared" si="0"/>
        <v>80.36129079949373</v>
      </c>
      <c r="H2" s="14">
        <f t="shared" si="0"/>
        <v>80.36129079949373</v>
      </c>
      <c r="I2" s="14">
        <f t="shared" si="0"/>
        <v>80.36129079949373</v>
      </c>
      <c r="J2" s="14">
        <f t="shared" si="0"/>
        <v>80.36129079949373</v>
      </c>
      <c r="K2" s="14">
        <f t="shared" si="0"/>
        <v>80.36129079949373</v>
      </c>
      <c r="L2" s="14">
        <f t="shared" si="0"/>
        <v>80.36129079949373</v>
      </c>
      <c r="M2" s="14">
        <f t="shared" si="0"/>
        <v>80.36129079949373</v>
      </c>
      <c r="N2" s="14">
        <f t="shared" si="0"/>
        <v>80.36129079949373</v>
      </c>
      <c r="O2" s="14">
        <f t="shared" si="0"/>
        <v>80.36129079949373</v>
      </c>
      <c r="P2" s="14">
        <f t="shared" si="0"/>
        <v>80.36129079949373</v>
      </c>
      <c r="Q2" s="14">
        <f t="shared" si="0"/>
        <v>80.36129079949373</v>
      </c>
      <c r="R2" s="14">
        <f t="shared" si="0"/>
        <v>80.36129079949373</v>
      </c>
      <c r="S2" s="14">
        <f t="shared" si="0"/>
        <v>80.36129079949373</v>
      </c>
      <c r="T2" s="14">
        <f t="shared" si="0"/>
        <v>80.36129079949373</v>
      </c>
      <c r="U2" s="14">
        <f t="shared" si="0"/>
        <v>80.36129079949373</v>
      </c>
      <c r="V2" s="14">
        <f t="shared" si="0"/>
        <v>80.36129079949373</v>
      </c>
      <c r="W2" s="14">
        <f t="shared" si="0"/>
        <v>80.36129079949373</v>
      </c>
      <c r="X2" s="14">
        <f t="shared" si="0"/>
        <v>80.36129079949373</v>
      </c>
      <c r="Y2" s="14">
        <f t="shared" si="0"/>
        <v>80.36129079949373</v>
      </c>
      <c r="Z2" s="14">
        <f t="shared" si="0"/>
        <v>80.36129079949373</v>
      </c>
      <c r="AA2" s="14">
        <f t="shared" si="0"/>
        <v>80.36129079949373</v>
      </c>
      <c r="AB2" s="5">
        <f>VLOOKUP(A2,_hotmaps_input!$A$5:$Y$33,MATCH("education",_hotmaps_input!$A$37:$Y$37,0),FALSE)</f>
        <v>80.36129079949373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72.592814754646511</v>
      </c>
      <c r="D3" s="14">
        <f t="shared" si="1"/>
        <v>72.592814754646511</v>
      </c>
      <c r="E3" s="14">
        <f t="shared" si="1"/>
        <v>72.592814754646511</v>
      </c>
      <c r="F3" s="14">
        <f t="shared" si="1"/>
        <v>72.592814754646511</v>
      </c>
      <c r="G3" s="14">
        <f t="shared" si="1"/>
        <v>72.592814754646511</v>
      </c>
      <c r="H3" s="14">
        <f t="shared" si="1"/>
        <v>72.592814754646511</v>
      </c>
      <c r="I3" s="14">
        <f t="shared" si="1"/>
        <v>72.592814754646511</v>
      </c>
      <c r="J3" s="14">
        <f t="shared" si="1"/>
        <v>72.592814754646511</v>
      </c>
      <c r="K3" s="14">
        <f t="shared" si="1"/>
        <v>72.592814754646511</v>
      </c>
      <c r="L3" s="14">
        <f t="shared" si="1"/>
        <v>72.592814754646511</v>
      </c>
      <c r="M3" s="14">
        <f t="shared" si="1"/>
        <v>72.592814754646511</v>
      </c>
      <c r="N3" s="14">
        <f t="shared" si="1"/>
        <v>72.592814754646511</v>
      </c>
      <c r="O3" s="14">
        <f t="shared" si="1"/>
        <v>72.592814754646511</v>
      </c>
      <c r="P3" s="14">
        <f t="shared" si="1"/>
        <v>72.592814754646511</v>
      </c>
      <c r="Q3" s="14">
        <f t="shared" si="1"/>
        <v>72.592814754646511</v>
      </c>
      <c r="R3" s="14">
        <f t="shared" si="1"/>
        <v>72.592814754646511</v>
      </c>
      <c r="S3" s="14">
        <f t="shared" si="1"/>
        <v>72.592814754646511</v>
      </c>
      <c r="T3" s="14">
        <f t="shared" si="1"/>
        <v>72.592814754646511</v>
      </c>
      <c r="U3" s="14">
        <f t="shared" si="1"/>
        <v>72.592814754646511</v>
      </c>
      <c r="V3" s="14">
        <f t="shared" si="1"/>
        <v>72.592814754646511</v>
      </c>
      <c r="W3" s="14">
        <f t="shared" si="1"/>
        <v>72.592814754646511</v>
      </c>
      <c r="X3" s="14">
        <f t="shared" si="1"/>
        <v>72.592814754646511</v>
      </c>
      <c r="Y3" s="14">
        <f t="shared" si="1"/>
        <v>72.592814754646511</v>
      </c>
      <c r="Z3" s="14">
        <f t="shared" si="1"/>
        <v>72.592814754646511</v>
      </c>
      <c r="AA3" s="14">
        <f t="shared" si="1"/>
        <v>72.592814754646511</v>
      </c>
      <c r="AB3" s="5">
        <f>VLOOKUP(A3,_hotmaps_input!$A$5:$Y$33,MATCH("education",_hotmaps_input!$A$37:$Y$37,0),FALSE)</f>
        <v>72.592814754646511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87.529093192048578</v>
      </c>
      <c r="D4" s="14">
        <f t="shared" si="2"/>
        <v>87.529093192048578</v>
      </c>
      <c r="E4" s="14">
        <f t="shared" si="2"/>
        <v>87.529093192048578</v>
      </c>
      <c r="F4" s="14">
        <f t="shared" si="2"/>
        <v>87.529093192048578</v>
      </c>
      <c r="G4" s="14">
        <f t="shared" si="2"/>
        <v>87.529093192048578</v>
      </c>
      <c r="H4" s="14">
        <f t="shared" si="2"/>
        <v>87.529093192048578</v>
      </c>
      <c r="I4" s="14">
        <f t="shared" si="2"/>
        <v>87.529093192048578</v>
      </c>
      <c r="J4" s="14">
        <f t="shared" si="2"/>
        <v>87.529093192048578</v>
      </c>
      <c r="K4" s="14">
        <f t="shared" si="2"/>
        <v>87.529093192048578</v>
      </c>
      <c r="L4" s="14">
        <f t="shared" si="2"/>
        <v>87.529093192048578</v>
      </c>
      <c r="M4" s="14">
        <f t="shared" si="2"/>
        <v>87.529093192048578</v>
      </c>
      <c r="N4" s="14">
        <f t="shared" si="2"/>
        <v>87.529093192048578</v>
      </c>
      <c r="O4" s="14">
        <f t="shared" si="2"/>
        <v>87.529093192048578</v>
      </c>
      <c r="P4" s="14">
        <f t="shared" si="2"/>
        <v>87.529093192048578</v>
      </c>
      <c r="Q4" s="14">
        <f t="shared" si="2"/>
        <v>87.529093192048578</v>
      </c>
      <c r="R4" s="14">
        <f t="shared" si="2"/>
        <v>87.529093192048578</v>
      </c>
      <c r="S4" s="14">
        <f t="shared" si="2"/>
        <v>87.529093192048578</v>
      </c>
      <c r="T4" s="14">
        <f t="shared" si="2"/>
        <v>87.529093192048578</v>
      </c>
      <c r="U4" s="14">
        <f t="shared" si="2"/>
        <v>87.529093192048578</v>
      </c>
      <c r="V4" s="14">
        <f t="shared" si="2"/>
        <v>87.529093192048578</v>
      </c>
      <c r="W4" s="14">
        <f t="shared" si="2"/>
        <v>87.529093192048578</v>
      </c>
      <c r="X4" s="14">
        <f t="shared" si="2"/>
        <v>87.529093192048578</v>
      </c>
      <c r="Y4" s="14">
        <f t="shared" si="2"/>
        <v>87.529093192048578</v>
      </c>
      <c r="Z4" s="14">
        <f t="shared" si="2"/>
        <v>87.529093192048578</v>
      </c>
      <c r="AA4" s="14">
        <f t="shared" si="2"/>
        <v>87.529093192048578</v>
      </c>
      <c r="AB4" s="5">
        <f>VLOOKUP(A4,_hotmaps_input!$A$5:$Y$33,MATCH("education",_hotmaps_input!$A$37:$Y$37,0),FALSE)</f>
        <v>87.529093192048578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112.011680877313</v>
      </c>
      <c r="D5" s="14">
        <f t="shared" si="3"/>
        <v>112.011680877313</v>
      </c>
      <c r="E5" s="14">
        <f t="shared" si="3"/>
        <v>112.011680877313</v>
      </c>
      <c r="F5" s="14">
        <f t="shared" si="3"/>
        <v>112.011680877313</v>
      </c>
      <c r="G5" s="14">
        <f t="shared" si="3"/>
        <v>112.011680877313</v>
      </c>
      <c r="H5" s="14">
        <f t="shared" si="3"/>
        <v>112.011680877313</v>
      </c>
      <c r="I5" s="14">
        <f t="shared" si="3"/>
        <v>112.011680877313</v>
      </c>
      <c r="J5" s="14">
        <f t="shared" si="3"/>
        <v>112.011680877313</v>
      </c>
      <c r="K5" s="14">
        <f t="shared" si="3"/>
        <v>112.011680877313</v>
      </c>
      <c r="L5" s="14">
        <f t="shared" si="3"/>
        <v>112.011680877313</v>
      </c>
      <c r="M5" s="14">
        <f t="shared" si="3"/>
        <v>112.011680877313</v>
      </c>
      <c r="N5" s="14">
        <f t="shared" si="3"/>
        <v>112.011680877313</v>
      </c>
      <c r="O5" s="14">
        <f t="shared" si="3"/>
        <v>112.011680877313</v>
      </c>
      <c r="P5" s="14">
        <f t="shared" si="3"/>
        <v>112.011680877313</v>
      </c>
      <c r="Q5" s="14">
        <f t="shared" si="3"/>
        <v>112.011680877313</v>
      </c>
      <c r="R5" s="14">
        <f t="shared" si="3"/>
        <v>112.011680877313</v>
      </c>
      <c r="S5" s="14">
        <f t="shared" si="3"/>
        <v>112.011680877313</v>
      </c>
      <c r="T5" s="14">
        <f t="shared" si="3"/>
        <v>112.011680877313</v>
      </c>
      <c r="U5" s="14">
        <f t="shared" si="3"/>
        <v>112.011680877313</v>
      </c>
      <c r="V5" s="14">
        <f t="shared" si="3"/>
        <v>112.011680877313</v>
      </c>
      <c r="W5" s="14">
        <f t="shared" si="3"/>
        <v>112.011680877313</v>
      </c>
      <c r="X5" s="14">
        <f t="shared" si="3"/>
        <v>112.011680877313</v>
      </c>
      <c r="Y5" s="14">
        <f t="shared" si="3"/>
        <v>112.011680877313</v>
      </c>
      <c r="Z5" s="14">
        <f t="shared" si="3"/>
        <v>112.011680877313</v>
      </c>
      <c r="AA5" s="14">
        <f t="shared" si="3"/>
        <v>112.011680877313</v>
      </c>
      <c r="AB5" s="5">
        <f>VLOOKUP(A5,_hotmaps_input!$A$5:$Y$33,MATCH("education",_hotmaps_input!$A$37:$Y$37,0),FALSE)</f>
        <v>112.011680877313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182.5589603592129</v>
      </c>
      <c r="D6" s="14">
        <f t="shared" si="4"/>
        <v>182.5589603592129</v>
      </c>
      <c r="E6" s="14">
        <f t="shared" si="4"/>
        <v>182.5589603592129</v>
      </c>
      <c r="F6" s="14">
        <f t="shared" si="4"/>
        <v>182.5589603592129</v>
      </c>
      <c r="G6" s="14">
        <f t="shared" si="4"/>
        <v>182.5589603592129</v>
      </c>
      <c r="H6" s="14">
        <f t="shared" si="4"/>
        <v>182.5589603592129</v>
      </c>
      <c r="I6" s="14">
        <f t="shared" si="4"/>
        <v>182.5589603592129</v>
      </c>
      <c r="J6" s="14">
        <f t="shared" si="4"/>
        <v>182.5589603592129</v>
      </c>
      <c r="K6" s="14">
        <f t="shared" si="4"/>
        <v>182.5589603592129</v>
      </c>
      <c r="L6" s="14">
        <f t="shared" si="4"/>
        <v>182.5589603592129</v>
      </c>
      <c r="M6" s="14">
        <f t="shared" si="4"/>
        <v>182.5589603592129</v>
      </c>
      <c r="N6" s="14">
        <f t="shared" si="4"/>
        <v>182.5589603592129</v>
      </c>
      <c r="O6" s="14">
        <f t="shared" si="4"/>
        <v>182.5589603592129</v>
      </c>
      <c r="P6" s="14">
        <f t="shared" si="4"/>
        <v>182.5589603592129</v>
      </c>
      <c r="Q6" s="14">
        <f t="shared" si="4"/>
        <v>182.5589603592129</v>
      </c>
      <c r="R6" s="14">
        <f t="shared" si="4"/>
        <v>182.5589603592129</v>
      </c>
      <c r="S6" s="14">
        <f t="shared" si="4"/>
        <v>182.5589603592129</v>
      </c>
      <c r="T6" s="14">
        <f t="shared" si="4"/>
        <v>182.5589603592129</v>
      </c>
      <c r="U6" s="14">
        <f t="shared" si="4"/>
        <v>182.5589603592129</v>
      </c>
      <c r="V6" s="14">
        <f t="shared" si="4"/>
        <v>182.5589603592129</v>
      </c>
      <c r="W6" s="14">
        <f t="shared" si="4"/>
        <v>182.5589603592129</v>
      </c>
      <c r="X6" s="14">
        <f t="shared" si="4"/>
        <v>182.5589603592129</v>
      </c>
      <c r="Y6" s="14">
        <f t="shared" si="4"/>
        <v>182.5589603592129</v>
      </c>
      <c r="Z6" s="14">
        <f t="shared" si="4"/>
        <v>182.5589603592129</v>
      </c>
      <c r="AA6" s="14">
        <f t="shared" si="4"/>
        <v>182.5589603592129</v>
      </c>
      <c r="AB6" s="5">
        <f>VLOOKUP(A6,_hotmaps_input!$A$5:$Y$33,MATCH("education",_hotmaps_input!$A$37:$Y$37,0),FALSE)</f>
        <v>182.5589603592129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46.696670918520219</v>
      </c>
      <c r="D7" s="14">
        <f t="shared" si="5"/>
        <v>46.696670918520219</v>
      </c>
      <c r="E7" s="14">
        <f t="shared" si="5"/>
        <v>46.696670918520219</v>
      </c>
      <c r="F7" s="14">
        <f t="shared" si="5"/>
        <v>46.696670918520219</v>
      </c>
      <c r="G7" s="14">
        <f t="shared" si="5"/>
        <v>46.696670918520219</v>
      </c>
      <c r="H7" s="14">
        <f t="shared" si="5"/>
        <v>46.696670918520219</v>
      </c>
      <c r="I7" s="14">
        <f t="shared" si="5"/>
        <v>46.696670918520219</v>
      </c>
      <c r="J7" s="14">
        <f t="shared" si="5"/>
        <v>46.696670918520219</v>
      </c>
      <c r="K7" s="14">
        <f t="shared" si="5"/>
        <v>46.696670918520219</v>
      </c>
      <c r="L7" s="14">
        <f t="shared" si="5"/>
        <v>46.696670918520219</v>
      </c>
      <c r="M7" s="14">
        <f t="shared" si="5"/>
        <v>46.696670918520219</v>
      </c>
      <c r="N7" s="14">
        <f t="shared" si="5"/>
        <v>46.696670918520219</v>
      </c>
      <c r="O7" s="14">
        <f t="shared" si="5"/>
        <v>46.696670918520219</v>
      </c>
      <c r="P7" s="14">
        <f t="shared" si="5"/>
        <v>46.696670918520219</v>
      </c>
      <c r="Q7" s="14">
        <f t="shared" si="5"/>
        <v>46.696670918520219</v>
      </c>
      <c r="R7" s="14">
        <f t="shared" si="5"/>
        <v>46.696670918520219</v>
      </c>
      <c r="S7" s="14">
        <f t="shared" si="5"/>
        <v>46.696670918520219</v>
      </c>
      <c r="T7" s="14">
        <f t="shared" si="5"/>
        <v>46.696670918520219</v>
      </c>
      <c r="U7" s="14">
        <f t="shared" si="5"/>
        <v>46.696670918520219</v>
      </c>
      <c r="V7" s="14">
        <f t="shared" si="5"/>
        <v>46.696670918520219</v>
      </c>
      <c r="W7" s="14">
        <f t="shared" si="5"/>
        <v>46.696670918520219</v>
      </c>
      <c r="X7" s="14">
        <f t="shared" si="5"/>
        <v>46.696670918520219</v>
      </c>
      <c r="Y7" s="14">
        <f t="shared" si="5"/>
        <v>46.696670918520219</v>
      </c>
      <c r="Z7" s="14">
        <f t="shared" si="5"/>
        <v>46.696670918520219</v>
      </c>
      <c r="AA7" s="14">
        <f t="shared" si="5"/>
        <v>46.696670918520219</v>
      </c>
      <c r="AB7" s="5">
        <f>VLOOKUP(A7,_hotmaps_input!$A$5:$Y$33,MATCH("education",_hotmaps_input!$A$37:$Y$37,0),FALSE)</f>
        <v>46.696670918520219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45.905934920254182</v>
      </c>
      <c r="D8" s="14">
        <f t="shared" si="6"/>
        <v>45.905934920254182</v>
      </c>
      <c r="E8" s="14">
        <f t="shared" si="6"/>
        <v>45.905934920254182</v>
      </c>
      <c r="F8" s="14">
        <f t="shared" si="6"/>
        <v>45.905934920254182</v>
      </c>
      <c r="G8" s="14">
        <f t="shared" si="6"/>
        <v>45.905934920254182</v>
      </c>
      <c r="H8" s="14">
        <f t="shared" si="6"/>
        <v>45.905934920254182</v>
      </c>
      <c r="I8" s="14">
        <f t="shared" si="6"/>
        <v>45.905934920254182</v>
      </c>
      <c r="J8" s="14">
        <f t="shared" si="6"/>
        <v>45.905934920254182</v>
      </c>
      <c r="K8" s="14">
        <f t="shared" si="6"/>
        <v>45.905934920254182</v>
      </c>
      <c r="L8" s="14">
        <f t="shared" si="6"/>
        <v>45.905934920254182</v>
      </c>
      <c r="M8" s="14">
        <f t="shared" si="6"/>
        <v>45.905934920254182</v>
      </c>
      <c r="N8" s="14">
        <f t="shared" si="6"/>
        <v>45.905934920254182</v>
      </c>
      <c r="O8" s="14">
        <f t="shared" si="6"/>
        <v>45.905934920254182</v>
      </c>
      <c r="P8" s="14">
        <f t="shared" si="6"/>
        <v>45.905934920254182</v>
      </c>
      <c r="Q8" s="14">
        <f t="shared" si="6"/>
        <v>45.905934920254182</v>
      </c>
      <c r="R8" s="14">
        <f t="shared" si="6"/>
        <v>45.905934920254182</v>
      </c>
      <c r="S8" s="14">
        <f t="shared" si="6"/>
        <v>45.905934920254182</v>
      </c>
      <c r="T8" s="14">
        <f t="shared" si="6"/>
        <v>45.905934920254182</v>
      </c>
      <c r="U8" s="14">
        <f t="shared" si="6"/>
        <v>45.905934920254182</v>
      </c>
      <c r="V8" s="14">
        <f t="shared" si="6"/>
        <v>45.905934920254182</v>
      </c>
      <c r="W8" s="14">
        <f t="shared" si="6"/>
        <v>45.905934920254182</v>
      </c>
      <c r="X8" s="14">
        <f t="shared" si="6"/>
        <v>45.905934920254182</v>
      </c>
      <c r="Y8" s="14">
        <f t="shared" si="6"/>
        <v>45.905934920254182</v>
      </c>
      <c r="Z8" s="14">
        <f t="shared" si="6"/>
        <v>45.905934920254182</v>
      </c>
      <c r="AA8" s="14">
        <f t="shared" si="6"/>
        <v>45.905934920254182</v>
      </c>
      <c r="AB8" s="5">
        <f>VLOOKUP(A8,_hotmaps_input!$A$5:$Y$33,MATCH("education",_hotmaps_input!$A$37:$Y$37,0),FALSE)</f>
        <v>45.905934920254182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61.611722296020766</v>
      </c>
      <c r="D9" s="14">
        <f t="shared" si="7"/>
        <v>61.611722296020766</v>
      </c>
      <c r="E9" s="14">
        <f t="shared" si="7"/>
        <v>61.611722296020766</v>
      </c>
      <c r="F9" s="14">
        <f t="shared" si="7"/>
        <v>61.611722296020766</v>
      </c>
      <c r="G9" s="14">
        <f t="shared" si="7"/>
        <v>61.611722296020766</v>
      </c>
      <c r="H9" s="14">
        <f t="shared" si="7"/>
        <v>61.611722296020766</v>
      </c>
      <c r="I9" s="14">
        <f t="shared" si="7"/>
        <v>61.611722296020766</v>
      </c>
      <c r="J9" s="14">
        <f t="shared" si="7"/>
        <v>61.611722296020766</v>
      </c>
      <c r="K9" s="14">
        <f t="shared" si="7"/>
        <v>61.611722296020766</v>
      </c>
      <c r="L9" s="14">
        <f t="shared" si="7"/>
        <v>61.611722296020766</v>
      </c>
      <c r="M9" s="14">
        <f t="shared" si="7"/>
        <v>61.611722296020766</v>
      </c>
      <c r="N9" s="14">
        <f t="shared" si="7"/>
        <v>61.611722296020766</v>
      </c>
      <c r="O9" s="14">
        <f t="shared" si="7"/>
        <v>61.611722296020766</v>
      </c>
      <c r="P9" s="14">
        <f t="shared" si="7"/>
        <v>61.611722296020766</v>
      </c>
      <c r="Q9" s="14">
        <f t="shared" si="7"/>
        <v>61.611722296020766</v>
      </c>
      <c r="R9" s="14">
        <f t="shared" si="7"/>
        <v>61.611722296020766</v>
      </c>
      <c r="S9" s="14">
        <f t="shared" si="7"/>
        <v>61.611722296020766</v>
      </c>
      <c r="T9" s="14">
        <f t="shared" si="7"/>
        <v>61.611722296020766</v>
      </c>
      <c r="U9" s="14">
        <f t="shared" si="7"/>
        <v>61.611722296020766</v>
      </c>
      <c r="V9" s="14">
        <f t="shared" si="7"/>
        <v>61.611722296020766</v>
      </c>
      <c r="W9" s="14">
        <f t="shared" si="7"/>
        <v>61.611722296020766</v>
      </c>
      <c r="X9" s="14">
        <f t="shared" si="7"/>
        <v>61.611722296020766</v>
      </c>
      <c r="Y9" s="14">
        <f t="shared" si="7"/>
        <v>61.611722296020766</v>
      </c>
      <c r="Z9" s="14">
        <f t="shared" si="7"/>
        <v>61.611722296020766</v>
      </c>
      <c r="AA9" s="14">
        <f t="shared" si="7"/>
        <v>61.611722296020766</v>
      </c>
      <c r="AB9" s="5">
        <f>VLOOKUP(A9,_hotmaps_input!$A$5:$Y$33,MATCH("education",_hotmaps_input!$A$37:$Y$37,0),FALSE)</f>
        <v>61.611722296020766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51.459140342530517</v>
      </c>
      <c r="D10" s="14">
        <f t="shared" si="8"/>
        <v>51.459140342530517</v>
      </c>
      <c r="E10" s="14">
        <f t="shared" si="8"/>
        <v>51.459140342530517</v>
      </c>
      <c r="F10" s="14">
        <f t="shared" si="8"/>
        <v>51.459140342530517</v>
      </c>
      <c r="G10" s="14">
        <f t="shared" si="8"/>
        <v>51.459140342530517</v>
      </c>
      <c r="H10" s="14">
        <f t="shared" si="8"/>
        <v>51.459140342530517</v>
      </c>
      <c r="I10" s="14">
        <f t="shared" si="8"/>
        <v>51.459140342530517</v>
      </c>
      <c r="J10" s="14">
        <f t="shared" si="8"/>
        <v>51.459140342530517</v>
      </c>
      <c r="K10" s="14">
        <f t="shared" si="8"/>
        <v>51.459140342530517</v>
      </c>
      <c r="L10" s="14">
        <f t="shared" si="8"/>
        <v>51.459140342530517</v>
      </c>
      <c r="M10" s="14">
        <f t="shared" si="8"/>
        <v>51.459140342530517</v>
      </c>
      <c r="N10" s="14">
        <f t="shared" si="8"/>
        <v>51.459140342530517</v>
      </c>
      <c r="O10" s="14">
        <f t="shared" si="8"/>
        <v>51.459140342530517</v>
      </c>
      <c r="P10" s="14">
        <f t="shared" si="8"/>
        <v>51.459140342530517</v>
      </c>
      <c r="Q10" s="14">
        <f t="shared" si="8"/>
        <v>51.459140342530517</v>
      </c>
      <c r="R10" s="14">
        <f t="shared" si="8"/>
        <v>51.459140342530517</v>
      </c>
      <c r="S10" s="14">
        <f t="shared" si="8"/>
        <v>51.459140342530517</v>
      </c>
      <c r="T10" s="14">
        <f t="shared" si="8"/>
        <v>51.459140342530517</v>
      </c>
      <c r="U10" s="14">
        <f t="shared" si="8"/>
        <v>51.459140342530517</v>
      </c>
      <c r="V10" s="14">
        <f t="shared" si="8"/>
        <v>51.459140342530517</v>
      </c>
      <c r="W10" s="14">
        <f t="shared" si="8"/>
        <v>51.459140342530517</v>
      </c>
      <c r="X10" s="14">
        <f t="shared" si="8"/>
        <v>51.459140342530517</v>
      </c>
      <c r="Y10" s="14">
        <f t="shared" si="8"/>
        <v>51.459140342530517</v>
      </c>
      <c r="Z10" s="14">
        <f t="shared" si="8"/>
        <v>51.459140342530517</v>
      </c>
      <c r="AA10" s="14">
        <f t="shared" si="8"/>
        <v>51.459140342530517</v>
      </c>
      <c r="AB10" s="5">
        <f>VLOOKUP(A10,_hotmaps_input!$A$5:$Y$33,MATCH("education",_hotmaps_input!$A$37:$Y$37,0),FALSE)</f>
        <v>51.459140342530517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74.033339447070688</v>
      </c>
      <c r="D11" s="14">
        <f t="shared" si="9"/>
        <v>74.033339447070688</v>
      </c>
      <c r="E11" s="14">
        <f t="shared" si="9"/>
        <v>74.033339447070688</v>
      </c>
      <c r="F11" s="14">
        <f t="shared" si="9"/>
        <v>74.033339447070688</v>
      </c>
      <c r="G11" s="14">
        <f t="shared" si="9"/>
        <v>74.033339447070688</v>
      </c>
      <c r="H11" s="14">
        <f t="shared" si="9"/>
        <v>74.033339447070688</v>
      </c>
      <c r="I11" s="14">
        <f t="shared" si="9"/>
        <v>74.033339447070688</v>
      </c>
      <c r="J11" s="14">
        <f t="shared" si="9"/>
        <v>74.033339447070688</v>
      </c>
      <c r="K11" s="14">
        <f t="shared" si="9"/>
        <v>74.033339447070688</v>
      </c>
      <c r="L11" s="14">
        <f t="shared" si="9"/>
        <v>74.033339447070688</v>
      </c>
      <c r="M11" s="14">
        <f t="shared" si="9"/>
        <v>74.033339447070688</v>
      </c>
      <c r="N11" s="14">
        <f t="shared" si="9"/>
        <v>74.033339447070688</v>
      </c>
      <c r="O11" s="14">
        <f t="shared" si="9"/>
        <v>74.033339447070688</v>
      </c>
      <c r="P11" s="14">
        <f t="shared" si="9"/>
        <v>74.033339447070688</v>
      </c>
      <c r="Q11" s="14">
        <f t="shared" si="9"/>
        <v>74.033339447070688</v>
      </c>
      <c r="R11" s="14">
        <f t="shared" si="9"/>
        <v>74.033339447070688</v>
      </c>
      <c r="S11" s="14">
        <f t="shared" si="9"/>
        <v>74.033339447070688</v>
      </c>
      <c r="T11" s="14">
        <f t="shared" si="9"/>
        <v>74.033339447070688</v>
      </c>
      <c r="U11" s="14">
        <f t="shared" si="9"/>
        <v>74.033339447070688</v>
      </c>
      <c r="V11" s="14">
        <f t="shared" si="9"/>
        <v>74.033339447070688</v>
      </c>
      <c r="W11" s="14">
        <f t="shared" si="9"/>
        <v>74.033339447070688</v>
      </c>
      <c r="X11" s="14">
        <f t="shared" si="9"/>
        <v>74.033339447070688</v>
      </c>
      <c r="Y11" s="14">
        <f t="shared" si="9"/>
        <v>74.033339447070688</v>
      </c>
      <c r="Z11" s="14">
        <f t="shared" si="9"/>
        <v>74.033339447070688</v>
      </c>
      <c r="AA11" s="14">
        <f t="shared" si="9"/>
        <v>74.033339447070688</v>
      </c>
      <c r="AB11" s="5">
        <f>VLOOKUP(A11,_hotmaps_input!$A$5:$Y$33,MATCH("education",_hotmaps_input!$A$37:$Y$37,0),FALSE)</f>
        <v>74.033339447070688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78.410692513915322</v>
      </c>
      <c r="D12" s="14">
        <f t="shared" si="10"/>
        <v>78.410692513915322</v>
      </c>
      <c r="E12" s="14">
        <f t="shared" si="10"/>
        <v>78.410692513915322</v>
      </c>
      <c r="F12" s="14">
        <f t="shared" si="10"/>
        <v>78.410692513915322</v>
      </c>
      <c r="G12" s="14">
        <f t="shared" si="10"/>
        <v>78.410692513915322</v>
      </c>
      <c r="H12" s="14">
        <f t="shared" si="10"/>
        <v>78.410692513915322</v>
      </c>
      <c r="I12" s="14">
        <f t="shared" si="10"/>
        <v>78.410692513915322</v>
      </c>
      <c r="J12" s="14">
        <f t="shared" si="10"/>
        <v>78.410692513915322</v>
      </c>
      <c r="K12" s="14">
        <f t="shared" si="10"/>
        <v>78.410692513915322</v>
      </c>
      <c r="L12" s="14">
        <f t="shared" si="10"/>
        <v>78.410692513915322</v>
      </c>
      <c r="M12" s="14">
        <f t="shared" si="10"/>
        <v>78.410692513915322</v>
      </c>
      <c r="N12" s="14">
        <f t="shared" si="10"/>
        <v>78.410692513915322</v>
      </c>
      <c r="O12" s="14">
        <f t="shared" si="10"/>
        <v>78.410692513915322</v>
      </c>
      <c r="P12" s="14">
        <f t="shared" si="10"/>
        <v>78.410692513915322</v>
      </c>
      <c r="Q12" s="14">
        <f t="shared" si="10"/>
        <v>78.410692513915322</v>
      </c>
      <c r="R12" s="14">
        <f t="shared" si="10"/>
        <v>78.410692513915322</v>
      </c>
      <c r="S12" s="14">
        <f t="shared" si="10"/>
        <v>78.410692513915322</v>
      </c>
      <c r="T12" s="14">
        <f t="shared" si="10"/>
        <v>78.410692513915322</v>
      </c>
      <c r="U12" s="14">
        <f t="shared" si="10"/>
        <v>78.410692513915322</v>
      </c>
      <c r="V12" s="14">
        <f t="shared" si="10"/>
        <v>78.410692513915322</v>
      </c>
      <c r="W12" s="14">
        <f t="shared" si="10"/>
        <v>78.410692513915322</v>
      </c>
      <c r="X12" s="14">
        <f t="shared" si="10"/>
        <v>78.410692513915322</v>
      </c>
      <c r="Y12" s="14">
        <f t="shared" si="10"/>
        <v>78.410692513915322</v>
      </c>
      <c r="Z12" s="14">
        <f t="shared" si="10"/>
        <v>78.410692513915322</v>
      </c>
      <c r="AA12" s="14">
        <f t="shared" si="10"/>
        <v>78.410692513915322</v>
      </c>
      <c r="AB12" s="5">
        <f>VLOOKUP(A12,_hotmaps_input!$A$5:$Y$33,MATCH("education",_hotmaps_input!$A$37:$Y$37,0),FALSE)</f>
        <v>78.410692513915322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135.59331127432861</v>
      </c>
      <c r="D13" s="14">
        <f t="shared" si="11"/>
        <v>135.59331127432861</v>
      </c>
      <c r="E13" s="14">
        <f t="shared" si="11"/>
        <v>135.59331127432861</v>
      </c>
      <c r="F13" s="14">
        <f t="shared" si="11"/>
        <v>135.59331127432861</v>
      </c>
      <c r="G13" s="14">
        <f t="shared" si="11"/>
        <v>135.59331127432861</v>
      </c>
      <c r="H13" s="14">
        <f t="shared" si="11"/>
        <v>135.59331127432861</v>
      </c>
      <c r="I13" s="14">
        <f t="shared" si="11"/>
        <v>135.59331127432861</v>
      </c>
      <c r="J13" s="14">
        <f t="shared" si="11"/>
        <v>135.59331127432861</v>
      </c>
      <c r="K13" s="14">
        <f t="shared" si="11"/>
        <v>135.59331127432861</v>
      </c>
      <c r="L13" s="14">
        <f t="shared" si="11"/>
        <v>135.59331127432861</v>
      </c>
      <c r="M13" s="14">
        <f t="shared" si="11"/>
        <v>135.59331127432861</v>
      </c>
      <c r="N13" s="14">
        <f t="shared" si="11"/>
        <v>135.59331127432861</v>
      </c>
      <c r="O13" s="14">
        <f t="shared" si="11"/>
        <v>135.59331127432861</v>
      </c>
      <c r="P13" s="14">
        <f t="shared" si="11"/>
        <v>135.59331127432861</v>
      </c>
      <c r="Q13" s="14">
        <f t="shared" si="11"/>
        <v>135.59331127432861</v>
      </c>
      <c r="R13" s="14">
        <f t="shared" si="11"/>
        <v>135.59331127432861</v>
      </c>
      <c r="S13" s="14">
        <f t="shared" si="11"/>
        <v>135.59331127432861</v>
      </c>
      <c r="T13" s="14">
        <f t="shared" si="11"/>
        <v>135.59331127432861</v>
      </c>
      <c r="U13" s="14">
        <f t="shared" si="11"/>
        <v>135.59331127432861</v>
      </c>
      <c r="V13" s="14">
        <f t="shared" si="11"/>
        <v>135.59331127432861</v>
      </c>
      <c r="W13" s="14">
        <f t="shared" si="11"/>
        <v>135.59331127432861</v>
      </c>
      <c r="X13" s="14">
        <f t="shared" si="11"/>
        <v>135.59331127432861</v>
      </c>
      <c r="Y13" s="14">
        <f t="shared" si="11"/>
        <v>135.59331127432861</v>
      </c>
      <c r="Z13" s="14">
        <f t="shared" si="11"/>
        <v>135.59331127432861</v>
      </c>
      <c r="AA13" s="14">
        <f t="shared" si="11"/>
        <v>135.59331127432861</v>
      </c>
      <c r="AB13" s="5">
        <f>VLOOKUP(A13,_hotmaps_input!$A$5:$Y$33,MATCH("education",_hotmaps_input!$A$37:$Y$37,0),FALSE)</f>
        <v>135.59331127432861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80.694221132545181</v>
      </c>
      <c r="D14" s="14">
        <f t="shared" si="12"/>
        <v>80.694221132545181</v>
      </c>
      <c r="E14" s="14">
        <f t="shared" si="12"/>
        <v>80.694221132545181</v>
      </c>
      <c r="F14" s="14">
        <f t="shared" si="12"/>
        <v>80.694221132545181</v>
      </c>
      <c r="G14" s="14">
        <f t="shared" si="12"/>
        <v>80.694221132545181</v>
      </c>
      <c r="H14" s="14">
        <f t="shared" si="12"/>
        <v>80.694221132545181</v>
      </c>
      <c r="I14" s="14">
        <f t="shared" si="12"/>
        <v>80.694221132545181</v>
      </c>
      <c r="J14" s="14">
        <f t="shared" si="12"/>
        <v>80.694221132545181</v>
      </c>
      <c r="K14" s="14">
        <f t="shared" si="12"/>
        <v>80.694221132545181</v>
      </c>
      <c r="L14" s="14">
        <f t="shared" si="12"/>
        <v>80.694221132545181</v>
      </c>
      <c r="M14" s="14">
        <f t="shared" si="12"/>
        <v>80.694221132545181</v>
      </c>
      <c r="N14" s="14">
        <f t="shared" si="12"/>
        <v>80.694221132545181</v>
      </c>
      <c r="O14" s="14">
        <f t="shared" si="12"/>
        <v>80.694221132545181</v>
      </c>
      <c r="P14" s="14">
        <f t="shared" si="12"/>
        <v>80.694221132545181</v>
      </c>
      <c r="Q14" s="14">
        <f t="shared" si="12"/>
        <v>80.694221132545181</v>
      </c>
      <c r="R14" s="14">
        <f t="shared" si="12"/>
        <v>80.694221132545181</v>
      </c>
      <c r="S14" s="14">
        <f t="shared" si="12"/>
        <v>80.694221132545181</v>
      </c>
      <c r="T14" s="14">
        <f t="shared" si="12"/>
        <v>80.694221132545181</v>
      </c>
      <c r="U14" s="14">
        <f t="shared" si="12"/>
        <v>80.694221132545181</v>
      </c>
      <c r="V14" s="14">
        <f t="shared" si="12"/>
        <v>80.694221132545181</v>
      </c>
      <c r="W14" s="14">
        <f t="shared" si="12"/>
        <v>80.694221132545181</v>
      </c>
      <c r="X14" s="14">
        <f t="shared" si="12"/>
        <v>80.694221132545181</v>
      </c>
      <c r="Y14" s="14">
        <f t="shared" si="12"/>
        <v>80.694221132545181</v>
      </c>
      <c r="Z14" s="14">
        <f t="shared" si="12"/>
        <v>80.694221132545181</v>
      </c>
      <c r="AA14" s="14">
        <f t="shared" si="12"/>
        <v>80.694221132545181</v>
      </c>
      <c r="AB14" s="5">
        <f>VLOOKUP(A14,_hotmaps_input!$A$5:$Y$33,MATCH("education",_hotmaps_input!$A$37:$Y$37,0),FALSE)</f>
        <v>80.694221132545181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30.266490328925624</v>
      </c>
      <c r="D15" s="14">
        <f t="shared" si="13"/>
        <v>30.266490328925624</v>
      </c>
      <c r="E15" s="14">
        <f t="shared" si="13"/>
        <v>30.266490328925624</v>
      </c>
      <c r="F15" s="14">
        <f t="shared" si="13"/>
        <v>30.266490328925624</v>
      </c>
      <c r="G15" s="14">
        <f t="shared" si="13"/>
        <v>30.266490328925624</v>
      </c>
      <c r="H15" s="14">
        <f t="shared" si="13"/>
        <v>30.266490328925624</v>
      </c>
      <c r="I15" s="14">
        <f t="shared" si="13"/>
        <v>30.266490328925624</v>
      </c>
      <c r="J15" s="14">
        <f t="shared" si="13"/>
        <v>30.266490328925624</v>
      </c>
      <c r="K15" s="14">
        <f t="shared" si="13"/>
        <v>30.266490328925624</v>
      </c>
      <c r="L15" s="14">
        <f t="shared" si="13"/>
        <v>30.266490328925624</v>
      </c>
      <c r="M15" s="14">
        <f t="shared" si="13"/>
        <v>30.266490328925624</v>
      </c>
      <c r="N15" s="14">
        <f t="shared" si="13"/>
        <v>30.266490328925624</v>
      </c>
      <c r="O15" s="14">
        <f t="shared" si="13"/>
        <v>30.266490328925624</v>
      </c>
      <c r="P15" s="14">
        <f t="shared" si="13"/>
        <v>30.266490328925624</v>
      </c>
      <c r="Q15" s="14">
        <f t="shared" si="13"/>
        <v>30.266490328925624</v>
      </c>
      <c r="R15" s="14">
        <f t="shared" si="13"/>
        <v>30.266490328925624</v>
      </c>
      <c r="S15" s="14">
        <f t="shared" si="13"/>
        <v>30.266490328925624</v>
      </c>
      <c r="T15" s="14">
        <f t="shared" si="13"/>
        <v>30.266490328925624</v>
      </c>
      <c r="U15" s="14">
        <f t="shared" si="13"/>
        <v>30.266490328925624</v>
      </c>
      <c r="V15" s="14">
        <f t="shared" si="13"/>
        <v>30.266490328925624</v>
      </c>
      <c r="W15" s="14">
        <f t="shared" si="13"/>
        <v>30.266490328925624</v>
      </c>
      <c r="X15" s="14">
        <f t="shared" si="13"/>
        <v>30.266490328925624</v>
      </c>
      <c r="Y15" s="14">
        <f t="shared" si="13"/>
        <v>30.266490328925624</v>
      </c>
      <c r="Z15" s="14">
        <f t="shared" si="13"/>
        <v>30.266490328925624</v>
      </c>
      <c r="AA15" s="14">
        <f t="shared" si="13"/>
        <v>30.266490328925624</v>
      </c>
      <c r="AB15" s="5">
        <f>VLOOKUP(A15,_hotmaps_input!$A$5:$Y$33,MATCH("education",_hotmaps_input!$A$37:$Y$37,0),FALSE)</f>
        <v>30.266490328925624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106.18578597227535</v>
      </c>
      <c r="D16" s="14">
        <f t="shared" si="14"/>
        <v>106.18578597227535</v>
      </c>
      <c r="E16" s="14">
        <f t="shared" si="14"/>
        <v>106.18578597227535</v>
      </c>
      <c r="F16" s="14">
        <f t="shared" si="14"/>
        <v>106.18578597227535</v>
      </c>
      <c r="G16" s="14">
        <f t="shared" si="14"/>
        <v>106.18578597227535</v>
      </c>
      <c r="H16" s="14">
        <f t="shared" si="14"/>
        <v>106.18578597227535</v>
      </c>
      <c r="I16" s="14">
        <f t="shared" si="14"/>
        <v>106.18578597227535</v>
      </c>
      <c r="J16" s="14">
        <f t="shared" si="14"/>
        <v>106.18578597227535</v>
      </c>
      <c r="K16" s="14">
        <f t="shared" si="14"/>
        <v>106.18578597227535</v>
      </c>
      <c r="L16" s="14">
        <f t="shared" si="14"/>
        <v>106.18578597227535</v>
      </c>
      <c r="M16" s="14">
        <f t="shared" si="14"/>
        <v>106.18578597227535</v>
      </c>
      <c r="N16" s="14">
        <f t="shared" si="14"/>
        <v>106.18578597227535</v>
      </c>
      <c r="O16" s="14">
        <f t="shared" si="14"/>
        <v>106.18578597227535</v>
      </c>
      <c r="P16" s="14">
        <f t="shared" si="14"/>
        <v>106.18578597227535</v>
      </c>
      <c r="Q16" s="14">
        <f t="shared" si="14"/>
        <v>106.18578597227535</v>
      </c>
      <c r="R16" s="14">
        <f t="shared" si="14"/>
        <v>106.18578597227535</v>
      </c>
      <c r="S16" s="14">
        <f t="shared" si="14"/>
        <v>106.18578597227535</v>
      </c>
      <c r="T16" s="14">
        <f t="shared" si="14"/>
        <v>106.18578597227535</v>
      </c>
      <c r="U16" s="14">
        <f t="shared" si="14"/>
        <v>106.18578597227535</v>
      </c>
      <c r="V16" s="14">
        <f t="shared" si="14"/>
        <v>106.18578597227535</v>
      </c>
      <c r="W16" s="14">
        <f t="shared" si="14"/>
        <v>106.18578597227535</v>
      </c>
      <c r="X16" s="14">
        <f t="shared" si="14"/>
        <v>106.18578597227535</v>
      </c>
      <c r="Y16" s="14">
        <f t="shared" si="14"/>
        <v>106.18578597227535</v>
      </c>
      <c r="Z16" s="14">
        <f t="shared" si="14"/>
        <v>106.18578597227535</v>
      </c>
      <c r="AA16" s="14">
        <f t="shared" si="14"/>
        <v>106.18578597227535</v>
      </c>
      <c r="AB16" s="5">
        <f>VLOOKUP(A16,_hotmaps_input!$A$5:$Y$33,MATCH("education",_hotmaps_input!$A$37:$Y$37,0),FALSE)</f>
        <v>106.18578597227535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24.636475083960839</v>
      </c>
      <c r="D17" s="14">
        <f t="shared" si="15"/>
        <v>24.636475083960839</v>
      </c>
      <c r="E17" s="14">
        <f t="shared" si="15"/>
        <v>24.636475083960839</v>
      </c>
      <c r="F17" s="14">
        <f t="shared" si="15"/>
        <v>24.636475083960839</v>
      </c>
      <c r="G17" s="14">
        <f t="shared" si="15"/>
        <v>24.636475083960839</v>
      </c>
      <c r="H17" s="14">
        <f t="shared" si="15"/>
        <v>24.636475083960839</v>
      </c>
      <c r="I17" s="14">
        <f t="shared" si="15"/>
        <v>24.636475083960839</v>
      </c>
      <c r="J17" s="14">
        <f t="shared" si="15"/>
        <v>24.636475083960839</v>
      </c>
      <c r="K17" s="14">
        <f t="shared" si="15"/>
        <v>24.636475083960839</v>
      </c>
      <c r="L17" s="14">
        <f t="shared" si="15"/>
        <v>24.636475083960839</v>
      </c>
      <c r="M17" s="14">
        <f t="shared" si="15"/>
        <v>24.636475083960839</v>
      </c>
      <c r="N17" s="14">
        <f t="shared" si="15"/>
        <v>24.636475083960839</v>
      </c>
      <c r="O17" s="14">
        <f t="shared" si="15"/>
        <v>24.636475083960839</v>
      </c>
      <c r="P17" s="14">
        <f t="shared" si="15"/>
        <v>24.636475083960839</v>
      </c>
      <c r="Q17" s="14">
        <f t="shared" si="15"/>
        <v>24.636475083960839</v>
      </c>
      <c r="R17" s="14">
        <f t="shared" si="15"/>
        <v>24.636475083960839</v>
      </c>
      <c r="S17" s="14">
        <f t="shared" si="15"/>
        <v>24.636475083960839</v>
      </c>
      <c r="T17" s="14">
        <f t="shared" si="15"/>
        <v>24.636475083960839</v>
      </c>
      <c r="U17" s="14">
        <f t="shared" si="15"/>
        <v>24.636475083960839</v>
      </c>
      <c r="V17" s="14">
        <f t="shared" si="15"/>
        <v>24.636475083960839</v>
      </c>
      <c r="W17" s="14">
        <f t="shared" si="15"/>
        <v>24.636475083960839</v>
      </c>
      <c r="X17" s="14">
        <f t="shared" si="15"/>
        <v>24.636475083960839</v>
      </c>
      <c r="Y17" s="14">
        <f t="shared" si="15"/>
        <v>24.636475083960839</v>
      </c>
      <c r="Z17" s="14">
        <f t="shared" si="15"/>
        <v>24.636475083960839</v>
      </c>
      <c r="AA17" s="14">
        <f t="shared" si="15"/>
        <v>24.636475083960839</v>
      </c>
      <c r="AB17" s="5">
        <f>VLOOKUP(A17,_hotmaps_input!$A$5:$Y$33,MATCH("education",_hotmaps_input!$A$37:$Y$37,0),FALSE)</f>
        <v>24.636475083960839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33.464367068608809</v>
      </c>
      <c r="D18" s="14">
        <f t="shared" si="16"/>
        <v>33.464367068608809</v>
      </c>
      <c r="E18" s="14">
        <f t="shared" si="16"/>
        <v>33.464367068608809</v>
      </c>
      <c r="F18" s="14">
        <f t="shared" si="16"/>
        <v>33.464367068608809</v>
      </c>
      <c r="G18" s="14">
        <f t="shared" si="16"/>
        <v>33.464367068608809</v>
      </c>
      <c r="H18" s="14">
        <f t="shared" si="16"/>
        <v>33.464367068608809</v>
      </c>
      <c r="I18" s="14">
        <f t="shared" si="16"/>
        <v>33.464367068608809</v>
      </c>
      <c r="J18" s="14">
        <f t="shared" si="16"/>
        <v>33.464367068608809</v>
      </c>
      <c r="K18" s="14">
        <f t="shared" si="16"/>
        <v>33.464367068608809</v>
      </c>
      <c r="L18" s="14">
        <f t="shared" si="16"/>
        <v>33.464367068608809</v>
      </c>
      <c r="M18" s="14">
        <f t="shared" si="16"/>
        <v>33.464367068608809</v>
      </c>
      <c r="N18" s="14">
        <f t="shared" si="16"/>
        <v>33.464367068608809</v>
      </c>
      <c r="O18" s="14">
        <f t="shared" si="16"/>
        <v>33.464367068608809</v>
      </c>
      <c r="P18" s="14">
        <f t="shared" si="16"/>
        <v>33.464367068608809</v>
      </c>
      <c r="Q18" s="14">
        <f t="shared" si="16"/>
        <v>33.464367068608809</v>
      </c>
      <c r="R18" s="14">
        <f t="shared" si="16"/>
        <v>33.464367068608809</v>
      </c>
      <c r="S18" s="14">
        <f t="shared" si="16"/>
        <v>33.464367068608809</v>
      </c>
      <c r="T18" s="14">
        <f t="shared" si="16"/>
        <v>33.464367068608809</v>
      </c>
      <c r="U18" s="14">
        <f t="shared" si="16"/>
        <v>33.464367068608809</v>
      </c>
      <c r="V18" s="14">
        <f t="shared" si="16"/>
        <v>33.464367068608809</v>
      </c>
      <c r="W18" s="14">
        <f t="shared" si="16"/>
        <v>33.464367068608809</v>
      </c>
      <c r="X18" s="14">
        <f t="shared" si="16"/>
        <v>33.464367068608809</v>
      </c>
      <c r="Y18" s="14">
        <f t="shared" si="16"/>
        <v>33.464367068608809</v>
      </c>
      <c r="Z18" s="14">
        <f t="shared" si="16"/>
        <v>33.464367068608809</v>
      </c>
      <c r="AA18" s="14">
        <f t="shared" si="16"/>
        <v>33.464367068608809</v>
      </c>
      <c r="AB18" s="5">
        <f>VLOOKUP(A18,_hotmaps_input!$A$5:$Y$33,MATCH("education",_hotmaps_input!$A$37:$Y$37,0),FALSE)</f>
        <v>33.464367068608809</v>
      </c>
    </row>
    <row r="19" spans="1:30" x14ac:dyDescent="0.25">
      <c r="A19" t="s">
        <v>15</v>
      </c>
      <c r="B19" t="s">
        <v>4</v>
      </c>
      <c r="C19" s="14">
        <f t="shared" ref="C19:AA19" si="17">D19</f>
        <v>72.745228072953296</v>
      </c>
      <c r="D19" s="14">
        <f t="shared" si="17"/>
        <v>72.745228072953296</v>
      </c>
      <c r="E19" s="14">
        <f t="shared" si="17"/>
        <v>72.745228072953296</v>
      </c>
      <c r="F19" s="14">
        <f t="shared" si="17"/>
        <v>72.745228072953296</v>
      </c>
      <c r="G19" s="14">
        <f t="shared" si="17"/>
        <v>72.745228072953296</v>
      </c>
      <c r="H19" s="14">
        <f t="shared" si="17"/>
        <v>72.745228072953296</v>
      </c>
      <c r="I19" s="14">
        <f t="shared" si="17"/>
        <v>72.745228072953296</v>
      </c>
      <c r="J19" s="14">
        <f t="shared" si="17"/>
        <v>72.745228072953296</v>
      </c>
      <c r="K19" s="14">
        <f t="shared" si="17"/>
        <v>72.745228072953296</v>
      </c>
      <c r="L19" s="14">
        <f t="shared" si="17"/>
        <v>72.745228072953296</v>
      </c>
      <c r="M19" s="14">
        <f t="shared" si="17"/>
        <v>72.745228072953296</v>
      </c>
      <c r="N19" s="14">
        <f t="shared" si="17"/>
        <v>72.745228072953296</v>
      </c>
      <c r="O19" s="14">
        <f t="shared" si="17"/>
        <v>72.745228072953296</v>
      </c>
      <c r="P19" s="14">
        <f t="shared" si="17"/>
        <v>72.745228072953296</v>
      </c>
      <c r="Q19" s="14">
        <f t="shared" si="17"/>
        <v>72.745228072953296</v>
      </c>
      <c r="R19" s="14">
        <f t="shared" si="17"/>
        <v>72.745228072953296</v>
      </c>
      <c r="S19" s="14">
        <f t="shared" si="17"/>
        <v>72.745228072953296</v>
      </c>
      <c r="T19" s="14">
        <f t="shared" si="17"/>
        <v>72.745228072953296</v>
      </c>
      <c r="U19" s="14">
        <f t="shared" si="17"/>
        <v>72.745228072953296</v>
      </c>
      <c r="V19" s="14">
        <f t="shared" si="17"/>
        <v>72.745228072953296</v>
      </c>
      <c r="W19" s="14">
        <f t="shared" si="17"/>
        <v>72.745228072953296</v>
      </c>
      <c r="X19" s="14">
        <f t="shared" si="17"/>
        <v>72.745228072953296</v>
      </c>
      <c r="Y19" s="14">
        <f t="shared" si="17"/>
        <v>72.745228072953296</v>
      </c>
      <c r="Z19" s="14">
        <f t="shared" si="17"/>
        <v>72.745228072953296</v>
      </c>
      <c r="AA19" s="14">
        <f t="shared" si="17"/>
        <v>72.745228072953296</v>
      </c>
      <c r="AB19" s="5">
        <f>VLOOKUP(A19,_hotmaps_input!$A$5:$Y$33,MATCH("education",_hotmaps_input!$A$37:$Y$37,0),FALSE)</f>
        <v>72.745228072953296</v>
      </c>
    </row>
    <row r="20" spans="1:30" x14ac:dyDescent="0.25">
      <c r="A20" t="s">
        <v>29</v>
      </c>
      <c r="B20" t="s">
        <v>4</v>
      </c>
      <c r="C20" s="14">
        <f t="shared" ref="C20:AA20" si="18">D20</f>
        <v>82.046790959937383</v>
      </c>
      <c r="D20" s="14">
        <f t="shared" si="18"/>
        <v>82.046790959937383</v>
      </c>
      <c r="E20" s="14">
        <f t="shared" si="18"/>
        <v>82.046790959937383</v>
      </c>
      <c r="F20" s="14">
        <f t="shared" si="18"/>
        <v>82.046790959937383</v>
      </c>
      <c r="G20" s="14">
        <f t="shared" si="18"/>
        <v>82.046790959937383</v>
      </c>
      <c r="H20" s="14">
        <f t="shared" si="18"/>
        <v>82.046790959937383</v>
      </c>
      <c r="I20" s="14">
        <f t="shared" si="18"/>
        <v>82.046790959937383</v>
      </c>
      <c r="J20" s="14">
        <f t="shared" si="18"/>
        <v>82.046790959937383</v>
      </c>
      <c r="K20" s="14">
        <f t="shared" si="18"/>
        <v>82.046790959937383</v>
      </c>
      <c r="L20" s="14">
        <f t="shared" si="18"/>
        <v>82.046790959937383</v>
      </c>
      <c r="M20" s="14">
        <f t="shared" si="18"/>
        <v>82.046790959937383</v>
      </c>
      <c r="N20" s="14">
        <f t="shared" si="18"/>
        <v>82.046790959937383</v>
      </c>
      <c r="O20" s="14">
        <f t="shared" si="18"/>
        <v>82.046790959937383</v>
      </c>
      <c r="P20" s="14">
        <f t="shared" si="18"/>
        <v>82.046790959937383</v>
      </c>
      <c r="Q20" s="14">
        <f t="shared" si="18"/>
        <v>82.046790959937383</v>
      </c>
      <c r="R20" s="14">
        <f t="shared" si="18"/>
        <v>82.046790959937383</v>
      </c>
      <c r="S20" s="14">
        <f t="shared" si="18"/>
        <v>82.046790959937383</v>
      </c>
      <c r="T20" s="14">
        <f t="shared" si="18"/>
        <v>82.046790959937383</v>
      </c>
      <c r="U20" s="14">
        <f t="shared" si="18"/>
        <v>82.046790959937383</v>
      </c>
      <c r="V20" s="14">
        <f t="shared" si="18"/>
        <v>82.046790959937383</v>
      </c>
      <c r="W20" s="14">
        <f t="shared" si="18"/>
        <v>82.046790959937383</v>
      </c>
      <c r="X20" s="14">
        <f t="shared" si="18"/>
        <v>82.046790959937383</v>
      </c>
      <c r="Y20" s="14">
        <f t="shared" si="18"/>
        <v>82.046790959937383</v>
      </c>
      <c r="Z20" s="14">
        <f t="shared" si="18"/>
        <v>82.046790959937383</v>
      </c>
      <c r="AA20" s="14">
        <f t="shared" si="18"/>
        <v>82.046790959937383</v>
      </c>
      <c r="AB20" s="5">
        <f>VLOOKUP(A20,_hotmaps_input!$A$5:$Y$33,MATCH("education",_hotmaps_input!$A$37:$Y$37,0),FALSE)</f>
        <v>82.046790959937383</v>
      </c>
    </row>
    <row r="21" spans="1:30" x14ac:dyDescent="0.25">
      <c r="A21" t="s">
        <v>13</v>
      </c>
      <c r="B21" t="s">
        <v>4</v>
      </c>
      <c r="C21" s="14">
        <f t="shared" ref="C21:AA21" si="19">D21</f>
        <v>51.251680147905411</v>
      </c>
      <c r="D21" s="14">
        <f t="shared" si="19"/>
        <v>51.251680147905411</v>
      </c>
      <c r="E21" s="14">
        <f t="shared" si="19"/>
        <v>51.251680147905411</v>
      </c>
      <c r="F21" s="14">
        <f t="shared" si="19"/>
        <v>51.251680147905411</v>
      </c>
      <c r="G21" s="14">
        <f t="shared" si="19"/>
        <v>51.251680147905411</v>
      </c>
      <c r="H21" s="14">
        <f t="shared" si="19"/>
        <v>51.251680147905411</v>
      </c>
      <c r="I21" s="14">
        <f t="shared" si="19"/>
        <v>51.251680147905411</v>
      </c>
      <c r="J21" s="14">
        <f t="shared" si="19"/>
        <v>51.251680147905411</v>
      </c>
      <c r="K21" s="14">
        <f t="shared" si="19"/>
        <v>51.251680147905411</v>
      </c>
      <c r="L21" s="14">
        <f t="shared" si="19"/>
        <v>51.251680147905411</v>
      </c>
      <c r="M21" s="14">
        <f t="shared" si="19"/>
        <v>51.251680147905411</v>
      </c>
      <c r="N21" s="14">
        <f t="shared" si="19"/>
        <v>51.251680147905411</v>
      </c>
      <c r="O21" s="14">
        <f t="shared" si="19"/>
        <v>51.251680147905411</v>
      </c>
      <c r="P21" s="14">
        <f t="shared" si="19"/>
        <v>51.251680147905411</v>
      </c>
      <c r="Q21" s="14">
        <f t="shared" si="19"/>
        <v>51.251680147905411</v>
      </c>
      <c r="R21" s="14">
        <f t="shared" si="19"/>
        <v>51.251680147905411</v>
      </c>
      <c r="S21" s="14">
        <f t="shared" si="19"/>
        <v>51.251680147905411</v>
      </c>
      <c r="T21" s="14">
        <f t="shared" si="19"/>
        <v>51.251680147905411</v>
      </c>
      <c r="U21" s="14">
        <f t="shared" si="19"/>
        <v>51.251680147905411</v>
      </c>
      <c r="V21" s="14">
        <f t="shared" si="19"/>
        <v>51.251680147905411</v>
      </c>
      <c r="W21" s="14">
        <f t="shared" si="19"/>
        <v>51.251680147905411</v>
      </c>
      <c r="X21" s="14">
        <f t="shared" si="19"/>
        <v>51.251680147905411</v>
      </c>
      <c r="Y21" s="14">
        <f t="shared" si="19"/>
        <v>51.251680147905411</v>
      </c>
      <c r="Z21" s="14">
        <f t="shared" si="19"/>
        <v>51.251680147905411</v>
      </c>
      <c r="AA21" s="14">
        <f t="shared" si="19"/>
        <v>51.251680147905411</v>
      </c>
      <c r="AB21" s="5">
        <f>VLOOKUP(A21,_hotmaps_input!$A$5:$Y$33,MATCH("education",_hotmaps_input!$A$37:$Y$37,0),FALSE)</f>
        <v>51.251680147905411</v>
      </c>
    </row>
    <row r="22" spans="1:30" x14ac:dyDescent="0.25">
      <c r="A22" t="s">
        <v>16</v>
      </c>
      <c r="B22" t="s">
        <v>4</v>
      </c>
      <c r="C22" s="14">
        <f t="shared" ref="C22:AA22" si="20">D22</f>
        <v>79.978300402584466</v>
      </c>
      <c r="D22" s="14">
        <f t="shared" si="20"/>
        <v>79.978300402584466</v>
      </c>
      <c r="E22" s="14">
        <f t="shared" si="20"/>
        <v>79.978300402584466</v>
      </c>
      <c r="F22" s="14">
        <f t="shared" si="20"/>
        <v>79.978300402584466</v>
      </c>
      <c r="G22" s="14">
        <f t="shared" si="20"/>
        <v>79.978300402584466</v>
      </c>
      <c r="H22" s="14">
        <f t="shared" si="20"/>
        <v>79.978300402584466</v>
      </c>
      <c r="I22" s="14">
        <f t="shared" si="20"/>
        <v>79.978300402584466</v>
      </c>
      <c r="J22" s="14">
        <f t="shared" si="20"/>
        <v>79.978300402584466</v>
      </c>
      <c r="K22" s="14">
        <f t="shared" si="20"/>
        <v>79.978300402584466</v>
      </c>
      <c r="L22" s="14">
        <f t="shared" si="20"/>
        <v>79.978300402584466</v>
      </c>
      <c r="M22" s="14">
        <f t="shared" si="20"/>
        <v>79.978300402584466</v>
      </c>
      <c r="N22" s="14">
        <f t="shared" si="20"/>
        <v>79.978300402584466</v>
      </c>
      <c r="O22" s="14">
        <f t="shared" si="20"/>
        <v>79.978300402584466</v>
      </c>
      <c r="P22" s="14">
        <f t="shared" si="20"/>
        <v>79.978300402584466</v>
      </c>
      <c r="Q22" s="14">
        <f t="shared" si="20"/>
        <v>79.978300402584466</v>
      </c>
      <c r="R22" s="14">
        <f t="shared" si="20"/>
        <v>79.978300402584466</v>
      </c>
      <c r="S22" s="14">
        <f t="shared" si="20"/>
        <v>79.978300402584466</v>
      </c>
      <c r="T22" s="14">
        <f t="shared" si="20"/>
        <v>79.978300402584466</v>
      </c>
      <c r="U22" s="14">
        <f t="shared" si="20"/>
        <v>79.978300402584466</v>
      </c>
      <c r="V22" s="14">
        <f t="shared" si="20"/>
        <v>79.978300402584466</v>
      </c>
      <c r="W22" s="14">
        <f t="shared" si="20"/>
        <v>79.978300402584466</v>
      </c>
      <c r="X22" s="14">
        <f t="shared" si="20"/>
        <v>79.978300402584466</v>
      </c>
      <c r="Y22" s="14">
        <f t="shared" si="20"/>
        <v>79.978300402584466</v>
      </c>
      <c r="Z22" s="14">
        <f t="shared" si="20"/>
        <v>79.978300402584466</v>
      </c>
      <c r="AA22" s="14">
        <f t="shared" si="20"/>
        <v>79.978300402584466</v>
      </c>
      <c r="AB22" s="5">
        <f>VLOOKUP(A22,_hotmaps_input!$A$5:$Y$33,MATCH("education",_hotmaps_input!$A$37:$Y$37,0),FALSE)</f>
        <v>79.978300402584466</v>
      </c>
    </row>
    <row r="23" spans="1:30" x14ac:dyDescent="0.25">
      <c r="A23" t="s">
        <v>27</v>
      </c>
      <c r="B23" t="s">
        <v>4</v>
      </c>
      <c r="C23" s="14">
        <f t="shared" ref="C23:AA23" si="21">D23</f>
        <v>75.251976611734136</v>
      </c>
      <c r="D23" s="14">
        <f t="shared" si="21"/>
        <v>75.251976611734136</v>
      </c>
      <c r="E23" s="14">
        <f t="shared" si="21"/>
        <v>75.251976611734136</v>
      </c>
      <c r="F23" s="14">
        <f t="shared" si="21"/>
        <v>75.251976611734136</v>
      </c>
      <c r="G23" s="14">
        <f t="shared" si="21"/>
        <v>75.251976611734136</v>
      </c>
      <c r="H23" s="14">
        <f t="shared" si="21"/>
        <v>75.251976611734136</v>
      </c>
      <c r="I23" s="14">
        <f t="shared" si="21"/>
        <v>75.251976611734136</v>
      </c>
      <c r="J23" s="14">
        <f t="shared" si="21"/>
        <v>75.251976611734136</v>
      </c>
      <c r="K23" s="14">
        <f t="shared" si="21"/>
        <v>75.251976611734136</v>
      </c>
      <c r="L23" s="14">
        <f t="shared" si="21"/>
        <v>75.251976611734136</v>
      </c>
      <c r="M23" s="14">
        <f t="shared" si="21"/>
        <v>75.251976611734136</v>
      </c>
      <c r="N23" s="14">
        <f t="shared" si="21"/>
        <v>75.251976611734136</v>
      </c>
      <c r="O23" s="14">
        <f t="shared" si="21"/>
        <v>75.251976611734136</v>
      </c>
      <c r="P23" s="14">
        <f t="shared" si="21"/>
        <v>75.251976611734136</v>
      </c>
      <c r="Q23" s="14">
        <f t="shared" si="21"/>
        <v>75.251976611734136</v>
      </c>
      <c r="R23" s="14">
        <f t="shared" si="21"/>
        <v>75.251976611734136</v>
      </c>
      <c r="S23" s="14">
        <f t="shared" si="21"/>
        <v>75.251976611734136</v>
      </c>
      <c r="T23" s="14">
        <f t="shared" si="21"/>
        <v>75.251976611734136</v>
      </c>
      <c r="U23" s="14">
        <f t="shared" si="21"/>
        <v>75.251976611734136</v>
      </c>
      <c r="V23" s="14">
        <f t="shared" si="21"/>
        <v>75.251976611734136</v>
      </c>
      <c r="W23" s="14">
        <f t="shared" si="21"/>
        <v>75.251976611734136</v>
      </c>
      <c r="X23" s="14">
        <f t="shared" si="21"/>
        <v>75.251976611734136</v>
      </c>
      <c r="Y23" s="14">
        <f t="shared" si="21"/>
        <v>75.251976611734136</v>
      </c>
      <c r="Z23" s="14">
        <f t="shared" si="21"/>
        <v>75.251976611734136</v>
      </c>
      <c r="AA23" s="14">
        <f t="shared" si="21"/>
        <v>75.251976611734136</v>
      </c>
      <c r="AB23" s="5">
        <f>VLOOKUP(A23,_hotmaps_input!$A$5:$Y$33,MATCH("education",_hotmaps_input!$A$37:$Y$37,0),FALSE)</f>
        <v>75.251976611734136</v>
      </c>
    </row>
    <row r="24" spans="1:30" x14ac:dyDescent="0.25">
      <c r="A24" t="s">
        <v>21</v>
      </c>
      <c r="B24" t="s">
        <v>4</v>
      </c>
      <c r="C24" s="14">
        <f t="shared" ref="C24:AA24" si="22">D24</f>
        <v>46.621382327760578</v>
      </c>
      <c r="D24" s="14">
        <f t="shared" si="22"/>
        <v>46.621382327760578</v>
      </c>
      <c r="E24" s="14">
        <f t="shared" si="22"/>
        <v>46.621382327760578</v>
      </c>
      <c r="F24" s="14">
        <f t="shared" si="22"/>
        <v>46.621382327760578</v>
      </c>
      <c r="G24" s="14">
        <f t="shared" si="22"/>
        <v>46.621382327760578</v>
      </c>
      <c r="H24" s="14">
        <f t="shared" si="22"/>
        <v>46.621382327760578</v>
      </c>
      <c r="I24" s="14">
        <f t="shared" si="22"/>
        <v>46.621382327760578</v>
      </c>
      <c r="J24" s="14">
        <f t="shared" si="22"/>
        <v>46.621382327760578</v>
      </c>
      <c r="K24" s="14">
        <f t="shared" si="22"/>
        <v>46.621382327760578</v>
      </c>
      <c r="L24" s="14">
        <f t="shared" si="22"/>
        <v>46.621382327760578</v>
      </c>
      <c r="M24" s="14">
        <f t="shared" si="22"/>
        <v>46.621382327760578</v>
      </c>
      <c r="N24" s="14">
        <f t="shared" si="22"/>
        <v>46.621382327760578</v>
      </c>
      <c r="O24" s="14">
        <f t="shared" si="22"/>
        <v>46.621382327760578</v>
      </c>
      <c r="P24" s="14">
        <f t="shared" si="22"/>
        <v>46.621382327760578</v>
      </c>
      <c r="Q24" s="14">
        <f t="shared" si="22"/>
        <v>46.621382327760578</v>
      </c>
      <c r="R24" s="14">
        <f t="shared" si="22"/>
        <v>46.621382327760578</v>
      </c>
      <c r="S24" s="14">
        <f t="shared" si="22"/>
        <v>46.621382327760578</v>
      </c>
      <c r="T24" s="14">
        <f t="shared" si="22"/>
        <v>46.621382327760578</v>
      </c>
      <c r="U24" s="14">
        <f t="shared" si="22"/>
        <v>46.621382327760578</v>
      </c>
      <c r="V24" s="14">
        <f t="shared" si="22"/>
        <v>46.621382327760578</v>
      </c>
      <c r="W24" s="14">
        <f t="shared" si="22"/>
        <v>46.621382327760578</v>
      </c>
      <c r="X24" s="14">
        <f t="shared" si="22"/>
        <v>46.621382327760578</v>
      </c>
      <c r="Y24" s="14">
        <f t="shared" si="22"/>
        <v>46.621382327760578</v>
      </c>
      <c r="Z24" s="14">
        <f t="shared" si="22"/>
        <v>46.621382327760578</v>
      </c>
      <c r="AA24" s="14">
        <f t="shared" si="22"/>
        <v>46.621382327760578</v>
      </c>
      <c r="AB24" s="5">
        <f>VLOOKUP(A24,_hotmaps_input!$A$5:$Y$33,MATCH("education",_hotmaps_input!$A$37:$Y$37,0),FALSE)</f>
        <v>46.621382327760578</v>
      </c>
    </row>
    <row r="25" spans="1:30" x14ac:dyDescent="0.25">
      <c r="A25" t="s">
        <v>18</v>
      </c>
      <c r="B25" t="s">
        <v>4</v>
      </c>
      <c r="C25" s="14">
        <f t="shared" ref="C25:AA25" si="23">D25</f>
        <v>92.990611308354033</v>
      </c>
      <c r="D25" s="14">
        <f t="shared" si="23"/>
        <v>92.990611308354033</v>
      </c>
      <c r="E25" s="14">
        <f t="shared" si="23"/>
        <v>92.990611308354033</v>
      </c>
      <c r="F25" s="14">
        <f t="shared" si="23"/>
        <v>92.990611308354033</v>
      </c>
      <c r="G25" s="14">
        <f t="shared" si="23"/>
        <v>92.990611308354033</v>
      </c>
      <c r="H25" s="14">
        <f t="shared" si="23"/>
        <v>92.990611308354033</v>
      </c>
      <c r="I25" s="14">
        <f t="shared" si="23"/>
        <v>92.990611308354033</v>
      </c>
      <c r="J25" s="14">
        <f t="shared" si="23"/>
        <v>92.990611308354033</v>
      </c>
      <c r="K25" s="14">
        <f t="shared" si="23"/>
        <v>92.990611308354033</v>
      </c>
      <c r="L25" s="14">
        <f t="shared" si="23"/>
        <v>92.990611308354033</v>
      </c>
      <c r="M25" s="14">
        <f t="shared" si="23"/>
        <v>92.990611308354033</v>
      </c>
      <c r="N25" s="14">
        <f t="shared" si="23"/>
        <v>92.990611308354033</v>
      </c>
      <c r="O25" s="14">
        <f t="shared" si="23"/>
        <v>92.990611308354033</v>
      </c>
      <c r="P25" s="14">
        <f t="shared" si="23"/>
        <v>92.990611308354033</v>
      </c>
      <c r="Q25" s="14">
        <f t="shared" si="23"/>
        <v>92.990611308354033</v>
      </c>
      <c r="R25" s="14">
        <f t="shared" si="23"/>
        <v>92.990611308354033</v>
      </c>
      <c r="S25" s="14">
        <f t="shared" si="23"/>
        <v>92.990611308354033</v>
      </c>
      <c r="T25" s="14">
        <f t="shared" si="23"/>
        <v>92.990611308354033</v>
      </c>
      <c r="U25" s="14">
        <f t="shared" si="23"/>
        <v>92.990611308354033</v>
      </c>
      <c r="V25" s="14">
        <f t="shared" si="23"/>
        <v>92.990611308354033</v>
      </c>
      <c r="W25" s="14">
        <f t="shared" si="23"/>
        <v>92.990611308354033</v>
      </c>
      <c r="X25" s="14">
        <f t="shared" si="23"/>
        <v>92.990611308354033</v>
      </c>
      <c r="Y25" s="14">
        <f t="shared" si="23"/>
        <v>92.990611308354033</v>
      </c>
      <c r="Z25" s="14">
        <f t="shared" si="23"/>
        <v>92.990611308354033</v>
      </c>
      <c r="AA25" s="14">
        <f t="shared" si="23"/>
        <v>92.990611308354033</v>
      </c>
      <c r="AB25" s="5">
        <f>VLOOKUP(A25,_hotmaps_input!$A$5:$Y$33,MATCH("education",_hotmaps_input!$A$37:$Y$37,0),FALSE)</f>
        <v>92.990611308354033</v>
      </c>
    </row>
    <row r="26" spans="1:30" x14ac:dyDescent="0.25">
      <c r="A26" t="s">
        <v>22</v>
      </c>
      <c r="B26" t="s">
        <v>4</v>
      </c>
      <c r="C26" s="14">
        <f t="shared" ref="C26:AA26" si="24">D26</f>
        <v>45.521282885481057</v>
      </c>
      <c r="D26" s="14">
        <f t="shared" si="24"/>
        <v>45.521282885481057</v>
      </c>
      <c r="E26" s="14">
        <f t="shared" si="24"/>
        <v>45.521282885481057</v>
      </c>
      <c r="F26" s="14">
        <f t="shared" si="24"/>
        <v>45.521282885481057</v>
      </c>
      <c r="G26" s="14">
        <f t="shared" si="24"/>
        <v>45.521282885481057</v>
      </c>
      <c r="H26" s="14">
        <f t="shared" si="24"/>
        <v>45.521282885481057</v>
      </c>
      <c r="I26" s="14">
        <f t="shared" si="24"/>
        <v>45.521282885481057</v>
      </c>
      <c r="J26" s="14">
        <f t="shared" si="24"/>
        <v>45.521282885481057</v>
      </c>
      <c r="K26" s="14">
        <f t="shared" si="24"/>
        <v>45.521282885481057</v>
      </c>
      <c r="L26" s="14">
        <f t="shared" si="24"/>
        <v>45.521282885481057</v>
      </c>
      <c r="M26" s="14">
        <f t="shared" si="24"/>
        <v>45.521282885481057</v>
      </c>
      <c r="N26" s="14">
        <f t="shared" si="24"/>
        <v>45.521282885481057</v>
      </c>
      <c r="O26" s="14">
        <f t="shared" si="24"/>
        <v>45.521282885481057</v>
      </c>
      <c r="P26" s="14">
        <f t="shared" si="24"/>
        <v>45.521282885481057</v>
      </c>
      <c r="Q26" s="14">
        <f t="shared" si="24"/>
        <v>45.521282885481057</v>
      </c>
      <c r="R26" s="14">
        <f t="shared" si="24"/>
        <v>45.521282885481057</v>
      </c>
      <c r="S26" s="14">
        <f t="shared" si="24"/>
        <v>45.521282885481057</v>
      </c>
      <c r="T26" s="14">
        <f t="shared" si="24"/>
        <v>45.521282885481057</v>
      </c>
      <c r="U26" s="14">
        <f t="shared" si="24"/>
        <v>45.521282885481057</v>
      </c>
      <c r="V26" s="14">
        <f t="shared" si="24"/>
        <v>45.521282885481057</v>
      </c>
      <c r="W26" s="14">
        <f t="shared" si="24"/>
        <v>45.521282885481057</v>
      </c>
      <c r="X26" s="14">
        <f t="shared" si="24"/>
        <v>45.521282885481057</v>
      </c>
      <c r="Y26" s="14">
        <f t="shared" si="24"/>
        <v>45.521282885481057</v>
      </c>
      <c r="Z26" s="14">
        <f t="shared" si="24"/>
        <v>45.521282885481057</v>
      </c>
      <c r="AA26" s="14">
        <f t="shared" si="24"/>
        <v>45.521282885481057</v>
      </c>
      <c r="AB26" s="5">
        <f>VLOOKUP(A26,_hotmaps_input!$A$5:$Y$33,MATCH("education",_hotmaps_input!$A$37:$Y$37,0),FALSE)</f>
        <v>45.521282885481057</v>
      </c>
    </row>
    <row r="27" spans="1:30" x14ac:dyDescent="0.25">
      <c r="A27" t="s">
        <v>26</v>
      </c>
      <c r="B27" t="s">
        <v>4</v>
      </c>
      <c r="C27" s="14">
        <f t="shared" ref="C27:AA27" si="25">D27</f>
        <v>107.22624650972423</v>
      </c>
      <c r="D27" s="14">
        <f t="shared" si="25"/>
        <v>107.22624650972423</v>
      </c>
      <c r="E27" s="14">
        <f t="shared" si="25"/>
        <v>107.22624650972423</v>
      </c>
      <c r="F27" s="14">
        <f t="shared" si="25"/>
        <v>107.22624650972423</v>
      </c>
      <c r="G27" s="14">
        <f t="shared" si="25"/>
        <v>107.22624650972423</v>
      </c>
      <c r="H27" s="14">
        <f t="shared" si="25"/>
        <v>107.22624650972423</v>
      </c>
      <c r="I27" s="14">
        <f t="shared" si="25"/>
        <v>107.22624650972423</v>
      </c>
      <c r="J27" s="14">
        <f t="shared" si="25"/>
        <v>107.22624650972423</v>
      </c>
      <c r="K27" s="14">
        <f t="shared" si="25"/>
        <v>107.22624650972423</v>
      </c>
      <c r="L27" s="14">
        <f t="shared" si="25"/>
        <v>107.22624650972423</v>
      </c>
      <c r="M27" s="14">
        <f t="shared" si="25"/>
        <v>107.22624650972423</v>
      </c>
      <c r="N27" s="14">
        <f t="shared" si="25"/>
        <v>107.22624650972423</v>
      </c>
      <c r="O27" s="14">
        <f t="shared" si="25"/>
        <v>107.22624650972423</v>
      </c>
      <c r="P27" s="14">
        <f t="shared" si="25"/>
        <v>107.22624650972423</v>
      </c>
      <c r="Q27" s="14">
        <f t="shared" si="25"/>
        <v>107.22624650972423</v>
      </c>
      <c r="R27" s="14">
        <f t="shared" si="25"/>
        <v>107.22624650972423</v>
      </c>
      <c r="S27" s="14">
        <f t="shared" si="25"/>
        <v>107.22624650972423</v>
      </c>
      <c r="T27" s="14">
        <f t="shared" si="25"/>
        <v>107.22624650972423</v>
      </c>
      <c r="U27" s="14">
        <f t="shared" si="25"/>
        <v>107.22624650972423</v>
      </c>
      <c r="V27" s="14">
        <f t="shared" si="25"/>
        <v>107.22624650972423</v>
      </c>
      <c r="W27" s="14">
        <f t="shared" si="25"/>
        <v>107.22624650972423</v>
      </c>
      <c r="X27" s="14">
        <f t="shared" si="25"/>
        <v>107.22624650972423</v>
      </c>
      <c r="Y27" s="14">
        <f t="shared" si="25"/>
        <v>107.22624650972423</v>
      </c>
      <c r="Z27" s="14">
        <f t="shared" si="25"/>
        <v>107.22624650972423</v>
      </c>
      <c r="AA27" s="14">
        <f t="shared" si="25"/>
        <v>107.22624650972423</v>
      </c>
      <c r="AB27" s="5">
        <f>VLOOKUP(A27,_hotmaps_input!$A$5:$Y$33,MATCH("education",_hotmaps_input!$A$37:$Y$37,0),FALSE)</f>
        <v>107.22624650972423</v>
      </c>
    </row>
    <row r="28" spans="1:30" x14ac:dyDescent="0.25">
      <c r="A28" t="s">
        <v>6</v>
      </c>
      <c r="B28" t="s">
        <v>4</v>
      </c>
      <c r="C28" s="14">
        <f t="shared" ref="C28:AA28" si="26">D28</f>
        <v>56.638692346859642</v>
      </c>
      <c r="D28" s="14">
        <f t="shared" si="26"/>
        <v>56.638692346859642</v>
      </c>
      <c r="E28" s="14">
        <f t="shared" si="26"/>
        <v>56.638692346859642</v>
      </c>
      <c r="F28" s="14">
        <f t="shared" si="26"/>
        <v>56.638692346859642</v>
      </c>
      <c r="G28" s="14">
        <f t="shared" si="26"/>
        <v>56.638692346859642</v>
      </c>
      <c r="H28" s="14">
        <f t="shared" si="26"/>
        <v>56.638692346859642</v>
      </c>
      <c r="I28" s="14">
        <f t="shared" si="26"/>
        <v>56.638692346859642</v>
      </c>
      <c r="J28" s="14">
        <f t="shared" si="26"/>
        <v>56.638692346859642</v>
      </c>
      <c r="K28" s="14">
        <f t="shared" si="26"/>
        <v>56.638692346859642</v>
      </c>
      <c r="L28" s="14">
        <f t="shared" si="26"/>
        <v>56.638692346859642</v>
      </c>
      <c r="M28" s="14">
        <f t="shared" si="26"/>
        <v>56.638692346859642</v>
      </c>
      <c r="N28" s="14">
        <f t="shared" si="26"/>
        <v>56.638692346859642</v>
      </c>
      <c r="O28" s="14">
        <f t="shared" si="26"/>
        <v>56.638692346859642</v>
      </c>
      <c r="P28" s="14">
        <f t="shared" si="26"/>
        <v>56.638692346859642</v>
      </c>
      <c r="Q28" s="14">
        <f t="shared" si="26"/>
        <v>56.638692346859642</v>
      </c>
      <c r="R28" s="14">
        <f t="shared" si="26"/>
        <v>56.638692346859642</v>
      </c>
      <c r="S28" s="14">
        <f t="shared" si="26"/>
        <v>56.638692346859642</v>
      </c>
      <c r="T28" s="14">
        <f t="shared" si="26"/>
        <v>56.638692346859642</v>
      </c>
      <c r="U28" s="14">
        <f t="shared" si="26"/>
        <v>56.638692346859642</v>
      </c>
      <c r="V28" s="14">
        <f t="shared" si="26"/>
        <v>56.638692346859642</v>
      </c>
      <c r="W28" s="14">
        <f t="shared" si="26"/>
        <v>56.638692346859642</v>
      </c>
      <c r="X28" s="14">
        <f t="shared" si="26"/>
        <v>56.638692346859642</v>
      </c>
      <c r="Y28" s="14">
        <f t="shared" si="26"/>
        <v>56.638692346859642</v>
      </c>
      <c r="Z28" s="14">
        <f t="shared" si="26"/>
        <v>56.638692346859642</v>
      </c>
      <c r="AA28" s="14">
        <f t="shared" si="26"/>
        <v>56.638692346859642</v>
      </c>
      <c r="AB28" s="5">
        <f>VLOOKUP(A28,_hotmaps_input!$A$5:$Y$33,MATCH("education",_hotmaps_input!$A$37:$Y$37,0),FALSE)</f>
        <v>56.638692346859642</v>
      </c>
    </row>
    <row r="29" spans="1:30" x14ac:dyDescent="0.25">
      <c r="A29" t="s">
        <v>10</v>
      </c>
      <c r="B29" t="s">
        <v>4</v>
      </c>
      <c r="C29" s="14">
        <f t="shared" ref="C29:AA29" si="27">D29</f>
        <v>33.373661892115805</v>
      </c>
      <c r="D29" s="14">
        <f t="shared" si="27"/>
        <v>33.373661892115805</v>
      </c>
      <c r="E29" s="14">
        <f t="shared" si="27"/>
        <v>33.373661892115805</v>
      </c>
      <c r="F29" s="14">
        <f t="shared" si="27"/>
        <v>33.373661892115805</v>
      </c>
      <c r="G29" s="14">
        <f t="shared" si="27"/>
        <v>33.373661892115805</v>
      </c>
      <c r="H29" s="14">
        <f t="shared" si="27"/>
        <v>33.373661892115805</v>
      </c>
      <c r="I29" s="14">
        <f t="shared" si="27"/>
        <v>33.373661892115805</v>
      </c>
      <c r="J29" s="14">
        <f t="shared" si="27"/>
        <v>33.373661892115805</v>
      </c>
      <c r="K29" s="14">
        <f t="shared" si="27"/>
        <v>33.373661892115805</v>
      </c>
      <c r="L29" s="14">
        <f t="shared" si="27"/>
        <v>33.373661892115805</v>
      </c>
      <c r="M29" s="14">
        <f t="shared" si="27"/>
        <v>33.373661892115805</v>
      </c>
      <c r="N29" s="14">
        <f t="shared" si="27"/>
        <v>33.373661892115805</v>
      </c>
      <c r="O29" s="14">
        <f t="shared" si="27"/>
        <v>33.373661892115805</v>
      </c>
      <c r="P29" s="14">
        <f t="shared" si="27"/>
        <v>33.373661892115805</v>
      </c>
      <c r="Q29" s="14">
        <f t="shared" si="27"/>
        <v>33.373661892115805</v>
      </c>
      <c r="R29" s="14">
        <f t="shared" si="27"/>
        <v>33.373661892115805</v>
      </c>
      <c r="S29" s="14">
        <f t="shared" si="27"/>
        <v>33.373661892115805</v>
      </c>
      <c r="T29" s="14">
        <f t="shared" si="27"/>
        <v>33.373661892115805</v>
      </c>
      <c r="U29" s="14">
        <f t="shared" si="27"/>
        <v>33.373661892115805</v>
      </c>
      <c r="V29" s="14">
        <f t="shared" si="27"/>
        <v>33.373661892115805</v>
      </c>
      <c r="W29" s="14">
        <f t="shared" si="27"/>
        <v>33.373661892115805</v>
      </c>
      <c r="X29" s="14">
        <f t="shared" si="27"/>
        <v>33.373661892115805</v>
      </c>
      <c r="Y29" s="14">
        <f t="shared" si="27"/>
        <v>33.373661892115805</v>
      </c>
      <c r="Z29" s="14">
        <f t="shared" si="27"/>
        <v>33.373661892115805</v>
      </c>
      <c r="AA29" s="14">
        <f t="shared" si="27"/>
        <v>33.373661892115805</v>
      </c>
      <c r="AB29" s="5">
        <f>VLOOKUP(A29,_hotmaps_input!$A$5:$Y$33,MATCH("education",_hotmaps_input!$A$37:$Y$37,0),FALSE)</f>
        <v>33.373661892115805</v>
      </c>
    </row>
    <row r="30" spans="1:30" x14ac:dyDescent="0.25">
      <c r="A30" t="s">
        <v>31</v>
      </c>
      <c r="B30" t="s">
        <v>4</v>
      </c>
      <c r="C30" s="14">
        <f t="shared" ref="C30:AA30" si="28">D30</f>
        <v>80.36129079949373</v>
      </c>
      <c r="D30" s="14">
        <f t="shared" si="28"/>
        <v>80.36129079949373</v>
      </c>
      <c r="E30" s="14">
        <f t="shared" si="28"/>
        <v>80.36129079949373</v>
      </c>
      <c r="F30" s="14">
        <f t="shared" si="28"/>
        <v>80.36129079949373</v>
      </c>
      <c r="G30" s="14">
        <f t="shared" si="28"/>
        <v>80.36129079949373</v>
      </c>
      <c r="H30" s="14">
        <f t="shared" si="28"/>
        <v>80.36129079949373</v>
      </c>
      <c r="I30" s="14">
        <f t="shared" si="28"/>
        <v>80.36129079949373</v>
      </c>
      <c r="J30" s="14">
        <f t="shared" si="28"/>
        <v>80.36129079949373</v>
      </c>
      <c r="K30" s="14">
        <f t="shared" si="28"/>
        <v>80.36129079949373</v>
      </c>
      <c r="L30" s="14">
        <f t="shared" si="28"/>
        <v>80.36129079949373</v>
      </c>
      <c r="M30" s="14">
        <f t="shared" si="28"/>
        <v>80.36129079949373</v>
      </c>
      <c r="N30" s="14">
        <f t="shared" si="28"/>
        <v>80.36129079949373</v>
      </c>
      <c r="O30" s="14">
        <f t="shared" si="28"/>
        <v>80.36129079949373</v>
      </c>
      <c r="P30" s="14">
        <f t="shared" si="28"/>
        <v>80.36129079949373</v>
      </c>
      <c r="Q30" s="14">
        <f t="shared" si="28"/>
        <v>80.36129079949373</v>
      </c>
      <c r="R30" s="14">
        <f t="shared" si="28"/>
        <v>80.36129079949373</v>
      </c>
      <c r="S30" s="14">
        <f t="shared" si="28"/>
        <v>80.36129079949373</v>
      </c>
      <c r="T30" s="14">
        <f t="shared" si="28"/>
        <v>80.36129079949373</v>
      </c>
      <c r="U30" s="14">
        <f t="shared" si="28"/>
        <v>80.36129079949373</v>
      </c>
      <c r="V30" s="14">
        <f t="shared" si="28"/>
        <v>80.36129079949373</v>
      </c>
      <c r="W30" s="14">
        <f t="shared" si="28"/>
        <v>80.36129079949373</v>
      </c>
      <c r="X30" s="14">
        <f t="shared" si="28"/>
        <v>80.36129079949373</v>
      </c>
      <c r="Y30" s="14">
        <f t="shared" si="28"/>
        <v>80.36129079949373</v>
      </c>
      <c r="Z30" s="14">
        <f t="shared" si="28"/>
        <v>80.36129079949373</v>
      </c>
      <c r="AA30" s="14">
        <f t="shared" si="28"/>
        <v>80.36129079949373</v>
      </c>
      <c r="AB30" s="5">
        <f>VLOOKUP(A30,_hotmaps_input!$A$5:$Y$33,MATCH("education",_hotmaps_input!$A$37:$Y$37,0),FALSE)</f>
        <v>80.36129079949373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152-3AE9-459D-A638-CADBCDEADFB6}">
  <sheetPr codeName="Sheet5"/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73.963349979730566</v>
      </c>
      <c r="D2" s="14">
        <f t="shared" ref="D2:AA2" si="0">E2</f>
        <v>73.963349979730566</v>
      </c>
      <c r="E2" s="14">
        <f t="shared" si="0"/>
        <v>73.963349979730566</v>
      </c>
      <c r="F2" s="14">
        <f t="shared" si="0"/>
        <v>73.963349979730566</v>
      </c>
      <c r="G2" s="14">
        <f t="shared" si="0"/>
        <v>73.963349979730566</v>
      </c>
      <c r="H2" s="14">
        <f t="shared" si="0"/>
        <v>73.963349979730566</v>
      </c>
      <c r="I2" s="14">
        <f t="shared" si="0"/>
        <v>73.963349979730566</v>
      </c>
      <c r="J2" s="14">
        <f t="shared" si="0"/>
        <v>73.963349979730566</v>
      </c>
      <c r="K2" s="14">
        <f t="shared" si="0"/>
        <v>73.963349979730566</v>
      </c>
      <c r="L2" s="14">
        <f t="shared" si="0"/>
        <v>73.963349979730566</v>
      </c>
      <c r="M2" s="14">
        <f t="shared" si="0"/>
        <v>73.963349979730566</v>
      </c>
      <c r="N2" s="14">
        <f t="shared" si="0"/>
        <v>73.963349979730566</v>
      </c>
      <c r="O2" s="14">
        <f t="shared" si="0"/>
        <v>73.963349979730566</v>
      </c>
      <c r="P2" s="14">
        <f t="shared" si="0"/>
        <v>73.963349979730566</v>
      </c>
      <c r="Q2" s="14">
        <f t="shared" si="0"/>
        <v>73.963349979730566</v>
      </c>
      <c r="R2" s="14">
        <f t="shared" si="0"/>
        <v>73.963349979730566</v>
      </c>
      <c r="S2" s="14">
        <f t="shared" si="0"/>
        <v>73.963349979730566</v>
      </c>
      <c r="T2" s="14">
        <f t="shared" si="0"/>
        <v>73.963349979730566</v>
      </c>
      <c r="U2" s="14">
        <f t="shared" si="0"/>
        <v>73.963349979730566</v>
      </c>
      <c r="V2" s="14">
        <f t="shared" si="0"/>
        <v>73.963349979730566</v>
      </c>
      <c r="W2" s="14">
        <f t="shared" si="0"/>
        <v>73.963349979730566</v>
      </c>
      <c r="X2" s="14">
        <f t="shared" si="0"/>
        <v>73.963349979730566</v>
      </c>
      <c r="Y2" s="14">
        <f t="shared" si="0"/>
        <v>73.963349979730566</v>
      </c>
      <c r="Z2" s="14">
        <f t="shared" si="0"/>
        <v>73.963349979730566</v>
      </c>
      <c r="AA2" s="14">
        <f t="shared" si="0"/>
        <v>73.963349979730566</v>
      </c>
      <c r="AB2" s="5">
        <f>VLOOKUP(A2,_hotmaps_input!$A$5:$Y$33,MATCH("hotels",_hotmaps_input!$A$37:$Y$37,0),FALSE)</f>
        <v>73.963349979730566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68.958675755685263</v>
      </c>
      <c r="D3" s="14">
        <f t="shared" si="1"/>
        <v>68.958675755685263</v>
      </c>
      <c r="E3" s="14">
        <f t="shared" si="1"/>
        <v>68.958675755685263</v>
      </c>
      <c r="F3" s="14">
        <f t="shared" si="1"/>
        <v>68.958675755685263</v>
      </c>
      <c r="G3" s="14">
        <f t="shared" si="1"/>
        <v>68.958675755685263</v>
      </c>
      <c r="H3" s="14">
        <f t="shared" si="1"/>
        <v>68.958675755685263</v>
      </c>
      <c r="I3" s="14">
        <f t="shared" si="1"/>
        <v>68.958675755685263</v>
      </c>
      <c r="J3" s="14">
        <f t="shared" si="1"/>
        <v>68.958675755685263</v>
      </c>
      <c r="K3" s="14">
        <f t="shared" si="1"/>
        <v>68.958675755685263</v>
      </c>
      <c r="L3" s="14">
        <f t="shared" si="1"/>
        <v>68.958675755685263</v>
      </c>
      <c r="M3" s="14">
        <f t="shared" si="1"/>
        <v>68.958675755685263</v>
      </c>
      <c r="N3" s="14">
        <f t="shared" si="1"/>
        <v>68.958675755685263</v>
      </c>
      <c r="O3" s="14">
        <f t="shared" si="1"/>
        <v>68.958675755685263</v>
      </c>
      <c r="P3" s="14">
        <f t="shared" si="1"/>
        <v>68.958675755685263</v>
      </c>
      <c r="Q3" s="14">
        <f t="shared" si="1"/>
        <v>68.958675755685263</v>
      </c>
      <c r="R3" s="14">
        <f t="shared" si="1"/>
        <v>68.958675755685263</v>
      </c>
      <c r="S3" s="14">
        <f t="shared" si="1"/>
        <v>68.958675755685263</v>
      </c>
      <c r="T3" s="14">
        <f t="shared" si="1"/>
        <v>68.958675755685263</v>
      </c>
      <c r="U3" s="14">
        <f t="shared" si="1"/>
        <v>68.958675755685263</v>
      </c>
      <c r="V3" s="14">
        <f t="shared" si="1"/>
        <v>68.958675755685263</v>
      </c>
      <c r="W3" s="14">
        <f t="shared" si="1"/>
        <v>68.958675755685263</v>
      </c>
      <c r="X3" s="14">
        <f t="shared" si="1"/>
        <v>68.958675755685263</v>
      </c>
      <c r="Y3" s="14">
        <f t="shared" si="1"/>
        <v>68.958675755685263</v>
      </c>
      <c r="Z3" s="14">
        <f t="shared" si="1"/>
        <v>68.958675755685263</v>
      </c>
      <c r="AA3" s="14">
        <f t="shared" si="1"/>
        <v>68.958675755685263</v>
      </c>
      <c r="AB3" s="5">
        <f>VLOOKUP(A3,_hotmaps_input!$A$5:$Y$33,MATCH("hotels",_hotmaps_input!$A$37:$Y$37,0),FALSE)</f>
        <v>68.958675755685263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78.575101585392886</v>
      </c>
      <c r="D4" s="14">
        <f t="shared" si="2"/>
        <v>78.575101585392886</v>
      </c>
      <c r="E4" s="14">
        <f t="shared" si="2"/>
        <v>78.575101585392886</v>
      </c>
      <c r="F4" s="14">
        <f t="shared" si="2"/>
        <v>78.575101585392886</v>
      </c>
      <c r="G4" s="14">
        <f t="shared" si="2"/>
        <v>78.575101585392886</v>
      </c>
      <c r="H4" s="14">
        <f t="shared" si="2"/>
        <v>78.575101585392886</v>
      </c>
      <c r="I4" s="14">
        <f t="shared" si="2"/>
        <v>78.575101585392886</v>
      </c>
      <c r="J4" s="14">
        <f t="shared" si="2"/>
        <v>78.575101585392886</v>
      </c>
      <c r="K4" s="14">
        <f t="shared" si="2"/>
        <v>78.575101585392886</v>
      </c>
      <c r="L4" s="14">
        <f t="shared" si="2"/>
        <v>78.575101585392886</v>
      </c>
      <c r="M4" s="14">
        <f t="shared" si="2"/>
        <v>78.575101585392886</v>
      </c>
      <c r="N4" s="14">
        <f t="shared" si="2"/>
        <v>78.575101585392886</v>
      </c>
      <c r="O4" s="14">
        <f t="shared" si="2"/>
        <v>78.575101585392886</v>
      </c>
      <c r="P4" s="14">
        <f t="shared" si="2"/>
        <v>78.575101585392886</v>
      </c>
      <c r="Q4" s="14">
        <f t="shared" si="2"/>
        <v>78.575101585392886</v>
      </c>
      <c r="R4" s="14">
        <f t="shared" si="2"/>
        <v>78.575101585392886</v>
      </c>
      <c r="S4" s="14">
        <f t="shared" si="2"/>
        <v>78.575101585392886</v>
      </c>
      <c r="T4" s="14">
        <f t="shared" si="2"/>
        <v>78.575101585392886</v>
      </c>
      <c r="U4" s="14">
        <f t="shared" si="2"/>
        <v>78.575101585392886</v>
      </c>
      <c r="V4" s="14">
        <f t="shared" si="2"/>
        <v>78.575101585392886</v>
      </c>
      <c r="W4" s="14">
        <f t="shared" si="2"/>
        <v>78.575101585392886</v>
      </c>
      <c r="X4" s="14">
        <f t="shared" si="2"/>
        <v>78.575101585392886</v>
      </c>
      <c r="Y4" s="14">
        <f t="shared" si="2"/>
        <v>78.575101585392886</v>
      </c>
      <c r="Z4" s="14">
        <f t="shared" si="2"/>
        <v>78.575101585392886</v>
      </c>
      <c r="AA4" s="14">
        <f t="shared" si="2"/>
        <v>78.575101585392886</v>
      </c>
      <c r="AB4" s="5">
        <f>VLOOKUP(A4,_hotmaps_input!$A$5:$Y$33,MATCH("hotels",_hotmaps_input!$A$37:$Y$37,0),FALSE)</f>
        <v>78.575101585392886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103.23219726635948</v>
      </c>
      <c r="D5" s="14">
        <f t="shared" si="3"/>
        <v>103.23219726635948</v>
      </c>
      <c r="E5" s="14">
        <f t="shared" si="3"/>
        <v>103.23219726635948</v>
      </c>
      <c r="F5" s="14">
        <f t="shared" si="3"/>
        <v>103.23219726635948</v>
      </c>
      <c r="G5" s="14">
        <f t="shared" si="3"/>
        <v>103.23219726635948</v>
      </c>
      <c r="H5" s="14">
        <f t="shared" si="3"/>
        <v>103.23219726635948</v>
      </c>
      <c r="I5" s="14">
        <f t="shared" si="3"/>
        <v>103.23219726635948</v>
      </c>
      <c r="J5" s="14">
        <f t="shared" si="3"/>
        <v>103.23219726635948</v>
      </c>
      <c r="K5" s="14">
        <f t="shared" si="3"/>
        <v>103.23219726635948</v>
      </c>
      <c r="L5" s="14">
        <f t="shared" si="3"/>
        <v>103.23219726635948</v>
      </c>
      <c r="M5" s="14">
        <f t="shared" si="3"/>
        <v>103.23219726635948</v>
      </c>
      <c r="N5" s="14">
        <f t="shared" si="3"/>
        <v>103.23219726635948</v>
      </c>
      <c r="O5" s="14">
        <f t="shared" si="3"/>
        <v>103.23219726635948</v>
      </c>
      <c r="P5" s="14">
        <f t="shared" si="3"/>
        <v>103.23219726635948</v>
      </c>
      <c r="Q5" s="14">
        <f t="shared" si="3"/>
        <v>103.23219726635948</v>
      </c>
      <c r="R5" s="14">
        <f t="shared" si="3"/>
        <v>103.23219726635948</v>
      </c>
      <c r="S5" s="14">
        <f t="shared" si="3"/>
        <v>103.23219726635948</v>
      </c>
      <c r="T5" s="14">
        <f t="shared" si="3"/>
        <v>103.23219726635948</v>
      </c>
      <c r="U5" s="14">
        <f t="shared" si="3"/>
        <v>103.23219726635948</v>
      </c>
      <c r="V5" s="14">
        <f t="shared" si="3"/>
        <v>103.23219726635948</v>
      </c>
      <c r="W5" s="14">
        <f t="shared" si="3"/>
        <v>103.23219726635948</v>
      </c>
      <c r="X5" s="14">
        <f t="shared" si="3"/>
        <v>103.23219726635948</v>
      </c>
      <c r="Y5" s="14">
        <f t="shared" si="3"/>
        <v>103.23219726635948</v>
      </c>
      <c r="Z5" s="14">
        <f t="shared" si="3"/>
        <v>103.23219726635948</v>
      </c>
      <c r="AA5" s="14">
        <f t="shared" si="3"/>
        <v>103.23219726635948</v>
      </c>
      <c r="AB5" s="5">
        <f>VLOOKUP(A5,_hotmaps_input!$A$5:$Y$33,MATCH("hotels",_hotmaps_input!$A$37:$Y$37,0),FALSE)</f>
        <v>103.23219726635948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181.0833300969789</v>
      </c>
      <c r="D6" s="14">
        <f t="shared" si="4"/>
        <v>181.0833300969789</v>
      </c>
      <c r="E6" s="14">
        <f t="shared" si="4"/>
        <v>181.0833300969789</v>
      </c>
      <c r="F6" s="14">
        <f t="shared" si="4"/>
        <v>181.0833300969789</v>
      </c>
      <c r="G6" s="14">
        <f t="shared" si="4"/>
        <v>181.0833300969789</v>
      </c>
      <c r="H6" s="14">
        <f t="shared" si="4"/>
        <v>181.0833300969789</v>
      </c>
      <c r="I6" s="14">
        <f t="shared" si="4"/>
        <v>181.0833300969789</v>
      </c>
      <c r="J6" s="14">
        <f t="shared" si="4"/>
        <v>181.0833300969789</v>
      </c>
      <c r="K6" s="14">
        <f t="shared" si="4"/>
        <v>181.0833300969789</v>
      </c>
      <c r="L6" s="14">
        <f t="shared" si="4"/>
        <v>181.0833300969789</v>
      </c>
      <c r="M6" s="14">
        <f t="shared" si="4"/>
        <v>181.0833300969789</v>
      </c>
      <c r="N6" s="14">
        <f t="shared" si="4"/>
        <v>181.0833300969789</v>
      </c>
      <c r="O6" s="14">
        <f t="shared" si="4"/>
        <v>181.0833300969789</v>
      </c>
      <c r="P6" s="14">
        <f t="shared" si="4"/>
        <v>181.0833300969789</v>
      </c>
      <c r="Q6" s="14">
        <f t="shared" si="4"/>
        <v>181.0833300969789</v>
      </c>
      <c r="R6" s="14">
        <f t="shared" si="4"/>
        <v>181.0833300969789</v>
      </c>
      <c r="S6" s="14">
        <f t="shared" si="4"/>
        <v>181.0833300969789</v>
      </c>
      <c r="T6" s="14">
        <f t="shared" si="4"/>
        <v>181.0833300969789</v>
      </c>
      <c r="U6" s="14">
        <f t="shared" si="4"/>
        <v>181.0833300969789</v>
      </c>
      <c r="V6" s="14">
        <f t="shared" si="4"/>
        <v>181.0833300969789</v>
      </c>
      <c r="W6" s="14">
        <f t="shared" si="4"/>
        <v>181.0833300969789</v>
      </c>
      <c r="X6" s="14">
        <f t="shared" si="4"/>
        <v>181.0833300969789</v>
      </c>
      <c r="Y6" s="14">
        <f t="shared" si="4"/>
        <v>181.0833300969789</v>
      </c>
      <c r="Z6" s="14">
        <f t="shared" si="4"/>
        <v>181.0833300969789</v>
      </c>
      <c r="AA6" s="14">
        <f t="shared" si="4"/>
        <v>181.0833300969789</v>
      </c>
      <c r="AB6" s="5">
        <f>VLOOKUP(A6,_hotmaps_input!$A$5:$Y$33,MATCH("hotels",_hotmaps_input!$A$37:$Y$37,0),FALSE)</f>
        <v>181.0833300969789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46.988684324164637</v>
      </c>
      <c r="D7" s="14">
        <f t="shared" si="5"/>
        <v>46.988684324164637</v>
      </c>
      <c r="E7" s="14">
        <f t="shared" si="5"/>
        <v>46.988684324164637</v>
      </c>
      <c r="F7" s="14">
        <f t="shared" si="5"/>
        <v>46.988684324164637</v>
      </c>
      <c r="G7" s="14">
        <f t="shared" si="5"/>
        <v>46.988684324164637</v>
      </c>
      <c r="H7" s="14">
        <f t="shared" si="5"/>
        <v>46.988684324164637</v>
      </c>
      <c r="I7" s="14">
        <f t="shared" si="5"/>
        <v>46.988684324164637</v>
      </c>
      <c r="J7" s="14">
        <f t="shared" si="5"/>
        <v>46.988684324164637</v>
      </c>
      <c r="K7" s="14">
        <f t="shared" si="5"/>
        <v>46.988684324164637</v>
      </c>
      <c r="L7" s="14">
        <f t="shared" si="5"/>
        <v>46.988684324164637</v>
      </c>
      <c r="M7" s="14">
        <f t="shared" si="5"/>
        <v>46.988684324164637</v>
      </c>
      <c r="N7" s="14">
        <f t="shared" si="5"/>
        <v>46.988684324164637</v>
      </c>
      <c r="O7" s="14">
        <f t="shared" si="5"/>
        <v>46.988684324164637</v>
      </c>
      <c r="P7" s="14">
        <f t="shared" si="5"/>
        <v>46.988684324164637</v>
      </c>
      <c r="Q7" s="14">
        <f t="shared" si="5"/>
        <v>46.988684324164637</v>
      </c>
      <c r="R7" s="14">
        <f t="shared" si="5"/>
        <v>46.988684324164637</v>
      </c>
      <c r="S7" s="14">
        <f t="shared" si="5"/>
        <v>46.988684324164637</v>
      </c>
      <c r="T7" s="14">
        <f t="shared" si="5"/>
        <v>46.988684324164637</v>
      </c>
      <c r="U7" s="14">
        <f t="shared" si="5"/>
        <v>46.988684324164637</v>
      </c>
      <c r="V7" s="14">
        <f t="shared" si="5"/>
        <v>46.988684324164637</v>
      </c>
      <c r="W7" s="14">
        <f t="shared" si="5"/>
        <v>46.988684324164637</v>
      </c>
      <c r="X7" s="14">
        <f t="shared" si="5"/>
        <v>46.988684324164637</v>
      </c>
      <c r="Y7" s="14">
        <f t="shared" si="5"/>
        <v>46.988684324164637</v>
      </c>
      <c r="Z7" s="14">
        <f t="shared" si="5"/>
        <v>46.988684324164637</v>
      </c>
      <c r="AA7" s="14">
        <f t="shared" si="5"/>
        <v>46.988684324164637</v>
      </c>
      <c r="AB7" s="5">
        <f>VLOOKUP(A7,_hotmaps_input!$A$5:$Y$33,MATCH("hotels",_hotmaps_input!$A$37:$Y$37,0),FALSE)</f>
        <v>46.988684324164637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40.244351669253732</v>
      </c>
      <c r="D8" s="14">
        <f t="shared" si="6"/>
        <v>40.244351669253732</v>
      </c>
      <c r="E8" s="14">
        <f t="shared" si="6"/>
        <v>40.244351669253732</v>
      </c>
      <c r="F8" s="14">
        <f t="shared" si="6"/>
        <v>40.244351669253732</v>
      </c>
      <c r="G8" s="14">
        <f t="shared" si="6"/>
        <v>40.244351669253732</v>
      </c>
      <c r="H8" s="14">
        <f t="shared" si="6"/>
        <v>40.244351669253732</v>
      </c>
      <c r="I8" s="14">
        <f t="shared" si="6"/>
        <v>40.244351669253732</v>
      </c>
      <c r="J8" s="14">
        <f t="shared" si="6"/>
        <v>40.244351669253732</v>
      </c>
      <c r="K8" s="14">
        <f t="shared" si="6"/>
        <v>40.244351669253732</v>
      </c>
      <c r="L8" s="14">
        <f t="shared" si="6"/>
        <v>40.244351669253732</v>
      </c>
      <c r="M8" s="14">
        <f t="shared" si="6"/>
        <v>40.244351669253732</v>
      </c>
      <c r="N8" s="14">
        <f t="shared" si="6"/>
        <v>40.244351669253732</v>
      </c>
      <c r="O8" s="14">
        <f t="shared" si="6"/>
        <v>40.244351669253732</v>
      </c>
      <c r="P8" s="14">
        <f t="shared" si="6"/>
        <v>40.244351669253732</v>
      </c>
      <c r="Q8" s="14">
        <f t="shared" si="6"/>
        <v>40.244351669253732</v>
      </c>
      <c r="R8" s="14">
        <f t="shared" si="6"/>
        <v>40.244351669253732</v>
      </c>
      <c r="S8" s="14">
        <f t="shared" si="6"/>
        <v>40.244351669253732</v>
      </c>
      <c r="T8" s="14">
        <f t="shared" si="6"/>
        <v>40.244351669253732</v>
      </c>
      <c r="U8" s="14">
        <f t="shared" si="6"/>
        <v>40.244351669253732</v>
      </c>
      <c r="V8" s="14">
        <f t="shared" si="6"/>
        <v>40.244351669253732</v>
      </c>
      <c r="W8" s="14">
        <f t="shared" si="6"/>
        <v>40.244351669253732</v>
      </c>
      <c r="X8" s="14">
        <f t="shared" si="6"/>
        <v>40.244351669253732</v>
      </c>
      <c r="Y8" s="14">
        <f t="shared" si="6"/>
        <v>40.244351669253732</v>
      </c>
      <c r="Z8" s="14">
        <f t="shared" si="6"/>
        <v>40.244351669253732</v>
      </c>
      <c r="AA8" s="14">
        <f t="shared" si="6"/>
        <v>40.244351669253732</v>
      </c>
      <c r="AB8" s="5">
        <f>VLOOKUP(A8,_hotmaps_input!$A$5:$Y$33,MATCH("hotels",_hotmaps_input!$A$37:$Y$37,0),FALSE)</f>
        <v>40.244351669253732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56.139033293979722</v>
      </c>
      <c r="D9" s="14">
        <f t="shared" si="7"/>
        <v>56.139033293979722</v>
      </c>
      <c r="E9" s="14">
        <f t="shared" si="7"/>
        <v>56.139033293979722</v>
      </c>
      <c r="F9" s="14">
        <f t="shared" si="7"/>
        <v>56.139033293979722</v>
      </c>
      <c r="G9" s="14">
        <f t="shared" si="7"/>
        <v>56.139033293979722</v>
      </c>
      <c r="H9" s="14">
        <f t="shared" si="7"/>
        <v>56.139033293979722</v>
      </c>
      <c r="I9" s="14">
        <f t="shared" si="7"/>
        <v>56.139033293979722</v>
      </c>
      <c r="J9" s="14">
        <f t="shared" si="7"/>
        <v>56.139033293979722</v>
      </c>
      <c r="K9" s="14">
        <f t="shared" si="7"/>
        <v>56.139033293979722</v>
      </c>
      <c r="L9" s="14">
        <f t="shared" si="7"/>
        <v>56.139033293979722</v>
      </c>
      <c r="M9" s="14">
        <f t="shared" si="7"/>
        <v>56.139033293979722</v>
      </c>
      <c r="N9" s="14">
        <f t="shared" si="7"/>
        <v>56.139033293979722</v>
      </c>
      <c r="O9" s="14">
        <f t="shared" si="7"/>
        <v>56.139033293979722</v>
      </c>
      <c r="P9" s="14">
        <f t="shared" si="7"/>
        <v>56.139033293979722</v>
      </c>
      <c r="Q9" s="14">
        <f t="shared" si="7"/>
        <v>56.139033293979722</v>
      </c>
      <c r="R9" s="14">
        <f t="shared" si="7"/>
        <v>56.139033293979722</v>
      </c>
      <c r="S9" s="14">
        <f t="shared" si="7"/>
        <v>56.139033293979722</v>
      </c>
      <c r="T9" s="14">
        <f t="shared" si="7"/>
        <v>56.139033293979722</v>
      </c>
      <c r="U9" s="14">
        <f t="shared" si="7"/>
        <v>56.139033293979722</v>
      </c>
      <c r="V9" s="14">
        <f t="shared" si="7"/>
        <v>56.139033293979722</v>
      </c>
      <c r="W9" s="14">
        <f t="shared" si="7"/>
        <v>56.139033293979722</v>
      </c>
      <c r="X9" s="14">
        <f t="shared" si="7"/>
        <v>56.139033293979722</v>
      </c>
      <c r="Y9" s="14">
        <f t="shared" si="7"/>
        <v>56.139033293979722</v>
      </c>
      <c r="Z9" s="14">
        <f t="shared" si="7"/>
        <v>56.139033293979722</v>
      </c>
      <c r="AA9" s="14">
        <f t="shared" si="7"/>
        <v>56.139033293979722</v>
      </c>
      <c r="AB9" s="5">
        <f>VLOOKUP(A9,_hotmaps_input!$A$5:$Y$33,MATCH("hotels",_hotmaps_input!$A$37:$Y$37,0),FALSE)</f>
        <v>56.139033293979722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45.913982491175403</v>
      </c>
      <c r="D10" s="14">
        <f t="shared" si="8"/>
        <v>45.913982491175403</v>
      </c>
      <c r="E10" s="14">
        <f t="shared" si="8"/>
        <v>45.913982491175403</v>
      </c>
      <c r="F10" s="14">
        <f t="shared" si="8"/>
        <v>45.913982491175403</v>
      </c>
      <c r="G10" s="14">
        <f t="shared" si="8"/>
        <v>45.913982491175403</v>
      </c>
      <c r="H10" s="14">
        <f t="shared" si="8"/>
        <v>45.913982491175403</v>
      </c>
      <c r="I10" s="14">
        <f t="shared" si="8"/>
        <v>45.913982491175403</v>
      </c>
      <c r="J10" s="14">
        <f t="shared" si="8"/>
        <v>45.913982491175403</v>
      </c>
      <c r="K10" s="14">
        <f t="shared" si="8"/>
        <v>45.913982491175403</v>
      </c>
      <c r="L10" s="14">
        <f t="shared" si="8"/>
        <v>45.913982491175403</v>
      </c>
      <c r="M10" s="14">
        <f t="shared" si="8"/>
        <v>45.913982491175403</v>
      </c>
      <c r="N10" s="14">
        <f t="shared" si="8"/>
        <v>45.913982491175403</v>
      </c>
      <c r="O10" s="14">
        <f t="shared" si="8"/>
        <v>45.913982491175403</v>
      </c>
      <c r="P10" s="14">
        <f t="shared" si="8"/>
        <v>45.913982491175403</v>
      </c>
      <c r="Q10" s="14">
        <f t="shared" si="8"/>
        <v>45.913982491175403</v>
      </c>
      <c r="R10" s="14">
        <f t="shared" si="8"/>
        <v>45.913982491175403</v>
      </c>
      <c r="S10" s="14">
        <f t="shared" si="8"/>
        <v>45.913982491175403</v>
      </c>
      <c r="T10" s="14">
        <f t="shared" si="8"/>
        <v>45.913982491175403</v>
      </c>
      <c r="U10" s="14">
        <f t="shared" si="8"/>
        <v>45.913982491175403</v>
      </c>
      <c r="V10" s="14">
        <f t="shared" si="8"/>
        <v>45.913982491175403</v>
      </c>
      <c r="W10" s="14">
        <f t="shared" si="8"/>
        <v>45.913982491175403</v>
      </c>
      <c r="X10" s="14">
        <f t="shared" si="8"/>
        <v>45.913982491175403</v>
      </c>
      <c r="Y10" s="14">
        <f t="shared" si="8"/>
        <v>45.913982491175403</v>
      </c>
      <c r="Z10" s="14">
        <f t="shared" si="8"/>
        <v>45.913982491175403</v>
      </c>
      <c r="AA10" s="14">
        <f t="shared" si="8"/>
        <v>45.913982491175403</v>
      </c>
      <c r="AB10" s="5">
        <f>VLOOKUP(A10,_hotmaps_input!$A$5:$Y$33,MATCH("hotels",_hotmaps_input!$A$37:$Y$37,0),FALSE)</f>
        <v>45.913982491175403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70.233846458559441</v>
      </c>
      <c r="D11" s="14">
        <f t="shared" si="9"/>
        <v>70.233846458559441</v>
      </c>
      <c r="E11" s="14">
        <f t="shared" si="9"/>
        <v>70.233846458559441</v>
      </c>
      <c r="F11" s="14">
        <f t="shared" si="9"/>
        <v>70.233846458559441</v>
      </c>
      <c r="G11" s="14">
        <f t="shared" si="9"/>
        <v>70.233846458559441</v>
      </c>
      <c r="H11" s="14">
        <f t="shared" si="9"/>
        <v>70.233846458559441</v>
      </c>
      <c r="I11" s="14">
        <f t="shared" si="9"/>
        <v>70.233846458559441</v>
      </c>
      <c r="J11" s="14">
        <f t="shared" si="9"/>
        <v>70.233846458559441</v>
      </c>
      <c r="K11" s="14">
        <f t="shared" si="9"/>
        <v>70.233846458559441</v>
      </c>
      <c r="L11" s="14">
        <f t="shared" si="9"/>
        <v>70.233846458559441</v>
      </c>
      <c r="M11" s="14">
        <f t="shared" si="9"/>
        <v>70.233846458559441</v>
      </c>
      <c r="N11" s="14">
        <f t="shared" si="9"/>
        <v>70.233846458559441</v>
      </c>
      <c r="O11" s="14">
        <f t="shared" si="9"/>
        <v>70.233846458559441</v>
      </c>
      <c r="P11" s="14">
        <f t="shared" si="9"/>
        <v>70.233846458559441</v>
      </c>
      <c r="Q11" s="14">
        <f t="shared" si="9"/>
        <v>70.233846458559441</v>
      </c>
      <c r="R11" s="14">
        <f t="shared" si="9"/>
        <v>70.233846458559441</v>
      </c>
      <c r="S11" s="14">
        <f t="shared" si="9"/>
        <v>70.233846458559441</v>
      </c>
      <c r="T11" s="14">
        <f t="shared" si="9"/>
        <v>70.233846458559441</v>
      </c>
      <c r="U11" s="14">
        <f t="shared" si="9"/>
        <v>70.233846458559441</v>
      </c>
      <c r="V11" s="14">
        <f t="shared" si="9"/>
        <v>70.233846458559441</v>
      </c>
      <c r="W11" s="14">
        <f t="shared" si="9"/>
        <v>70.233846458559441</v>
      </c>
      <c r="X11" s="14">
        <f t="shared" si="9"/>
        <v>70.233846458559441</v>
      </c>
      <c r="Y11" s="14">
        <f t="shared" si="9"/>
        <v>70.233846458559441</v>
      </c>
      <c r="Z11" s="14">
        <f t="shared" si="9"/>
        <v>70.233846458559441</v>
      </c>
      <c r="AA11" s="14">
        <f t="shared" si="9"/>
        <v>70.233846458559441</v>
      </c>
      <c r="AB11" s="5">
        <f>VLOOKUP(A11,_hotmaps_input!$A$5:$Y$33,MATCH("hotels",_hotmaps_input!$A$37:$Y$37,0),FALSE)</f>
        <v>70.233846458559441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72.204102798773732</v>
      </c>
      <c r="D12" s="14">
        <f t="shared" si="10"/>
        <v>72.204102798773732</v>
      </c>
      <c r="E12" s="14">
        <f t="shared" si="10"/>
        <v>72.204102798773732</v>
      </c>
      <c r="F12" s="14">
        <f t="shared" si="10"/>
        <v>72.204102798773732</v>
      </c>
      <c r="G12" s="14">
        <f t="shared" si="10"/>
        <v>72.204102798773732</v>
      </c>
      <c r="H12" s="14">
        <f t="shared" si="10"/>
        <v>72.204102798773732</v>
      </c>
      <c r="I12" s="14">
        <f t="shared" si="10"/>
        <v>72.204102798773732</v>
      </c>
      <c r="J12" s="14">
        <f t="shared" si="10"/>
        <v>72.204102798773732</v>
      </c>
      <c r="K12" s="14">
        <f t="shared" si="10"/>
        <v>72.204102798773732</v>
      </c>
      <c r="L12" s="14">
        <f t="shared" si="10"/>
        <v>72.204102798773732</v>
      </c>
      <c r="M12" s="14">
        <f t="shared" si="10"/>
        <v>72.204102798773732</v>
      </c>
      <c r="N12" s="14">
        <f t="shared" si="10"/>
        <v>72.204102798773732</v>
      </c>
      <c r="O12" s="14">
        <f t="shared" si="10"/>
        <v>72.204102798773732</v>
      </c>
      <c r="P12" s="14">
        <f t="shared" si="10"/>
        <v>72.204102798773732</v>
      </c>
      <c r="Q12" s="14">
        <f t="shared" si="10"/>
        <v>72.204102798773732</v>
      </c>
      <c r="R12" s="14">
        <f t="shared" si="10"/>
        <v>72.204102798773732</v>
      </c>
      <c r="S12" s="14">
        <f t="shared" si="10"/>
        <v>72.204102798773732</v>
      </c>
      <c r="T12" s="14">
        <f t="shared" si="10"/>
        <v>72.204102798773732</v>
      </c>
      <c r="U12" s="14">
        <f t="shared" si="10"/>
        <v>72.204102798773732</v>
      </c>
      <c r="V12" s="14">
        <f t="shared" si="10"/>
        <v>72.204102798773732</v>
      </c>
      <c r="W12" s="14">
        <f t="shared" si="10"/>
        <v>72.204102798773732</v>
      </c>
      <c r="X12" s="14">
        <f t="shared" si="10"/>
        <v>72.204102798773732</v>
      </c>
      <c r="Y12" s="14">
        <f t="shared" si="10"/>
        <v>72.204102798773732</v>
      </c>
      <c r="Z12" s="14">
        <f t="shared" si="10"/>
        <v>72.204102798773732</v>
      </c>
      <c r="AA12" s="14">
        <f t="shared" si="10"/>
        <v>72.204102798773732</v>
      </c>
      <c r="AB12" s="5">
        <f>VLOOKUP(A12,_hotmaps_input!$A$5:$Y$33,MATCH("hotels",_hotmaps_input!$A$37:$Y$37,0),FALSE)</f>
        <v>72.204102798773732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118.63105506808348</v>
      </c>
      <c r="D13" s="14">
        <f t="shared" si="11"/>
        <v>118.63105506808348</v>
      </c>
      <c r="E13" s="14">
        <f t="shared" si="11"/>
        <v>118.63105506808348</v>
      </c>
      <c r="F13" s="14">
        <f t="shared" si="11"/>
        <v>118.63105506808348</v>
      </c>
      <c r="G13" s="14">
        <f t="shared" si="11"/>
        <v>118.63105506808348</v>
      </c>
      <c r="H13" s="14">
        <f t="shared" si="11"/>
        <v>118.63105506808348</v>
      </c>
      <c r="I13" s="14">
        <f t="shared" si="11"/>
        <v>118.63105506808348</v>
      </c>
      <c r="J13" s="14">
        <f t="shared" si="11"/>
        <v>118.63105506808348</v>
      </c>
      <c r="K13" s="14">
        <f t="shared" si="11"/>
        <v>118.63105506808348</v>
      </c>
      <c r="L13" s="14">
        <f t="shared" si="11"/>
        <v>118.63105506808348</v>
      </c>
      <c r="M13" s="14">
        <f t="shared" si="11"/>
        <v>118.63105506808348</v>
      </c>
      <c r="N13" s="14">
        <f t="shared" si="11"/>
        <v>118.63105506808348</v>
      </c>
      <c r="O13" s="14">
        <f t="shared" si="11"/>
        <v>118.63105506808348</v>
      </c>
      <c r="P13" s="14">
        <f t="shared" si="11"/>
        <v>118.63105506808348</v>
      </c>
      <c r="Q13" s="14">
        <f t="shared" si="11"/>
        <v>118.63105506808348</v>
      </c>
      <c r="R13" s="14">
        <f t="shared" si="11"/>
        <v>118.63105506808348</v>
      </c>
      <c r="S13" s="14">
        <f t="shared" si="11"/>
        <v>118.63105506808348</v>
      </c>
      <c r="T13" s="14">
        <f t="shared" si="11"/>
        <v>118.63105506808348</v>
      </c>
      <c r="U13" s="14">
        <f t="shared" si="11"/>
        <v>118.63105506808348</v>
      </c>
      <c r="V13" s="14">
        <f t="shared" si="11"/>
        <v>118.63105506808348</v>
      </c>
      <c r="W13" s="14">
        <f t="shared" si="11"/>
        <v>118.63105506808348</v>
      </c>
      <c r="X13" s="14">
        <f t="shared" si="11"/>
        <v>118.63105506808348</v>
      </c>
      <c r="Y13" s="14">
        <f t="shared" si="11"/>
        <v>118.63105506808348</v>
      </c>
      <c r="Z13" s="14">
        <f t="shared" si="11"/>
        <v>118.63105506808348</v>
      </c>
      <c r="AA13" s="14">
        <f t="shared" si="11"/>
        <v>118.63105506808348</v>
      </c>
      <c r="AB13" s="5">
        <f>VLOOKUP(A13,_hotmaps_input!$A$5:$Y$33,MATCH("hotels",_hotmaps_input!$A$37:$Y$37,0),FALSE)</f>
        <v>118.63105506808348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73.436253180308867</v>
      </c>
      <c r="D14" s="14">
        <f t="shared" si="12"/>
        <v>73.436253180308867</v>
      </c>
      <c r="E14" s="14">
        <f t="shared" si="12"/>
        <v>73.436253180308867</v>
      </c>
      <c r="F14" s="14">
        <f t="shared" si="12"/>
        <v>73.436253180308867</v>
      </c>
      <c r="G14" s="14">
        <f t="shared" si="12"/>
        <v>73.436253180308867</v>
      </c>
      <c r="H14" s="14">
        <f t="shared" si="12"/>
        <v>73.436253180308867</v>
      </c>
      <c r="I14" s="14">
        <f t="shared" si="12"/>
        <v>73.436253180308867</v>
      </c>
      <c r="J14" s="14">
        <f t="shared" si="12"/>
        <v>73.436253180308867</v>
      </c>
      <c r="K14" s="14">
        <f t="shared" si="12"/>
        <v>73.436253180308867</v>
      </c>
      <c r="L14" s="14">
        <f t="shared" si="12"/>
        <v>73.436253180308867</v>
      </c>
      <c r="M14" s="14">
        <f t="shared" si="12"/>
        <v>73.436253180308867</v>
      </c>
      <c r="N14" s="14">
        <f t="shared" si="12"/>
        <v>73.436253180308867</v>
      </c>
      <c r="O14" s="14">
        <f t="shared" si="12"/>
        <v>73.436253180308867</v>
      </c>
      <c r="P14" s="14">
        <f t="shared" si="12"/>
        <v>73.436253180308867</v>
      </c>
      <c r="Q14" s="14">
        <f t="shared" si="12"/>
        <v>73.436253180308867</v>
      </c>
      <c r="R14" s="14">
        <f t="shared" si="12"/>
        <v>73.436253180308867</v>
      </c>
      <c r="S14" s="14">
        <f t="shared" si="12"/>
        <v>73.436253180308867</v>
      </c>
      <c r="T14" s="14">
        <f t="shared" si="12"/>
        <v>73.436253180308867</v>
      </c>
      <c r="U14" s="14">
        <f t="shared" si="12"/>
        <v>73.436253180308867</v>
      </c>
      <c r="V14" s="14">
        <f t="shared" si="12"/>
        <v>73.436253180308867</v>
      </c>
      <c r="W14" s="14">
        <f t="shared" si="12"/>
        <v>73.436253180308867</v>
      </c>
      <c r="X14" s="14">
        <f t="shared" si="12"/>
        <v>73.436253180308867</v>
      </c>
      <c r="Y14" s="14">
        <f t="shared" si="12"/>
        <v>73.436253180308867</v>
      </c>
      <c r="Z14" s="14">
        <f t="shared" si="12"/>
        <v>73.436253180308867</v>
      </c>
      <c r="AA14" s="14">
        <f t="shared" si="12"/>
        <v>73.436253180308867</v>
      </c>
      <c r="AB14" s="5">
        <f>VLOOKUP(A14,_hotmaps_input!$A$5:$Y$33,MATCH("hotels",_hotmaps_input!$A$37:$Y$37,0),FALSE)</f>
        <v>73.436253180308867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29.635522802851799</v>
      </c>
      <c r="D15" s="14">
        <f t="shared" si="13"/>
        <v>29.635522802851799</v>
      </c>
      <c r="E15" s="14">
        <f t="shared" si="13"/>
        <v>29.635522802851799</v>
      </c>
      <c r="F15" s="14">
        <f t="shared" si="13"/>
        <v>29.635522802851799</v>
      </c>
      <c r="G15" s="14">
        <f t="shared" si="13"/>
        <v>29.635522802851799</v>
      </c>
      <c r="H15" s="14">
        <f t="shared" si="13"/>
        <v>29.635522802851799</v>
      </c>
      <c r="I15" s="14">
        <f t="shared" si="13"/>
        <v>29.635522802851799</v>
      </c>
      <c r="J15" s="14">
        <f t="shared" si="13"/>
        <v>29.635522802851799</v>
      </c>
      <c r="K15" s="14">
        <f t="shared" si="13"/>
        <v>29.635522802851799</v>
      </c>
      <c r="L15" s="14">
        <f t="shared" si="13"/>
        <v>29.635522802851799</v>
      </c>
      <c r="M15" s="14">
        <f t="shared" si="13"/>
        <v>29.635522802851799</v>
      </c>
      <c r="N15" s="14">
        <f t="shared" si="13"/>
        <v>29.635522802851799</v>
      </c>
      <c r="O15" s="14">
        <f t="shared" si="13"/>
        <v>29.635522802851799</v>
      </c>
      <c r="P15" s="14">
        <f t="shared" si="13"/>
        <v>29.635522802851799</v>
      </c>
      <c r="Q15" s="14">
        <f t="shared" si="13"/>
        <v>29.635522802851799</v>
      </c>
      <c r="R15" s="14">
        <f t="shared" si="13"/>
        <v>29.635522802851799</v>
      </c>
      <c r="S15" s="14">
        <f t="shared" si="13"/>
        <v>29.635522802851799</v>
      </c>
      <c r="T15" s="14">
        <f t="shared" si="13"/>
        <v>29.635522802851799</v>
      </c>
      <c r="U15" s="14">
        <f t="shared" si="13"/>
        <v>29.635522802851799</v>
      </c>
      <c r="V15" s="14">
        <f t="shared" si="13"/>
        <v>29.635522802851799</v>
      </c>
      <c r="W15" s="14">
        <f t="shared" si="13"/>
        <v>29.635522802851799</v>
      </c>
      <c r="X15" s="14">
        <f t="shared" si="13"/>
        <v>29.635522802851799</v>
      </c>
      <c r="Y15" s="14">
        <f t="shared" si="13"/>
        <v>29.635522802851799</v>
      </c>
      <c r="Z15" s="14">
        <f t="shared" si="13"/>
        <v>29.635522802851799</v>
      </c>
      <c r="AA15" s="14">
        <f t="shared" si="13"/>
        <v>29.635522802851799</v>
      </c>
      <c r="AB15" s="5">
        <f>VLOOKUP(A15,_hotmaps_input!$A$5:$Y$33,MATCH("hotels",_hotmaps_input!$A$37:$Y$37,0),FALSE)</f>
        <v>29.635522802851799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92.249438122241131</v>
      </c>
      <c r="D16" s="14">
        <f t="shared" si="14"/>
        <v>92.249438122241131</v>
      </c>
      <c r="E16" s="14">
        <f t="shared" si="14"/>
        <v>92.249438122241131</v>
      </c>
      <c r="F16" s="14">
        <f t="shared" si="14"/>
        <v>92.249438122241131</v>
      </c>
      <c r="G16" s="14">
        <f t="shared" si="14"/>
        <v>92.249438122241131</v>
      </c>
      <c r="H16" s="14">
        <f t="shared" si="14"/>
        <v>92.249438122241131</v>
      </c>
      <c r="I16" s="14">
        <f t="shared" si="14"/>
        <v>92.249438122241131</v>
      </c>
      <c r="J16" s="14">
        <f t="shared" si="14"/>
        <v>92.249438122241131</v>
      </c>
      <c r="K16" s="14">
        <f t="shared" si="14"/>
        <v>92.249438122241131</v>
      </c>
      <c r="L16" s="14">
        <f t="shared" si="14"/>
        <v>92.249438122241131</v>
      </c>
      <c r="M16" s="14">
        <f t="shared" si="14"/>
        <v>92.249438122241131</v>
      </c>
      <c r="N16" s="14">
        <f t="shared" si="14"/>
        <v>92.249438122241131</v>
      </c>
      <c r="O16" s="14">
        <f t="shared" si="14"/>
        <v>92.249438122241131</v>
      </c>
      <c r="P16" s="14">
        <f t="shared" si="14"/>
        <v>92.249438122241131</v>
      </c>
      <c r="Q16" s="14">
        <f t="shared" si="14"/>
        <v>92.249438122241131</v>
      </c>
      <c r="R16" s="14">
        <f t="shared" si="14"/>
        <v>92.249438122241131</v>
      </c>
      <c r="S16" s="14">
        <f t="shared" si="14"/>
        <v>92.249438122241131</v>
      </c>
      <c r="T16" s="14">
        <f t="shared" si="14"/>
        <v>92.249438122241131</v>
      </c>
      <c r="U16" s="14">
        <f t="shared" si="14"/>
        <v>92.249438122241131</v>
      </c>
      <c r="V16" s="14">
        <f t="shared" si="14"/>
        <v>92.249438122241131</v>
      </c>
      <c r="W16" s="14">
        <f t="shared" si="14"/>
        <v>92.249438122241131</v>
      </c>
      <c r="X16" s="14">
        <f t="shared" si="14"/>
        <v>92.249438122241131</v>
      </c>
      <c r="Y16" s="14">
        <f t="shared" si="14"/>
        <v>92.249438122241131</v>
      </c>
      <c r="Z16" s="14">
        <f t="shared" si="14"/>
        <v>92.249438122241131</v>
      </c>
      <c r="AA16" s="14">
        <f t="shared" si="14"/>
        <v>92.249438122241131</v>
      </c>
      <c r="AB16" s="5">
        <f>VLOOKUP(A16,_hotmaps_input!$A$5:$Y$33,MATCH("hotels",_hotmaps_input!$A$37:$Y$37,0),FALSE)</f>
        <v>92.249438122241131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21.201122870108453</v>
      </c>
      <c r="D17" s="14">
        <f t="shared" si="15"/>
        <v>21.201122870108453</v>
      </c>
      <c r="E17" s="14">
        <f t="shared" si="15"/>
        <v>21.201122870108453</v>
      </c>
      <c r="F17" s="14">
        <f t="shared" si="15"/>
        <v>21.201122870108453</v>
      </c>
      <c r="G17" s="14">
        <f t="shared" si="15"/>
        <v>21.201122870108453</v>
      </c>
      <c r="H17" s="14">
        <f t="shared" si="15"/>
        <v>21.201122870108453</v>
      </c>
      <c r="I17" s="14">
        <f t="shared" si="15"/>
        <v>21.201122870108453</v>
      </c>
      <c r="J17" s="14">
        <f t="shared" si="15"/>
        <v>21.201122870108453</v>
      </c>
      <c r="K17" s="14">
        <f t="shared" si="15"/>
        <v>21.201122870108453</v>
      </c>
      <c r="L17" s="14">
        <f t="shared" si="15"/>
        <v>21.201122870108453</v>
      </c>
      <c r="M17" s="14">
        <f t="shared" si="15"/>
        <v>21.201122870108453</v>
      </c>
      <c r="N17" s="14">
        <f t="shared" si="15"/>
        <v>21.201122870108453</v>
      </c>
      <c r="O17" s="14">
        <f t="shared" si="15"/>
        <v>21.201122870108453</v>
      </c>
      <c r="P17" s="14">
        <f t="shared" si="15"/>
        <v>21.201122870108453</v>
      </c>
      <c r="Q17" s="14">
        <f t="shared" si="15"/>
        <v>21.201122870108453</v>
      </c>
      <c r="R17" s="14">
        <f t="shared" si="15"/>
        <v>21.201122870108453</v>
      </c>
      <c r="S17" s="14">
        <f t="shared" si="15"/>
        <v>21.201122870108453</v>
      </c>
      <c r="T17" s="14">
        <f t="shared" si="15"/>
        <v>21.201122870108453</v>
      </c>
      <c r="U17" s="14">
        <f t="shared" si="15"/>
        <v>21.201122870108453</v>
      </c>
      <c r="V17" s="14">
        <f t="shared" si="15"/>
        <v>21.201122870108453</v>
      </c>
      <c r="W17" s="14">
        <f t="shared" si="15"/>
        <v>21.201122870108453</v>
      </c>
      <c r="X17" s="14">
        <f t="shared" si="15"/>
        <v>21.201122870108453</v>
      </c>
      <c r="Y17" s="14">
        <f t="shared" si="15"/>
        <v>21.201122870108453</v>
      </c>
      <c r="Z17" s="14">
        <f t="shared" si="15"/>
        <v>21.201122870108453</v>
      </c>
      <c r="AA17" s="14">
        <f t="shared" si="15"/>
        <v>21.201122870108453</v>
      </c>
      <c r="AB17" s="5">
        <f>VLOOKUP(A17,_hotmaps_input!$A$5:$Y$33,MATCH("hotels",_hotmaps_input!$A$37:$Y$37,0),FALSE)</f>
        <v>21.201122870108453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28.66784785473105</v>
      </c>
      <c r="D18" s="14">
        <f t="shared" si="16"/>
        <v>28.66784785473105</v>
      </c>
      <c r="E18" s="14">
        <f t="shared" si="16"/>
        <v>28.66784785473105</v>
      </c>
      <c r="F18" s="14">
        <f t="shared" si="16"/>
        <v>28.66784785473105</v>
      </c>
      <c r="G18" s="14">
        <f t="shared" si="16"/>
        <v>28.66784785473105</v>
      </c>
      <c r="H18" s="14">
        <f t="shared" si="16"/>
        <v>28.66784785473105</v>
      </c>
      <c r="I18" s="14">
        <f t="shared" si="16"/>
        <v>28.66784785473105</v>
      </c>
      <c r="J18" s="14">
        <f t="shared" si="16"/>
        <v>28.66784785473105</v>
      </c>
      <c r="K18" s="14">
        <f t="shared" si="16"/>
        <v>28.66784785473105</v>
      </c>
      <c r="L18" s="14">
        <f t="shared" si="16"/>
        <v>28.66784785473105</v>
      </c>
      <c r="M18" s="14">
        <f t="shared" si="16"/>
        <v>28.66784785473105</v>
      </c>
      <c r="N18" s="14">
        <f t="shared" si="16"/>
        <v>28.66784785473105</v>
      </c>
      <c r="O18" s="14">
        <f t="shared" si="16"/>
        <v>28.66784785473105</v>
      </c>
      <c r="P18" s="14">
        <f t="shared" si="16"/>
        <v>28.66784785473105</v>
      </c>
      <c r="Q18" s="14">
        <f t="shared" si="16"/>
        <v>28.66784785473105</v>
      </c>
      <c r="R18" s="14">
        <f t="shared" si="16"/>
        <v>28.66784785473105</v>
      </c>
      <c r="S18" s="14">
        <f t="shared" si="16"/>
        <v>28.66784785473105</v>
      </c>
      <c r="T18" s="14">
        <f t="shared" si="16"/>
        <v>28.66784785473105</v>
      </c>
      <c r="U18" s="14">
        <f t="shared" si="16"/>
        <v>28.66784785473105</v>
      </c>
      <c r="V18" s="14">
        <f t="shared" si="16"/>
        <v>28.66784785473105</v>
      </c>
      <c r="W18" s="14">
        <f t="shared" si="16"/>
        <v>28.66784785473105</v>
      </c>
      <c r="X18" s="14">
        <f t="shared" si="16"/>
        <v>28.66784785473105</v>
      </c>
      <c r="Y18" s="14">
        <f t="shared" si="16"/>
        <v>28.66784785473105</v>
      </c>
      <c r="Z18" s="14">
        <f t="shared" si="16"/>
        <v>28.66784785473105</v>
      </c>
      <c r="AA18" s="14">
        <f t="shared" si="16"/>
        <v>28.66784785473105</v>
      </c>
      <c r="AB18" s="5">
        <f>VLOOKUP(A18,_hotmaps_input!$A$5:$Y$33,MATCH("hotels",_hotmaps_input!$A$37:$Y$37,0),FALSE)</f>
        <v>28.66784785473105</v>
      </c>
    </row>
    <row r="19" spans="1:30" x14ac:dyDescent="0.25">
      <c r="A19" t="s">
        <v>15</v>
      </c>
      <c r="B19" t="s">
        <v>4</v>
      </c>
      <c r="C19" s="14">
        <f t="shared" ref="C19:AA19" si="17">D19</f>
        <v>67.509857508798163</v>
      </c>
      <c r="D19" s="14">
        <f t="shared" si="17"/>
        <v>67.509857508798163</v>
      </c>
      <c r="E19" s="14">
        <f t="shared" si="17"/>
        <v>67.509857508798163</v>
      </c>
      <c r="F19" s="14">
        <f t="shared" si="17"/>
        <v>67.509857508798163</v>
      </c>
      <c r="G19" s="14">
        <f t="shared" si="17"/>
        <v>67.509857508798163</v>
      </c>
      <c r="H19" s="14">
        <f t="shared" si="17"/>
        <v>67.509857508798163</v>
      </c>
      <c r="I19" s="14">
        <f t="shared" si="17"/>
        <v>67.509857508798163</v>
      </c>
      <c r="J19" s="14">
        <f t="shared" si="17"/>
        <v>67.509857508798163</v>
      </c>
      <c r="K19" s="14">
        <f t="shared" si="17"/>
        <v>67.509857508798163</v>
      </c>
      <c r="L19" s="14">
        <f t="shared" si="17"/>
        <v>67.509857508798163</v>
      </c>
      <c r="M19" s="14">
        <f t="shared" si="17"/>
        <v>67.509857508798163</v>
      </c>
      <c r="N19" s="14">
        <f t="shared" si="17"/>
        <v>67.509857508798163</v>
      </c>
      <c r="O19" s="14">
        <f t="shared" si="17"/>
        <v>67.509857508798163</v>
      </c>
      <c r="P19" s="14">
        <f t="shared" si="17"/>
        <v>67.509857508798163</v>
      </c>
      <c r="Q19" s="14">
        <f t="shared" si="17"/>
        <v>67.509857508798163</v>
      </c>
      <c r="R19" s="14">
        <f t="shared" si="17"/>
        <v>67.509857508798163</v>
      </c>
      <c r="S19" s="14">
        <f t="shared" si="17"/>
        <v>67.509857508798163</v>
      </c>
      <c r="T19" s="14">
        <f t="shared" si="17"/>
        <v>67.509857508798163</v>
      </c>
      <c r="U19" s="14">
        <f t="shared" si="17"/>
        <v>67.509857508798163</v>
      </c>
      <c r="V19" s="14">
        <f t="shared" si="17"/>
        <v>67.509857508798163</v>
      </c>
      <c r="W19" s="14">
        <f t="shared" si="17"/>
        <v>67.509857508798163</v>
      </c>
      <c r="X19" s="14">
        <f t="shared" si="17"/>
        <v>67.509857508798163</v>
      </c>
      <c r="Y19" s="14">
        <f t="shared" si="17"/>
        <v>67.509857508798163</v>
      </c>
      <c r="Z19" s="14">
        <f t="shared" si="17"/>
        <v>67.509857508798163</v>
      </c>
      <c r="AA19" s="14">
        <f t="shared" si="17"/>
        <v>67.509857508798163</v>
      </c>
      <c r="AB19" s="5">
        <f>VLOOKUP(A19,_hotmaps_input!$A$5:$Y$33,MATCH("hotels",_hotmaps_input!$A$37:$Y$37,0),FALSE)</f>
        <v>67.509857508798163</v>
      </c>
    </row>
    <row r="20" spans="1:30" x14ac:dyDescent="0.25">
      <c r="A20" t="s">
        <v>29</v>
      </c>
      <c r="B20" t="s">
        <v>4</v>
      </c>
      <c r="C20" s="14">
        <f t="shared" ref="C20:AA20" si="18">D20</f>
        <v>109.78796923770487</v>
      </c>
      <c r="D20" s="14">
        <f t="shared" si="18"/>
        <v>109.78796923770487</v>
      </c>
      <c r="E20" s="14">
        <f t="shared" si="18"/>
        <v>109.78796923770487</v>
      </c>
      <c r="F20" s="14">
        <f t="shared" si="18"/>
        <v>109.78796923770487</v>
      </c>
      <c r="G20" s="14">
        <f t="shared" si="18"/>
        <v>109.78796923770487</v>
      </c>
      <c r="H20" s="14">
        <f t="shared" si="18"/>
        <v>109.78796923770487</v>
      </c>
      <c r="I20" s="14">
        <f t="shared" si="18"/>
        <v>109.78796923770487</v>
      </c>
      <c r="J20" s="14">
        <f t="shared" si="18"/>
        <v>109.78796923770487</v>
      </c>
      <c r="K20" s="14">
        <f t="shared" si="18"/>
        <v>109.78796923770487</v>
      </c>
      <c r="L20" s="14">
        <f t="shared" si="18"/>
        <v>109.78796923770487</v>
      </c>
      <c r="M20" s="14">
        <f t="shared" si="18"/>
        <v>109.78796923770487</v>
      </c>
      <c r="N20" s="14">
        <f t="shared" si="18"/>
        <v>109.78796923770487</v>
      </c>
      <c r="O20" s="14">
        <f t="shared" si="18"/>
        <v>109.78796923770487</v>
      </c>
      <c r="P20" s="14">
        <f t="shared" si="18"/>
        <v>109.78796923770487</v>
      </c>
      <c r="Q20" s="14">
        <f t="shared" si="18"/>
        <v>109.78796923770487</v>
      </c>
      <c r="R20" s="14">
        <f t="shared" si="18"/>
        <v>109.78796923770487</v>
      </c>
      <c r="S20" s="14">
        <f t="shared" si="18"/>
        <v>109.78796923770487</v>
      </c>
      <c r="T20" s="14">
        <f t="shared" si="18"/>
        <v>109.78796923770487</v>
      </c>
      <c r="U20" s="14">
        <f t="shared" si="18"/>
        <v>109.78796923770487</v>
      </c>
      <c r="V20" s="14">
        <f t="shared" si="18"/>
        <v>109.78796923770487</v>
      </c>
      <c r="W20" s="14">
        <f t="shared" si="18"/>
        <v>109.78796923770487</v>
      </c>
      <c r="X20" s="14">
        <f t="shared" si="18"/>
        <v>109.78796923770487</v>
      </c>
      <c r="Y20" s="14">
        <f t="shared" si="18"/>
        <v>109.78796923770487</v>
      </c>
      <c r="Z20" s="14">
        <f t="shared" si="18"/>
        <v>109.78796923770487</v>
      </c>
      <c r="AA20" s="14">
        <f t="shared" si="18"/>
        <v>109.78796923770487</v>
      </c>
      <c r="AB20" s="5">
        <f>VLOOKUP(A20,_hotmaps_input!$A$5:$Y$33,MATCH("hotels",_hotmaps_input!$A$37:$Y$37,0),FALSE)</f>
        <v>109.78796923770487</v>
      </c>
    </row>
    <row r="21" spans="1:30" x14ac:dyDescent="0.25">
      <c r="A21" t="s">
        <v>13</v>
      </c>
      <c r="B21" t="s">
        <v>4</v>
      </c>
      <c r="C21" s="14">
        <f t="shared" ref="C21:AA21" si="19">D21</f>
        <v>48.366095613894068</v>
      </c>
      <c r="D21" s="14">
        <f t="shared" si="19"/>
        <v>48.366095613894068</v>
      </c>
      <c r="E21" s="14">
        <f t="shared" si="19"/>
        <v>48.366095613894068</v>
      </c>
      <c r="F21" s="14">
        <f t="shared" si="19"/>
        <v>48.366095613894068</v>
      </c>
      <c r="G21" s="14">
        <f t="shared" si="19"/>
        <v>48.366095613894068</v>
      </c>
      <c r="H21" s="14">
        <f t="shared" si="19"/>
        <v>48.366095613894068</v>
      </c>
      <c r="I21" s="14">
        <f t="shared" si="19"/>
        <v>48.366095613894068</v>
      </c>
      <c r="J21" s="14">
        <f t="shared" si="19"/>
        <v>48.366095613894068</v>
      </c>
      <c r="K21" s="14">
        <f t="shared" si="19"/>
        <v>48.366095613894068</v>
      </c>
      <c r="L21" s="14">
        <f t="shared" si="19"/>
        <v>48.366095613894068</v>
      </c>
      <c r="M21" s="14">
        <f t="shared" si="19"/>
        <v>48.366095613894068</v>
      </c>
      <c r="N21" s="14">
        <f t="shared" si="19"/>
        <v>48.366095613894068</v>
      </c>
      <c r="O21" s="14">
        <f t="shared" si="19"/>
        <v>48.366095613894068</v>
      </c>
      <c r="P21" s="14">
        <f t="shared" si="19"/>
        <v>48.366095613894068</v>
      </c>
      <c r="Q21" s="14">
        <f t="shared" si="19"/>
        <v>48.366095613894068</v>
      </c>
      <c r="R21" s="14">
        <f t="shared" si="19"/>
        <v>48.366095613894068</v>
      </c>
      <c r="S21" s="14">
        <f t="shared" si="19"/>
        <v>48.366095613894068</v>
      </c>
      <c r="T21" s="14">
        <f t="shared" si="19"/>
        <v>48.366095613894068</v>
      </c>
      <c r="U21" s="14">
        <f t="shared" si="19"/>
        <v>48.366095613894068</v>
      </c>
      <c r="V21" s="14">
        <f t="shared" si="19"/>
        <v>48.366095613894068</v>
      </c>
      <c r="W21" s="14">
        <f t="shared" si="19"/>
        <v>48.366095613894068</v>
      </c>
      <c r="X21" s="14">
        <f t="shared" si="19"/>
        <v>48.366095613894068</v>
      </c>
      <c r="Y21" s="14">
        <f t="shared" si="19"/>
        <v>48.366095613894068</v>
      </c>
      <c r="Z21" s="14">
        <f t="shared" si="19"/>
        <v>48.366095613894068</v>
      </c>
      <c r="AA21" s="14">
        <f t="shared" si="19"/>
        <v>48.366095613894068</v>
      </c>
      <c r="AB21" s="5">
        <f>VLOOKUP(A21,_hotmaps_input!$A$5:$Y$33,MATCH("hotels",_hotmaps_input!$A$37:$Y$37,0),FALSE)</f>
        <v>48.366095613894068</v>
      </c>
    </row>
    <row r="22" spans="1:30" x14ac:dyDescent="0.25">
      <c r="A22" t="s">
        <v>16</v>
      </c>
      <c r="B22" t="s">
        <v>4</v>
      </c>
      <c r="C22" s="14">
        <f t="shared" ref="C22:AA22" si="20">D22</f>
        <v>75.697798629139115</v>
      </c>
      <c r="D22" s="14">
        <f t="shared" si="20"/>
        <v>75.697798629139115</v>
      </c>
      <c r="E22" s="14">
        <f t="shared" si="20"/>
        <v>75.697798629139115</v>
      </c>
      <c r="F22" s="14">
        <f t="shared" si="20"/>
        <v>75.697798629139115</v>
      </c>
      <c r="G22" s="14">
        <f t="shared" si="20"/>
        <v>75.697798629139115</v>
      </c>
      <c r="H22" s="14">
        <f t="shared" si="20"/>
        <v>75.697798629139115</v>
      </c>
      <c r="I22" s="14">
        <f t="shared" si="20"/>
        <v>75.697798629139115</v>
      </c>
      <c r="J22" s="14">
        <f t="shared" si="20"/>
        <v>75.697798629139115</v>
      </c>
      <c r="K22" s="14">
        <f t="shared" si="20"/>
        <v>75.697798629139115</v>
      </c>
      <c r="L22" s="14">
        <f t="shared" si="20"/>
        <v>75.697798629139115</v>
      </c>
      <c r="M22" s="14">
        <f t="shared" si="20"/>
        <v>75.697798629139115</v>
      </c>
      <c r="N22" s="14">
        <f t="shared" si="20"/>
        <v>75.697798629139115</v>
      </c>
      <c r="O22" s="14">
        <f t="shared" si="20"/>
        <v>75.697798629139115</v>
      </c>
      <c r="P22" s="14">
        <f t="shared" si="20"/>
        <v>75.697798629139115</v>
      </c>
      <c r="Q22" s="14">
        <f t="shared" si="20"/>
        <v>75.697798629139115</v>
      </c>
      <c r="R22" s="14">
        <f t="shared" si="20"/>
        <v>75.697798629139115</v>
      </c>
      <c r="S22" s="14">
        <f t="shared" si="20"/>
        <v>75.697798629139115</v>
      </c>
      <c r="T22" s="14">
        <f t="shared" si="20"/>
        <v>75.697798629139115</v>
      </c>
      <c r="U22" s="14">
        <f t="shared" si="20"/>
        <v>75.697798629139115</v>
      </c>
      <c r="V22" s="14">
        <f t="shared" si="20"/>
        <v>75.697798629139115</v>
      </c>
      <c r="W22" s="14">
        <f t="shared" si="20"/>
        <v>75.697798629139115</v>
      </c>
      <c r="X22" s="14">
        <f t="shared" si="20"/>
        <v>75.697798629139115</v>
      </c>
      <c r="Y22" s="14">
        <f t="shared" si="20"/>
        <v>75.697798629139115</v>
      </c>
      <c r="Z22" s="14">
        <f t="shared" si="20"/>
        <v>75.697798629139115</v>
      </c>
      <c r="AA22" s="14">
        <f t="shared" si="20"/>
        <v>75.697798629139115</v>
      </c>
      <c r="AB22" s="5">
        <f>VLOOKUP(A22,_hotmaps_input!$A$5:$Y$33,MATCH("hotels",_hotmaps_input!$A$37:$Y$37,0),FALSE)</f>
        <v>75.697798629139115</v>
      </c>
    </row>
    <row r="23" spans="1:30" x14ac:dyDescent="0.25">
      <c r="A23" t="s">
        <v>27</v>
      </c>
      <c r="B23" t="s">
        <v>4</v>
      </c>
      <c r="C23" s="14">
        <f t="shared" ref="C23:AA23" si="21">D23</f>
        <v>70.717673764945573</v>
      </c>
      <c r="D23" s="14">
        <f t="shared" si="21"/>
        <v>70.717673764945573</v>
      </c>
      <c r="E23" s="14">
        <f t="shared" si="21"/>
        <v>70.717673764945573</v>
      </c>
      <c r="F23" s="14">
        <f t="shared" si="21"/>
        <v>70.717673764945573</v>
      </c>
      <c r="G23" s="14">
        <f t="shared" si="21"/>
        <v>70.717673764945573</v>
      </c>
      <c r="H23" s="14">
        <f t="shared" si="21"/>
        <v>70.717673764945573</v>
      </c>
      <c r="I23" s="14">
        <f t="shared" si="21"/>
        <v>70.717673764945573</v>
      </c>
      <c r="J23" s="14">
        <f t="shared" si="21"/>
        <v>70.717673764945573</v>
      </c>
      <c r="K23" s="14">
        <f t="shared" si="21"/>
        <v>70.717673764945573</v>
      </c>
      <c r="L23" s="14">
        <f t="shared" si="21"/>
        <v>70.717673764945573</v>
      </c>
      <c r="M23" s="14">
        <f t="shared" si="21"/>
        <v>70.717673764945573</v>
      </c>
      <c r="N23" s="14">
        <f t="shared" si="21"/>
        <v>70.717673764945573</v>
      </c>
      <c r="O23" s="14">
        <f t="shared" si="21"/>
        <v>70.717673764945573</v>
      </c>
      <c r="P23" s="14">
        <f t="shared" si="21"/>
        <v>70.717673764945573</v>
      </c>
      <c r="Q23" s="14">
        <f t="shared" si="21"/>
        <v>70.717673764945573</v>
      </c>
      <c r="R23" s="14">
        <f t="shared" si="21"/>
        <v>70.717673764945573</v>
      </c>
      <c r="S23" s="14">
        <f t="shared" si="21"/>
        <v>70.717673764945573</v>
      </c>
      <c r="T23" s="14">
        <f t="shared" si="21"/>
        <v>70.717673764945573</v>
      </c>
      <c r="U23" s="14">
        <f t="shared" si="21"/>
        <v>70.717673764945573</v>
      </c>
      <c r="V23" s="14">
        <f t="shared" si="21"/>
        <v>70.717673764945573</v>
      </c>
      <c r="W23" s="14">
        <f t="shared" si="21"/>
        <v>70.717673764945573</v>
      </c>
      <c r="X23" s="14">
        <f t="shared" si="21"/>
        <v>70.717673764945573</v>
      </c>
      <c r="Y23" s="14">
        <f t="shared" si="21"/>
        <v>70.717673764945573</v>
      </c>
      <c r="Z23" s="14">
        <f t="shared" si="21"/>
        <v>70.717673764945573</v>
      </c>
      <c r="AA23" s="14">
        <f t="shared" si="21"/>
        <v>70.717673764945573</v>
      </c>
      <c r="AB23" s="5">
        <f>VLOOKUP(A23,_hotmaps_input!$A$5:$Y$33,MATCH("hotels",_hotmaps_input!$A$37:$Y$37,0),FALSE)</f>
        <v>70.717673764945573</v>
      </c>
    </row>
    <row r="24" spans="1:30" x14ac:dyDescent="0.25">
      <c r="A24" t="s">
        <v>21</v>
      </c>
      <c r="B24" t="s">
        <v>4</v>
      </c>
      <c r="C24" s="14">
        <f t="shared" ref="C24:AA24" si="22">D24</f>
        <v>43.08839907571376</v>
      </c>
      <c r="D24" s="14">
        <f t="shared" si="22"/>
        <v>43.08839907571376</v>
      </c>
      <c r="E24" s="14">
        <f t="shared" si="22"/>
        <v>43.08839907571376</v>
      </c>
      <c r="F24" s="14">
        <f t="shared" si="22"/>
        <v>43.08839907571376</v>
      </c>
      <c r="G24" s="14">
        <f t="shared" si="22"/>
        <v>43.08839907571376</v>
      </c>
      <c r="H24" s="14">
        <f t="shared" si="22"/>
        <v>43.08839907571376</v>
      </c>
      <c r="I24" s="14">
        <f t="shared" si="22"/>
        <v>43.08839907571376</v>
      </c>
      <c r="J24" s="14">
        <f t="shared" si="22"/>
        <v>43.08839907571376</v>
      </c>
      <c r="K24" s="14">
        <f t="shared" si="22"/>
        <v>43.08839907571376</v>
      </c>
      <c r="L24" s="14">
        <f t="shared" si="22"/>
        <v>43.08839907571376</v>
      </c>
      <c r="M24" s="14">
        <f t="shared" si="22"/>
        <v>43.08839907571376</v>
      </c>
      <c r="N24" s="14">
        <f t="shared" si="22"/>
        <v>43.08839907571376</v>
      </c>
      <c r="O24" s="14">
        <f t="shared" si="22"/>
        <v>43.08839907571376</v>
      </c>
      <c r="P24" s="14">
        <f t="shared" si="22"/>
        <v>43.08839907571376</v>
      </c>
      <c r="Q24" s="14">
        <f t="shared" si="22"/>
        <v>43.08839907571376</v>
      </c>
      <c r="R24" s="14">
        <f t="shared" si="22"/>
        <v>43.08839907571376</v>
      </c>
      <c r="S24" s="14">
        <f t="shared" si="22"/>
        <v>43.08839907571376</v>
      </c>
      <c r="T24" s="14">
        <f t="shared" si="22"/>
        <v>43.08839907571376</v>
      </c>
      <c r="U24" s="14">
        <f t="shared" si="22"/>
        <v>43.08839907571376</v>
      </c>
      <c r="V24" s="14">
        <f t="shared" si="22"/>
        <v>43.08839907571376</v>
      </c>
      <c r="W24" s="14">
        <f t="shared" si="22"/>
        <v>43.08839907571376</v>
      </c>
      <c r="X24" s="14">
        <f t="shared" si="22"/>
        <v>43.08839907571376</v>
      </c>
      <c r="Y24" s="14">
        <f t="shared" si="22"/>
        <v>43.08839907571376</v>
      </c>
      <c r="Z24" s="14">
        <f t="shared" si="22"/>
        <v>43.08839907571376</v>
      </c>
      <c r="AA24" s="14">
        <f t="shared" si="22"/>
        <v>43.08839907571376</v>
      </c>
      <c r="AB24" s="5">
        <f>VLOOKUP(A24,_hotmaps_input!$A$5:$Y$33,MATCH("hotels",_hotmaps_input!$A$37:$Y$37,0),FALSE)</f>
        <v>43.08839907571376</v>
      </c>
    </row>
    <row r="25" spans="1:30" x14ac:dyDescent="0.25">
      <c r="A25" t="s">
        <v>18</v>
      </c>
      <c r="B25" t="s">
        <v>4</v>
      </c>
      <c r="C25" s="14">
        <f t="shared" ref="C25:AA25" si="23">D25</f>
        <v>84.071743011582953</v>
      </c>
      <c r="D25" s="14">
        <f t="shared" si="23"/>
        <v>84.071743011582953</v>
      </c>
      <c r="E25" s="14">
        <f t="shared" si="23"/>
        <v>84.071743011582953</v>
      </c>
      <c r="F25" s="14">
        <f t="shared" si="23"/>
        <v>84.071743011582953</v>
      </c>
      <c r="G25" s="14">
        <f t="shared" si="23"/>
        <v>84.071743011582953</v>
      </c>
      <c r="H25" s="14">
        <f t="shared" si="23"/>
        <v>84.071743011582953</v>
      </c>
      <c r="I25" s="14">
        <f t="shared" si="23"/>
        <v>84.071743011582953</v>
      </c>
      <c r="J25" s="14">
        <f t="shared" si="23"/>
        <v>84.071743011582953</v>
      </c>
      <c r="K25" s="14">
        <f t="shared" si="23"/>
        <v>84.071743011582953</v>
      </c>
      <c r="L25" s="14">
        <f t="shared" si="23"/>
        <v>84.071743011582953</v>
      </c>
      <c r="M25" s="14">
        <f t="shared" si="23"/>
        <v>84.071743011582953</v>
      </c>
      <c r="N25" s="14">
        <f t="shared" si="23"/>
        <v>84.071743011582953</v>
      </c>
      <c r="O25" s="14">
        <f t="shared" si="23"/>
        <v>84.071743011582953</v>
      </c>
      <c r="P25" s="14">
        <f t="shared" si="23"/>
        <v>84.071743011582953</v>
      </c>
      <c r="Q25" s="14">
        <f t="shared" si="23"/>
        <v>84.071743011582953</v>
      </c>
      <c r="R25" s="14">
        <f t="shared" si="23"/>
        <v>84.071743011582953</v>
      </c>
      <c r="S25" s="14">
        <f t="shared" si="23"/>
        <v>84.071743011582953</v>
      </c>
      <c r="T25" s="14">
        <f t="shared" si="23"/>
        <v>84.071743011582953</v>
      </c>
      <c r="U25" s="14">
        <f t="shared" si="23"/>
        <v>84.071743011582953</v>
      </c>
      <c r="V25" s="14">
        <f t="shared" si="23"/>
        <v>84.071743011582953</v>
      </c>
      <c r="W25" s="14">
        <f t="shared" si="23"/>
        <v>84.071743011582953</v>
      </c>
      <c r="X25" s="14">
        <f t="shared" si="23"/>
        <v>84.071743011582953</v>
      </c>
      <c r="Y25" s="14">
        <f t="shared" si="23"/>
        <v>84.071743011582953</v>
      </c>
      <c r="Z25" s="14">
        <f t="shared" si="23"/>
        <v>84.071743011582953</v>
      </c>
      <c r="AA25" s="14">
        <f t="shared" si="23"/>
        <v>84.071743011582953</v>
      </c>
      <c r="AB25" s="5">
        <f>VLOOKUP(A25,_hotmaps_input!$A$5:$Y$33,MATCH("hotels",_hotmaps_input!$A$37:$Y$37,0),FALSE)</f>
        <v>84.071743011582953</v>
      </c>
    </row>
    <row r="26" spans="1:30" x14ac:dyDescent="0.25">
      <c r="A26" t="s">
        <v>22</v>
      </c>
      <c r="B26" t="s">
        <v>4</v>
      </c>
      <c r="C26" s="14">
        <f t="shared" ref="C26:AA26" si="24">D26</f>
        <v>40.743118980379606</v>
      </c>
      <c r="D26" s="14">
        <f t="shared" si="24"/>
        <v>40.743118980379606</v>
      </c>
      <c r="E26" s="14">
        <f t="shared" si="24"/>
        <v>40.743118980379606</v>
      </c>
      <c r="F26" s="14">
        <f t="shared" si="24"/>
        <v>40.743118980379606</v>
      </c>
      <c r="G26" s="14">
        <f t="shared" si="24"/>
        <v>40.743118980379606</v>
      </c>
      <c r="H26" s="14">
        <f t="shared" si="24"/>
        <v>40.743118980379606</v>
      </c>
      <c r="I26" s="14">
        <f t="shared" si="24"/>
        <v>40.743118980379606</v>
      </c>
      <c r="J26" s="14">
        <f t="shared" si="24"/>
        <v>40.743118980379606</v>
      </c>
      <c r="K26" s="14">
        <f t="shared" si="24"/>
        <v>40.743118980379606</v>
      </c>
      <c r="L26" s="14">
        <f t="shared" si="24"/>
        <v>40.743118980379606</v>
      </c>
      <c r="M26" s="14">
        <f t="shared" si="24"/>
        <v>40.743118980379606</v>
      </c>
      <c r="N26" s="14">
        <f t="shared" si="24"/>
        <v>40.743118980379606</v>
      </c>
      <c r="O26" s="14">
        <f t="shared" si="24"/>
        <v>40.743118980379606</v>
      </c>
      <c r="P26" s="14">
        <f t="shared" si="24"/>
        <v>40.743118980379606</v>
      </c>
      <c r="Q26" s="14">
        <f t="shared" si="24"/>
        <v>40.743118980379606</v>
      </c>
      <c r="R26" s="14">
        <f t="shared" si="24"/>
        <v>40.743118980379606</v>
      </c>
      <c r="S26" s="14">
        <f t="shared" si="24"/>
        <v>40.743118980379606</v>
      </c>
      <c r="T26" s="14">
        <f t="shared" si="24"/>
        <v>40.743118980379606</v>
      </c>
      <c r="U26" s="14">
        <f t="shared" si="24"/>
        <v>40.743118980379606</v>
      </c>
      <c r="V26" s="14">
        <f t="shared" si="24"/>
        <v>40.743118980379606</v>
      </c>
      <c r="W26" s="14">
        <f t="shared" si="24"/>
        <v>40.743118980379606</v>
      </c>
      <c r="X26" s="14">
        <f t="shared" si="24"/>
        <v>40.743118980379606</v>
      </c>
      <c r="Y26" s="14">
        <f t="shared" si="24"/>
        <v>40.743118980379606</v>
      </c>
      <c r="Z26" s="14">
        <f t="shared" si="24"/>
        <v>40.743118980379606</v>
      </c>
      <c r="AA26" s="14">
        <f t="shared" si="24"/>
        <v>40.743118980379606</v>
      </c>
      <c r="AB26" s="5">
        <f>VLOOKUP(A26,_hotmaps_input!$A$5:$Y$33,MATCH("hotels",_hotmaps_input!$A$37:$Y$37,0),FALSE)</f>
        <v>40.743118980379606</v>
      </c>
    </row>
    <row r="27" spans="1:30" x14ac:dyDescent="0.25">
      <c r="A27" t="s">
        <v>26</v>
      </c>
      <c r="B27" t="s">
        <v>4</v>
      </c>
      <c r="C27" s="14">
        <f t="shared" ref="C27:AA27" si="25">D27</f>
        <v>98.757692874570736</v>
      </c>
      <c r="D27" s="14">
        <f t="shared" si="25"/>
        <v>98.757692874570736</v>
      </c>
      <c r="E27" s="14">
        <f t="shared" si="25"/>
        <v>98.757692874570736</v>
      </c>
      <c r="F27" s="14">
        <f t="shared" si="25"/>
        <v>98.757692874570736</v>
      </c>
      <c r="G27" s="14">
        <f t="shared" si="25"/>
        <v>98.757692874570736</v>
      </c>
      <c r="H27" s="14">
        <f t="shared" si="25"/>
        <v>98.757692874570736</v>
      </c>
      <c r="I27" s="14">
        <f t="shared" si="25"/>
        <v>98.757692874570736</v>
      </c>
      <c r="J27" s="14">
        <f t="shared" si="25"/>
        <v>98.757692874570736</v>
      </c>
      <c r="K27" s="14">
        <f t="shared" si="25"/>
        <v>98.757692874570736</v>
      </c>
      <c r="L27" s="14">
        <f t="shared" si="25"/>
        <v>98.757692874570736</v>
      </c>
      <c r="M27" s="14">
        <f t="shared" si="25"/>
        <v>98.757692874570736</v>
      </c>
      <c r="N27" s="14">
        <f t="shared" si="25"/>
        <v>98.757692874570736</v>
      </c>
      <c r="O27" s="14">
        <f t="shared" si="25"/>
        <v>98.757692874570736</v>
      </c>
      <c r="P27" s="14">
        <f t="shared" si="25"/>
        <v>98.757692874570736</v>
      </c>
      <c r="Q27" s="14">
        <f t="shared" si="25"/>
        <v>98.757692874570736</v>
      </c>
      <c r="R27" s="14">
        <f t="shared" si="25"/>
        <v>98.757692874570736</v>
      </c>
      <c r="S27" s="14">
        <f t="shared" si="25"/>
        <v>98.757692874570736</v>
      </c>
      <c r="T27" s="14">
        <f t="shared" si="25"/>
        <v>98.757692874570736</v>
      </c>
      <c r="U27" s="14">
        <f t="shared" si="25"/>
        <v>98.757692874570736</v>
      </c>
      <c r="V27" s="14">
        <f t="shared" si="25"/>
        <v>98.757692874570736</v>
      </c>
      <c r="W27" s="14">
        <f t="shared" si="25"/>
        <v>98.757692874570736</v>
      </c>
      <c r="X27" s="14">
        <f t="shared" si="25"/>
        <v>98.757692874570736</v>
      </c>
      <c r="Y27" s="14">
        <f t="shared" si="25"/>
        <v>98.757692874570736</v>
      </c>
      <c r="Z27" s="14">
        <f t="shared" si="25"/>
        <v>98.757692874570736</v>
      </c>
      <c r="AA27" s="14">
        <f t="shared" si="25"/>
        <v>98.757692874570736</v>
      </c>
      <c r="AB27" s="5">
        <f>VLOOKUP(A27,_hotmaps_input!$A$5:$Y$33,MATCH("hotels",_hotmaps_input!$A$37:$Y$37,0),FALSE)</f>
        <v>98.757692874570736</v>
      </c>
    </row>
    <row r="28" spans="1:30" x14ac:dyDescent="0.25">
      <c r="A28" t="s">
        <v>6</v>
      </c>
      <c r="B28" t="s">
        <v>4</v>
      </c>
      <c r="C28" s="14">
        <f t="shared" ref="C28:AA28" si="26">D28</f>
        <v>50.468041123748918</v>
      </c>
      <c r="D28" s="14">
        <f t="shared" si="26"/>
        <v>50.468041123748918</v>
      </c>
      <c r="E28" s="14">
        <f t="shared" si="26"/>
        <v>50.468041123748918</v>
      </c>
      <c r="F28" s="14">
        <f t="shared" si="26"/>
        <v>50.468041123748918</v>
      </c>
      <c r="G28" s="14">
        <f t="shared" si="26"/>
        <v>50.468041123748918</v>
      </c>
      <c r="H28" s="14">
        <f t="shared" si="26"/>
        <v>50.468041123748918</v>
      </c>
      <c r="I28" s="14">
        <f t="shared" si="26"/>
        <v>50.468041123748918</v>
      </c>
      <c r="J28" s="14">
        <f t="shared" si="26"/>
        <v>50.468041123748918</v>
      </c>
      <c r="K28" s="14">
        <f t="shared" si="26"/>
        <v>50.468041123748918</v>
      </c>
      <c r="L28" s="14">
        <f t="shared" si="26"/>
        <v>50.468041123748918</v>
      </c>
      <c r="M28" s="14">
        <f t="shared" si="26"/>
        <v>50.468041123748918</v>
      </c>
      <c r="N28" s="14">
        <f t="shared" si="26"/>
        <v>50.468041123748918</v>
      </c>
      <c r="O28" s="14">
        <f t="shared" si="26"/>
        <v>50.468041123748918</v>
      </c>
      <c r="P28" s="14">
        <f t="shared" si="26"/>
        <v>50.468041123748918</v>
      </c>
      <c r="Q28" s="14">
        <f t="shared" si="26"/>
        <v>50.468041123748918</v>
      </c>
      <c r="R28" s="14">
        <f t="shared" si="26"/>
        <v>50.468041123748918</v>
      </c>
      <c r="S28" s="14">
        <f t="shared" si="26"/>
        <v>50.468041123748918</v>
      </c>
      <c r="T28" s="14">
        <f t="shared" si="26"/>
        <v>50.468041123748918</v>
      </c>
      <c r="U28" s="14">
        <f t="shared" si="26"/>
        <v>50.468041123748918</v>
      </c>
      <c r="V28" s="14">
        <f t="shared" si="26"/>
        <v>50.468041123748918</v>
      </c>
      <c r="W28" s="14">
        <f t="shared" si="26"/>
        <v>50.468041123748918</v>
      </c>
      <c r="X28" s="14">
        <f t="shared" si="26"/>
        <v>50.468041123748918</v>
      </c>
      <c r="Y28" s="14">
        <f t="shared" si="26"/>
        <v>50.468041123748918</v>
      </c>
      <c r="Z28" s="14">
        <f t="shared" si="26"/>
        <v>50.468041123748918</v>
      </c>
      <c r="AA28" s="14">
        <f t="shared" si="26"/>
        <v>50.468041123748918</v>
      </c>
      <c r="AB28" s="5">
        <f>VLOOKUP(A28,_hotmaps_input!$A$5:$Y$33,MATCH("hotels",_hotmaps_input!$A$37:$Y$37,0),FALSE)</f>
        <v>50.468041123748918</v>
      </c>
    </row>
    <row r="29" spans="1:30" x14ac:dyDescent="0.25">
      <c r="A29" t="s">
        <v>10</v>
      </c>
      <c r="B29" t="s">
        <v>4</v>
      </c>
      <c r="C29" s="14">
        <f t="shared" ref="C29:AA29" si="27">D29</f>
        <v>46.698361118380895</v>
      </c>
      <c r="D29" s="14">
        <f t="shared" si="27"/>
        <v>46.698361118380895</v>
      </c>
      <c r="E29" s="14">
        <f t="shared" si="27"/>
        <v>46.698361118380895</v>
      </c>
      <c r="F29" s="14">
        <f t="shared" si="27"/>
        <v>46.698361118380895</v>
      </c>
      <c r="G29" s="14">
        <f t="shared" si="27"/>
        <v>46.698361118380895</v>
      </c>
      <c r="H29" s="14">
        <f t="shared" si="27"/>
        <v>46.698361118380895</v>
      </c>
      <c r="I29" s="14">
        <f t="shared" si="27"/>
        <v>46.698361118380895</v>
      </c>
      <c r="J29" s="14">
        <f t="shared" si="27"/>
        <v>46.698361118380895</v>
      </c>
      <c r="K29" s="14">
        <f t="shared" si="27"/>
        <v>46.698361118380895</v>
      </c>
      <c r="L29" s="14">
        <f t="shared" si="27"/>
        <v>46.698361118380895</v>
      </c>
      <c r="M29" s="14">
        <f t="shared" si="27"/>
        <v>46.698361118380895</v>
      </c>
      <c r="N29" s="14">
        <f t="shared" si="27"/>
        <v>46.698361118380895</v>
      </c>
      <c r="O29" s="14">
        <f t="shared" si="27"/>
        <v>46.698361118380895</v>
      </c>
      <c r="P29" s="14">
        <f t="shared" si="27"/>
        <v>46.698361118380895</v>
      </c>
      <c r="Q29" s="14">
        <f t="shared" si="27"/>
        <v>46.698361118380895</v>
      </c>
      <c r="R29" s="14">
        <f t="shared" si="27"/>
        <v>46.698361118380895</v>
      </c>
      <c r="S29" s="14">
        <f t="shared" si="27"/>
        <v>46.698361118380895</v>
      </c>
      <c r="T29" s="14">
        <f t="shared" si="27"/>
        <v>46.698361118380895</v>
      </c>
      <c r="U29" s="14">
        <f t="shared" si="27"/>
        <v>46.698361118380895</v>
      </c>
      <c r="V29" s="14">
        <f t="shared" si="27"/>
        <v>46.698361118380895</v>
      </c>
      <c r="W29" s="14">
        <f t="shared" si="27"/>
        <v>46.698361118380895</v>
      </c>
      <c r="X29" s="14">
        <f t="shared" si="27"/>
        <v>46.698361118380895</v>
      </c>
      <c r="Y29" s="14">
        <f t="shared" si="27"/>
        <v>46.698361118380895</v>
      </c>
      <c r="Z29" s="14">
        <f t="shared" si="27"/>
        <v>46.698361118380895</v>
      </c>
      <c r="AA29" s="14">
        <f t="shared" si="27"/>
        <v>46.698361118380895</v>
      </c>
      <c r="AB29" s="5">
        <f>VLOOKUP(A29,_hotmaps_input!$A$5:$Y$33,MATCH("hotels",_hotmaps_input!$A$37:$Y$37,0),FALSE)</f>
        <v>46.698361118380895</v>
      </c>
    </row>
    <row r="30" spans="1:30" x14ac:dyDescent="0.25">
      <c r="A30" t="s">
        <v>31</v>
      </c>
      <c r="B30" t="s">
        <v>4</v>
      </c>
      <c r="C30" s="14">
        <f t="shared" ref="C30:AA30" si="28">D30</f>
        <v>73.963349979730566</v>
      </c>
      <c r="D30" s="14">
        <f t="shared" si="28"/>
        <v>73.963349979730566</v>
      </c>
      <c r="E30" s="14">
        <f t="shared" si="28"/>
        <v>73.963349979730566</v>
      </c>
      <c r="F30" s="14">
        <f t="shared" si="28"/>
        <v>73.963349979730566</v>
      </c>
      <c r="G30" s="14">
        <f t="shared" si="28"/>
        <v>73.963349979730566</v>
      </c>
      <c r="H30" s="14">
        <f t="shared" si="28"/>
        <v>73.963349979730566</v>
      </c>
      <c r="I30" s="14">
        <f t="shared" si="28"/>
        <v>73.963349979730566</v>
      </c>
      <c r="J30" s="14">
        <f t="shared" si="28"/>
        <v>73.963349979730566</v>
      </c>
      <c r="K30" s="14">
        <f t="shared" si="28"/>
        <v>73.963349979730566</v>
      </c>
      <c r="L30" s="14">
        <f t="shared" si="28"/>
        <v>73.963349979730566</v>
      </c>
      <c r="M30" s="14">
        <f t="shared" si="28"/>
        <v>73.963349979730566</v>
      </c>
      <c r="N30" s="14">
        <f t="shared" si="28"/>
        <v>73.963349979730566</v>
      </c>
      <c r="O30" s="14">
        <f t="shared" si="28"/>
        <v>73.963349979730566</v>
      </c>
      <c r="P30" s="14">
        <f t="shared" si="28"/>
        <v>73.963349979730566</v>
      </c>
      <c r="Q30" s="14">
        <f t="shared" si="28"/>
        <v>73.963349979730566</v>
      </c>
      <c r="R30" s="14">
        <f t="shared" si="28"/>
        <v>73.963349979730566</v>
      </c>
      <c r="S30" s="14">
        <f t="shared" si="28"/>
        <v>73.963349979730566</v>
      </c>
      <c r="T30" s="14">
        <f t="shared" si="28"/>
        <v>73.963349979730566</v>
      </c>
      <c r="U30" s="14">
        <f t="shared" si="28"/>
        <v>73.963349979730566</v>
      </c>
      <c r="V30" s="14">
        <f t="shared" si="28"/>
        <v>73.963349979730566</v>
      </c>
      <c r="W30" s="14">
        <f t="shared" si="28"/>
        <v>73.963349979730566</v>
      </c>
      <c r="X30" s="14">
        <f t="shared" si="28"/>
        <v>73.963349979730566</v>
      </c>
      <c r="Y30" s="14">
        <f t="shared" si="28"/>
        <v>73.963349979730566</v>
      </c>
      <c r="Z30" s="14">
        <f t="shared" si="28"/>
        <v>73.963349979730566</v>
      </c>
      <c r="AA30" s="14">
        <f t="shared" si="28"/>
        <v>73.963349979730566</v>
      </c>
      <c r="AB30" s="5">
        <f>VLOOKUP(A30,_hotmaps_input!$A$5:$Y$33,MATCH("hotels",_hotmaps_input!$A$37:$Y$37,0),FALSE)</f>
        <v>73.963349979730566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930-A2BC-4383-B905-B6EF5C209B4C}">
  <sheetPr codeName="Sheet6"/>
  <dimension ref="A1:AN30"/>
  <sheetViews>
    <sheetView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71.952664656406242</v>
      </c>
      <c r="D2" s="14">
        <f t="shared" ref="D2:AA2" si="0">E2</f>
        <v>71.952664656406242</v>
      </c>
      <c r="E2" s="14">
        <f t="shared" si="0"/>
        <v>71.952664656406242</v>
      </c>
      <c r="F2" s="14">
        <f t="shared" si="0"/>
        <v>71.952664656406242</v>
      </c>
      <c r="G2" s="14">
        <f t="shared" si="0"/>
        <v>71.952664656406242</v>
      </c>
      <c r="H2" s="14">
        <f t="shared" si="0"/>
        <v>71.952664656406242</v>
      </c>
      <c r="I2" s="14">
        <f t="shared" si="0"/>
        <v>71.952664656406242</v>
      </c>
      <c r="J2" s="14">
        <f t="shared" si="0"/>
        <v>71.952664656406242</v>
      </c>
      <c r="K2" s="14">
        <f t="shared" si="0"/>
        <v>71.952664656406242</v>
      </c>
      <c r="L2" s="14">
        <f t="shared" si="0"/>
        <v>71.952664656406242</v>
      </c>
      <c r="M2" s="14">
        <f t="shared" si="0"/>
        <v>71.952664656406242</v>
      </c>
      <c r="N2" s="14">
        <f t="shared" si="0"/>
        <v>71.952664656406242</v>
      </c>
      <c r="O2" s="14">
        <f t="shared" si="0"/>
        <v>71.952664656406242</v>
      </c>
      <c r="P2" s="14">
        <f t="shared" si="0"/>
        <v>71.952664656406242</v>
      </c>
      <c r="Q2" s="14">
        <f t="shared" si="0"/>
        <v>71.952664656406242</v>
      </c>
      <c r="R2" s="14">
        <f t="shared" si="0"/>
        <v>71.952664656406242</v>
      </c>
      <c r="S2" s="14">
        <f t="shared" si="0"/>
        <v>71.952664656406242</v>
      </c>
      <c r="T2" s="14">
        <f t="shared" si="0"/>
        <v>71.952664656406242</v>
      </c>
      <c r="U2" s="14">
        <f t="shared" si="0"/>
        <v>71.952664656406242</v>
      </c>
      <c r="V2" s="14">
        <f t="shared" si="0"/>
        <v>71.952664656406242</v>
      </c>
      <c r="W2" s="14">
        <f t="shared" si="0"/>
        <v>71.952664656406242</v>
      </c>
      <c r="X2" s="14">
        <f t="shared" si="0"/>
        <v>71.952664656406242</v>
      </c>
      <c r="Y2" s="14">
        <f t="shared" si="0"/>
        <v>71.952664656406242</v>
      </c>
      <c r="Z2" s="14">
        <f t="shared" si="0"/>
        <v>71.952664656406242</v>
      </c>
      <c r="AA2" s="14">
        <f t="shared" si="0"/>
        <v>71.952664656406242</v>
      </c>
      <c r="AB2" s="5">
        <f>VLOOKUP(A2,_hotmaps_input!$A$5:$Y$33,MATCH("health",_hotmaps_input!$A$37:$Y$37,0),FALSE)</f>
        <v>71.952664656406242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67.036733181613386</v>
      </c>
      <c r="D3" s="14">
        <f t="shared" si="1"/>
        <v>67.036733181613386</v>
      </c>
      <c r="E3" s="14">
        <f t="shared" si="1"/>
        <v>67.036733181613386</v>
      </c>
      <c r="F3" s="14">
        <f t="shared" si="1"/>
        <v>67.036733181613386</v>
      </c>
      <c r="G3" s="14">
        <f t="shared" si="1"/>
        <v>67.036733181613386</v>
      </c>
      <c r="H3" s="14">
        <f t="shared" si="1"/>
        <v>67.036733181613386</v>
      </c>
      <c r="I3" s="14">
        <f t="shared" si="1"/>
        <v>67.036733181613386</v>
      </c>
      <c r="J3" s="14">
        <f t="shared" si="1"/>
        <v>67.036733181613386</v>
      </c>
      <c r="K3" s="14">
        <f t="shared" si="1"/>
        <v>67.036733181613386</v>
      </c>
      <c r="L3" s="14">
        <f t="shared" si="1"/>
        <v>67.036733181613386</v>
      </c>
      <c r="M3" s="14">
        <f t="shared" si="1"/>
        <v>67.036733181613386</v>
      </c>
      <c r="N3" s="14">
        <f t="shared" si="1"/>
        <v>67.036733181613386</v>
      </c>
      <c r="O3" s="14">
        <f t="shared" si="1"/>
        <v>67.036733181613386</v>
      </c>
      <c r="P3" s="14">
        <f t="shared" si="1"/>
        <v>67.036733181613386</v>
      </c>
      <c r="Q3" s="14">
        <f t="shared" si="1"/>
        <v>67.036733181613386</v>
      </c>
      <c r="R3" s="14">
        <f t="shared" si="1"/>
        <v>67.036733181613386</v>
      </c>
      <c r="S3" s="14">
        <f t="shared" si="1"/>
        <v>67.036733181613386</v>
      </c>
      <c r="T3" s="14">
        <f t="shared" si="1"/>
        <v>67.036733181613386</v>
      </c>
      <c r="U3" s="14">
        <f t="shared" si="1"/>
        <v>67.036733181613386</v>
      </c>
      <c r="V3" s="14">
        <f t="shared" si="1"/>
        <v>67.036733181613386</v>
      </c>
      <c r="W3" s="14">
        <f t="shared" si="1"/>
        <v>67.036733181613386</v>
      </c>
      <c r="X3" s="14">
        <f t="shared" si="1"/>
        <v>67.036733181613386</v>
      </c>
      <c r="Y3" s="14">
        <f t="shared" si="1"/>
        <v>67.036733181613386</v>
      </c>
      <c r="Z3" s="14">
        <f t="shared" si="1"/>
        <v>67.036733181613386</v>
      </c>
      <c r="AA3" s="14">
        <f t="shared" si="1"/>
        <v>67.036733181613386</v>
      </c>
      <c r="AB3" s="5">
        <f>VLOOKUP(A3,_hotmaps_input!$A$5:$Y$33,MATCH("health",_hotmaps_input!$A$37:$Y$37,0),FALSE)</f>
        <v>67.036733181613386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77.356061291180396</v>
      </c>
      <c r="D4" s="14">
        <f t="shared" si="2"/>
        <v>77.356061291180396</v>
      </c>
      <c r="E4" s="14">
        <f t="shared" si="2"/>
        <v>77.356061291180396</v>
      </c>
      <c r="F4" s="14">
        <f t="shared" si="2"/>
        <v>77.356061291180396</v>
      </c>
      <c r="G4" s="14">
        <f t="shared" si="2"/>
        <v>77.356061291180396</v>
      </c>
      <c r="H4" s="14">
        <f t="shared" si="2"/>
        <v>77.356061291180396</v>
      </c>
      <c r="I4" s="14">
        <f t="shared" si="2"/>
        <v>77.356061291180396</v>
      </c>
      <c r="J4" s="14">
        <f t="shared" si="2"/>
        <v>77.356061291180396</v>
      </c>
      <c r="K4" s="14">
        <f t="shared" si="2"/>
        <v>77.356061291180396</v>
      </c>
      <c r="L4" s="14">
        <f t="shared" si="2"/>
        <v>77.356061291180396</v>
      </c>
      <c r="M4" s="14">
        <f t="shared" si="2"/>
        <v>77.356061291180396</v>
      </c>
      <c r="N4" s="14">
        <f t="shared" si="2"/>
        <v>77.356061291180396</v>
      </c>
      <c r="O4" s="14">
        <f t="shared" si="2"/>
        <v>77.356061291180396</v>
      </c>
      <c r="P4" s="14">
        <f t="shared" si="2"/>
        <v>77.356061291180396</v>
      </c>
      <c r="Q4" s="14">
        <f t="shared" si="2"/>
        <v>77.356061291180396</v>
      </c>
      <c r="R4" s="14">
        <f t="shared" si="2"/>
        <v>77.356061291180396</v>
      </c>
      <c r="S4" s="14">
        <f t="shared" si="2"/>
        <v>77.356061291180396</v>
      </c>
      <c r="T4" s="14">
        <f t="shared" si="2"/>
        <v>77.356061291180396</v>
      </c>
      <c r="U4" s="14">
        <f t="shared" si="2"/>
        <v>77.356061291180396</v>
      </c>
      <c r="V4" s="14">
        <f t="shared" si="2"/>
        <v>77.356061291180396</v>
      </c>
      <c r="W4" s="14">
        <f t="shared" si="2"/>
        <v>77.356061291180396</v>
      </c>
      <c r="X4" s="14">
        <f t="shared" si="2"/>
        <v>77.356061291180396</v>
      </c>
      <c r="Y4" s="14">
        <f t="shared" si="2"/>
        <v>77.356061291180396</v>
      </c>
      <c r="Z4" s="14">
        <f t="shared" si="2"/>
        <v>77.356061291180396</v>
      </c>
      <c r="AA4" s="14">
        <f t="shared" si="2"/>
        <v>77.356061291180396</v>
      </c>
      <c r="AB4" s="5">
        <f>VLOOKUP(A4,_hotmaps_input!$A$5:$Y$33,MATCH("health",_hotmaps_input!$A$37:$Y$37,0),FALSE)</f>
        <v>77.356061291180396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100.28289370560621</v>
      </c>
      <c r="D5" s="14">
        <f t="shared" si="3"/>
        <v>100.28289370560621</v>
      </c>
      <c r="E5" s="14">
        <f t="shared" si="3"/>
        <v>100.28289370560621</v>
      </c>
      <c r="F5" s="14">
        <f t="shared" si="3"/>
        <v>100.28289370560621</v>
      </c>
      <c r="G5" s="14">
        <f t="shared" si="3"/>
        <v>100.28289370560621</v>
      </c>
      <c r="H5" s="14">
        <f t="shared" si="3"/>
        <v>100.28289370560621</v>
      </c>
      <c r="I5" s="14">
        <f t="shared" si="3"/>
        <v>100.28289370560621</v>
      </c>
      <c r="J5" s="14">
        <f t="shared" si="3"/>
        <v>100.28289370560621</v>
      </c>
      <c r="K5" s="14">
        <f t="shared" si="3"/>
        <v>100.28289370560621</v>
      </c>
      <c r="L5" s="14">
        <f t="shared" si="3"/>
        <v>100.28289370560621</v>
      </c>
      <c r="M5" s="14">
        <f t="shared" si="3"/>
        <v>100.28289370560621</v>
      </c>
      <c r="N5" s="14">
        <f t="shared" si="3"/>
        <v>100.28289370560621</v>
      </c>
      <c r="O5" s="14">
        <f t="shared" si="3"/>
        <v>100.28289370560621</v>
      </c>
      <c r="P5" s="14">
        <f t="shared" si="3"/>
        <v>100.28289370560621</v>
      </c>
      <c r="Q5" s="14">
        <f t="shared" si="3"/>
        <v>100.28289370560621</v>
      </c>
      <c r="R5" s="14">
        <f t="shared" si="3"/>
        <v>100.28289370560621</v>
      </c>
      <c r="S5" s="14">
        <f t="shared" si="3"/>
        <v>100.28289370560621</v>
      </c>
      <c r="T5" s="14">
        <f t="shared" si="3"/>
        <v>100.28289370560621</v>
      </c>
      <c r="U5" s="14">
        <f t="shared" si="3"/>
        <v>100.28289370560621</v>
      </c>
      <c r="V5" s="14">
        <f t="shared" si="3"/>
        <v>100.28289370560621</v>
      </c>
      <c r="W5" s="14">
        <f t="shared" si="3"/>
        <v>100.28289370560621</v>
      </c>
      <c r="X5" s="14">
        <f t="shared" si="3"/>
        <v>100.28289370560621</v>
      </c>
      <c r="Y5" s="14">
        <f t="shared" si="3"/>
        <v>100.28289370560621</v>
      </c>
      <c r="Z5" s="14">
        <f t="shared" si="3"/>
        <v>100.28289370560621</v>
      </c>
      <c r="AA5" s="14">
        <f t="shared" si="3"/>
        <v>100.28289370560621</v>
      </c>
      <c r="AB5" s="5">
        <f>VLOOKUP(A5,_hotmaps_input!$A$5:$Y$33,MATCH("health",_hotmaps_input!$A$37:$Y$37,0),FALSE)</f>
        <v>100.28289370560621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175.85223789328543</v>
      </c>
      <c r="D6" s="14">
        <f t="shared" si="4"/>
        <v>175.85223789328543</v>
      </c>
      <c r="E6" s="14">
        <f t="shared" si="4"/>
        <v>175.85223789328543</v>
      </c>
      <c r="F6" s="14">
        <f t="shared" si="4"/>
        <v>175.85223789328543</v>
      </c>
      <c r="G6" s="14">
        <f t="shared" si="4"/>
        <v>175.85223789328543</v>
      </c>
      <c r="H6" s="14">
        <f t="shared" si="4"/>
        <v>175.85223789328543</v>
      </c>
      <c r="I6" s="14">
        <f t="shared" si="4"/>
        <v>175.85223789328543</v>
      </c>
      <c r="J6" s="14">
        <f t="shared" si="4"/>
        <v>175.85223789328543</v>
      </c>
      <c r="K6" s="14">
        <f t="shared" si="4"/>
        <v>175.85223789328543</v>
      </c>
      <c r="L6" s="14">
        <f t="shared" si="4"/>
        <v>175.85223789328543</v>
      </c>
      <c r="M6" s="14">
        <f t="shared" si="4"/>
        <v>175.85223789328543</v>
      </c>
      <c r="N6" s="14">
        <f t="shared" si="4"/>
        <v>175.85223789328543</v>
      </c>
      <c r="O6" s="14">
        <f t="shared" si="4"/>
        <v>175.85223789328543</v>
      </c>
      <c r="P6" s="14">
        <f t="shared" si="4"/>
        <v>175.85223789328543</v>
      </c>
      <c r="Q6" s="14">
        <f t="shared" si="4"/>
        <v>175.85223789328543</v>
      </c>
      <c r="R6" s="14">
        <f t="shared" si="4"/>
        <v>175.85223789328543</v>
      </c>
      <c r="S6" s="14">
        <f t="shared" si="4"/>
        <v>175.85223789328543</v>
      </c>
      <c r="T6" s="14">
        <f t="shared" si="4"/>
        <v>175.85223789328543</v>
      </c>
      <c r="U6" s="14">
        <f t="shared" si="4"/>
        <v>175.85223789328543</v>
      </c>
      <c r="V6" s="14">
        <f t="shared" si="4"/>
        <v>175.85223789328543</v>
      </c>
      <c r="W6" s="14">
        <f t="shared" si="4"/>
        <v>175.85223789328543</v>
      </c>
      <c r="X6" s="14">
        <f t="shared" si="4"/>
        <v>175.85223789328543</v>
      </c>
      <c r="Y6" s="14">
        <f t="shared" si="4"/>
        <v>175.85223789328543</v>
      </c>
      <c r="Z6" s="14">
        <f t="shared" si="4"/>
        <v>175.85223789328543</v>
      </c>
      <c r="AA6" s="14">
        <f t="shared" si="4"/>
        <v>175.85223789328543</v>
      </c>
      <c r="AB6" s="5">
        <f>VLOOKUP(A6,_hotmaps_input!$A$5:$Y$33,MATCH("health",_hotmaps_input!$A$37:$Y$37,0),FALSE)</f>
        <v>175.85223789328543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41.964993556630759</v>
      </c>
      <c r="D7" s="14">
        <f t="shared" si="5"/>
        <v>41.964993556630759</v>
      </c>
      <c r="E7" s="14">
        <f t="shared" si="5"/>
        <v>41.964993556630759</v>
      </c>
      <c r="F7" s="14">
        <f t="shared" si="5"/>
        <v>41.964993556630759</v>
      </c>
      <c r="G7" s="14">
        <f t="shared" si="5"/>
        <v>41.964993556630759</v>
      </c>
      <c r="H7" s="14">
        <f t="shared" si="5"/>
        <v>41.964993556630759</v>
      </c>
      <c r="I7" s="14">
        <f t="shared" si="5"/>
        <v>41.964993556630759</v>
      </c>
      <c r="J7" s="14">
        <f t="shared" si="5"/>
        <v>41.964993556630759</v>
      </c>
      <c r="K7" s="14">
        <f t="shared" si="5"/>
        <v>41.964993556630759</v>
      </c>
      <c r="L7" s="14">
        <f t="shared" si="5"/>
        <v>41.964993556630759</v>
      </c>
      <c r="M7" s="14">
        <f t="shared" si="5"/>
        <v>41.964993556630759</v>
      </c>
      <c r="N7" s="14">
        <f t="shared" si="5"/>
        <v>41.964993556630759</v>
      </c>
      <c r="O7" s="14">
        <f t="shared" si="5"/>
        <v>41.964993556630759</v>
      </c>
      <c r="P7" s="14">
        <f t="shared" si="5"/>
        <v>41.964993556630759</v>
      </c>
      <c r="Q7" s="14">
        <f t="shared" si="5"/>
        <v>41.964993556630759</v>
      </c>
      <c r="R7" s="14">
        <f t="shared" si="5"/>
        <v>41.964993556630759</v>
      </c>
      <c r="S7" s="14">
        <f t="shared" si="5"/>
        <v>41.964993556630759</v>
      </c>
      <c r="T7" s="14">
        <f t="shared" si="5"/>
        <v>41.964993556630759</v>
      </c>
      <c r="U7" s="14">
        <f t="shared" si="5"/>
        <v>41.964993556630759</v>
      </c>
      <c r="V7" s="14">
        <f t="shared" si="5"/>
        <v>41.964993556630759</v>
      </c>
      <c r="W7" s="14">
        <f t="shared" si="5"/>
        <v>41.964993556630759</v>
      </c>
      <c r="X7" s="14">
        <f t="shared" si="5"/>
        <v>41.964993556630759</v>
      </c>
      <c r="Y7" s="14">
        <f t="shared" si="5"/>
        <v>41.964993556630759</v>
      </c>
      <c r="Z7" s="14">
        <f t="shared" si="5"/>
        <v>41.964993556630759</v>
      </c>
      <c r="AA7" s="14">
        <f t="shared" si="5"/>
        <v>41.964993556630759</v>
      </c>
      <c r="AB7" s="5">
        <f>VLOOKUP(A7,_hotmaps_input!$A$5:$Y$33,MATCH("health",_hotmaps_input!$A$37:$Y$37,0),FALSE)</f>
        <v>41.964993556630759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41.267744922585607</v>
      </c>
      <c r="D8" s="14">
        <f t="shared" si="6"/>
        <v>41.267744922585607</v>
      </c>
      <c r="E8" s="14">
        <f t="shared" si="6"/>
        <v>41.267744922585607</v>
      </c>
      <c r="F8" s="14">
        <f t="shared" si="6"/>
        <v>41.267744922585607</v>
      </c>
      <c r="G8" s="14">
        <f t="shared" si="6"/>
        <v>41.267744922585607</v>
      </c>
      <c r="H8" s="14">
        <f t="shared" si="6"/>
        <v>41.267744922585607</v>
      </c>
      <c r="I8" s="14">
        <f t="shared" si="6"/>
        <v>41.267744922585607</v>
      </c>
      <c r="J8" s="14">
        <f t="shared" si="6"/>
        <v>41.267744922585607</v>
      </c>
      <c r="K8" s="14">
        <f t="shared" si="6"/>
        <v>41.267744922585607</v>
      </c>
      <c r="L8" s="14">
        <f t="shared" si="6"/>
        <v>41.267744922585607</v>
      </c>
      <c r="M8" s="14">
        <f t="shared" si="6"/>
        <v>41.267744922585607</v>
      </c>
      <c r="N8" s="14">
        <f t="shared" si="6"/>
        <v>41.267744922585607</v>
      </c>
      <c r="O8" s="14">
        <f t="shared" si="6"/>
        <v>41.267744922585607</v>
      </c>
      <c r="P8" s="14">
        <f t="shared" si="6"/>
        <v>41.267744922585607</v>
      </c>
      <c r="Q8" s="14">
        <f t="shared" si="6"/>
        <v>41.267744922585607</v>
      </c>
      <c r="R8" s="14">
        <f t="shared" si="6"/>
        <v>41.267744922585607</v>
      </c>
      <c r="S8" s="14">
        <f t="shared" si="6"/>
        <v>41.267744922585607</v>
      </c>
      <c r="T8" s="14">
        <f t="shared" si="6"/>
        <v>41.267744922585607</v>
      </c>
      <c r="U8" s="14">
        <f t="shared" si="6"/>
        <v>41.267744922585607</v>
      </c>
      <c r="V8" s="14">
        <f t="shared" si="6"/>
        <v>41.267744922585607</v>
      </c>
      <c r="W8" s="14">
        <f t="shared" si="6"/>
        <v>41.267744922585607</v>
      </c>
      <c r="X8" s="14">
        <f t="shared" si="6"/>
        <v>41.267744922585607</v>
      </c>
      <c r="Y8" s="14">
        <f t="shared" si="6"/>
        <v>41.267744922585607</v>
      </c>
      <c r="Z8" s="14">
        <f t="shared" si="6"/>
        <v>41.267744922585607</v>
      </c>
      <c r="AA8" s="14">
        <f t="shared" si="6"/>
        <v>41.267744922585607</v>
      </c>
      <c r="AB8" s="5">
        <f>VLOOKUP(A8,_hotmaps_input!$A$5:$Y$33,MATCH("health",_hotmaps_input!$A$37:$Y$37,0),FALSE)</f>
        <v>41.267744922585607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56.594209939494995</v>
      </c>
      <c r="D9" s="14">
        <f t="shared" si="7"/>
        <v>56.594209939494995</v>
      </c>
      <c r="E9" s="14">
        <f t="shared" si="7"/>
        <v>56.594209939494995</v>
      </c>
      <c r="F9" s="14">
        <f t="shared" si="7"/>
        <v>56.594209939494995</v>
      </c>
      <c r="G9" s="14">
        <f t="shared" si="7"/>
        <v>56.594209939494995</v>
      </c>
      <c r="H9" s="14">
        <f t="shared" si="7"/>
        <v>56.594209939494995</v>
      </c>
      <c r="I9" s="14">
        <f t="shared" si="7"/>
        <v>56.594209939494995</v>
      </c>
      <c r="J9" s="14">
        <f t="shared" si="7"/>
        <v>56.594209939494995</v>
      </c>
      <c r="K9" s="14">
        <f t="shared" si="7"/>
        <v>56.594209939494995</v>
      </c>
      <c r="L9" s="14">
        <f t="shared" si="7"/>
        <v>56.594209939494995</v>
      </c>
      <c r="M9" s="14">
        <f t="shared" si="7"/>
        <v>56.594209939494995</v>
      </c>
      <c r="N9" s="14">
        <f t="shared" si="7"/>
        <v>56.594209939494995</v>
      </c>
      <c r="O9" s="14">
        <f t="shared" si="7"/>
        <v>56.594209939494995</v>
      </c>
      <c r="P9" s="14">
        <f t="shared" si="7"/>
        <v>56.594209939494995</v>
      </c>
      <c r="Q9" s="14">
        <f t="shared" si="7"/>
        <v>56.594209939494995</v>
      </c>
      <c r="R9" s="14">
        <f t="shared" si="7"/>
        <v>56.594209939494995</v>
      </c>
      <c r="S9" s="14">
        <f t="shared" si="7"/>
        <v>56.594209939494995</v>
      </c>
      <c r="T9" s="14">
        <f t="shared" si="7"/>
        <v>56.594209939494995</v>
      </c>
      <c r="U9" s="14">
        <f t="shared" si="7"/>
        <v>56.594209939494995</v>
      </c>
      <c r="V9" s="14">
        <f t="shared" si="7"/>
        <v>56.594209939494995</v>
      </c>
      <c r="W9" s="14">
        <f t="shared" si="7"/>
        <v>56.594209939494995</v>
      </c>
      <c r="X9" s="14">
        <f t="shared" si="7"/>
        <v>56.594209939494995</v>
      </c>
      <c r="Y9" s="14">
        <f t="shared" si="7"/>
        <v>56.594209939494995</v>
      </c>
      <c r="Z9" s="14">
        <f t="shared" si="7"/>
        <v>56.594209939494995</v>
      </c>
      <c r="AA9" s="14">
        <f t="shared" si="7"/>
        <v>56.594209939494995</v>
      </c>
      <c r="AB9" s="5">
        <f>VLOOKUP(A9,_hotmaps_input!$A$5:$Y$33,MATCH("health",_hotmaps_input!$A$37:$Y$37,0),FALSE)</f>
        <v>56.594209939494995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45.231131087511336</v>
      </c>
      <c r="D10" s="14">
        <f t="shared" si="8"/>
        <v>45.231131087511336</v>
      </c>
      <c r="E10" s="14">
        <f t="shared" si="8"/>
        <v>45.231131087511336</v>
      </c>
      <c r="F10" s="14">
        <f t="shared" si="8"/>
        <v>45.231131087511336</v>
      </c>
      <c r="G10" s="14">
        <f t="shared" si="8"/>
        <v>45.231131087511336</v>
      </c>
      <c r="H10" s="14">
        <f t="shared" si="8"/>
        <v>45.231131087511336</v>
      </c>
      <c r="I10" s="14">
        <f t="shared" si="8"/>
        <v>45.231131087511336</v>
      </c>
      <c r="J10" s="14">
        <f t="shared" si="8"/>
        <v>45.231131087511336</v>
      </c>
      <c r="K10" s="14">
        <f t="shared" si="8"/>
        <v>45.231131087511336</v>
      </c>
      <c r="L10" s="14">
        <f t="shared" si="8"/>
        <v>45.231131087511336</v>
      </c>
      <c r="M10" s="14">
        <f t="shared" si="8"/>
        <v>45.231131087511336</v>
      </c>
      <c r="N10" s="14">
        <f t="shared" si="8"/>
        <v>45.231131087511336</v>
      </c>
      <c r="O10" s="14">
        <f t="shared" si="8"/>
        <v>45.231131087511336</v>
      </c>
      <c r="P10" s="14">
        <f t="shared" si="8"/>
        <v>45.231131087511336</v>
      </c>
      <c r="Q10" s="14">
        <f t="shared" si="8"/>
        <v>45.231131087511336</v>
      </c>
      <c r="R10" s="14">
        <f t="shared" si="8"/>
        <v>45.231131087511336</v>
      </c>
      <c r="S10" s="14">
        <f t="shared" si="8"/>
        <v>45.231131087511336</v>
      </c>
      <c r="T10" s="14">
        <f t="shared" si="8"/>
        <v>45.231131087511336</v>
      </c>
      <c r="U10" s="14">
        <f t="shared" si="8"/>
        <v>45.231131087511336</v>
      </c>
      <c r="V10" s="14">
        <f t="shared" si="8"/>
        <v>45.231131087511336</v>
      </c>
      <c r="W10" s="14">
        <f t="shared" si="8"/>
        <v>45.231131087511336</v>
      </c>
      <c r="X10" s="14">
        <f t="shared" si="8"/>
        <v>45.231131087511336</v>
      </c>
      <c r="Y10" s="14">
        <f t="shared" si="8"/>
        <v>45.231131087511336</v>
      </c>
      <c r="Z10" s="14">
        <f t="shared" si="8"/>
        <v>45.231131087511336</v>
      </c>
      <c r="AA10" s="14">
        <f t="shared" si="8"/>
        <v>45.231131087511336</v>
      </c>
      <c r="AB10" s="5">
        <f>VLOOKUP(A10,_hotmaps_input!$A$5:$Y$33,MATCH("health",_hotmaps_input!$A$37:$Y$37,0),FALSE)</f>
        <v>45.231131087511336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68.036246835967617</v>
      </c>
      <c r="D11" s="14">
        <f t="shared" si="9"/>
        <v>68.036246835967617</v>
      </c>
      <c r="E11" s="14">
        <f t="shared" si="9"/>
        <v>68.036246835967617</v>
      </c>
      <c r="F11" s="14">
        <f t="shared" si="9"/>
        <v>68.036246835967617</v>
      </c>
      <c r="G11" s="14">
        <f t="shared" si="9"/>
        <v>68.036246835967617</v>
      </c>
      <c r="H11" s="14">
        <f t="shared" si="9"/>
        <v>68.036246835967617</v>
      </c>
      <c r="I11" s="14">
        <f t="shared" si="9"/>
        <v>68.036246835967617</v>
      </c>
      <c r="J11" s="14">
        <f t="shared" si="9"/>
        <v>68.036246835967617</v>
      </c>
      <c r="K11" s="14">
        <f t="shared" si="9"/>
        <v>68.036246835967617</v>
      </c>
      <c r="L11" s="14">
        <f t="shared" si="9"/>
        <v>68.036246835967617</v>
      </c>
      <c r="M11" s="14">
        <f t="shared" si="9"/>
        <v>68.036246835967617</v>
      </c>
      <c r="N11" s="14">
        <f t="shared" si="9"/>
        <v>68.036246835967617</v>
      </c>
      <c r="O11" s="14">
        <f t="shared" si="9"/>
        <v>68.036246835967617</v>
      </c>
      <c r="P11" s="14">
        <f t="shared" si="9"/>
        <v>68.036246835967617</v>
      </c>
      <c r="Q11" s="14">
        <f t="shared" si="9"/>
        <v>68.036246835967617</v>
      </c>
      <c r="R11" s="14">
        <f t="shared" si="9"/>
        <v>68.036246835967617</v>
      </c>
      <c r="S11" s="14">
        <f t="shared" si="9"/>
        <v>68.036246835967617</v>
      </c>
      <c r="T11" s="14">
        <f t="shared" si="9"/>
        <v>68.036246835967617</v>
      </c>
      <c r="U11" s="14">
        <f t="shared" si="9"/>
        <v>68.036246835967617</v>
      </c>
      <c r="V11" s="14">
        <f t="shared" si="9"/>
        <v>68.036246835967617</v>
      </c>
      <c r="W11" s="14">
        <f t="shared" si="9"/>
        <v>68.036246835967617</v>
      </c>
      <c r="X11" s="14">
        <f t="shared" si="9"/>
        <v>68.036246835967617</v>
      </c>
      <c r="Y11" s="14">
        <f t="shared" si="9"/>
        <v>68.036246835967617</v>
      </c>
      <c r="Z11" s="14">
        <f t="shared" si="9"/>
        <v>68.036246835967617</v>
      </c>
      <c r="AA11" s="14">
        <f t="shared" si="9"/>
        <v>68.036246835967617</v>
      </c>
      <c r="AB11" s="5">
        <f>VLOOKUP(A11,_hotmaps_input!$A$5:$Y$33,MATCH("health",_hotmaps_input!$A$37:$Y$37,0),FALSE)</f>
        <v>68.036246835967617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69.21843533619402</v>
      </c>
      <c r="D12" s="14">
        <f t="shared" si="10"/>
        <v>69.21843533619402</v>
      </c>
      <c r="E12" s="14">
        <f t="shared" si="10"/>
        <v>69.21843533619402</v>
      </c>
      <c r="F12" s="14">
        <f t="shared" si="10"/>
        <v>69.21843533619402</v>
      </c>
      <c r="G12" s="14">
        <f t="shared" si="10"/>
        <v>69.21843533619402</v>
      </c>
      <c r="H12" s="14">
        <f t="shared" si="10"/>
        <v>69.21843533619402</v>
      </c>
      <c r="I12" s="14">
        <f t="shared" si="10"/>
        <v>69.21843533619402</v>
      </c>
      <c r="J12" s="14">
        <f t="shared" si="10"/>
        <v>69.21843533619402</v>
      </c>
      <c r="K12" s="14">
        <f t="shared" si="10"/>
        <v>69.21843533619402</v>
      </c>
      <c r="L12" s="14">
        <f t="shared" si="10"/>
        <v>69.21843533619402</v>
      </c>
      <c r="M12" s="14">
        <f t="shared" si="10"/>
        <v>69.21843533619402</v>
      </c>
      <c r="N12" s="14">
        <f t="shared" si="10"/>
        <v>69.21843533619402</v>
      </c>
      <c r="O12" s="14">
        <f t="shared" si="10"/>
        <v>69.21843533619402</v>
      </c>
      <c r="P12" s="14">
        <f t="shared" si="10"/>
        <v>69.21843533619402</v>
      </c>
      <c r="Q12" s="14">
        <f t="shared" si="10"/>
        <v>69.21843533619402</v>
      </c>
      <c r="R12" s="14">
        <f t="shared" si="10"/>
        <v>69.21843533619402</v>
      </c>
      <c r="S12" s="14">
        <f t="shared" si="10"/>
        <v>69.21843533619402</v>
      </c>
      <c r="T12" s="14">
        <f t="shared" si="10"/>
        <v>69.21843533619402</v>
      </c>
      <c r="U12" s="14">
        <f t="shared" si="10"/>
        <v>69.21843533619402</v>
      </c>
      <c r="V12" s="14">
        <f t="shared" si="10"/>
        <v>69.21843533619402</v>
      </c>
      <c r="W12" s="14">
        <f t="shared" si="10"/>
        <v>69.21843533619402</v>
      </c>
      <c r="X12" s="14">
        <f t="shared" si="10"/>
        <v>69.21843533619402</v>
      </c>
      <c r="Y12" s="14">
        <f t="shared" si="10"/>
        <v>69.21843533619402</v>
      </c>
      <c r="Z12" s="14">
        <f t="shared" si="10"/>
        <v>69.21843533619402</v>
      </c>
      <c r="AA12" s="14">
        <f t="shared" si="10"/>
        <v>69.21843533619402</v>
      </c>
      <c r="AB12" s="5">
        <f>VLOOKUP(A12,_hotmaps_input!$A$5:$Y$33,MATCH("health",_hotmaps_input!$A$37:$Y$37,0),FALSE)</f>
        <v>69.21843533619402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119.40688926410452</v>
      </c>
      <c r="D13" s="14">
        <f t="shared" si="11"/>
        <v>119.40688926410452</v>
      </c>
      <c r="E13" s="14">
        <f t="shared" si="11"/>
        <v>119.40688926410452</v>
      </c>
      <c r="F13" s="14">
        <f t="shared" si="11"/>
        <v>119.40688926410452</v>
      </c>
      <c r="G13" s="14">
        <f t="shared" si="11"/>
        <v>119.40688926410452</v>
      </c>
      <c r="H13" s="14">
        <f t="shared" si="11"/>
        <v>119.40688926410452</v>
      </c>
      <c r="I13" s="14">
        <f t="shared" si="11"/>
        <v>119.40688926410452</v>
      </c>
      <c r="J13" s="14">
        <f t="shared" si="11"/>
        <v>119.40688926410452</v>
      </c>
      <c r="K13" s="14">
        <f t="shared" si="11"/>
        <v>119.40688926410452</v>
      </c>
      <c r="L13" s="14">
        <f t="shared" si="11"/>
        <v>119.40688926410452</v>
      </c>
      <c r="M13" s="14">
        <f t="shared" si="11"/>
        <v>119.40688926410452</v>
      </c>
      <c r="N13" s="14">
        <f t="shared" si="11"/>
        <v>119.40688926410452</v>
      </c>
      <c r="O13" s="14">
        <f t="shared" si="11"/>
        <v>119.40688926410452</v>
      </c>
      <c r="P13" s="14">
        <f t="shared" si="11"/>
        <v>119.40688926410452</v>
      </c>
      <c r="Q13" s="14">
        <f t="shared" si="11"/>
        <v>119.40688926410452</v>
      </c>
      <c r="R13" s="14">
        <f t="shared" si="11"/>
        <v>119.40688926410452</v>
      </c>
      <c r="S13" s="14">
        <f t="shared" si="11"/>
        <v>119.40688926410452</v>
      </c>
      <c r="T13" s="14">
        <f t="shared" si="11"/>
        <v>119.40688926410452</v>
      </c>
      <c r="U13" s="14">
        <f t="shared" si="11"/>
        <v>119.40688926410452</v>
      </c>
      <c r="V13" s="14">
        <f t="shared" si="11"/>
        <v>119.40688926410452</v>
      </c>
      <c r="W13" s="14">
        <f t="shared" si="11"/>
        <v>119.40688926410452</v>
      </c>
      <c r="X13" s="14">
        <f t="shared" si="11"/>
        <v>119.40688926410452</v>
      </c>
      <c r="Y13" s="14">
        <f t="shared" si="11"/>
        <v>119.40688926410452</v>
      </c>
      <c r="Z13" s="14">
        <f t="shared" si="11"/>
        <v>119.40688926410452</v>
      </c>
      <c r="AA13" s="14">
        <f t="shared" si="11"/>
        <v>119.40688926410452</v>
      </c>
      <c r="AB13" s="5">
        <f>VLOOKUP(A13,_hotmaps_input!$A$5:$Y$33,MATCH("health",_hotmaps_input!$A$37:$Y$37,0),FALSE)</f>
        <v>119.40688926410452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71.828395850731155</v>
      </c>
      <c r="D14" s="14">
        <f t="shared" si="12"/>
        <v>71.828395850731155</v>
      </c>
      <c r="E14" s="14">
        <f t="shared" si="12"/>
        <v>71.828395850731155</v>
      </c>
      <c r="F14" s="14">
        <f t="shared" si="12"/>
        <v>71.828395850731155</v>
      </c>
      <c r="G14" s="14">
        <f t="shared" si="12"/>
        <v>71.828395850731155</v>
      </c>
      <c r="H14" s="14">
        <f t="shared" si="12"/>
        <v>71.828395850731155</v>
      </c>
      <c r="I14" s="14">
        <f t="shared" si="12"/>
        <v>71.828395850731155</v>
      </c>
      <c r="J14" s="14">
        <f t="shared" si="12"/>
        <v>71.828395850731155</v>
      </c>
      <c r="K14" s="14">
        <f t="shared" si="12"/>
        <v>71.828395850731155</v>
      </c>
      <c r="L14" s="14">
        <f t="shared" si="12"/>
        <v>71.828395850731155</v>
      </c>
      <c r="M14" s="14">
        <f t="shared" si="12"/>
        <v>71.828395850731155</v>
      </c>
      <c r="N14" s="14">
        <f t="shared" si="12"/>
        <v>71.828395850731155</v>
      </c>
      <c r="O14" s="14">
        <f t="shared" si="12"/>
        <v>71.828395850731155</v>
      </c>
      <c r="P14" s="14">
        <f t="shared" si="12"/>
        <v>71.828395850731155</v>
      </c>
      <c r="Q14" s="14">
        <f t="shared" si="12"/>
        <v>71.828395850731155</v>
      </c>
      <c r="R14" s="14">
        <f t="shared" si="12"/>
        <v>71.828395850731155</v>
      </c>
      <c r="S14" s="14">
        <f t="shared" si="12"/>
        <v>71.828395850731155</v>
      </c>
      <c r="T14" s="14">
        <f t="shared" si="12"/>
        <v>71.828395850731155</v>
      </c>
      <c r="U14" s="14">
        <f t="shared" si="12"/>
        <v>71.828395850731155</v>
      </c>
      <c r="V14" s="14">
        <f t="shared" si="12"/>
        <v>71.828395850731155</v>
      </c>
      <c r="W14" s="14">
        <f t="shared" si="12"/>
        <v>71.828395850731155</v>
      </c>
      <c r="X14" s="14">
        <f t="shared" si="12"/>
        <v>71.828395850731155</v>
      </c>
      <c r="Y14" s="14">
        <f t="shared" si="12"/>
        <v>71.828395850731155</v>
      </c>
      <c r="Z14" s="14">
        <f t="shared" si="12"/>
        <v>71.828395850731155</v>
      </c>
      <c r="AA14" s="14">
        <f t="shared" si="12"/>
        <v>71.828395850731155</v>
      </c>
      <c r="AB14" s="5">
        <f>VLOOKUP(A14,_hotmaps_input!$A$5:$Y$33,MATCH("health",_hotmaps_input!$A$37:$Y$37,0),FALSE)</f>
        <v>71.828395850731155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26.672797687192819</v>
      </c>
      <c r="D15" s="14">
        <f t="shared" si="13"/>
        <v>26.672797687192819</v>
      </c>
      <c r="E15" s="14">
        <f t="shared" si="13"/>
        <v>26.672797687192819</v>
      </c>
      <c r="F15" s="14">
        <f t="shared" si="13"/>
        <v>26.672797687192819</v>
      </c>
      <c r="G15" s="14">
        <f t="shared" si="13"/>
        <v>26.672797687192819</v>
      </c>
      <c r="H15" s="14">
        <f t="shared" si="13"/>
        <v>26.672797687192819</v>
      </c>
      <c r="I15" s="14">
        <f t="shared" si="13"/>
        <v>26.672797687192819</v>
      </c>
      <c r="J15" s="14">
        <f t="shared" si="13"/>
        <v>26.672797687192819</v>
      </c>
      <c r="K15" s="14">
        <f t="shared" si="13"/>
        <v>26.672797687192819</v>
      </c>
      <c r="L15" s="14">
        <f t="shared" si="13"/>
        <v>26.672797687192819</v>
      </c>
      <c r="M15" s="14">
        <f t="shared" si="13"/>
        <v>26.672797687192819</v>
      </c>
      <c r="N15" s="14">
        <f t="shared" si="13"/>
        <v>26.672797687192819</v>
      </c>
      <c r="O15" s="14">
        <f t="shared" si="13"/>
        <v>26.672797687192819</v>
      </c>
      <c r="P15" s="14">
        <f t="shared" si="13"/>
        <v>26.672797687192819</v>
      </c>
      <c r="Q15" s="14">
        <f t="shared" si="13"/>
        <v>26.672797687192819</v>
      </c>
      <c r="R15" s="14">
        <f t="shared" si="13"/>
        <v>26.672797687192819</v>
      </c>
      <c r="S15" s="14">
        <f t="shared" si="13"/>
        <v>26.672797687192819</v>
      </c>
      <c r="T15" s="14">
        <f t="shared" si="13"/>
        <v>26.672797687192819</v>
      </c>
      <c r="U15" s="14">
        <f t="shared" si="13"/>
        <v>26.672797687192819</v>
      </c>
      <c r="V15" s="14">
        <f t="shared" si="13"/>
        <v>26.672797687192819</v>
      </c>
      <c r="W15" s="14">
        <f t="shared" si="13"/>
        <v>26.672797687192819</v>
      </c>
      <c r="X15" s="14">
        <f t="shared" si="13"/>
        <v>26.672797687192819</v>
      </c>
      <c r="Y15" s="14">
        <f t="shared" si="13"/>
        <v>26.672797687192819</v>
      </c>
      <c r="Z15" s="14">
        <f t="shared" si="13"/>
        <v>26.672797687192819</v>
      </c>
      <c r="AA15" s="14">
        <f t="shared" si="13"/>
        <v>26.672797687192819</v>
      </c>
      <c r="AB15" s="5">
        <f>VLOOKUP(A15,_hotmaps_input!$A$5:$Y$33,MATCH("health",_hotmaps_input!$A$37:$Y$37,0),FALSE)</f>
        <v>26.672797687192819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87.487619640212785</v>
      </c>
      <c r="D16" s="14">
        <f t="shared" si="14"/>
        <v>87.487619640212785</v>
      </c>
      <c r="E16" s="14">
        <f t="shared" si="14"/>
        <v>87.487619640212785</v>
      </c>
      <c r="F16" s="14">
        <f t="shared" si="14"/>
        <v>87.487619640212785</v>
      </c>
      <c r="G16" s="14">
        <f t="shared" si="14"/>
        <v>87.487619640212785</v>
      </c>
      <c r="H16" s="14">
        <f t="shared" si="14"/>
        <v>87.487619640212785</v>
      </c>
      <c r="I16" s="14">
        <f t="shared" si="14"/>
        <v>87.487619640212785</v>
      </c>
      <c r="J16" s="14">
        <f t="shared" si="14"/>
        <v>87.487619640212785</v>
      </c>
      <c r="K16" s="14">
        <f t="shared" si="14"/>
        <v>87.487619640212785</v>
      </c>
      <c r="L16" s="14">
        <f t="shared" si="14"/>
        <v>87.487619640212785</v>
      </c>
      <c r="M16" s="14">
        <f t="shared" si="14"/>
        <v>87.487619640212785</v>
      </c>
      <c r="N16" s="14">
        <f t="shared" si="14"/>
        <v>87.487619640212785</v>
      </c>
      <c r="O16" s="14">
        <f t="shared" si="14"/>
        <v>87.487619640212785</v>
      </c>
      <c r="P16" s="14">
        <f t="shared" si="14"/>
        <v>87.487619640212785</v>
      </c>
      <c r="Q16" s="14">
        <f t="shared" si="14"/>
        <v>87.487619640212785</v>
      </c>
      <c r="R16" s="14">
        <f t="shared" si="14"/>
        <v>87.487619640212785</v>
      </c>
      <c r="S16" s="14">
        <f t="shared" si="14"/>
        <v>87.487619640212785</v>
      </c>
      <c r="T16" s="14">
        <f t="shared" si="14"/>
        <v>87.487619640212785</v>
      </c>
      <c r="U16" s="14">
        <f t="shared" si="14"/>
        <v>87.487619640212785</v>
      </c>
      <c r="V16" s="14">
        <f t="shared" si="14"/>
        <v>87.487619640212785</v>
      </c>
      <c r="W16" s="14">
        <f t="shared" si="14"/>
        <v>87.487619640212785</v>
      </c>
      <c r="X16" s="14">
        <f t="shared" si="14"/>
        <v>87.487619640212785</v>
      </c>
      <c r="Y16" s="14">
        <f t="shared" si="14"/>
        <v>87.487619640212785</v>
      </c>
      <c r="Z16" s="14">
        <f t="shared" si="14"/>
        <v>87.487619640212785</v>
      </c>
      <c r="AA16" s="14">
        <f t="shared" si="14"/>
        <v>87.487619640212785</v>
      </c>
      <c r="AB16" s="5">
        <f>VLOOKUP(A16,_hotmaps_input!$A$5:$Y$33,MATCH("health",_hotmaps_input!$A$37:$Y$37,0),FALSE)</f>
        <v>87.487619640212785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21.339405125525467</v>
      </c>
      <c r="D17" s="14">
        <f t="shared" si="15"/>
        <v>21.339405125525467</v>
      </c>
      <c r="E17" s="14">
        <f t="shared" si="15"/>
        <v>21.339405125525467</v>
      </c>
      <c r="F17" s="14">
        <f t="shared" si="15"/>
        <v>21.339405125525467</v>
      </c>
      <c r="G17" s="14">
        <f t="shared" si="15"/>
        <v>21.339405125525467</v>
      </c>
      <c r="H17" s="14">
        <f t="shared" si="15"/>
        <v>21.339405125525467</v>
      </c>
      <c r="I17" s="14">
        <f t="shared" si="15"/>
        <v>21.339405125525467</v>
      </c>
      <c r="J17" s="14">
        <f t="shared" si="15"/>
        <v>21.339405125525467</v>
      </c>
      <c r="K17" s="14">
        <f t="shared" si="15"/>
        <v>21.339405125525467</v>
      </c>
      <c r="L17" s="14">
        <f t="shared" si="15"/>
        <v>21.339405125525467</v>
      </c>
      <c r="M17" s="14">
        <f t="shared" si="15"/>
        <v>21.339405125525467</v>
      </c>
      <c r="N17" s="14">
        <f t="shared" si="15"/>
        <v>21.339405125525467</v>
      </c>
      <c r="O17" s="14">
        <f t="shared" si="15"/>
        <v>21.339405125525467</v>
      </c>
      <c r="P17" s="14">
        <f t="shared" si="15"/>
        <v>21.339405125525467</v>
      </c>
      <c r="Q17" s="14">
        <f t="shared" si="15"/>
        <v>21.339405125525467</v>
      </c>
      <c r="R17" s="14">
        <f t="shared" si="15"/>
        <v>21.339405125525467</v>
      </c>
      <c r="S17" s="14">
        <f t="shared" si="15"/>
        <v>21.339405125525467</v>
      </c>
      <c r="T17" s="14">
        <f t="shared" si="15"/>
        <v>21.339405125525467</v>
      </c>
      <c r="U17" s="14">
        <f t="shared" si="15"/>
        <v>21.339405125525467</v>
      </c>
      <c r="V17" s="14">
        <f t="shared" si="15"/>
        <v>21.339405125525467</v>
      </c>
      <c r="W17" s="14">
        <f t="shared" si="15"/>
        <v>21.339405125525467</v>
      </c>
      <c r="X17" s="14">
        <f t="shared" si="15"/>
        <v>21.339405125525467</v>
      </c>
      <c r="Y17" s="14">
        <f t="shared" si="15"/>
        <v>21.339405125525467</v>
      </c>
      <c r="Z17" s="14">
        <f t="shared" si="15"/>
        <v>21.339405125525467</v>
      </c>
      <c r="AA17" s="14">
        <f t="shared" si="15"/>
        <v>21.339405125525467</v>
      </c>
      <c r="AB17" s="5">
        <f>VLOOKUP(A17,_hotmaps_input!$A$5:$Y$33,MATCH("health",_hotmaps_input!$A$37:$Y$37,0),FALSE)</f>
        <v>21.339405125525467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28.918714557820266</v>
      </c>
      <c r="D18" s="14">
        <f t="shared" si="16"/>
        <v>28.918714557820266</v>
      </c>
      <c r="E18" s="14">
        <f t="shared" si="16"/>
        <v>28.918714557820266</v>
      </c>
      <c r="F18" s="14">
        <f t="shared" si="16"/>
        <v>28.918714557820266</v>
      </c>
      <c r="G18" s="14">
        <f t="shared" si="16"/>
        <v>28.918714557820266</v>
      </c>
      <c r="H18" s="14">
        <f t="shared" si="16"/>
        <v>28.918714557820266</v>
      </c>
      <c r="I18" s="14">
        <f t="shared" si="16"/>
        <v>28.918714557820266</v>
      </c>
      <c r="J18" s="14">
        <f t="shared" si="16"/>
        <v>28.918714557820266</v>
      </c>
      <c r="K18" s="14">
        <f t="shared" si="16"/>
        <v>28.918714557820266</v>
      </c>
      <c r="L18" s="14">
        <f t="shared" si="16"/>
        <v>28.918714557820266</v>
      </c>
      <c r="M18" s="14">
        <f t="shared" si="16"/>
        <v>28.918714557820266</v>
      </c>
      <c r="N18" s="14">
        <f t="shared" si="16"/>
        <v>28.918714557820266</v>
      </c>
      <c r="O18" s="14">
        <f t="shared" si="16"/>
        <v>28.918714557820266</v>
      </c>
      <c r="P18" s="14">
        <f t="shared" si="16"/>
        <v>28.918714557820266</v>
      </c>
      <c r="Q18" s="14">
        <f t="shared" si="16"/>
        <v>28.918714557820266</v>
      </c>
      <c r="R18" s="14">
        <f t="shared" si="16"/>
        <v>28.918714557820266</v>
      </c>
      <c r="S18" s="14">
        <f t="shared" si="16"/>
        <v>28.918714557820266</v>
      </c>
      <c r="T18" s="14">
        <f t="shared" si="16"/>
        <v>28.918714557820266</v>
      </c>
      <c r="U18" s="14">
        <f t="shared" si="16"/>
        <v>28.918714557820266</v>
      </c>
      <c r="V18" s="14">
        <f t="shared" si="16"/>
        <v>28.918714557820266</v>
      </c>
      <c r="W18" s="14">
        <f t="shared" si="16"/>
        <v>28.918714557820266</v>
      </c>
      <c r="X18" s="14">
        <f t="shared" si="16"/>
        <v>28.918714557820266</v>
      </c>
      <c r="Y18" s="14">
        <f t="shared" si="16"/>
        <v>28.918714557820266</v>
      </c>
      <c r="Z18" s="14">
        <f t="shared" si="16"/>
        <v>28.918714557820266</v>
      </c>
      <c r="AA18" s="14">
        <f t="shared" si="16"/>
        <v>28.918714557820266</v>
      </c>
      <c r="AB18" s="5">
        <f>VLOOKUP(A18,_hotmaps_input!$A$5:$Y$33,MATCH("health",_hotmaps_input!$A$37:$Y$37,0),FALSE)</f>
        <v>28.918714557820266</v>
      </c>
    </row>
    <row r="19" spans="1:30" x14ac:dyDescent="0.25">
      <c r="A19" t="s">
        <v>15</v>
      </c>
      <c r="B19" t="s">
        <v>4</v>
      </c>
      <c r="C19" s="14">
        <f t="shared" ref="C19:AA19" si="17">D19</f>
        <v>64.908127847224364</v>
      </c>
      <c r="D19" s="14">
        <f t="shared" si="17"/>
        <v>64.908127847224364</v>
      </c>
      <c r="E19" s="14">
        <f t="shared" si="17"/>
        <v>64.908127847224364</v>
      </c>
      <c r="F19" s="14">
        <f t="shared" si="17"/>
        <v>64.908127847224364</v>
      </c>
      <c r="G19" s="14">
        <f t="shared" si="17"/>
        <v>64.908127847224364</v>
      </c>
      <c r="H19" s="14">
        <f t="shared" si="17"/>
        <v>64.908127847224364</v>
      </c>
      <c r="I19" s="14">
        <f t="shared" si="17"/>
        <v>64.908127847224364</v>
      </c>
      <c r="J19" s="14">
        <f t="shared" si="17"/>
        <v>64.908127847224364</v>
      </c>
      <c r="K19" s="14">
        <f t="shared" si="17"/>
        <v>64.908127847224364</v>
      </c>
      <c r="L19" s="14">
        <f t="shared" si="17"/>
        <v>64.908127847224364</v>
      </c>
      <c r="M19" s="14">
        <f t="shared" si="17"/>
        <v>64.908127847224364</v>
      </c>
      <c r="N19" s="14">
        <f t="shared" si="17"/>
        <v>64.908127847224364</v>
      </c>
      <c r="O19" s="14">
        <f t="shared" si="17"/>
        <v>64.908127847224364</v>
      </c>
      <c r="P19" s="14">
        <f t="shared" si="17"/>
        <v>64.908127847224364</v>
      </c>
      <c r="Q19" s="14">
        <f t="shared" si="17"/>
        <v>64.908127847224364</v>
      </c>
      <c r="R19" s="14">
        <f t="shared" si="17"/>
        <v>64.908127847224364</v>
      </c>
      <c r="S19" s="14">
        <f t="shared" si="17"/>
        <v>64.908127847224364</v>
      </c>
      <c r="T19" s="14">
        <f t="shared" si="17"/>
        <v>64.908127847224364</v>
      </c>
      <c r="U19" s="14">
        <f t="shared" si="17"/>
        <v>64.908127847224364</v>
      </c>
      <c r="V19" s="14">
        <f t="shared" si="17"/>
        <v>64.908127847224364</v>
      </c>
      <c r="W19" s="14">
        <f t="shared" si="17"/>
        <v>64.908127847224364</v>
      </c>
      <c r="X19" s="14">
        <f t="shared" si="17"/>
        <v>64.908127847224364</v>
      </c>
      <c r="Y19" s="14">
        <f t="shared" si="17"/>
        <v>64.908127847224364</v>
      </c>
      <c r="Z19" s="14">
        <f t="shared" si="17"/>
        <v>64.908127847224364</v>
      </c>
      <c r="AA19" s="14">
        <f t="shared" si="17"/>
        <v>64.908127847224364</v>
      </c>
      <c r="AB19" s="5">
        <f>VLOOKUP(A19,_hotmaps_input!$A$5:$Y$33,MATCH("health",_hotmaps_input!$A$37:$Y$37,0),FALSE)</f>
        <v>64.908127847224364</v>
      </c>
    </row>
    <row r="20" spans="1:30" x14ac:dyDescent="0.25">
      <c r="A20" t="s">
        <v>29</v>
      </c>
      <c r="B20" t="s">
        <v>4</v>
      </c>
      <c r="C20" s="14">
        <f t="shared" ref="C20:AA20" si="18">D20</f>
        <v>107.81927667465931</v>
      </c>
      <c r="D20" s="14">
        <f t="shared" si="18"/>
        <v>107.81927667465931</v>
      </c>
      <c r="E20" s="14">
        <f t="shared" si="18"/>
        <v>107.81927667465931</v>
      </c>
      <c r="F20" s="14">
        <f t="shared" si="18"/>
        <v>107.81927667465931</v>
      </c>
      <c r="G20" s="14">
        <f t="shared" si="18"/>
        <v>107.81927667465931</v>
      </c>
      <c r="H20" s="14">
        <f t="shared" si="18"/>
        <v>107.81927667465931</v>
      </c>
      <c r="I20" s="14">
        <f t="shared" si="18"/>
        <v>107.81927667465931</v>
      </c>
      <c r="J20" s="14">
        <f t="shared" si="18"/>
        <v>107.81927667465931</v>
      </c>
      <c r="K20" s="14">
        <f t="shared" si="18"/>
        <v>107.81927667465931</v>
      </c>
      <c r="L20" s="14">
        <f t="shared" si="18"/>
        <v>107.81927667465931</v>
      </c>
      <c r="M20" s="14">
        <f t="shared" si="18"/>
        <v>107.81927667465931</v>
      </c>
      <c r="N20" s="14">
        <f t="shared" si="18"/>
        <v>107.81927667465931</v>
      </c>
      <c r="O20" s="14">
        <f t="shared" si="18"/>
        <v>107.81927667465931</v>
      </c>
      <c r="P20" s="14">
        <f t="shared" si="18"/>
        <v>107.81927667465931</v>
      </c>
      <c r="Q20" s="14">
        <f t="shared" si="18"/>
        <v>107.81927667465931</v>
      </c>
      <c r="R20" s="14">
        <f t="shared" si="18"/>
        <v>107.81927667465931</v>
      </c>
      <c r="S20" s="14">
        <f t="shared" si="18"/>
        <v>107.81927667465931</v>
      </c>
      <c r="T20" s="14">
        <f t="shared" si="18"/>
        <v>107.81927667465931</v>
      </c>
      <c r="U20" s="14">
        <f t="shared" si="18"/>
        <v>107.81927667465931</v>
      </c>
      <c r="V20" s="14">
        <f t="shared" si="18"/>
        <v>107.81927667465931</v>
      </c>
      <c r="W20" s="14">
        <f t="shared" si="18"/>
        <v>107.81927667465931</v>
      </c>
      <c r="X20" s="14">
        <f t="shared" si="18"/>
        <v>107.81927667465931</v>
      </c>
      <c r="Y20" s="14">
        <f t="shared" si="18"/>
        <v>107.81927667465931</v>
      </c>
      <c r="Z20" s="14">
        <f t="shared" si="18"/>
        <v>107.81927667465931</v>
      </c>
      <c r="AA20" s="14">
        <f t="shared" si="18"/>
        <v>107.81927667465931</v>
      </c>
      <c r="AB20" s="5">
        <f>VLOOKUP(A20,_hotmaps_input!$A$5:$Y$33,MATCH("health",_hotmaps_input!$A$37:$Y$37,0),FALSE)</f>
        <v>107.81927667465931</v>
      </c>
    </row>
    <row r="21" spans="1:30" x14ac:dyDescent="0.25">
      <c r="A21" t="s">
        <v>13</v>
      </c>
      <c r="B21" t="s">
        <v>4</v>
      </c>
      <c r="C21" s="14">
        <f t="shared" ref="C21:AA21" si="19">D21</f>
        <v>46.777016504206031</v>
      </c>
      <c r="D21" s="14">
        <f t="shared" si="19"/>
        <v>46.777016504206031</v>
      </c>
      <c r="E21" s="14">
        <f t="shared" si="19"/>
        <v>46.777016504206031</v>
      </c>
      <c r="F21" s="14">
        <f t="shared" si="19"/>
        <v>46.777016504206031</v>
      </c>
      <c r="G21" s="14">
        <f t="shared" si="19"/>
        <v>46.777016504206031</v>
      </c>
      <c r="H21" s="14">
        <f t="shared" si="19"/>
        <v>46.777016504206031</v>
      </c>
      <c r="I21" s="14">
        <f t="shared" si="19"/>
        <v>46.777016504206031</v>
      </c>
      <c r="J21" s="14">
        <f t="shared" si="19"/>
        <v>46.777016504206031</v>
      </c>
      <c r="K21" s="14">
        <f t="shared" si="19"/>
        <v>46.777016504206031</v>
      </c>
      <c r="L21" s="14">
        <f t="shared" si="19"/>
        <v>46.777016504206031</v>
      </c>
      <c r="M21" s="14">
        <f t="shared" si="19"/>
        <v>46.777016504206031</v>
      </c>
      <c r="N21" s="14">
        <f t="shared" si="19"/>
        <v>46.777016504206031</v>
      </c>
      <c r="O21" s="14">
        <f t="shared" si="19"/>
        <v>46.777016504206031</v>
      </c>
      <c r="P21" s="14">
        <f t="shared" si="19"/>
        <v>46.777016504206031</v>
      </c>
      <c r="Q21" s="14">
        <f t="shared" si="19"/>
        <v>46.777016504206031</v>
      </c>
      <c r="R21" s="14">
        <f t="shared" si="19"/>
        <v>46.777016504206031</v>
      </c>
      <c r="S21" s="14">
        <f t="shared" si="19"/>
        <v>46.777016504206031</v>
      </c>
      <c r="T21" s="14">
        <f t="shared" si="19"/>
        <v>46.777016504206031</v>
      </c>
      <c r="U21" s="14">
        <f t="shared" si="19"/>
        <v>46.777016504206031</v>
      </c>
      <c r="V21" s="14">
        <f t="shared" si="19"/>
        <v>46.777016504206031</v>
      </c>
      <c r="W21" s="14">
        <f t="shared" si="19"/>
        <v>46.777016504206031</v>
      </c>
      <c r="X21" s="14">
        <f t="shared" si="19"/>
        <v>46.777016504206031</v>
      </c>
      <c r="Y21" s="14">
        <f t="shared" si="19"/>
        <v>46.777016504206031</v>
      </c>
      <c r="Z21" s="14">
        <f t="shared" si="19"/>
        <v>46.777016504206031</v>
      </c>
      <c r="AA21" s="14">
        <f t="shared" si="19"/>
        <v>46.777016504206031</v>
      </c>
      <c r="AB21" s="5">
        <f>VLOOKUP(A21,_hotmaps_input!$A$5:$Y$33,MATCH("health",_hotmaps_input!$A$37:$Y$37,0),FALSE)</f>
        <v>46.777016504206031</v>
      </c>
    </row>
    <row r="22" spans="1:30" x14ac:dyDescent="0.25">
      <c r="A22" t="s">
        <v>16</v>
      </c>
      <c r="B22" t="s">
        <v>4</v>
      </c>
      <c r="C22" s="14">
        <f t="shared" ref="C22:AA22" si="20">D22</f>
        <v>68.280337981131481</v>
      </c>
      <c r="D22" s="14">
        <f t="shared" si="20"/>
        <v>68.280337981131481</v>
      </c>
      <c r="E22" s="14">
        <f t="shared" si="20"/>
        <v>68.280337981131481</v>
      </c>
      <c r="F22" s="14">
        <f t="shared" si="20"/>
        <v>68.280337981131481</v>
      </c>
      <c r="G22" s="14">
        <f t="shared" si="20"/>
        <v>68.280337981131481</v>
      </c>
      <c r="H22" s="14">
        <f t="shared" si="20"/>
        <v>68.280337981131481</v>
      </c>
      <c r="I22" s="14">
        <f t="shared" si="20"/>
        <v>68.280337981131481</v>
      </c>
      <c r="J22" s="14">
        <f t="shared" si="20"/>
        <v>68.280337981131481</v>
      </c>
      <c r="K22" s="14">
        <f t="shared" si="20"/>
        <v>68.280337981131481</v>
      </c>
      <c r="L22" s="14">
        <f t="shared" si="20"/>
        <v>68.280337981131481</v>
      </c>
      <c r="M22" s="14">
        <f t="shared" si="20"/>
        <v>68.280337981131481</v>
      </c>
      <c r="N22" s="14">
        <f t="shared" si="20"/>
        <v>68.280337981131481</v>
      </c>
      <c r="O22" s="14">
        <f t="shared" si="20"/>
        <v>68.280337981131481</v>
      </c>
      <c r="P22" s="14">
        <f t="shared" si="20"/>
        <v>68.280337981131481</v>
      </c>
      <c r="Q22" s="14">
        <f t="shared" si="20"/>
        <v>68.280337981131481</v>
      </c>
      <c r="R22" s="14">
        <f t="shared" si="20"/>
        <v>68.280337981131481</v>
      </c>
      <c r="S22" s="14">
        <f t="shared" si="20"/>
        <v>68.280337981131481</v>
      </c>
      <c r="T22" s="14">
        <f t="shared" si="20"/>
        <v>68.280337981131481</v>
      </c>
      <c r="U22" s="14">
        <f t="shared" si="20"/>
        <v>68.280337981131481</v>
      </c>
      <c r="V22" s="14">
        <f t="shared" si="20"/>
        <v>68.280337981131481</v>
      </c>
      <c r="W22" s="14">
        <f t="shared" si="20"/>
        <v>68.280337981131481</v>
      </c>
      <c r="X22" s="14">
        <f t="shared" si="20"/>
        <v>68.280337981131481</v>
      </c>
      <c r="Y22" s="14">
        <f t="shared" si="20"/>
        <v>68.280337981131481</v>
      </c>
      <c r="Z22" s="14">
        <f t="shared" si="20"/>
        <v>68.280337981131481</v>
      </c>
      <c r="AA22" s="14">
        <f t="shared" si="20"/>
        <v>68.280337981131481</v>
      </c>
      <c r="AB22" s="5">
        <f>VLOOKUP(A22,_hotmaps_input!$A$5:$Y$33,MATCH("health",_hotmaps_input!$A$37:$Y$37,0),FALSE)</f>
        <v>68.280337981131481</v>
      </c>
    </row>
    <row r="23" spans="1:30" x14ac:dyDescent="0.25">
      <c r="A23" t="s">
        <v>27</v>
      </c>
      <c r="B23" t="s">
        <v>4</v>
      </c>
      <c r="C23" s="14">
        <f t="shared" ref="C23:AA23" si="21">D23</f>
        <v>68.072931144206834</v>
      </c>
      <c r="D23" s="14">
        <f t="shared" si="21"/>
        <v>68.072931144206834</v>
      </c>
      <c r="E23" s="14">
        <f t="shared" si="21"/>
        <v>68.072931144206834</v>
      </c>
      <c r="F23" s="14">
        <f t="shared" si="21"/>
        <v>68.072931144206834</v>
      </c>
      <c r="G23" s="14">
        <f t="shared" si="21"/>
        <v>68.072931144206834</v>
      </c>
      <c r="H23" s="14">
        <f t="shared" si="21"/>
        <v>68.072931144206834</v>
      </c>
      <c r="I23" s="14">
        <f t="shared" si="21"/>
        <v>68.072931144206834</v>
      </c>
      <c r="J23" s="14">
        <f t="shared" si="21"/>
        <v>68.072931144206834</v>
      </c>
      <c r="K23" s="14">
        <f t="shared" si="21"/>
        <v>68.072931144206834</v>
      </c>
      <c r="L23" s="14">
        <f t="shared" si="21"/>
        <v>68.072931144206834</v>
      </c>
      <c r="M23" s="14">
        <f t="shared" si="21"/>
        <v>68.072931144206834</v>
      </c>
      <c r="N23" s="14">
        <f t="shared" si="21"/>
        <v>68.072931144206834</v>
      </c>
      <c r="O23" s="14">
        <f t="shared" si="21"/>
        <v>68.072931144206834</v>
      </c>
      <c r="P23" s="14">
        <f t="shared" si="21"/>
        <v>68.072931144206834</v>
      </c>
      <c r="Q23" s="14">
        <f t="shared" si="21"/>
        <v>68.072931144206834</v>
      </c>
      <c r="R23" s="14">
        <f t="shared" si="21"/>
        <v>68.072931144206834</v>
      </c>
      <c r="S23" s="14">
        <f t="shared" si="21"/>
        <v>68.072931144206834</v>
      </c>
      <c r="T23" s="14">
        <f t="shared" si="21"/>
        <v>68.072931144206834</v>
      </c>
      <c r="U23" s="14">
        <f t="shared" si="21"/>
        <v>68.072931144206834</v>
      </c>
      <c r="V23" s="14">
        <f t="shared" si="21"/>
        <v>68.072931144206834</v>
      </c>
      <c r="W23" s="14">
        <f t="shared" si="21"/>
        <v>68.072931144206834</v>
      </c>
      <c r="X23" s="14">
        <f t="shared" si="21"/>
        <v>68.072931144206834</v>
      </c>
      <c r="Y23" s="14">
        <f t="shared" si="21"/>
        <v>68.072931144206834</v>
      </c>
      <c r="Z23" s="14">
        <f t="shared" si="21"/>
        <v>68.072931144206834</v>
      </c>
      <c r="AA23" s="14">
        <f t="shared" si="21"/>
        <v>68.072931144206834</v>
      </c>
      <c r="AB23" s="5">
        <f>VLOOKUP(A23,_hotmaps_input!$A$5:$Y$33,MATCH("health",_hotmaps_input!$A$37:$Y$37,0),FALSE)</f>
        <v>68.072931144206834</v>
      </c>
    </row>
    <row r="24" spans="1:30" x14ac:dyDescent="0.25">
      <c r="A24" t="s">
        <v>21</v>
      </c>
      <c r="B24" t="s">
        <v>4</v>
      </c>
      <c r="C24" s="14">
        <f t="shared" ref="C24:AA24" si="22">D24</f>
        <v>42.366286427753899</v>
      </c>
      <c r="D24" s="14">
        <f t="shared" si="22"/>
        <v>42.366286427753899</v>
      </c>
      <c r="E24" s="14">
        <f t="shared" si="22"/>
        <v>42.366286427753899</v>
      </c>
      <c r="F24" s="14">
        <f t="shared" si="22"/>
        <v>42.366286427753899</v>
      </c>
      <c r="G24" s="14">
        <f t="shared" si="22"/>
        <v>42.366286427753899</v>
      </c>
      <c r="H24" s="14">
        <f t="shared" si="22"/>
        <v>42.366286427753899</v>
      </c>
      <c r="I24" s="14">
        <f t="shared" si="22"/>
        <v>42.366286427753899</v>
      </c>
      <c r="J24" s="14">
        <f t="shared" si="22"/>
        <v>42.366286427753899</v>
      </c>
      <c r="K24" s="14">
        <f t="shared" si="22"/>
        <v>42.366286427753899</v>
      </c>
      <c r="L24" s="14">
        <f t="shared" si="22"/>
        <v>42.366286427753899</v>
      </c>
      <c r="M24" s="14">
        <f t="shared" si="22"/>
        <v>42.366286427753899</v>
      </c>
      <c r="N24" s="14">
        <f t="shared" si="22"/>
        <v>42.366286427753899</v>
      </c>
      <c r="O24" s="14">
        <f t="shared" si="22"/>
        <v>42.366286427753899</v>
      </c>
      <c r="P24" s="14">
        <f t="shared" si="22"/>
        <v>42.366286427753899</v>
      </c>
      <c r="Q24" s="14">
        <f t="shared" si="22"/>
        <v>42.366286427753899</v>
      </c>
      <c r="R24" s="14">
        <f t="shared" si="22"/>
        <v>42.366286427753899</v>
      </c>
      <c r="S24" s="14">
        <f t="shared" si="22"/>
        <v>42.366286427753899</v>
      </c>
      <c r="T24" s="14">
        <f t="shared" si="22"/>
        <v>42.366286427753899</v>
      </c>
      <c r="U24" s="14">
        <f t="shared" si="22"/>
        <v>42.366286427753899</v>
      </c>
      <c r="V24" s="14">
        <f t="shared" si="22"/>
        <v>42.366286427753899</v>
      </c>
      <c r="W24" s="14">
        <f t="shared" si="22"/>
        <v>42.366286427753899</v>
      </c>
      <c r="X24" s="14">
        <f t="shared" si="22"/>
        <v>42.366286427753899</v>
      </c>
      <c r="Y24" s="14">
        <f t="shared" si="22"/>
        <v>42.366286427753899</v>
      </c>
      <c r="Z24" s="14">
        <f t="shared" si="22"/>
        <v>42.366286427753899</v>
      </c>
      <c r="AA24" s="14">
        <f t="shared" si="22"/>
        <v>42.366286427753899</v>
      </c>
      <c r="AB24" s="5">
        <f>VLOOKUP(A24,_hotmaps_input!$A$5:$Y$33,MATCH("health",_hotmaps_input!$A$37:$Y$37,0),FALSE)</f>
        <v>42.366286427753899</v>
      </c>
    </row>
    <row r="25" spans="1:30" x14ac:dyDescent="0.25">
      <c r="A25" t="s">
        <v>18</v>
      </c>
      <c r="B25" t="s">
        <v>4</v>
      </c>
      <c r="C25" s="14">
        <f t="shared" ref="C25:AA25" si="23">D25</f>
        <v>83.40445113356698</v>
      </c>
      <c r="D25" s="14">
        <f t="shared" si="23"/>
        <v>83.40445113356698</v>
      </c>
      <c r="E25" s="14">
        <f t="shared" si="23"/>
        <v>83.40445113356698</v>
      </c>
      <c r="F25" s="14">
        <f t="shared" si="23"/>
        <v>83.40445113356698</v>
      </c>
      <c r="G25" s="14">
        <f t="shared" si="23"/>
        <v>83.40445113356698</v>
      </c>
      <c r="H25" s="14">
        <f t="shared" si="23"/>
        <v>83.40445113356698</v>
      </c>
      <c r="I25" s="14">
        <f t="shared" si="23"/>
        <v>83.40445113356698</v>
      </c>
      <c r="J25" s="14">
        <f t="shared" si="23"/>
        <v>83.40445113356698</v>
      </c>
      <c r="K25" s="14">
        <f t="shared" si="23"/>
        <v>83.40445113356698</v>
      </c>
      <c r="L25" s="14">
        <f t="shared" si="23"/>
        <v>83.40445113356698</v>
      </c>
      <c r="M25" s="14">
        <f t="shared" si="23"/>
        <v>83.40445113356698</v>
      </c>
      <c r="N25" s="14">
        <f t="shared" si="23"/>
        <v>83.40445113356698</v>
      </c>
      <c r="O25" s="14">
        <f t="shared" si="23"/>
        <v>83.40445113356698</v>
      </c>
      <c r="P25" s="14">
        <f t="shared" si="23"/>
        <v>83.40445113356698</v>
      </c>
      <c r="Q25" s="14">
        <f t="shared" si="23"/>
        <v>83.40445113356698</v>
      </c>
      <c r="R25" s="14">
        <f t="shared" si="23"/>
        <v>83.40445113356698</v>
      </c>
      <c r="S25" s="14">
        <f t="shared" si="23"/>
        <v>83.40445113356698</v>
      </c>
      <c r="T25" s="14">
        <f t="shared" si="23"/>
        <v>83.40445113356698</v>
      </c>
      <c r="U25" s="14">
        <f t="shared" si="23"/>
        <v>83.40445113356698</v>
      </c>
      <c r="V25" s="14">
        <f t="shared" si="23"/>
        <v>83.40445113356698</v>
      </c>
      <c r="W25" s="14">
        <f t="shared" si="23"/>
        <v>83.40445113356698</v>
      </c>
      <c r="X25" s="14">
        <f t="shared" si="23"/>
        <v>83.40445113356698</v>
      </c>
      <c r="Y25" s="14">
        <f t="shared" si="23"/>
        <v>83.40445113356698</v>
      </c>
      <c r="Z25" s="14">
        <f t="shared" si="23"/>
        <v>83.40445113356698</v>
      </c>
      <c r="AA25" s="14">
        <f t="shared" si="23"/>
        <v>83.40445113356698</v>
      </c>
      <c r="AB25" s="5">
        <f>VLOOKUP(A25,_hotmaps_input!$A$5:$Y$33,MATCH("health",_hotmaps_input!$A$37:$Y$37,0),FALSE)</f>
        <v>83.40445113356698</v>
      </c>
    </row>
    <row r="26" spans="1:30" x14ac:dyDescent="0.25">
      <c r="A26" t="s">
        <v>22</v>
      </c>
      <c r="B26" t="s">
        <v>4</v>
      </c>
      <c r="C26" s="14">
        <f t="shared" ref="C26:AA26" si="24">D26</f>
        <v>39.794607665034761</v>
      </c>
      <c r="D26" s="14">
        <f t="shared" si="24"/>
        <v>39.794607665034761</v>
      </c>
      <c r="E26" s="14">
        <f t="shared" si="24"/>
        <v>39.794607665034761</v>
      </c>
      <c r="F26" s="14">
        <f t="shared" si="24"/>
        <v>39.794607665034761</v>
      </c>
      <c r="G26" s="14">
        <f t="shared" si="24"/>
        <v>39.794607665034761</v>
      </c>
      <c r="H26" s="14">
        <f t="shared" si="24"/>
        <v>39.794607665034761</v>
      </c>
      <c r="I26" s="14">
        <f t="shared" si="24"/>
        <v>39.794607665034761</v>
      </c>
      <c r="J26" s="14">
        <f t="shared" si="24"/>
        <v>39.794607665034761</v>
      </c>
      <c r="K26" s="14">
        <f t="shared" si="24"/>
        <v>39.794607665034761</v>
      </c>
      <c r="L26" s="14">
        <f t="shared" si="24"/>
        <v>39.794607665034761</v>
      </c>
      <c r="M26" s="14">
        <f t="shared" si="24"/>
        <v>39.794607665034761</v>
      </c>
      <c r="N26" s="14">
        <f t="shared" si="24"/>
        <v>39.794607665034761</v>
      </c>
      <c r="O26" s="14">
        <f t="shared" si="24"/>
        <v>39.794607665034761</v>
      </c>
      <c r="P26" s="14">
        <f t="shared" si="24"/>
        <v>39.794607665034761</v>
      </c>
      <c r="Q26" s="14">
        <f t="shared" si="24"/>
        <v>39.794607665034761</v>
      </c>
      <c r="R26" s="14">
        <f t="shared" si="24"/>
        <v>39.794607665034761</v>
      </c>
      <c r="S26" s="14">
        <f t="shared" si="24"/>
        <v>39.794607665034761</v>
      </c>
      <c r="T26" s="14">
        <f t="shared" si="24"/>
        <v>39.794607665034761</v>
      </c>
      <c r="U26" s="14">
        <f t="shared" si="24"/>
        <v>39.794607665034761</v>
      </c>
      <c r="V26" s="14">
        <f t="shared" si="24"/>
        <v>39.794607665034761</v>
      </c>
      <c r="W26" s="14">
        <f t="shared" si="24"/>
        <v>39.794607665034761</v>
      </c>
      <c r="X26" s="14">
        <f t="shared" si="24"/>
        <v>39.794607665034761</v>
      </c>
      <c r="Y26" s="14">
        <f t="shared" si="24"/>
        <v>39.794607665034761</v>
      </c>
      <c r="Z26" s="14">
        <f t="shared" si="24"/>
        <v>39.794607665034761</v>
      </c>
      <c r="AA26" s="14">
        <f t="shared" si="24"/>
        <v>39.794607665034761</v>
      </c>
      <c r="AB26" s="5">
        <f>VLOOKUP(A26,_hotmaps_input!$A$5:$Y$33,MATCH("health",_hotmaps_input!$A$37:$Y$37,0),FALSE)</f>
        <v>39.794607665034761</v>
      </c>
    </row>
    <row r="27" spans="1:30" x14ac:dyDescent="0.25">
      <c r="A27" t="s">
        <v>26</v>
      </c>
      <c r="B27" t="s">
        <v>4</v>
      </c>
      <c r="C27" s="14">
        <f t="shared" ref="C27:AA27" si="25">D27</f>
        <v>98.530514747162258</v>
      </c>
      <c r="D27" s="14">
        <f t="shared" si="25"/>
        <v>98.530514747162258</v>
      </c>
      <c r="E27" s="14">
        <f t="shared" si="25"/>
        <v>98.530514747162258</v>
      </c>
      <c r="F27" s="14">
        <f t="shared" si="25"/>
        <v>98.530514747162258</v>
      </c>
      <c r="G27" s="14">
        <f t="shared" si="25"/>
        <v>98.530514747162258</v>
      </c>
      <c r="H27" s="14">
        <f t="shared" si="25"/>
        <v>98.530514747162258</v>
      </c>
      <c r="I27" s="14">
        <f t="shared" si="25"/>
        <v>98.530514747162258</v>
      </c>
      <c r="J27" s="14">
        <f t="shared" si="25"/>
        <v>98.530514747162258</v>
      </c>
      <c r="K27" s="14">
        <f t="shared" si="25"/>
        <v>98.530514747162258</v>
      </c>
      <c r="L27" s="14">
        <f t="shared" si="25"/>
        <v>98.530514747162258</v>
      </c>
      <c r="M27" s="14">
        <f t="shared" si="25"/>
        <v>98.530514747162258</v>
      </c>
      <c r="N27" s="14">
        <f t="shared" si="25"/>
        <v>98.530514747162258</v>
      </c>
      <c r="O27" s="14">
        <f t="shared" si="25"/>
        <v>98.530514747162258</v>
      </c>
      <c r="P27" s="14">
        <f t="shared" si="25"/>
        <v>98.530514747162258</v>
      </c>
      <c r="Q27" s="14">
        <f t="shared" si="25"/>
        <v>98.530514747162258</v>
      </c>
      <c r="R27" s="14">
        <f t="shared" si="25"/>
        <v>98.530514747162258</v>
      </c>
      <c r="S27" s="14">
        <f t="shared" si="25"/>
        <v>98.530514747162258</v>
      </c>
      <c r="T27" s="14">
        <f t="shared" si="25"/>
        <v>98.530514747162258</v>
      </c>
      <c r="U27" s="14">
        <f t="shared" si="25"/>
        <v>98.530514747162258</v>
      </c>
      <c r="V27" s="14">
        <f t="shared" si="25"/>
        <v>98.530514747162258</v>
      </c>
      <c r="W27" s="14">
        <f t="shared" si="25"/>
        <v>98.530514747162258</v>
      </c>
      <c r="X27" s="14">
        <f t="shared" si="25"/>
        <v>98.530514747162258</v>
      </c>
      <c r="Y27" s="14">
        <f t="shared" si="25"/>
        <v>98.530514747162258</v>
      </c>
      <c r="Z27" s="14">
        <f t="shared" si="25"/>
        <v>98.530514747162258</v>
      </c>
      <c r="AA27" s="14">
        <f t="shared" si="25"/>
        <v>98.530514747162258</v>
      </c>
      <c r="AB27" s="5">
        <f>VLOOKUP(A27,_hotmaps_input!$A$5:$Y$33,MATCH("health",_hotmaps_input!$A$37:$Y$37,0),FALSE)</f>
        <v>98.530514747162258</v>
      </c>
    </row>
    <row r="28" spans="1:30" x14ac:dyDescent="0.25">
      <c r="A28" t="s">
        <v>6</v>
      </c>
      <c r="B28" t="s">
        <v>4</v>
      </c>
      <c r="C28" s="14">
        <f t="shared" ref="C28:AA28" si="26">D28</f>
        <v>48.318721884580413</v>
      </c>
      <c r="D28" s="14">
        <f t="shared" si="26"/>
        <v>48.318721884580413</v>
      </c>
      <c r="E28" s="14">
        <f t="shared" si="26"/>
        <v>48.318721884580413</v>
      </c>
      <c r="F28" s="14">
        <f t="shared" si="26"/>
        <v>48.318721884580413</v>
      </c>
      <c r="G28" s="14">
        <f t="shared" si="26"/>
        <v>48.318721884580413</v>
      </c>
      <c r="H28" s="14">
        <f t="shared" si="26"/>
        <v>48.318721884580413</v>
      </c>
      <c r="I28" s="14">
        <f t="shared" si="26"/>
        <v>48.318721884580413</v>
      </c>
      <c r="J28" s="14">
        <f t="shared" si="26"/>
        <v>48.318721884580413</v>
      </c>
      <c r="K28" s="14">
        <f t="shared" si="26"/>
        <v>48.318721884580413</v>
      </c>
      <c r="L28" s="14">
        <f t="shared" si="26"/>
        <v>48.318721884580413</v>
      </c>
      <c r="M28" s="14">
        <f t="shared" si="26"/>
        <v>48.318721884580413</v>
      </c>
      <c r="N28" s="14">
        <f t="shared" si="26"/>
        <v>48.318721884580413</v>
      </c>
      <c r="O28" s="14">
        <f t="shared" si="26"/>
        <v>48.318721884580413</v>
      </c>
      <c r="P28" s="14">
        <f t="shared" si="26"/>
        <v>48.318721884580413</v>
      </c>
      <c r="Q28" s="14">
        <f t="shared" si="26"/>
        <v>48.318721884580413</v>
      </c>
      <c r="R28" s="14">
        <f t="shared" si="26"/>
        <v>48.318721884580413</v>
      </c>
      <c r="S28" s="14">
        <f t="shared" si="26"/>
        <v>48.318721884580413</v>
      </c>
      <c r="T28" s="14">
        <f t="shared" si="26"/>
        <v>48.318721884580413</v>
      </c>
      <c r="U28" s="14">
        <f t="shared" si="26"/>
        <v>48.318721884580413</v>
      </c>
      <c r="V28" s="14">
        <f t="shared" si="26"/>
        <v>48.318721884580413</v>
      </c>
      <c r="W28" s="14">
        <f t="shared" si="26"/>
        <v>48.318721884580413</v>
      </c>
      <c r="X28" s="14">
        <f t="shared" si="26"/>
        <v>48.318721884580413</v>
      </c>
      <c r="Y28" s="14">
        <f t="shared" si="26"/>
        <v>48.318721884580413</v>
      </c>
      <c r="Z28" s="14">
        <f t="shared" si="26"/>
        <v>48.318721884580413</v>
      </c>
      <c r="AA28" s="14">
        <f t="shared" si="26"/>
        <v>48.318721884580413</v>
      </c>
      <c r="AB28" s="5">
        <f>VLOOKUP(A28,_hotmaps_input!$A$5:$Y$33,MATCH("health",_hotmaps_input!$A$37:$Y$37,0),FALSE)</f>
        <v>48.318721884580413</v>
      </c>
    </row>
    <row r="29" spans="1:30" x14ac:dyDescent="0.25">
      <c r="A29" t="s">
        <v>10</v>
      </c>
      <c r="B29" t="s">
        <v>4</v>
      </c>
      <c r="C29" s="14">
        <f t="shared" ref="C29:AA29" si="27">D29</f>
        <v>18.573001574625152</v>
      </c>
      <c r="D29" s="14">
        <f t="shared" si="27"/>
        <v>18.573001574625152</v>
      </c>
      <c r="E29" s="14">
        <f t="shared" si="27"/>
        <v>18.573001574625152</v>
      </c>
      <c r="F29" s="14">
        <f t="shared" si="27"/>
        <v>18.573001574625152</v>
      </c>
      <c r="G29" s="14">
        <f t="shared" si="27"/>
        <v>18.573001574625152</v>
      </c>
      <c r="H29" s="14">
        <f t="shared" si="27"/>
        <v>18.573001574625152</v>
      </c>
      <c r="I29" s="14">
        <f t="shared" si="27"/>
        <v>18.573001574625152</v>
      </c>
      <c r="J29" s="14">
        <f t="shared" si="27"/>
        <v>18.573001574625152</v>
      </c>
      <c r="K29" s="14">
        <f t="shared" si="27"/>
        <v>18.573001574625152</v>
      </c>
      <c r="L29" s="14">
        <f t="shared" si="27"/>
        <v>18.573001574625152</v>
      </c>
      <c r="M29" s="14">
        <f t="shared" si="27"/>
        <v>18.573001574625152</v>
      </c>
      <c r="N29" s="14">
        <f t="shared" si="27"/>
        <v>18.573001574625152</v>
      </c>
      <c r="O29" s="14">
        <f t="shared" si="27"/>
        <v>18.573001574625152</v>
      </c>
      <c r="P29" s="14">
        <f t="shared" si="27"/>
        <v>18.573001574625152</v>
      </c>
      <c r="Q29" s="14">
        <f t="shared" si="27"/>
        <v>18.573001574625152</v>
      </c>
      <c r="R29" s="14">
        <f t="shared" si="27"/>
        <v>18.573001574625152</v>
      </c>
      <c r="S29" s="14">
        <f t="shared" si="27"/>
        <v>18.573001574625152</v>
      </c>
      <c r="T29" s="14">
        <f t="shared" si="27"/>
        <v>18.573001574625152</v>
      </c>
      <c r="U29" s="14">
        <f t="shared" si="27"/>
        <v>18.573001574625152</v>
      </c>
      <c r="V29" s="14">
        <f t="shared" si="27"/>
        <v>18.573001574625152</v>
      </c>
      <c r="W29" s="14">
        <f t="shared" si="27"/>
        <v>18.573001574625152</v>
      </c>
      <c r="X29" s="14">
        <f t="shared" si="27"/>
        <v>18.573001574625152</v>
      </c>
      <c r="Y29" s="14">
        <f t="shared" si="27"/>
        <v>18.573001574625152</v>
      </c>
      <c r="Z29" s="14">
        <f t="shared" si="27"/>
        <v>18.573001574625152</v>
      </c>
      <c r="AA29" s="14">
        <f t="shared" si="27"/>
        <v>18.573001574625152</v>
      </c>
      <c r="AB29" s="5">
        <f>VLOOKUP(A29,_hotmaps_input!$A$5:$Y$33,MATCH("health",_hotmaps_input!$A$37:$Y$37,0),FALSE)</f>
        <v>18.573001574625152</v>
      </c>
    </row>
    <row r="30" spans="1:30" x14ac:dyDescent="0.25">
      <c r="A30" t="s">
        <v>31</v>
      </c>
      <c r="B30" t="s">
        <v>4</v>
      </c>
      <c r="C30" s="14">
        <f t="shared" ref="C30:AA30" si="28">D30</f>
        <v>71.952664656406242</v>
      </c>
      <c r="D30" s="14">
        <f t="shared" si="28"/>
        <v>71.952664656406242</v>
      </c>
      <c r="E30" s="14">
        <f t="shared" si="28"/>
        <v>71.952664656406242</v>
      </c>
      <c r="F30" s="14">
        <f t="shared" si="28"/>
        <v>71.952664656406242</v>
      </c>
      <c r="G30" s="14">
        <f t="shared" si="28"/>
        <v>71.952664656406242</v>
      </c>
      <c r="H30" s="14">
        <f t="shared" si="28"/>
        <v>71.952664656406242</v>
      </c>
      <c r="I30" s="14">
        <f t="shared" si="28"/>
        <v>71.952664656406242</v>
      </c>
      <c r="J30" s="14">
        <f t="shared" si="28"/>
        <v>71.952664656406242</v>
      </c>
      <c r="K30" s="14">
        <f t="shared" si="28"/>
        <v>71.952664656406242</v>
      </c>
      <c r="L30" s="14">
        <f t="shared" si="28"/>
        <v>71.952664656406242</v>
      </c>
      <c r="M30" s="14">
        <f t="shared" si="28"/>
        <v>71.952664656406242</v>
      </c>
      <c r="N30" s="14">
        <f t="shared" si="28"/>
        <v>71.952664656406242</v>
      </c>
      <c r="O30" s="14">
        <f t="shared" si="28"/>
        <v>71.952664656406242</v>
      </c>
      <c r="P30" s="14">
        <f t="shared" si="28"/>
        <v>71.952664656406242</v>
      </c>
      <c r="Q30" s="14">
        <f t="shared" si="28"/>
        <v>71.952664656406242</v>
      </c>
      <c r="R30" s="14">
        <f t="shared" si="28"/>
        <v>71.952664656406242</v>
      </c>
      <c r="S30" s="14">
        <f t="shared" si="28"/>
        <v>71.952664656406242</v>
      </c>
      <c r="T30" s="14">
        <f t="shared" si="28"/>
        <v>71.952664656406242</v>
      </c>
      <c r="U30" s="14">
        <f t="shared" si="28"/>
        <v>71.952664656406242</v>
      </c>
      <c r="V30" s="14">
        <f t="shared" si="28"/>
        <v>71.952664656406242</v>
      </c>
      <c r="W30" s="14">
        <f t="shared" si="28"/>
        <v>71.952664656406242</v>
      </c>
      <c r="X30" s="14">
        <f t="shared" si="28"/>
        <v>71.952664656406242</v>
      </c>
      <c r="Y30" s="14">
        <f t="shared" si="28"/>
        <v>71.952664656406242</v>
      </c>
      <c r="Z30" s="14">
        <f t="shared" si="28"/>
        <v>71.952664656406242</v>
      </c>
      <c r="AA30" s="14">
        <f t="shared" si="28"/>
        <v>71.952664656406242</v>
      </c>
      <c r="AB30" s="5">
        <f>VLOOKUP(A30,_hotmaps_input!$A$5:$Y$33,MATCH("health",_hotmaps_input!$A$37:$Y$37,0),FALSE)</f>
        <v>71.952664656406242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9DD7-5F1D-4D3B-9EC5-8B23EBC09CB3}">
  <sheetPr codeName="Sheet7"/>
  <dimension ref="A1:AN30"/>
  <sheetViews>
    <sheetView topLeftCell="E1" workbookViewId="0">
      <selection activeCell="AB2" sqref="AB2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74.877476168360914</v>
      </c>
      <c r="D2" s="14">
        <f t="shared" ref="D2:AA2" si="0">E2</f>
        <v>74.877476168360914</v>
      </c>
      <c r="E2" s="14">
        <f t="shared" si="0"/>
        <v>74.877476168360914</v>
      </c>
      <c r="F2" s="14">
        <f t="shared" si="0"/>
        <v>74.877476168360914</v>
      </c>
      <c r="G2" s="14">
        <f t="shared" si="0"/>
        <v>74.877476168360914</v>
      </c>
      <c r="H2" s="14">
        <f t="shared" si="0"/>
        <v>74.877476168360914</v>
      </c>
      <c r="I2" s="14">
        <f t="shared" si="0"/>
        <v>74.877476168360914</v>
      </c>
      <c r="J2" s="14">
        <f t="shared" si="0"/>
        <v>74.877476168360914</v>
      </c>
      <c r="K2" s="14">
        <f t="shared" si="0"/>
        <v>74.877476168360914</v>
      </c>
      <c r="L2" s="14">
        <f t="shared" si="0"/>
        <v>74.877476168360914</v>
      </c>
      <c r="M2" s="14">
        <f t="shared" si="0"/>
        <v>74.877476168360914</v>
      </c>
      <c r="N2" s="14">
        <f t="shared" si="0"/>
        <v>74.877476168360914</v>
      </c>
      <c r="O2" s="14">
        <f t="shared" si="0"/>
        <v>74.877476168360914</v>
      </c>
      <c r="P2" s="14">
        <f t="shared" si="0"/>
        <v>74.877476168360914</v>
      </c>
      <c r="Q2" s="14">
        <f t="shared" si="0"/>
        <v>74.877476168360914</v>
      </c>
      <c r="R2" s="14">
        <f t="shared" si="0"/>
        <v>74.877476168360914</v>
      </c>
      <c r="S2" s="14">
        <f t="shared" si="0"/>
        <v>74.877476168360914</v>
      </c>
      <c r="T2" s="14">
        <f t="shared" si="0"/>
        <v>74.877476168360914</v>
      </c>
      <c r="U2" s="14">
        <f t="shared" si="0"/>
        <v>74.877476168360914</v>
      </c>
      <c r="V2" s="14">
        <f t="shared" si="0"/>
        <v>74.877476168360914</v>
      </c>
      <c r="W2" s="14">
        <f t="shared" si="0"/>
        <v>74.877476168360914</v>
      </c>
      <c r="X2" s="14">
        <f t="shared" si="0"/>
        <v>74.877476168360914</v>
      </c>
      <c r="Y2" s="14">
        <f t="shared" si="0"/>
        <v>74.877476168360914</v>
      </c>
      <c r="Z2" s="14">
        <f t="shared" si="0"/>
        <v>74.877476168360914</v>
      </c>
      <c r="AA2" s="14">
        <f t="shared" si="0"/>
        <v>74.877476168360914</v>
      </c>
      <c r="AB2" s="5">
        <f>VLOOKUP(A2,_hotmaps_input!$A$5:$Y$33,MATCH("offices",_hotmaps_input!$A$37:$Y$37,0),FALSE)</f>
        <v>74.877476168360914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64.87138493428823</v>
      </c>
      <c r="D3" s="14">
        <f t="shared" si="1"/>
        <v>64.87138493428823</v>
      </c>
      <c r="E3" s="14">
        <f t="shared" si="1"/>
        <v>64.87138493428823</v>
      </c>
      <c r="F3" s="14">
        <f t="shared" si="1"/>
        <v>64.87138493428823</v>
      </c>
      <c r="G3" s="14">
        <f t="shared" si="1"/>
        <v>64.87138493428823</v>
      </c>
      <c r="H3" s="14">
        <f t="shared" si="1"/>
        <v>64.87138493428823</v>
      </c>
      <c r="I3" s="14">
        <f t="shared" si="1"/>
        <v>64.87138493428823</v>
      </c>
      <c r="J3" s="14">
        <f t="shared" si="1"/>
        <v>64.87138493428823</v>
      </c>
      <c r="K3" s="14">
        <f t="shared" si="1"/>
        <v>64.87138493428823</v>
      </c>
      <c r="L3" s="14">
        <f t="shared" si="1"/>
        <v>64.87138493428823</v>
      </c>
      <c r="M3" s="14">
        <f t="shared" si="1"/>
        <v>64.87138493428823</v>
      </c>
      <c r="N3" s="14">
        <f t="shared" si="1"/>
        <v>64.87138493428823</v>
      </c>
      <c r="O3" s="14">
        <f t="shared" si="1"/>
        <v>64.87138493428823</v>
      </c>
      <c r="P3" s="14">
        <f t="shared" si="1"/>
        <v>64.87138493428823</v>
      </c>
      <c r="Q3" s="14">
        <f t="shared" si="1"/>
        <v>64.87138493428823</v>
      </c>
      <c r="R3" s="14">
        <f t="shared" si="1"/>
        <v>64.87138493428823</v>
      </c>
      <c r="S3" s="14">
        <f t="shared" si="1"/>
        <v>64.87138493428823</v>
      </c>
      <c r="T3" s="14">
        <f t="shared" si="1"/>
        <v>64.87138493428823</v>
      </c>
      <c r="U3" s="14">
        <f t="shared" si="1"/>
        <v>64.87138493428823</v>
      </c>
      <c r="V3" s="14">
        <f t="shared" si="1"/>
        <v>64.87138493428823</v>
      </c>
      <c r="W3" s="14">
        <f t="shared" si="1"/>
        <v>64.87138493428823</v>
      </c>
      <c r="X3" s="14">
        <f t="shared" si="1"/>
        <v>64.87138493428823</v>
      </c>
      <c r="Y3" s="14">
        <f t="shared" si="1"/>
        <v>64.87138493428823</v>
      </c>
      <c r="Z3" s="14">
        <f t="shared" si="1"/>
        <v>64.87138493428823</v>
      </c>
      <c r="AA3" s="14">
        <f t="shared" si="1"/>
        <v>64.87138493428823</v>
      </c>
      <c r="AB3" s="5">
        <f>VLOOKUP(A3,_hotmaps_input!$A$5:$Y$33,MATCH("offices",_hotmaps_input!$A$37:$Y$37,0),FALSE)</f>
        <v>64.87138493428823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76.619416548182457</v>
      </c>
      <c r="D4" s="14">
        <f t="shared" si="2"/>
        <v>76.619416548182457</v>
      </c>
      <c r="E4" s="14">
        <f t="shared" si="2"/>
        <v>76.619416548182457</v>
      </c>
      <c r="F4" s="14">
        <f t="shared" si="2"/>
        <v>76.619416548182457</v>
      </c>
      <c r="G4" s="14">
        <f t="shared" si="2"/>
        <v>76.619416548182457</v>
      </c>
      <c r="H4" s="14">
        <f t="shared" si="2"/>
        <v>76.619416548182457</v>
      </c>
      <c r="I4" s="14">
        <f t="shared" si="2"/>
        <v>76.619416548182457</v>
      </c>
      <c r="J4" s="14">
        <f t="shared" si="2"/>
        <v>76.619416548182457</v>
      </c>
      <c r="K4" s="14">
        <f t="shared" si="2"/>
        <v>76.619416548182457</v>
      </c>
      <c r="L4" s="14">
        <f t="shared" si="2"/>
        <v>76.619416548182457</v>
      </c>
      <c r="M4" s="14">
        <f t="shared" si="2"/>
        <v>76.619416548182457</v>
      </c>
      <c r="N4" s="14">
        <f t="shared" si="2"/>
        <v>76.619416548182457</v>
      </c>
      <c r="O4" s="14">
        <f t="shared" si="2"/>
        <v>76.619416548182457</v>
      </c>
      <c r="P4" s="14">
        <f t="shared" si="2"/>
        <v>76.619416548182457</v>
      </c>
      <c r="Q4" s="14">
        <f t="shared" si="2"/>
        <v>76.619416548182457</v>
      </c>
      <c r="R4" s="14">
        <f t="shared" si="2"/>
        <v>76.619416548182457</v>
      </c>
      <c r="S4" s="14">
        <f t="shared" si="2"/>
        <v>76.619416548182457</v>
      </c>
      <c r="T4" s="14">
        <f t="shared" si="2"/>
        <v>76.619416548182457</v>
      </c>
      <c r="U4" s="14">
        <f t="shared" si="2"/>
        <v>76.619416548182457</v>
      </c>
      <c r="V4" s="14">
        <f t="shared" si="2"/>
        <v>76.619416548182457</v>
      </c>
      <c r="W4" s="14">
        <f t="shared" si="2"/>
        <v>76.619416548182457</v>
      </c>
      <c r="X4" s="14">
        <f t="shared" si="2"/>
        <v>76.619416548182457</v>
      </c>
      <c r="Y4" s="14">
        <f t="shared" si="2"/>
        <v>76.619416548182457</v>
      </c>
      <c r="Z4" s="14">
        <f t="shared" si="2"/>
        <v>76.619416548182457</v>
      </c>
      <c r="AA4" s="14">
        <f t="shared" si="2"/>
        <v>76.619416548182457</v>
      </c>
      <c r="AB4" s="5">
        <f>VLOOKUP(A4,_hotmaps_input!$A$5:$Y$33,MATCH("offices",_hotmaps_input!$A$37:$Y$37,0),FALSE)</f>
        <v>76.619416548182457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98.785389839147513</v>
      </c>
      <c r="D5" s="14">
        <f t="shared" si="3"/>
        <v>98.785389839147513</v>
      </c>
      <c r="E5" s="14">
        <f t="shared" si="3"/>
        <v>98.785389839147513</v>
      </c>
      <c r="F5" s="14">
        <f t="shared" si="3"/>
        <v>98.785389839147513</v>
      </c>
      <c r="G5" s="14">
        <f t="shared" si="3"/>
        <v>98.785389839147513</v>
      </c>
      <c r="H5" s="14">
        <f t="shared" si="3"/>
        <v>98.785389839147513</v>
      </c>
      <c r="I5" s="14">
        <f t="shared" si="3"/>
        <v>98.785389839147513</v>
      </c>
      <c r="J5" s="14">
        <f t="shared" si="3"/>
        <v>98.785389839147513</v>
      </c>
      <c r="K5" s="14">
        <f t="shared" si="3"/>
        <v>98.785389839147513</v>
      </c>
      <c r="L5" s="14">
        <f t="shared" si="3"/>
        <v>98.785389839147513</v>
      </c>
      <c r="M5" s="14">
        <f t="shared" si="3"/>
        <v>98.785389839147513</v>
      </c>
      <c r="N5" s="14">
        <f t="shared" si="3"/>
        <v>98.785389839147513</v>
      </c>
      <c r="O5" s="14">
        <f t="shared" si="3"/>
        <v>98.785389839147513</v>
      </c>
      <c r="P5" s="14">
        <f t="shared" si="3"/>
        <v>98.785389839147513</v>
      </c>
      <c r="Q5" s="14">
        <f t="shared" si="3"/>
        <v>98.785389839147513</v>
      </c>
      <c r="R5" s="14">
        <f t="shared" si="3"/>
        <v>98.785389839147513</v>
      </c>
      <c r="S5" s="14">
        <f t="shared" si="3"/>
        <v>98.785389839147513</v>
      </c>
      <c r="T5" s="14">
        <f t="shared" si="3"/>
        <v>98.785389839147513</v>
      </c>
      <c r="U5" s="14">
        <f t="shared" si="3"/>
        <v>98.785389839147513</v>
      </c>
      <c r="V5" s="14">
        <f t="shared" si="3"/>
        <v>98.785389839147513</v>
      </c>
      <c r="W5" s="14">
        <f t="shared" si="3"/>
        <v>98.785389839147513</v>
      </c>
      <c r="X5" s="14">
        <f t="shared" si="3"/>
        <v>98.785389839147513</v>
      </c>
      <c r="Y5" s="14">
        <f t="shared" si="3"/>
        <v>98.785389839147513</v>
      </c>
      <c r="Z5" s="14">
        <f t="shared" si="3"/>
        <v>98.785389839147513</v>
      </c>
      <c r="AA5" s="14">
        <f t="shared" si="3"/>
        <v>98.785389839147513</v>
      </c>
      <c r="AB5" s="5">
        <f>VLOOKUP(A5,_hotmaps_input!$A$5:$Y$33,MATCH("offices",_hotmaps_input!$A$37:$Y$37,0),FALSE)</f>
        <v>98.785389839147513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159.20059307892686</v>
      </c>
      <c r="D6" s="14">
        <f t="shared" si="4"/>
        <v>159.20059307892686</v>
      </c>
      <c r="E6" s="14">
        <f t="shared" si="4"/>
        <v>159.20059307892686</v>
      </c>
      <c r="F6" s="14">
        <f t="shared" si="4"/>
        <v>159.20059307892686</v>
      </c>
      <c r="G6" s="14">
        <f t="shared" si="4"/>
        <v>159.20059307892686</v>
      </c>
      <c r="H6" s="14">
        <f t="shared" si="4"/>
        <v>159.20059307892686</v>
      </c>
      <c r="I6" s="14">
        <f t="shared" si="4"/>
        <v>159.20059307892686</v>
      </c>
      <c r="J6" s="14">
        <f t="shared" si="4"/>
        <v>159.20059307892686</v>
      </c>
      <c r="K6" s="14">
        <f t="shared" si="4"/>
        <v>159.20059307892686</v>
      </c>
      <c r="L6" s="14">
        <f t="shared" si="4"/>
        <v>159.20059307892686</v>
      </c>
      <c r="M6" s="14">
        <f t="shared" si="4"/>
        <v>159.20059307892686</v>
      </c>
      <c r="N6" s="14">
        <f t="shared" si="4"/>
        <v>159.20059307892686</v>
      </c>
      <c r="O6" s="14">
        <f t="shared" si="4"/>
        <v>159.20059307892686</v>
      </c>
      <c r="P6" s="14">
        <f t="shared" si="4"/>
        <v>159.20059307892686</v>
      </c>
      <c r="Q6" s="14">
        <f t="shared" si="4"/>
        <v>159.20059307892686</v>
      </c>
      <c r="R6" s="14">
        <f t="shared" si="4"/>
        <v>159.20059307892686</v>
      </c>
      <c r="S6" s="14">
        <f t="shared" si="4"/>
        <v>159.20059307892686</v>
      </c>
      <c r="T6" s="14">
        <f t="shared" si="4"/>
        <v>159.20059307892686</v>
      </c>
      <c r="U6" s="14">
        <f t="shared" si="4"/>
        <v>159.20059307892686</v>
      </c>
      <c r="V6" s="14">
        <f t="shared" si="4"/>
        <v>159.20059307892686</v>
      </c>
      <c r="W6" s="14">
        <f t="shared" si="4"/>
        <v>159.20059307892686</v>
      </c>
      <c r="X6" s="14">
        <f t="shared" si="4"/>
        <v>159.20059307892686</v>
      </c>
      <c r="Y6" s="14">
        <f t="shared" si="4"/>
        <v>159.20059307892686</v>
      </c>
      <c r="Z6" s="14">
        <f t="shared" si="4"/>
        <v>159.20059307892686</v>
      </c>
      <c r="AA6" s="14">
        <f t="shared" si="4"/>
        <v>159.20059307892686</v>
      </c>
      <c r="AB6" s="5">
        <f>VLOOKUP(A6,_hotmaps_input!$A$5:$Y$33,MATCH("offices",_hotmaps_input!$A$37:$Y$37,0),FALSE)</f>
        <v>159.20059307892686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42.734603489458969</v>
      </c>
      <c r="D7" s="14">
        <f t="shared" si="5"/>
        <v>42.734603489458969</v>
      </c>
      <c r="E7" s="14">
        <f t="shared" si="5"/>
        <v>42.734603489458969</v>
      </c>
      <c r="F7" s="14">
        <f t="shared" si="5"/>
        <v>42.734603489458969</v>
      </c>
      <c r="G7" s="14">
        <f t="shared" si="5"/>
        <v>42.734603489458969</v>
      </c>
      <c r="H7" s="14">
        <f t="shared" si="5"/>
        <v>42.734603489458969</v>
      </c>
      <c r="I7" s="14">
        <f t="shared" si="5"/>
        <v>42.734603489458969</v>
      </c>
      <c r="J7" s="14">
        <f t="shared" si="5"/>
        <v>42.734603489458969</v>
      </c>
      <c r="K7" s="14">
        <f t="shared" si="5"/>
        <v>42.734603489458969</v>
      </c>
      <c r="L7" s="14">
        <f t="shared" si="5"/>
        <v>42.734603489458969</v>
      </c>
      <c r="M7" s="14">
        <f t="shared" si="5"/>
        <v>42.734603489458969</v>
      </c>
      <c r="N7" s="14">
        <f t="shared" si="5"/>
        <v>42.734603489458969</v>
      </c>
      <c r="O7" s="14">
        <f t="shared" si="5"/>
        <v>42.734603489458969</v>
      </c>
      <c r="P7" s="14">
        <f t="shared" si="5"/>
        <v>42.734603489458969</v>
      </c>
      <c r="Q7" s="14">
        <f t="shared" si="5"/>
        <v>42.734603489458969</v>
      </c>
      <c r="R7" s="14">
        <f t="shared" si="5"/>
        <v>42.734603489458969</v>
      </c>
      <c r="S7" s="14">
        <f t="shared" si="5"/>
        <v>42.734603489458969</v>
      </c>
      <c r="T7" s="14">
        <f t="shared" si="5"/>
        <v>42.734603489458969</v>
      </c>
      <c r="U7" s="14">
        <f t="shared" si="5"/>
        <v>42.734603489458969</v>
      </c>
      <c r="V7" s="14">
        <f t="shared" si="5"/>
        <v>42.734603489458969</v>
      </c>
      <c r="W7" s="14">
        <f t="shared" si="5"/>
        <v>42.734603489458969</v>
      </c>
      <c r="X7" s="14">
        <f t="shared" si="5"/>
        <v>42.734603489458969</v>
      </c>
      <c r="Y7" s="14">
        <f t="shared" si="5"/>
        <v>42.734603489458969</v>
      </c>
      <c r="Z7" s="14">
        <f t="shared" si="5"/>
        <v>42.734603489458969</v>
      </c>
      <c r="AA7" s="14">
        <f t="shared" si="5"/>
        <v>42.734603489458969</v>
      </c>
      <c r="AB7" s="5">
        <f>VLOOKUP(A7,_hotmaps_input!$A$5:$Y$33,MATCH("offices",_hotmaps_input!$A$37:$Y$37,0),FALSE)</f>
        <v>42.734603489458969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40.372807827945032</v>
      </c>
      <c r="D8" s="14">
        <f t="shared" si="6"/>
        <v>40.372807827945032</v>
      </c>
      <c r="E8" s="14">
        <f t="shared" si="6"/>
        <v>40.372807827945032</v>
      </c>
      <c r="F8" s="14">
        <f t="shared" si="6"/>
        <v>40.372807827945032</v>
      </c>
      <c r="G8" s="14">
        <f t="shared" si="6"/>
        <v>40.372807827945032</v>
      </c>
      <c r="H8" s="14">
        <f t="shared" si="6"/>
        <v>40.372807827945032</v>
      </c>
      <c r="I8" s="14">
        <f t="shared" si="6"/>
        <v>40.372807827945032</v>
      </c>
      <c r="J8" s="14">
        <f t="shared" si="6"/>
        <v>40.372807827945032</v>
      </c>
      <c r="K8" s="14">
        <f t="shared" si="6"/>
        <v>40.372807827945032</v>
      </c>
      <c r="L8" s="14">
        <f t="shared" si="6"/>
        <v>40.372807827945032</v>
      </c>
      <c r="M8" s="14">
        <f t="shared" si="6"/>
        <v>40.372807827945032</v>
      </c>
      <c r="N8" s="14">
        <f t="shared" si="6"/>
        <v>40.372807827945032</v>
      </c>
      <c r="O8" s="14">
        <f t="shared" si="6"/>
        <v>40.372807827945032</v>
      </c>
      <c r="P8" s="14">
        <f t="shared" si="6"/>
        <v>40.372807827945032</v>
      </c>
      <c r="Q8" s="14">
        <f t="shared" si="6"/>
        <v>40.372807827945032</v>
      </c>
      <c r="R8" s="14">
        <f t="shared" si="6"/>
        <v>40.372807827945032</v>
      </c>
      <c r="S8" s="14">
        <f t="shared" si="6"/>
        <v>40.372807827945032</v>
      </c>
      <c r="T8" s="14">
        <f t="shared" si="6"/>
        <v>40.372807827945032</v>
      </c>
      <c r="U8" s="14">
        <f t="shared" si="6"/>
        <v>40.372807827945032</v>
      </c>
      <c r="V8" s="14">
        <f t="shared" si="6"/>
        <v>40.372807827945032</v>
      </c>
      <c r="W8" s="14">
        <f t="shared" si="6"/>
        <v>40.372807827945032</v>
      </c>
      <c r="X8" s="14">
        <f t="shared" si="6"/>
        <v>40.372807827945032</v>
      </c>
      <c r="Y8" s="14">
        <f t="shared" si="6"/>
        <v>40.372807827945032</v>
      </c>
      <c r="Z8" s="14">
        <f t="shared" si="6"/>
        <v>40.372807827945032</v>
      </c>
      <c r="AA8" s="14">
        <f t="shared" si="6"/>
        <v>40.372807827945032</v>
      </c>
      <c r="AB8" s="5">
        <f>VLOOKUP(A8,_hotmaps_input!$A$5:$Y$33,MATCH("offices",_hotmaps_input!$A$37:$Y$37,0),FALSE)</f>
        <v>40.372807827945032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63.719311288050328</v>
      </c>
      <c r="D9" s="14">
        <f t="shared" si="7"/>
        <v>63.719311288050328</v>
      </c>
      <c r="E9" s="14">
        <f t="shared" si="7"/>
        <v>63.719311288050328</v>
      </c>
      <c r="F9" s="14">
        <f t="shared" si="7"/>
        <v>63.719311288050328</v>
      </c>
      <c r="G9" s="14">
        <f t="shared" si="7"/>
        <v>63.719311288050328</v>
      </c>
      <c r="H9" s="14">
        <f t="shared" si="7"/>
        <v>63.719311288050328</v>
      </c>
      <c r="I9" s="14">
        <f t="shared" si="7"/>
        <v>63.719311288050328</v>
      </c>
      <c r="J9" s="14">
        <f t="shared" si="7"/>
        <v>63.719311288050328</v>
      </c>
      <c r="K9" s="14">
        <f t="shared" si="7"/>
        <v>63.719311288050328</v>
      </c>
      <c r="L9" s="14">
        <f t="shared" si="7"/>
        <v>63.719311288050328</v>
      </c>
      <c r="M9" s="14">
        <f t="shared" si="7"/>
        <v>63.719311288050328</v>
      </c>
      <c r="N9" s="14">
        <f t="shared" si="7"/>
        <v>63.719311288050328</v>
      </c>
      <c r="O9" s="14">
        <f t="shared" si="7"/>
        <v>63.719311288050328</v>
      </c>
      <c r="P9" s="14">
        <f t="shared" si="7"/>
        <v>63.719311288050328</v>
      </c>
      <c r="Q9" s="14">
        <f t="shared" si="7"/>
        <v>63.719311288050328</v>
      </c>
      <c r="R9" s="14">
        <f t="shared" si="7"/>
        <v>63.719311288050328</v>
      </c>
      <c r="S9" s="14">
        <f t="shared" si="7"/>
        <v>63.719311288050328</v>
      </c>
      <c r="T9" s="14">
        <f t="shared" si="7"/>
        <v>63.719311288050328</v>
      </c>
      <c r="U9" s="14">
        <f t="shared" si="7"/>
        <v>63.719311288050328</v>
      </c>
      <c r="V9" s="14">
        <f t="shared" si="7"/>
        <v>63.719311288050328</v>
      </c>
      <c r="W9" s="14">
        <f t="shared" si="7"/>
        <v>63.719311288050328</v>
      </c>
      <c r="X9" s="14">
        <f t="shared" si="7"/>
        <v>63.719311288050328</v>
      </c>
      <c r="Y9" s="14">
        <f t="shared" si="7"/>
        <v>63.719311288050328</v>
      </c>
      <c r="Z9" s="14">
        <f t="shared" si="7"/>
        <v>63.719311288050328</v>
      </c>
      <c r="AA9" s="14">
        <f t="shared" si="7"/>
        <v>63.719311288050328</v>
      </c>
      <c r="AB9" s="5">
        <f>VLOOKUP(A9,_hotmaps_input!$A$5:$Y$33,MATCH("offices",_hotmaps_input!$A$37:$Y$37,0),FALSE)</f>
        <v>63.719311288050328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43.991106969370385</v>
      </c>
      <c r="D10" s="14">
        <f t="shared" si="8"/>
        <v>43.991106969370385</v>
      </c>
      <c r="E10" s="14">
        <f t="shared" si="8"/>
        <v>43.991106969370385</v>
      </c>
      <c r="F10" s="14">
        <f t="shared" si="8"/>
        <v>43.991106969370385</v>
      </c>
      <c r="G10" s="14">
        <f t="shared" si="8"/>
        <v>43.991106969370385</v>
      </c>
      <c r="H10" s="14">
        <f t="shared" si="8"/>
        <v>43.991106969370385</v>
      </c>
      <c r="I10" s="14">
        <f t="shared" si="8"/>
        <v>43.991106969370385</v>
      </c>
      <c r="J10" s="14">
        <f t="shared" si="8"/>
        <v>43.991106969370385</v>
      </c>
      <c r="K10" s="14">
        <f t="shared" si="8"/>
        <v>43.991106969370385</v>
      </c>
      <c r="L10" s="14">
        <f t="shared" si="8"/>
        <v>43.991106969370385</v>
      </c>
      <c r="M10" s="14">
        <f t="shared" si="8"/>
        <v>43.991106969370385</v>
      </c>
      <c r="N10" s="14">
        <f t="shared" si="8"/>
        <v>43.991106969370385</v>
      </c>
      <c r="O10" s="14">
        <f t="shared" si="8"/>
        <v>43.991106969370385</v>
      </c>
      <c r="P10" s="14">
        <f t="shared" si="8"/>
        <v>43.991106969370385</v>
      </c>
      <c r="Q10" s="14">
        <f t="shared" si="8"/>
        <v>43.991106969370385</v>
      </c>
      <c r="R10" s="14">
        <f t="shared" si="8"/>
        <v>43.991106969370385</v>
      </c>
      <c r="S10" s="14">
        <f t="shared" si="8"/>
        <v>43.991106969370385</v>
      </c>
      <c r="T10" s="14">
        <f t="shared" si="8"/>
        <v>43.991106969370385</v>
      </c>
      <c r="U10" s="14">
        <f t="shared" si="8"/>
        <v>43.991106969370385</v>
      </c>
      <c r="V10" s="14">
        <f t="shared" si="8"/>
        <v>43.991106969370385</v>
      </c>
      <c r="W10" s="14">
        <f t="shared" si="8"/>
        <v>43.991106969370385</v>
      </c>
      <c r="X10" s="14">
        <f t="shared" si="8"/>
        <v>43.991106969370385</v>
      </c>
      <c r="Y10" s="14">
        <f t="shared" si="8"/>
        <v>43.991106969370385</v>
      </c>
      <c r="Z10" s="14">
        <f t="shared" si="8"/>
        <v>43.991106969370385</v>
      </c>
      <c r="AA10" s="14">
        <f t="shared" si="8"/>
        <v>43.991106969370385</v>
      </c>
      <c r="AB10" s="5">
        <f>VLOOKUP(A10,_hotmaps_input!$A$5:$Y$33,MATCH("offices",_hotmaps_input!$A$37:$Y$37,0),FALSE)</f>
        <v>43.991106969370385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66.212358199816791</v>
      </c>
      <c r="D11" s="14">
        <f t="shared" si="9"/>
        <v>66.212358199816791</v>
      </c>
      <c r="E11" s="14">
        <f t="shared" si="9"/>
        <v>66.212358199816791</v>
      </c>
      <c r="F11" s="14">
        <f t="shared" si="9"/>
        <v>66.212358199816791</v>
      </c>
      <c r="G11" s="14">
        <f t="shared" si="9"/>
        <v>66.212358199816791</v>
      </c>
      <c r="H11" s="14">
        <f t="shared" si="9"/>
        <v>66.212358199816791</v>
      </c>
      <c r="I11" s="14">
        <f t="shared" si="9"/>
        <v>66.212358199816791</v>
      </c>
      <c r="J11" s="14">
        <f t="shared" si="9"/>
        <v>66.212358199816791</v>
      </c>
      <c r="K11" s="14">
        <f t="shared" si="9"/>
        <v>66.212358199816791</v>
      </c>
      <c r="L11" s="14">
        <f t="shared" si="9"/>
        <v>66.212358199816791</v>
      </c>
      <c r="M11" s="14">
        <f t="shared" si="9"/>
        <v>66.212358199816791</v>
      </c>
      <c r="N11" s="14">
        <f t="shared" si="9"/>
        <v>66.212358199816791</v>
      </c>
      <c r="O11" s="14">
        <f t="shared" si="9"/>
        <v>66.212358199816791</v>
      </c>
      <c r="P11" s="14">
        <f t="shared" si="9"/>
        <v>66.212358199816791</v>
      </c>
      <c r="Q11" s="14">
        <f t="shared" si="9"/>
        <v>66.212358199816791</v>
      </c>
      <c r="R11" s="14">
        <f t="shared" si="9"/>
        <v>66.212358199816791</v>
      </c>
      <c r="S11" s="14">
        <f t="shared" si="9"/>
        <v>66.212358199816791</v>
      </c>
      <c r="T11" s="14">
        <f t="shared" si="9"/>
        <v>66.212358199816791</v>
      </c>
      <c r="U11" s="14">
        <f t="shared" si="9"/>
        <v>66.212358199816791</v>
      </c>
      <c r="V11" s="14">
        <f t="shared" si="9"/>
        <v>66.212358199816791</v>
      </c>
      <c r="W11" s="14">
        <f t="shared" si="9"/>
        <v>66.212358199816791</v>
      </c>
      <c r="X11" s="14">
        <f t="shared" si="9"/>
        <v>66.212358199816791</v>
      </c>
      <c r="Y11" s="14">
        <f t="shared" si="9"/>
        <v>66.212358199816791</v>
      </c>
      <c r="Z11" s="14">
        <f t="shared" si="9"/>
        <v>66.212358199816791</v>
      </c>
      <c r="AA11" s="14">
        <f t="shared" si="9"/>
        <v>66.212358199816791</v>
      </c>
      <c r="AB11" s="5">
        <f>VLOOKUP(A11,_hotmaps_input!$A$5:$Y$33,MATCH("offices",_hotmaps_input!$A$37:$Y$37,0),FALSE)</f>
        <v>66.212358199816791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71.416715126173031</v>
      </c>
      <c r="D12" s="14">
        <f t="shared" si="10"/>
        <v>71.416715126173031</v>
      </c>
      <c r="E12" s="14">
        <f t="shared" si="10"/>
        <v>71.416715126173031</v>
      </c>
      <c r="F12" s="14">
        <f t="shared" si="10"/>
        <v>71.416715126173031</v>
      </c>
      <c r="G12" s="14">
        <f t="shared" si="10"/>
        <v>71.416715126173031</v>
      </c>
      <c r="H12" s="14">
        <f t="shared" si="10"/>
        <v>71.416715126173031</v>
      </c>
      <c r="I12" s="14">
        <f t="shared" si="10"/>
        <v>71.416715126173031</v>
      </c>
      <c r="J12" s="14">
        <f t="shared" si="10"/>
        <v>71.416715126173031</v>
      </c>
      <c r="K12" s="14">
        <f t="shared" si="10"/>
        <v>71.416715126173031</v>
      </c>
      <c r="L12" s="14">
        <f t="shared" si="10"/>
        <v>71.416715126173031</v>
      </c>
      <c r="M12" s="14">
        <f t="shared" si="10"/>
        <v>71.416715126173031</v>
      </c>
      <c r="N12" s="14">
        <f t="shared" si="10"/>
        <v>71.416715126173031</v>
      </c>
      <c r="O12" s="14">
        <f t="shared" si="10"/>
        <v>71.416715126173031</v>
      </c>
      <c r="P12" s="14">
        <f t="shared" si="10"/>
        <v>71.416715126173031</v>
      </c>
      <c r="Q12" s="14">
        <f t="shared" si="10"/>
        <v>71.416715126173031</v>
      </c>
      <c r="R12" s="14">
        <f t="shared" si="10"/>
        <v>71.416715126173031</v>
      </c>
      <c r="S12" s="14">
        <f t="shared" si="10"/>
        <v>71.416715126173031</v>
      </c>
      <c r="T12" s="14">
        <f t="shared" si="10"/>
        <v>71.416715126173031</v>
      </c>
      <c r="U12" s="14">
        <f t="shared" si="10"/>
        <v>71.416715126173031</v>
      </c>
      <c r="V12" s="14">
        <f t="shared" si="10"/>
        <v>71.416715126173031</v>
      </c>
      <c r="W12" s="14">
        <f t="shared" si="10"/>
        <v>71.416715126173031</v>
      </c>
      <c r="X12" s="14">
        <f t="shared" si="10"/>
        <v>71.416715126173031</v>
      </c>
      <c r="Y12" s="14">
        <f t="shared" si="10"/>
        <v>71.416715126173031</v>
      </c>
      <c r="Z12" s="14">
        <f t="shared" si="10"/>
        <v>71.416715126173031</v>
      </c>
      <c r="AA12" s="14">
        <f t="shared" si="10"/>
        <v>71.416715126173031</v>
      </c>
      <c r="AB12" s="5">
        <f>VLOOKUP(A12,_hotmaps_input!$A$5:$Y$33,MATCH("offices",_hotmaps_input!$A$37:$Y$37,0),FALSE)</f>
        <v>71.416715126173031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114.85177107101387</v>
      </c>
      <c r="D13" s="14">
        <f t="shared" si="11"/>
        <v>114.85177107101387</v>
      </c>
      <c r="E13" s="14">
        <f t="shared" si="11"/>
        <v>114.85177107101387</v>
      </c>
      <c r="F13" s="14">
        <f t="shared" si="11"/>
        <v>114.85177107101387</v>
      </c>
      <c r="G13" s="14">
        <f t="shared" si="11"/>
        <v>114.85177107101387</v>
      </c>
      <c r="H13" s="14">
        <f t="shared" si="11"/>
        <v>114.85177107101387</v>
      </c>
      <c r="I13" s="14">
        <f t="shared" si="11"/>
        <v>114.85177107101387</v>
      </c>
      <c r="J13" s="14">
        <f t="shared" si="11"/>
        <v>114.85177107101387</v>
      </c>
      <c r="K13" s="14">
        <f t="shared" si="11"/>
        <v>114.85177107101387</v>
      </c>
      <c r="L13" s="14">
        <f t="shared" si="11"/>
        <v>114.85177107101387</v>
      </c>
      <c r="M13" s="14">
        <f t="shared" si="11"/>
        <v>114.85177107101387</v>
      </c>
      <c r="N13" s="14">
        <f t="shared" si="11"/>
        <v>114.85177107101387</v>
      </c>
      <c r="O13" s="14">
        <f t="shared" si="11"/>
        <v>114.85177107101387</v>
      </c>
      <c r="P13" s="14">
        <f t="shared" si="11"/>
        <v>114.85177107101387</v>
      </c>
      <c r="Q13" s="14">
        <f t="shared" si="11"/>
        <v>114.85177107101387</v>
      </c>
      <c r="R13" s="14">
        <f t="shared" si="11"/>
        <v>114.85177107101387</v>
      </c>
      <c r="S13" s="14">
        <f t="shared" si="11"/>
        <v>114.85177107101387</v>
      </c>
      <c r="T13" s="14">
        <f t="shared" si="11"/>
        <v>114.85177107101387</v>
      </c>
      <c r="U13" s="14">
        <f t="shared" si="11"/>
        <v>114.85177107101387</v>
      </c>
      <c r="V13" s="14">
        <f t="shared" si="11"/>
        <v>114.85177107101387</v>
      </c>
      <c r="W13" s="14">
        <f t="shared" si="11"/>
        <v>114.85177107101387</v>
      </c>
      <c r="X13" s="14">
        <f t="shared" si="11"/>
        <v>114.85177107101387</v>
      </c>
      <c r="Y13" s="14">
        <f t="shared" si="11"/>
        <v>114.85177107101387</v>
      </c>
      <c r="Z13" s="14">
        <f t="shared" si="11"/>
        <v>114.85177107101387</v>
      </c>
      <c r="AA13" s="14">
        <f t="shared" si="11"/>
        <v>114.85177107101387</v>
      </c>
      <c r="AB13" s="5">
        <f>VLOOKUP(A13,_hotmaps_input!$A$5:$Y$33,MATCH("offices",_hotmaps_input!$A$37:$Y$37,0),FALSE)</f>
        <v>114.85177107101387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69.198821326916601</v>
      </c>
      <c r="D14" s="14">
        <f t="shared" si="12"/>
        <v>69.198821326916601</v>
      </c>
      <c r="E14" s="14">
        <f t="shared" si="12"/>
        <v>69.198821326916601</v>
      </c>
      <c r="F14" s="14">
        <f t="shared" si="12"/>
        <v>69.198821326916601</v>
      </c>
      <c r="G14" s="14">
        <f t="shared" si="12"/>
        <v>69.198821326916601</v>
      </c>
      <c r="H14" s="14">
        <f t="shared" si="12"/>
        <v>69.198821326916601</v>
      </c>
      <c r="I14" s="14">
        <f t="shared" si="12"/>
        <v>69.198821326916601</v>
      </c>
      <c r="J14" s="14">
        <f t="shared" si="12"/>
        <v>69.198821326916601</v>
      </c>
      <c r="K14" s="14">
        <f t="shared" si="12"/>
        <v>69.198821326916601</v>
      </c>
      <c r="L14" s="14">
        <f t="shared" si="12"/>
        <v>69.198821326916601</v>
      </c>
      <c r="M14" s="14">
        <f t="shared" si="12"/>
        <v>69.198821326916601</v>
      </c>
      <c r="N14" s="14">
        <f t="shared" si="12"/>
        <v>69.198821326916601</v>
      </c>
      <c r="O14" s="14">
        <f t="shared" si="12"/>
        <v>69.198821326916601</v>
      </c>
      <c r="P14" s="14">
        <f t="shared" si="12"/>
        <v>69.198821326916601</v>
      </c>
      <c r="Q14" s="14">
        <f t="shared" si="12"/>
        <v>69.198821326916601</v>
      </c>
      <c r="R14" s="14">
        <f t="shared" si="12"/>
        <v>69.198821326916601</v>
      </c>
      <c r="S14" s="14">
        <f t="shared" si="12"/>
        <v>69.198821326916601</v>
      </c>
      <c r="T14" s="14">
        <f t="shared" si="12"/>
        <v>69.198821326916601</v>
      </c>
      <c r="U14" s="14">
        <f t="shared" si="12"/>
        <v>69.198821326916601</v>
      </c>
      <c r="V14" s="14">
        <f t="shared" si="12"/>
        <v>69.198821326916601</v>
      </c>
      <c r="W14" s="14">
        <f t="shared" si="12"/>
        <v>69.198821326916601</v>
      </c>
      <c r="X14" s="14">
        <f t="shared" si="12"/>
        <v>69.198821326916601</v>
      </c>
      <c r="Y14" s="14">
        <f t="shared" si="12"/>
        <v>69.198821326916601</v>
      </c>
      <c r="Z14" s="14">
        <f t="shared" si="12"/>
        <v>69.198821326916601</v>
      </c>
      <c r="AA14" s="14">
        <f t="shared" si="12"/>
        <v>69.198821326916601</v>
      </c>
      <c r="AB14" s="5">
        <f>VLOOKUP(A14,_hotmaps_input!$A$5:$Y$33,MATCH("offices",_hotmaps_input!$A$37:$Y$37,0),FALSE)</f>
        <v>69.198821326916601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24.746966117259404</v>
      </c>
      <c r="D15" s="14">
        <f t="shared" si="13"/>
        <v>24.746966117259404</v>
      </c>
      <c r="E15" s="14">
        <f t="shared" si="13"/>
        <v>24.746966117259404</v>
      </c>
      <c r="F15" s="14">
        <f t="shared" si="13"/>
        <v>24.746966117259404</v>
      </c>
      <c r="G15" s="14">
        <f t="shared" si="13"/>
        <v>24.746966117259404</v>
      </c>
      <c r="H15" s="14">
        <f t="shared" si="13"/>
        <v>24.746966117259404</v>
      </c>
      <c r="I15" s="14">
        <f t="shared" si="13"/>
        <v>24.746966117259404</v>
      </c>
      <c r="J15" s="14">
        <f t="shared" si="13"/>
        <v>24.746966117259404</v>
      </c>
      <c r="K15" s="14">
        <f t="shared" si="13"/>
        <v>24.746966117259404</v>
      </c>
      <c r="L15" s="14">
        <f t="shared" si="13"/>
        <v>24.746966117259404</v>
      </c>
      <c r="M15" s="14">
        <f t="shared" si="13"/>
        <v>24.746966117259404</v>
      </c>
      <c r="N15" s="14">
        <f t="shared" si="13"/>
        <v>24.746966117259404</v>
      </c>
      <c r="O15" s="14">
        <f t="shared" si="13"/>
        <v>24.746966117259404</v>
      </c>
      <c r="P15" s="14">
        <f t="shared" si="13"/>
        <v>24.746966117259404</v>
      </c>
      <c r="Q15" s="14">
        <f t="shared" si="13"/>
        <v>24.746966117259404</v>
      </c>
      <c r="R15" s="14">
        <f t="shared" si="13"/>
        <v>24.746966117259404</v>
      </c>
      <c r="S15" s="14">
        <f t="shared" si="13"/>
        <v>24.746966117259404</v>
      </c>
      <c r="T15" s="14">
        <f t="shared" si="13"/>
        <v>24.746966117259404</v>
      </c>
      <c r="U15" s="14">
        <f t="shared" si="13"/>
        <v>24.746966117259404</v>
      </c>
      <c r="V15" s="14">
        <f t="shared" si="13"/>
        <v>24.746966117259404</v>
      </c>
      <c r="W15" s="14">
        <f t="shared" si="13"/>
        <v>24.746966117259404</v>
      </c>
      <c r="X15" s="14">
        <f t="shared" si="13"/>
        <v>24.746966117259404</v>
      </c>
      <c r="Y15" s="14">
        <f t="shared" si="13"/>
        <v>24.746966117259404</v>
      </c>
      <c r="Z15" s="14">
        <f t="shared" si="13"/>
        <v>24.746966117259404</v>
      </c>
      <c r="AA15" s="14">
        <f t="shared" si="13"/>
        <v>24.746966117259404</v>
      </c>
      <c r="AB15" s="5">
        <f>VLOOKUP(A15,_hotmaps_input!$A$5:$Y$33,MATCH("offices",_hotmaps_input!$A$37:$Y$37,0),FALSE)</f>
        <v>24.746966117259404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87.46138788332631</v>
      </c>
      <c r="D16" s="14">
        <f t="shared" si="14"/>
        <v>87.46138788332631</v>
      </c>
      <c r="E16" s="14">
        <f t="shared" si="14"/>
        <v>87.46138788332631</v>
      </c>
      <c r="F16" s="14">
        <f t="shared" si="14"/>
        <v>87.46138788332631</v>
      </c>
      <c r="G16" s="14">
        <f t="shared" si="14"/>
        <v>87.46138788332631</v>
      </c>
      <c r="H16" s="14">
        <f t="shared" si="14"/>
        <v>87.46138788332631</v>
      </c>
      <c r="I16" s="14">
        <f t="shared" si="14"/>
        <v>87.46138788332631</v>
      </c>
      <c r="J16" s="14">
        <f t="shared" si="14"/>
        <v>87.46138788332631</v>
      </c>
      <c r="K16" s="14">
        <f t="shared" si="14"/>
        <v>87.46138788332631</v>
      </c>
      <c r="L16" s="14">
        <f t="shared" si="14"/>
        <v>87.46138788332631</v>
      </c>
      <c r="M16" s="14">
        <f t="shared" si="14"/>
        <v>87.46138788332631</v>
      </c>
      <c r="N16" s="14">
        <f t="shared" si="14"/>
        <v>87.46138788332631</v>
      </c>
      <c r="O16" s="14">
        <f t="shared" si="14"/>
        <v>87.46138788332631</v>
      </c>
      <c r="P16" s="14">
        <f t="shared" si="14"/>
        <v>87.46138788332631</v>
      </c>
      <c r="Q16" s="14">
        <f t="shared" si="14"/>
        <v>87.46138788332631</v>
      </c>
      <c r="R16" s="14">
        <f t="shared" si="14"/>
        <v>87.46138788332631</v>
      </c>
      <c r="S16" s="14">
        <f t="shared" si="14"/>
        <v>87.46138788332631</v>
      </c>
      <c r="T16" s="14">
        <f t="shared" si="14"/>
        <v>87.46138788332631</v>
      </c>
      <c r="U16" s="14">
        <f t="shared" si="14"/>
        <v>87.46138788332631</v>
      </c>
      <c r="V16" s="14">
        <f t="shared" si="14"/>
        <v>87.46138788332631</v>
      </c>
      <c r="W16" s="14">
        <f t="shared" si="14"/>
        <v>87.46138788332631</v>
      </c>
      <c r="X16" s="14">
        <f t="shared" si="14"/>
        <v>87.46138788332631</v>
      </c>
      <c r="Y16" s="14">
        <f t="shared" si="14"/>
        <v>87.46138788332631</v>
      </c>
      <c r="Z16" s="14">
        <f t="shared" si="14"/>
        <v>87.46138788332631</v>
      </c>
      <c r="AA16" s="14">
        <f t="shared" si="14"/>
        <v>87.46138788332631</v>
      </c>
      <c r="AB16" s="5">
        <f>VLOOKUP(A16,_hotmaps_input!$A$5:$Y$33,MATCH("offices",_hotmaps_input!$A$37:$Y$37,0),FALSE)</f>
        <v>87.46138788332631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22.268370522230132</v>
      </c>
      <c r="D17" s="14">
        <f t="shared" si="15"/>
        <v>22.268370522230132</v>
      </c>
      <c r="E17" s="14">
        <f t="shared" si="15"/>
        <v>22.268370522230132</v>
      </c>
      <c r="F17" s="14">
        <f t="shared" si="15"/>
        <v>22.268370522230132</v>
      </c>
      <c r="G17" s="14">
        <f t="shared" si="15"/>
        <v>22.268370522230132</v>
      </c>
      <c r="H17" s="14">
        <f t="shared" si="15"/>
        <v>22.268370522230132</v>
      </c>
      <c r="I17" s="14">
        <f t="shared" si="15"/>
        <v>22.268370522230132</v>
      </c>
      <c r="J17" s="14">
        <f t="shared" si="15"/>
        <v>22.268370522230132</v>
      </c>
      <c r="K17" s="14">
        <f t="shared" si="15"/>
        <v>22.268370522230132</v>
      </c>
      <c r="L17" s="14">
        <f t="shared" si="15"/>
        <v>22.268370522230132</v>
      </c>
      <c r="M17" s="14">
        <f t="shared" si="15"/>
        <v>22.268370522230132</v>
      </c>
      <c r="N17" s="14">
        <f t="shared" si="15"/>
        <v>22.268370522230132</v>
      </c>
      <c r="O17" s="14">
        <f t="shared" si="15"/>
        <v>22.268370522230132</v>
      </c>
      <c r="P17" s="14">
        <f t="shared" si="15"/>
        <v>22.268370522230132</v>
      </c>
      <c r="Q17" s="14">
        <f t="shared" si="15"/>
        <v>22.268370522230132</v>
      </c>
      <c r="R17" s="14">
        <f t="shared" si="15"/>
        <v>22.268370522230132</v>
      </c>
      <c r="S17" s="14">
        <f t="shared" si="15"/>
        <v>22.268370522230132</v>
      </c>
      <c r="T17" s="14">
        <f t="shared" si="15"/>
        <v>22.268370522230132</v>
      </c>
      <c r="U17" s="14">
        <f t="shared" si="15"/>
        <v>22.268370522230132</v>
      </c>
      <c r="V17" s="14">
        <f t="shared" si="15"/>
        <v>22.268370522230132</v>
      </c>
      <c r="W17" s="14">
        <f t="shared" si="15"/>
        <v>22.268370522230132</v>
      </c>
      <c r="X17" s="14">
        <f t="shared" si="15"/>
        <v>22.268370522230132</v>
      </c>
      <c r="Y17" s="14">
        <f t="shared" si="15"/>
        <v>22.268370522230132</v>
      </c>
      <c r="Z17" s="14">
        <f t="shared" si="15"/>
        <v>22.268370522230132</v>
      </c>
      <c r="AA17" s="14">
        <f t="shared" si="15"/>
        <v>22.268370522230132</v>
      </c>
      <c r="AB17" s="5">
        <f>VLOOKUP(A17,_hotmaps_input!$A$5:$Y$33,MATCH("offices",_hotmaps_input!$A$37:$Y$37,0),FALSE)</f>
        <v>22.268370522230132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29.062210581945052</v>
      </c>
      <c r="D18" s="14">
        <f t="shared" si="16"/>
        <v>29.062210581945052</v>
      </c>
      <c r="E18" s="14">
        <f t="shared" si="16"/>
        <v>29.062210581945052</v>
      </c>
      <c r="F18" s="14">
        <f t="shared" si="16"/>
        <v>29.062210581945052</v>
      </c>
      <c r="G18" s="14">
        <f t="shared" si="16"/>
        <v>29.062210581945052</v>
      </c>
      <c r="H18" s="14">
        <f t="shared" si="16"/>
        <v>29.062210581945052</v>
      </c>
      <c r="I18" s="14">
        <f t="shared" si="16"/>
        <v>29.062210581945052</v>
      </c>
      <c r="J18" s="14">
        <f t="shared" si="16"/>
        <v>29.062210581945052</v>
      </c>
      <c r="K18" s="14">
        <f t="shared" si="16"/>
        <v>29.062210581945052</v>
      </c>
      <c r="L18" s="14">
        <f t="shared" si="16"/>
        <v>29.062210581945052</v>
      </c>
      <c r="M18" s="14">
        <f t="shared" si="16"/>
        <v>29.062210581945052</v>
      </c>
      <c r="N18" s="14">
        <f t="shared" si="16"/>
        <v>29.062210581945052</v>
      </c>
      <c r="O18" s="14">
        <f t="shared" si="16"/>
        <v>29.062210581945052</v>
      </c>
      <c r="P18" s="14">
        <f t="shared" si="16"/>
        <v>29.062210581945052</v>
      </c>
      <c r="Q18" s="14">
        <f t="shared" si="16"/>
        <v>29.062210581945052</v>
      </c>
      <c r="R18" s="14">
        <f t="shared" si="16"/>
        <v>29.062210581945052</v>
      </c>
      <c r="S18" s="14">
        <f t="shared" si="16"/>
        <v>29.062210581945052</v>
      </c>
      <c r="T18" s="14">
        <f t="shared" si="16"/>
        <v>29.062210581945052</v>
      </c>
      <c r="U18" s="14">
        <f t="shared" si="16"/>
        <v>29.062210581945052</v>
      </c>
      <c r="V18" s="14">
        <f t="shared" si="16"/>
        <v>29.062210581945052</v>
      </c>
      <c r="W18" s="14">
        <f t="shared" si="16"/>
        <v>29.062210581945052</v>
      </c>
      <c r="X18" s="14">
        <f t="shared" si="16"/>
        <v>29.062210581945052</v>
      </c>
      <c r="Y18" s="14">
        <f t="shared" si="16"/>
        <v>29.062210581945052</v>
      </c>
      <c r="Z18" s="14">
        <f t="shared" si="16"/>
        <v>29.062210581945052</v>
      </c>
      <c r="AA18" s="14">
        <f t="shared" si="16"/>
        <v>29.062210581945052</v>
      </c>
      <c r="AB18" s="5">
        <f>VLOOKUP(A18,_hotmaps_input!$A$5:$Y$33,MATCH("offices",_hotmaps_input!$A$37:$Y$37,0),FALSE)</f>
        <v>29.062210581945052</v>
      </c>
    </row>
    <row r="19" spans="1:30" x14ac:dyDescent="0.25">
      <c r="A19" t="s">
        <v>15</v>
      </c>
      <c r="B19" t="s">
        <v>4</v>
      </c>
      <c r="C19" s="14">
        <f t="shared" ref="C19:AA19" si="17">D19</f>
        <v>63.947131376662178</v>
      </c>
      <c r="D19" s="14">
        <f t="shared" si="17"/>
        <v>63.947131376662178</v>
      </c>
      <c r="E19" s="14">
        <f t="shared" si="17"/>
        <v>63.947131376662178</v>
      </c>
      <c r="F19" s="14">
        <f t="shared" si="17"/>
        <v>63.947131376662178</v>
      </c>
      <c r="G19" s="14">
        <f t="shared" si="17"/>
        <v>63.947131376662178</v>
      </c>
      <c r="H19" s="14">
        <f t="shared" si="17"/>
        <v>63.947131376662178</v>
      </c>
      <c r="I19" s="14">
        <f t="shared" si="17"/>
        <v>63.947131376662178</v>
      </c>
      <c r="J19" s="14">
        <f t="shared" si="17"/>
        <v>63.947131376662178</v>
      </c>
      <c r="K19" s="14">
        <f t="shared" si="17"/>
        <v>63.947131376662178</v>
      </c>
      <c r="L19" s="14">
        <f t="shared" si="17"/>
        <v>63.947131376662178</v>
      </c>
      <c r="M19" s="14">
        <f t="shared" si="17"/>
        <v>63.947131376662178</v>
      </c>
      <c r="N19" s="14">
        <f t="shared" si="17"/>
        <v>63.947131376662178</v>
      </c>
      <c r="O19" s="14">
        <f t="shared" si="17"/>
        <v>63.947131376662178</v>
      </c>
      <c r="P19" s="14">
        <f t="shared" si="17"/>
        <v>63.947131376662178</v>
      </c>
      <c r="Q19" s="14">
        <f t="shared" si="17"/>
        <v>63.947131376662178</v>
      </c>
      <c r="R19" s="14">
        <f t="shared" si="17"/>
        <v>63.947131376662178</v>
      </c>
      <c r="S19" s="14">
        <f t="shared" si="17"/>
        <v>63.947131376662178</v>
      </c>
      <c r="T19" s="14">
        <f t="shared" si="17"/>
        <v>63.947131376662178</v>
      </c>
      <c r="U19" s="14">
        <f t="shared" si="17"/>
        <v>63.947131376662178</v>
      </c>
      <c r="V19" s="14">
        <f t="shared" si="17"/>
        <v>63.947131376662178</v>
      </c>
      <c r="W19" s="14">
        <f t="shared" si="17"/>
        <v>63.947131376662178</v>
      </c>
      <c r="X19" s="14">
        <f t="shared" si="17"/>
        <v>63.947131376662178</v>
      </c>
      <c r="Y19" s="14">
        <f t="shared" si="17"/>
        <v>63.947131376662178</v>
      </c>
      <c r="Z19" s="14">
        <f t="shared" si="17"/>
        <v>63.947131376662178</v>
      </c>
      <c r="AA19" s="14">
        <f t="shared" si="17"/>
        <v>63.947131376662178</v>
      </c>
      <c r="AB19" s="5">
        <f>VLOOKUP(A19,_hotmaps_input!$A$5:$Y$33,MATCH("offices",_hotmaps_input!$A$37:$Y$37,0),FALSE)</f>
        <v>63.947131376662178</v>
      </c>
    </row>
    <row r="20" spans="1:30" x14ac:dyDescent="0.25">
      <c r="A20" t="s">
        <v>29</v>
      </c>
      <c r="B20" t="s">
        <v>4</v>
      </c>
      <c r="C20" s="14">
        <f t="shared" ref="C20:AA20" si="18">D20</f>
        <v>101.14064435230135</v>
      </c>
      <c r="D20" s="14">
        <f t="shared" si="18"/>
        <v>101.14064435230135</v>
      </c>
      <c r="E20" s="14">
        <f t="shared" si="18"/>
        <v>101.14064435230135</v>
      </c>
      <c r="F20" s="14">
        <f t="shared" si="18"/>
        <v>101.14064435230135</v>
      </c>
      <c r="G20" s="14">
        <f t="shared" si="18"/>
        <v>101.14064435230135</v>
      </c>
      <c r="H20" s="14">
        <f t="shared" si="18"/>
        <v>101.14064435230135</v>
      </c>
      <c r="I20" s="14">
        <f t="shared" si="18"/>
        <v>101.14064435230135</v>
      </c>
      <c r="J20" s="14">
        <f t="shared" si="18"/>
        <v>101.14064435230135</v>
      </c>
      <c r="K20" s="14">
        <f t="shared" si="18"/>
        <v>101.14064435230135</v>
      </c>
      <c r="L20" s="14">
        <f t="shared" si="18"/>
        <v>101.14064435230135</v>
      </c>
      <c r="M20" s="14">
        <f t="shared" si="18"/>
        <v>101.14064435230135</v>
      </c>
      <c r="N20" s="14">
        <f t="shared" si="18"/>
        <v>101.14064435230135</v>
      </c>
      <c r="O20" s="14">
        <f t="shared" si="18"/>
        <v>101.14064435230135</v>
      </c>
      <c r="P20" s="14">
        <f t="shared" si="18"/>
        <v>101.14064435230135</v>
      </c>
      <c r="Q20" s="14">
        <f t="shared" si="18"/>
        <v>101.14064435230135</v>
      </c>
      <c r="R20" s="14">
        <f t="shared" si="18"/>
        <v>101.14064435230135</v>
      </c>
      <c r="S20" s="14">
        <f t="shared" si="18"/>
        <v>101.14064435230135</v>
      </c>
      <c r="T20" s="14">
        <f t="shared" si="18"/>
        <v>101.14064435230135</v>
      </c>
      <c r="U20" s="14">
        <f t="shared" si="18"/>
        <v>101.14064435230135</v>
      </c>
      <c r="V20" s="14">
        <f t="shared" si="18"/>
        <v>101.14064435230135</v>
      </c>
      <c r="W20" s="14">
        <f t="shared" si="18"/>
        <v>101.14064435230135</v>
      </c>
      <c r="X20" s="14">
        <f t="shared" si="18"/>
        <v>101.14064435230135</v>
      </c>
      <c r="Y20" s="14">
        <f t="shared" si="18"/>
        <v>101.14064435230135</v>
      </c>
      <c r="Z20" s="14">
        <f t="shared" si="18"/>
        <v>101.14064435230135</v>
      </c>
      <c r="AA20" s="14">
        <f t="shared" si="18"/>
        <v>101.14064435230135</v>
      </c>
      <c r="AB20" s="5">
        <f>VLOOKUP(A20,_hotmaps_input!$A$5:$Y$33,MATCH("offices",_hotmaps_input!$A$37:$Y$37,0),FALSE)</f>
        <v>101.14064435230135</v>
      </c>
    </row>
    <row r="21" spans="1:30" x14ac:dyDescent="0.25">
      <c r="A21" t="s">
        <v>13</v>
      </c>
      <c r="B21" t="s">
        <v>4</v>
      </c>
      <c r="C21" s="14">
        <f t="shared" ref="C21:AA21" si="19">D21</f>
        <v>44.592602744470277</v>
      </c>
      <c r="D21" s="14">
        <f t="shared" si="19"/>
        <v>44.592602744470277</v>
      </c>
      <c r="E21" s="14">
        <f t="shared" si="19"/>
        <v>44.592602744470277</v>
      </c>
      <c r="F21" s="14">
        <f t="shared" si="19"/>
        <v>44.592602744470277</v>
      </c>
      <c r="G21" s="14">
        <f t="shared" si="19"/>
        <v>44.592602744470277</v>
      </c>
      <c r="H21" s="14">
        <f t="shared" si="19"/>
        <v>44.592602744470277</v>
      </c>
      <c r="I21" s="14">
        <f t="shared" si="19"/>
        <v>44.592602744470277</v>
      </c>
      <c r="J21" s="14">
        <f t="shared" si="19"/>
        <v>44.592602744470277</v>
      </c>
      <c r="K21" s="14">
        <f t="shared" si="19"/>
        <v>44.592602744470277</v>
      </c>
      <c r="L21" s="14">
        <f t="shared" si="19"/>
        <v>44.592602744470277</v>
      </c>
      <c r="M21" s="14">
        <f t="shared" si="19"/>
        <v>44.592602744470277</v>
      </c>
      <c r="N21" s="14">
        <f t="shared" si="19"/>
        <v>44.592602744470277</v>
      </c>
      <c r="O21" s="14">
        <f t="shared" si="19"/>
        <v>44.592602744470277</v>
      </c>
      <c r="P21" s="14">
        <f t="shared" si="19"/>
        <v>44.592602744470277</v>
      </c>
      <c r="Q21" s="14">
        <f t="shared" si="19"/>
        <v>44.592602744470277</v>
      </c>
      <c r="R21" s="14">
        <f t="shared" si="19"/>
        <v>44.592602744470277</v>
      </c>
      <c r="S21" s="14">
        <f t="shared" si="19"/>
        <v>44.592602744470277</v>
      </c>
      <c r="T21" s="14">
        <f t="shared" si="19"/>
        <v>44.592602744470277</v>
      </c>
      <c r="U21" s="14">
        <f t="shared" si="19"/>
        <v>44.592602744470277</v>
      </c>
      <c r="V21" s="14">
        <f t="shared" si="19"/>
        <v>44.592602744470277</v>
      </c>
      <c r="W21" s="14">
        <f t="shared" si="19"/>
        <v>44.592602744470277</v>
      </c>
      <c r="X21" s="14">
        <f t="shared" si="19"/>
        <v>44.592602744470277</v>
      </c>
      <c r="Y21" s="14">
        <f t="shared" si="19"/>
        <v>44.592602744470277</v>
      </c>
      <c r="Z21" s="14">
        <f t="shared" si="19"/>
        <v>44.592602744470277</v>
      </c>
      <c r="AA21" s="14">
        <f t="shared" si="19"/>
        <v>44.592602744470277</v>
      </c>
      <c r="AB21" s="5">
        <f>VLOOKUP(A21,_hotmaps_input!$A$5:$Y$33,MATCH("offices",_hotmaps_input!$A$37:$Y$37,0),FALSE)</f>
        <v>44.592602744470277</v>
      </c>
    </row>
    <row r="22" spans="1:30" x14ac:dyDescent="0.25">
      <c r="A22" t="s">
        <v>16</v>
      </c>
      <c r="B22" t="s">
        <v>4</v>
      </c>
      <c r="C22" s="14">
        <f t="shared" ref="C22:AA22" si="20">D22</f>
        <v>37.479505488391545</v>
      </c>
      <c r="D22" s="14">
        <f t="shared" si="20"/>
        <v>37.479505488391545</v>
      </c>
      <c r="E22" s="14">
        <f t="shared" si="20"/>
        <v>37.479505488391545</v>
      </c>
      <c r="F22" s="14">
        <f t="shared" si="20"/>
        <v>37.479505488391545</v>
      </c>
      <c r="G22" s="14">
        <f t="shared" si="20"/>
        <v>37.479505488391545</v>
      </c>
      <c r="H22" s="14">
        <f t="shared" si="20"/>
        <v>37.479505488391545</v>
      </c>
      <c r="I22" s="14">
        <f t="shared" si="20"/>
        <v>37.479505488391545</v>
      </c>
      <c r="J22" s="14">
        <f t="shared" si="20"/>
        <v>37.479505488391545</v>
      </c>
      <c r="K22" s="14">
        <f t="shared" si="20"/>
        <v>37.479505488391545</v>
      </c>
      <c r="L22" s="14">
        <f t="shared" si="20"/>
        <v>37.479505488391545</v>
      </c>
      <c r="M22" s="14">
        <f t="shared" si="20"/>
        <v>37.479505488391545</v>
      </c>
      <c r="N22" s="14">
        <f t="shared" si="20"/>
        <v>37.479505488391545</v>
      </c>
      <c r="O22" s="14">
        <f t="shared" si="20"/>
        <v>37.479505488391545</v>
      </c>
      <c r="P22" s="14">
        <f t="shared" si="20"/>
        <v>37.479505488391545</v>
      </c>
      <c r="Q22" s="14">
        <f t="shared" si="20"/>
        <v>37.479505488391545</v>
      </c>
      <c r="R22" s="14">
        <f t="shared" si="20"/>
        <v>37.479505488391545</v>
      </c>
      <c r="S22" s="14">
        <f t="shared" si="20"/>
        <v>37.479505488391545</v>
      </c>
      <c r="T22" s="14">
        <f t="shared" si="20"/>
        <v>37.479505488391545</v>
      </c>
      <c r="U22" s="14">
        <f t="shared" si="20"/>
        <v>37.479505488391545</v>
      </c>
      <c r="V22" s="14">
        <f t="shared" si="20"/>
        <v>37.479505488391545</v>
      </c>
      <c r="W22" s="14">
        <f t="shared" si="20"/>
        <v>37.479505488391545</v>
      </c>
      <c r="X22" s="14">
        <f t="shared" si="20"/>
        <v>37.479505488391545</v>
      </c>
      <c r="Y22" s="14">
        <f t="shared" si="20"/>
        <v>37.479505488391545</v>
      </c>
      <c r="Z22" s="14">
        <f t="shared" si="20"/>
        <v>37.479505488391545</v>
      </c>
      <c r="AA22" s="14">
        <f t="shared" si="20"/>
        <v>37.479505488391545</v>
      </c>
      <c r="AB22" s="5">
        <f>VLOOKUP(A22,_hotmaps_input!$A$5:$Y$33,MATCH("offices",_hotmaps_input!$A$37:$Y$37,0),FALSE)</f>
        <v>37.479505488391545</v>
      </c>
    </row>
    <row r="23" spans="1:30" x14ac:dyDescent="0.25">
      <c r="A23" t="s">
        <v>27</v>
      </c>
      <c r="B23" t="s">
        <v>4</v>
      </c>
      <c r="C23" s="14">
        <f t="shared" ref="C23:AA23" si="21">D23</f>
        <v>67.720613117668975</v>
      </c>
      <c r="D23" s="14">
        <f t="shared" si="21"/>
        <v>67.720613117668975</v>
      </c>
      <c r="E23" s="14">
        <f t="shared" si="21"/>
        <v>67.720613117668975</v>
      </c>
      <c r="F23" s="14">
        <f t="shared" si="21"/>
        <v>67.720613117668975</v>
      </c>
      <c r="G23" s="14">
        <f t="shared" si="21"/>
        <v>67.720613117668975</v>
      </c>
      <c r="H23" s="14">
        <f t="shared" si="21"/>
        <v>67.720613117668975</v>
      </c>
      <c r="I23" s="14">
        <f t="shared" si="21"/>
        <v>67.720613117668975</v>
      </c>
      <c r="J23" s="14">
        <f t="shared" si="21"/>
        <v>67.720613117668975</v>
      </c>
      <c r="K23" s="14">
        <f t="shared" si="21"/>
        <v>67.720613117668975</v>
      </c>
      <c r="L23" s="14">
        <f t="shared" si="21"/>
        <v>67.720613117668975</v>
      </c>
      <c r="M23" s="14">
        <f t="shared" si="21"/>
        <v>67.720613117668975</v>
      </c>
      <c r="N23" s="14">
        <f t="shared" si="21"/>
        <v>67.720613117668975</v>
      </c>
      <c r="O23" s="14">
        <f t="shared" si="21"/>
        <v>67.720613117668975</v>
      </c>
      <c r="P23" s="14">
        <f t="shared" si="21"/>
        <v>67.720613117668975</v>
      </c>
      <c r="Q23" s="14">
        <f t="shared" si="21"/>
        <v>67.720613117668975</v>
      </c>
      <c r="R23" s="14">
        <f t="shared" si="21"/>
        <v>67.720613117668975</v>
      </c>
      <c r="S23" s="14">
        <f t="shared" si="21"/>
        <v>67.720613117668975</v>
      </c>
      <c r="T23" s="14">
        <f t="shared" si="21"/>
        <v>67.720613117668975</v>
      </c>
      <c r="U23" s="14">
        <f t="shared" si="21"/>
        <v>67.720613117668975</v>
      </c>
      <c r="V23" s="14">
        <f t="shared" si="21"/>
        <v>67.720613117668975</v>
      </c>
      <c r="W23" s="14">
        <f t="shared" si="21"/>
        <v>67.720613117668975</v>
      </c>
      <c r="X23" s="14">
        <f t="shared" si="21"/>
        <v>67.720613117668975</v>
      </c>
      <c r="Y23" s="14">
        <f t="shared" si="21"/>
        <v>67.720613117668975</v>
      </c>
      <c r="Z23" s="14">
        <f t="shared" si="21"/>
        <v>67.720613117668975</v>
      </c>
      <c r="AA23" s="14">
        <f t="shared" si="21"/>
        <v>67.720613117668975</v>
      </c>
      <c r="AB23" s="5">
        <f>VLOOKUP(A23,_hotmaps_input!$A$5:$Y$33,MATCH("offices",_hotmaps_input!$A$37:$Y$37,0),FALSE)</f>
        <v>67.720613117668975</v>
      </c>
    </row>
    <row r="24" spans="1:30" x14ac:dyDescent="0.25">
      <c r="A24" t="s">
        <v>21</v>
      </c>
      <c r="B24" t="s">
        <v>4</v>
      </c>
      <c r="C24" s="14">
        <f t="shared" ref="C24:AA24" si="22">D24</f>
        <v>40.977332386051316</v>
      </c>
      <c r="D24" s="14">
        <f t="shared" si="22"/>
        <v>40.977332386051316</v>
      </c>
      <c r="E24" s="14">
        <f t="shared" si="22"/>
        <v>40.977332386051316</v>
      </c>
      <c r="F24" s="14">
        <f t="shared" si="22"/>
        <v>40.977332386051316</v>
      </c>
      <c r="G24" s="14">
        <f t="shared" si="22"/>
        <v>40.977332386051316</v>
      </c>
      <c r="H24" s="14">
        <f t="shared" si="22"/>
        <v>40.977332386051316</v>
      </c>
      <c r="I24" s="14">
        <f t="shared" si="22"/>
        <v>40.977332386051316</v>
      </c>
      <c r="J24" s="14">
        <f t="shared" si="22"/>
        <v>40.977332386051316</v>
      </c>
      <c r="K24" s="14">
        <f t="shared" si="22"/>
        <v>40.977332386051316</v>
      </c>
      <c r="L24" s="14">
        <f t="shared" si="22"/>
        <v>40.977332386051316</v>
      </c>
      <c r="M24" s="14">
        <f t="shared" si="22"/>
        <v>40.977332386051316</v>
      </c>
      <c r="N24" s="14">
        <f t="shared" si="22"/>
        <v>40.977332386051316</v>
      </c>
      <c r="O24" s="14">
        <f t="shared" si="22"/>
        <v>40.977332386051316</v>
      </c>
      <c r="P24" s="14">
        <f t="shared" si="22"/>
        <v>40.977332386051316</v>
      </c>
      <c r="Q24" s="14">
        <f t="shared" si="22"/>
        <v>40.977332386051316</v>
      </c>
      <c r="R24" s="14">
        <f t="shared" si="22"/>
        <v>40.977332386051316</v>
      </c>
      <c r="S24" s="14">
        <f t="shared" si="22"/>
        <v>40.977332386051316</v>
      </c>
      <c r="T24" s="14">
        <f t="shared" si="22"/>
        <v>40.977332386051316</v>
      </c>
      <c r="U24" s="14">
        <f t="shared" si="22"/>
        <v>40.977332386051316</v>
      </c>
      <c r="V24" s="14">
        <f t="shared" si="22"/>
        <v>40.977332386051316</v>
      </c>
      <c r="W24" s="14">
        <f t="shared" si="22"/>
        <v>40.977332386051316</v>
      </c>
      <c r="X24" s="14">
        <f t="shared" si="22"/>
        <v>40.977332386051316</v>
      </c>
      <c r="Y24" s="14">
        <f t="shared" si="22"/>
        <v>40.977332386051316</v>
      </c>
      <c r="Z24" s="14">
        <f t="shared" si="22"/>
        <v>40.977332386051316</v>
      </c>
      <c r="AA24" s="14">
        <f t="shared" si="22"/>
        <v>40.977332386051316</v>
      </c>
      <c r="AB24" s="5">
        <f>VLOOKUP(A24,_hotmaps_input!$A$5:$Y$33,MATCH("offices",_hotmaps_input!$A$37:$Y$37,0),FALSE)</f>
        <v>40.977332386051316</v>
      </c>
    </row>
    <row r="25" spans="1:30" x14ac:dyDescent="0.25">
      <c r="A25" t="s">
        <v>18</v>
      </c>
      <c r="B25" t="s">
        <v>4</v>
      </c>
      <c r="C25" s="14">
        <f t="shared" ref="C25:AA25" si="23">D25</f>
        <v>77.762862040909056</v>
      </c>
      <c r="D25" s="14">
        <f t="shared" si="23"/>
        <v>77.762862040909056</v>
      </c>
      <c r="E25" s="14">
        <f t="shared" si="23"/>
        <v>77.762862040909056</v>
      </c>
      <c r="F25" s="14">
        <f t="shared" si="23"/>
        <v>77.762862040909056</v>
      </c>
      <c r="G25" s="14">
        <f t="shared" si="23"/>
        <v>77.762862040909056</v>
      </c>
      <c r="H25" s="14">
        <f t="shared" si="23"/>
        <v>77.762862040909056</v>
      </c>
      <c r="I25" s="14">
        <f t="shared" si="23"/>
        <v>77.762862040909056</v>
      </c>
      <c r="J25" s="14">
        <f t="shared" si="23"/>
        <v>77.762862040909056</v>
      </c>
      <c r="K25" s="14">
        <f t="shared" si="23"/>
        <v>77.762862040909056</v>
      </c>
      <c r="L25" s="14">
        <f t="shared" si="23"/>
        <v>77.762862040909056</v>
      </c>
      <c r="M25" s="14">
        <f t="shared" si="23"/>
        <v>77.762862040909056</v>
      </c>
      <c r="N25" s="14">
        <f t="shared" si="23"/>
        <v>77.762862040909056</v>
      </c>
      <c r="O25" s="14">
        <f t="shared" si="23"/>
        <v>77.762862040909056</v>
      </c>
      <c r="P25" s="14">
        <f t="shared" si="23"/>
        <v>77.762862040909056</v>
      </c>
      <c r="Q25" s="14">
        <f t="shared" si="23"/>
        <v>77.762862040909056</v>
      </c>
      <c r="R25" s="14">
        <f t="shared" si="23"/>
        <v>77.762862040909056</v>
      </c>
      <c r="S25" s="14">
        <f t="shared" si="23"/>
        <v>77.762862040909056</v>
      </c>
      <c r="T25" s="14">
        <f t="shared" si="23"/>
        <v>77.762862040909056</v>
      </c>
      <c r="U25" s="14">
        <f t="shared" si="23"/>
        <v>77.762862040909056</v>
      </c>
      <c r="V25" s="14">
        <f t="shared" si="23"/>
        <v>77.762862040909056</v>
      </c>
      <c r="W25" s="14">
        <f t="shared" si="23"/>
        <v>77.762862040909056</v>
      </c>
      <c r="X25" s="14">
        <f t="shared" si="23"/>
        <v>77.762862040909056</v>
      </c>
      <c r="Y25" s="14">
        <f t="shared" si="23"/>
        <v>77.762862040909056</v>
      </c>
      <c r="Z25" s="14">
        <f t="shared" si="23"/>
        <v>77.762862040909056</v>
      </c>
      <c r="AA25" s="14">
        <f t="shared" si="23"/>
        <v>77.762862040909056</v>
      </c>
      <c r="AB25" s="5">
        <f>VLOOKUP(A25,_hotmaps_input!$A$5:$Y$33,MATCH("offices",_hotmaps_input!$A$37:$Y$37,0),FALSE)</f>
        <v>77.762862040909056</v>
      </c>
    </row>
    <row r="26" spans="1:30" x14ac:dyDescent="0.25">
      <c r="A26" t="s">
        <v>22</v>
      </c>
      <c r="B26" t="s">
        <v>4</v>
      </c>
      <c r="C26" s="14">
        <f t="shared" ref="C26:AA26" si="24">D26</f>
        <v>39.436116453230106</v>
      </c>
      <c r="D26" s="14">
        <f t="shared" si="24"/>
        <v>39.436116453230106</v>
      </c>
      <c r="E26" s="14">
        <f t="shared" si="24"/>
        <v>39.436116453230106</v>
      </c>
      <c r="F26" s="14">
        <f t="shared" si="24"/>
        <v>39.436116453230106</v>
      </c>
      <c r="G26" s="14">
        <f t="shared" si="24"/>
        <v>39.436116453230106</v>
      </c>
      <c r="H26" s="14">
        <f t="shared" si="24"/>
        <v>39.436116453230106</v>
      </c>
      <c r="I26" s="14">
        <f t="shared" si="24"/>
        <v>39.436116453230106</v>
      </c>
      <c r="J26" s="14">
        <f t="shared" si="24"/>
        <v>39.436116453230106</v>
      </c>
      <c r="K26" s="14">
        <f t="shared" si="24"/>
        <v>39.436116453230106</v>
      </c>
      <c r="L26" s="14">
        <f t="shared" si="24"/>
        <v>39.436116453230106</v>
      </c>
      <c r="M26" s="14">
        <f t="shared" si="24"/>
        <v>39.436116453230106</v>
      </c>
      <c r="N26" s="14">
        <f t="shared" si="24"/>
        <v>39.436116453230106</v>
      </c>
      <c r="O26" s="14">
        <f t="shared" si="24"/>
        <v>39.436116453230106</v>
      </c>
      <c r="P26" s="14">
        <f t="shared" si="24"/>
        <v>39.436116453230106</v>
      </c>
      <c r="Q26" s="14">
        <f t="shared" si="24"/>
        <v>39.436116453230106</v>
      </c>
      <c r="R26" s="14">
        <f t="shared" si="24"/>
        <v>39.436116453230106</v>
      </c>
      <c r="S26" s="14">
        <f t="shared" si="24"/>
        <v>39.436116453230106</v>
      </c>
      <c r="T26" s="14">
        <f t="shared" si="24"/>
        <v>39.436116453230106</v>
      </c>
      <c r="U26" s="14">
        <f t="shared" si="24"/>
        <v>39.436116453230106</v>
      </c>
      <c r="V26" s="14">
        <f t="shared" si="24"/>
        <v>39.436116453230106</v>
      </c>
      <c r="W26" s="14">
        <f t="shared" si="24"/>
        <v>39.436116453230106</v>
      </c>
      <c r="X26" s="14">
        <f t="shared" si="24"/>
        <v>39.436116453230106</v>
      </c>
      <c r="Y26" s="14">
        <f t="shared" si="24"/>
        <v>39.436116453230106</v>
      </c>
      <c r="Z26" s="14">
        <f t="shared" si="24"/>
        <v>39.436116453230106</v>
      </c>
      <c r="AA26" s="14">
        <f t="shared" si="24"/>
        <v>39.436116453230106</v>
      </c>
      <c r="AB26" s="5">
        <f>VLOOKUP(A26,_hotmaps_input!$A$5:$Y$33,MATCH("offices",_hotmaps_input!$A$37:$Y$37,0),FALSE)</f>
        <v>39.436116453230106</v>
      </c>
    </row>
    <row r="27" spans="1:30" x14ac:dyDescent="0.25">
      <c r="A27" t="s">
        <v>26</v>
      </c>
      <c r="B27" t="s">
        <v>4</v>
      </c>
      <c r="C27" s="14">
        <f t="shared" ref="C27:AA27" si="25">D27</f>
        <v>92.386429859217543</v>
      </c>
      <c r="D27" s="14">
        <f t="shared" si="25"/>
        <v>92.386429859217543</v>
      </c>
      <c r="E27" s="14">
        <f t="shared" si="25"/>
        <v>92.386429859217543</v>
      </c>
      <c r="F27" s="14">
        <f t="shared" si="25"/>
        <v>92.386429859217543</v>
      </c>
      <c r="G27" s="14">
        <f t="shared" si="25"/>
        <v>92.386429859217543</v>
      </c>
      <c r="H27" s="14">
        <f t="shared" si="25"/>
        <v>92.386429859217543</v>
      </c>
      <c r="I27" s="14">
        <f t="shared" si="25"/>
        <v>92.386429859217543</v>
      </c>
      <c r="J27" s="14">
        <f t="shared" si="25"/>
        <v>92.386429859217543</v>
      </c>
      <c r="K27" s="14">
        <f t="shared" si="25"/>
        <v>92.386429859217543</v>
      </c>
      <c r="L27" s="14">
        <f t="shared" si="25"/>
        <v>92.386429859217543</v>
      </c>
      <c r="M27" s="14">
        <f t="shared" si="25"/>
        <v>92.386429859217543</v>
      </c>
      <c r="N27" s="14">
        <f t="shared" si="25"/>
        <v>92.386429859217543</v>
      </c>
      <c r="O27" s="14">
        <f t="shared" si="25"/>
        <v>92.386429859217543</v>
      </c>
      <c r="P27" s="14">
        <f t="shared" si="25"/>
        <v>92.386429859217543</v>
      </c>
      <c r="Q27" s="14">
        <f t="shared" si="25"/>
        <v>92.386429859217543</v>
      </c>
      <c r="R27" s="14">
        <f t="shared" si="25"/>
        <v>92.386429859217543</v>
      </c>
      <c r="S27" s="14">
        <f t="shared" si="25"/>
        <v>92.386429859217543</v>
      </c>
      <c r="T27" s="14">
        <f t="shared" si="25"/>
        <v>92.386429859217543</v>
      </c>
      <c r="U27" s="14">
        <f t="shared" si="25"/>
        <v>92.386429859217543</v>
      </c>
      <c r="V27" s="14">
        <f t="shared" si="25"/>
        <v>92.386429859217543</v>
      </c>
      <c r="W27" s="14">
        <f t="shared" si="25"/>
        <v>92.386429859217543</v>
      </c>
      <c r="X27" s="14">
        <f t="shared" si="25"/>
        <v>92.386429859217543</v>
      </c>
      <c r="Y27" s="14">
        <f t="shared" si="25"/>
        <v>92.386429859217543</v>
      </c>
      <c r="Z27" s="14">
        <f t="shared" si="25"/>
        <v>92.386429859217543</v>
      </c>
      <c r="AA27" s="14">
        <f t="shared" si="25"/>
        <v>92.386429859217543</v>
      </c>
      <c r="AB27" s="5">
        <f>VLOOKUP(A27,_hotmaps_input!$A$5:$Y$33,MATCH("offices",_hotmaps_input!$A$37:$Y$37,0),FALSE)</f>
        <v>92.386429859217543</v>
      </c>
    </row>
    <row r="28" spans="1:30" x14ac:dyDescent="0.25">
      <c r="A28" t="s">
        <v>6</v>
      </c>
      <c r="B28" t="s">
        <v>4</v>
      </c>
      <c r="C28" s="14">
        <f t="shared" ref="C28:AA28" si="26">D28</f>
        <v>47.814807839829108</v>
      </c>
      <c r="D28" s="14">
        <f t="shared" si="26"/>
        <v>47.814807839829108</v>
      </c>
      <c r="E28" s="14">
        <f t="shared" si="26"/>
        <v>47.814807839829108</v>
      </c>
      <c r="F28" s="14">
        <f t="shared" si="26"/>
        <v>47.814807839829108</v>
      </c>
      <c r="G28" s="14">
        <f t="shared" si="26"/>
        <v>47.814807839829108</v>
      </c>
      <c r="H28" s="14">
        <f t="shared" si="26"/>
        <v>47.814807839829108</v>
      </c>
      <c r="I28" s="14">
        <f t="shared" si="26"/>
        <v>47.814807839829108</v>
      </c>
      <c r="J28" s="14">
        <f t="shared" si="26"/>
        <v>47.814807839829108</v>
      </c>
      <c r="K28" s="14">
        <f t="shared" si="26"/>
        <v>47.814807839829108</v>
      </c>
      <c r="L28" s="14">
        <f t="shared" si="26"/>
        <v>47.814807839829108</v>
      </c>
      <c r="M28" s="14">
        <f t="shared" si="26"/>
        <v>47.814807839829108</v>
      </c>
      <c r="N28" s="14">
        <f t="shared" si="26"/>
        <v>47.814807839829108</v>
      </c>
      <c r="O28" s="14">
        <f t="shared" si="26"/>
        <v>47.814807839829108</v>
      </c>
      <c r="P28" s="14">
        <f t="shared" si="26"/>
        <v>47.814807839829108</v>
      </c>
      <c r="Q28" s="14">
        <f t="shared" si="26"/>
        <v>47.814807839829108</v>
      </c>
      <c r="R28" s="14">
        <f t="shared" si="26"/>
        <v>47.814807839829108</v>
      </c>
      <c r="S28" s="14">
        <f t="shared" si="26"/>
        <v>47.814807839829108</v>
      </c>
      <c r="T28" s="14">
        <f t="shared" si="26"/>
        <v>47.814807839829108</v>
      </c>
      <c r="U28" s="14">
        <f t="shared" si="26"/>
        <v>47.814807839829108</v>
      </c>
      <c r="V28" s="14">
        <f t="shared" si="26"/>
        <v>47.814807839829108</v>
      </c>
      <c r="W28" s="14">
        <f t="shared" si="26"/>
        <v>47.814807839829108</v>
      </c>
      <c r="X28" s="14">
        <f t="shared" si="26"/>
        <v>47.814807839829108</v>
      </c>
      <c r="Y28" s="14">
        <f t="shared" si="26"/>
        <v>47.814807839829108</v>
      </c>
      <c r="Z28" s="14">
        <f t="shared" si="26"/>
        <v>47.814807839829108</v>
      </c>
      <c r="AA28" s="14">
        <f t="shared" si="26"/>
        <v>47.814807839829108</v>
      </c>
      <c r="AB28" s="5">
        <f>VLOOKUP(A28,_hotmaps_input!$A$5:$Y$33,MATCH("offices",_hotmaps_input!$A$37:$Y$37,0),FALSE)</f>
        <v>47.814807839829108</v>
      </c>
    </row>
    <row r="29" spans="1:30" x14ac:dyDescent="0.25">
      <c r="A29" t="s">
        <v>10</v>
      </c>
      <c r="B29" t="s">
        <v>4</v>
      </c>
      <c r="C29" s="14">
        <f t="shared" ref="C29:AA29" si="27">D29</f>
        <v>45.24792486282859</v>
      </c>
      <c r="D29" s="14">
        <f t="shared" si="27"/>
        <v>45.24792486282859</v>
      </c>
      <c r="E29" s="14">
        <f t="shared" si="27"/>
        <v>45.24792486282859</v>
      </c>
      <c r="F29" s="14">
        <f t="shared" si="27"/>
        <v>45.24792486282859</v>
      </c>
      <c r="G29" s="14">
        <f t="shared" si="27"/>
        <v>45.24792486282859</v>
      </c>
      <c r="H29" s="14">
        <f t="shared" si="27"/>
        <v>45.24792486282859</v>
      </c>
      <c r="I29" s="14">
        <f t="shared" si="27"/>
        <v>45.24792486282859</v>
      </c>
      <c r="J29" s="14">
        <f t="shared" si="27"/>
        <v>45.24792486282859</v>
      </c>
      <c r="K29" s="14">
        <f t="shared" si="27"/>
        <v>45.24792486282859</v>
      </c>
      <c r="L29" s="14">
        <f t="shared" si="27"/>
        <v>45.24792486282859</v>
      </c>
      <c r="M29" s="14">
        <f t="shared" si="27"/>
        <v>45.24792486282859</v>
      </c>
      <c r="N29" s="14">
        <f t="shared" si="27"/>
        <v>45.24792486282859</v>
      </c>
      <c r="O29" s="14">
        <f t="shared" si="27"/>
        <v>45.24792486282859</v>
      </c>
      <c r="P29" s="14">
        <f t="shared" si="27"/>
        <v>45.24792486282859</v>
      </c>
      <c r="Q29" s="14">
        <f t="shared" si="27"/>
        <v>45.24792486282859</v>
      </c>
      <c r="R29" s="14">
        <f t="shared" si="27"/>
        <v>45.24792486282859</v>
      </c>
      <c r="S29" s="14">
        <f t="shared" si="27"/>
        <v>45.24792486282859</v>
      </c>
      <c r="T29" s="14">
        <f t="shared" si="27"/>
        <v>45.24792486282859</v>
      </c>
      <c r="U29" s="14">
        <f t="shared" si="27"/>
        <v>45.24792486282859</v>
      </c>
      <c r="V29" s="14">
        <f t="shared" si="27"/>
        <v>45.24792486282859</v>
      </c>
      <c r="W29" s="14">
        <f t="shared" si="27"/>
        <v>45.24792486282859</v>
      </c>
      <c r="X29" s="14">
        <f t="shared" si="27"/>
        <v>45.24792486282859</v>
      </c>
      <c r="Y29" s="14">
        <f t="shared" si="27"/>
        <v>45.24792486282859</v>
      </c>
      <c r="Z29" s="14">
        <f t="shared" si="27"/>
        <v>45.24792486282859</v>
      </c>
      <c r="AA29" s="14">
        <f t="shared" si="27"/>
        <v>45.24792486282859</v>
      </c>
      <c r="AB29" s="5">
        <f>VLOOKUP(A29,_hotmaps_input!$A$5:$Y$33,MATCH("offices",_hotmaps_input!$A$37:$Y$37,0),FALSE)</f>
        <v>45.24792486282859</v>
      </c>
    </row>
    <row r="30" spans="1:30" x14ac:dyDescent="0.25">
      <c r="A30" t="s">
        <v>31</v>
      </c>
      <c r="B30" t="s">
        <v>4</v>
      </c>
      <c r="C30" s="14">
        <f t="shared" ref="C30:AA30" si="28">D30</f>
        <v>74.877476168360914</v>
      </c>
      <c r="D30" s="14">
        <f t="shared" si="28"/>
        <v>74.877476168360914</v>
      </c>
      <c r="E30" s="14">
        <f t="shared" si="28"/>
        <v>74.877476168360914</v>
      </c>
      <c r="F30" s="14">
        <f t="shared" si="28"/>
        <v>74.877476168360914</v>
      </c>
      <c r="G30" s="14">
        <f t="shared" si="28"/>
        <v>74.877476168360914</v>
      </c>
      <c r="H30" s="14">
        <f t="shared" si="28"/>
        <v>74.877476168360914</v>
      </c>
      <c r="I30" s="14">
        <f t="shared" si="28"/>
        <v>74.877476168360914</v>
      </c>
      <c r="J30" s="14">
        <f t="shared" si="28"/>
        <v>74.877476168360914</v>
      </c>
      <c r="K30" s="14">
        <f t="shared" si="28"/>
        <v>74.877476168360914</v>
      </c>
      <c r="L30" s="14">
        <f t="shared" si="28"/>
        <v>74.877476168360914</v>
      </c>
      <c r="M30" s="14">
        <f t="shared" si="28"/>
        <v>74.877476168360914</v>
      </c>
      <c r="N30" s="14">
        <f t="shared" si="28"/>
        <v>74.877476168360914</v>
      </c>
      <c r="O30" s="14">
        <f t="shared" si="28"/>
        <v>74.877476168360914</v>
      </c>
      <c r="P30" s="14">
        <f t="shared" si="28"/>
        <v>74.877476168360914</v>
      </c>
      <c r="Q30" s="14">
        <f t="shared" si="28"/>
        <v>74.877476168360914</v>
      </c>
      <c r="R30" s="14">
        <f t="shared" si="28"/>
        <v>74.877476168360914</v>
      </c>
      <c r="S30" s="14">
        <f t="shared" si="28"/>
        <v>74.877476168360914</v>
      </c>
      <c r="T30" s="14">
        <f t="shared" si="28"/>
        <v>74.877476168360914</v>
      </c>
      <c r="U30" s="14">
        <f t="shared" si="28"/>
        <v>74.877476168360914</v>
      </c>
      <c r="V30" s="14">
        <f t="shared" si="28"/>
        <v>74.877476168360914</v>
      </c>
      <c r="W30" s="14">
        <f t="shared" si="28"/>
        <v>74.877476168360914</v>
      </c>
      <c r="X30" s="14">
        <f t="shared" si="28"/>
        <v>74.877476168360914</v>
      </c>
      <c r="Y30" s="14">
        <f t="shared" si="28"/>
        <v>74.877476168360914</v>
      </c>
      <c r="Z30" s="14">
        <f t="shared" si="28"/>
        <v>74.877476168360914</v>
      </c>
      <c r="AA30" s="14">
        <f t="shared" si="28"/>
        <v>74.877476168360914</v>
      </c>
      <c r="AB30" s="5">
        <f>VLOOKUP(A30,_hotmaps_input!$A$5:$Y$33,MATCH("offices",_hotmaps_input!$A$37:$Y$37,0),FALSE)</f>
        <v>74.877476168360914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9C9-2FCC-429F-A568-12881B2021B0}">
  <sheetPr codeName="Sheet8"/>
  <dimension ref="A1:AN30"/>
  <sheetViews>
    <sheetView workbookViewId="0">
      <selection activeCell="I39" sqref="I39"/>
    </sheetView>
  </sheetViews>
  <sheetFormatPr defaultColWidth="5.28515625" defaultRowHeight="15" x14ac:dyDescent="0.25"/>
  <cols>
    <col min="1" max="1" width="15.42578125" bestFit="1" customWidth="1"/>
    <col min="2" max="2" width="9.7109375" bestFit="1" customWidth="1"/>
    <col min="3" max="28" width="6.140625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14">
        <f>D2</f>
        <v>88.944360701801259</v>
      </c>
      <c r="D2" s="14">
        <f t="shared" ref="D2:AA2" si="0">E2</f>
        <v>88.944360701801259</v>
      </c>
      <c r="E2" s="14">
        <f t="shared" si="0"/>
        <v>88.944360701801259</v>
      </c>
      <c r="F2" s="14">
        <f t="shared" si="0"/>
        <v>88.944360701801259</v>
      </c>
      <c r="G2" s="14">
        <f t="shared" si="0"/>
        <v>88.944360701801259</v>
      </c>
      <c r="H2" s="14">
        <f t="shared" si="0"/>
        <v>88.944360701801259</v>
      </c>
      <c r="I2" s="14">
        <f t="shared" si="0"/>
        <v>88.944360701801259</v>
      </c>
      <c r="J2" s="14">
        <f t="shared" si="0"/>
        <v>88.944360701801259</v>
      </c>
      <c r="K2" s="14">
        <f t="shared" si="0"/>
        <v>88.944360701801259</v>
      </c>
      <c r="L2" s="14">
        <f t="shared" si="0"/>
        <v>88.944360701801259</v>
      </c>
      <c r="M2" s="14">
        <f t="shared" si="0"/>
        <v>88.944360701801259</v>
      </c>
      <c r="N2" s="14">
        <f t="shared" si="0"/>
        <v>88.944360701801259</v>
      </c>
      <c r="O2" s="14">
        <f t="shared" si="0"/>
        <v>88.944360701801259</v>
      </c>
      <c r="P2" s="14">
        <f t="shared" si="0"/>
        <v>88.944360701801259</v>
      </c>
      <c r="Q2" s="14">
        <f t="shared" si="0"/>
        <v>88.944360701801259</v>
      </c>
      <c r="R2" s="14">
        <f t="shared" si="0"/>
        <v>88.944360701801259</v>
      </c>
      <c r="S2" s="14">
        <f t="shared" si="0"/>
        <v>88.944360701801259</v>
      </c>
      <c r="T2" s="14">
        <f t="shared" si="0"/>
        <v>88.944360701801259</v>
      </c>
      <c r="U2" s="14">
        <f t="shared" si="0"/>
        <v>88.944360701801259</v>
      </c>
      <c r="V2" s="14">
        <f t="shared" si="0"/>
        <v>88.944360701801259</v>
      </c>
      <c r="W2" s="14">
        <f t="shared" si="0"/>
        <v>88.944360701801259</v>
      </c>
      <c r="X2" s="14">
        <f t="shared" si="0"/>
        <v>88.944360701801259</v>
      </c>
      <c r="Y2" s="14">
        <f t="shared" si="0"/>
        <v>88.944360701801259</v>
      </c>
      <c r="Z2" s="14">
        <f t="shared" si="0"/>
        <v>88.944360701801259</v>
      </c>
      <c r="AA2" s="14">
        <f t="shared" si="0"/>
        <v>88.944360701801259</v>
      </c>
      <c r="AB2" s="5">
        <f>VLOOKUP(A2,_hotmaps_input!$A$5:$Y$33,MATCH("other",_hotmaps_input!$A$37:$Y$37,0),FALSE)</f>
        <v>88.944360701801259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14">
        <f t="shared" ref="C3:AA3" si="1">D3</f>
        <v>80.581621999093784</v>
      </c>
      <c r="D3" s="14">
        <f t="shared" si="1"/>
        <v>80.581621999093784</v>
      </c>
      <c r="E3" s="14">
        <f t="shared" si="1"/>
        <v>80.581621999093784</v>
      </c>
      <c r="F3" s="14">
        <f t="shared" si="1"/>
        <v>80.581621999093784</v>
      </c>
      <c r="G3" s="14">
        <f t="shared" si="1"/>
        <v>80.581621999093784</v>
      </c>
      <c r="H3" s="14">
        <f t="shared" si="1"/>
        <v>80.581621999093784</v>
      </c>
      <c r="I3" s="14">
        <f t="shared" si="1"/>
        <v>80.581621999093784</v>
      </c>
      <c r="J3" s="14">
        <f t="shared" si="1"/>
        <v>80.581621999093784</v>
      </c>
      <c r="K3" s="14">
        <f t="shared" si="1"/>
        <v>80.581621999093784</v>
      </c>
      <c r="L3" s="14">
        <f t="shared" si="1"/>
        <v>80.581621999093784</v>
      </c>
      <c r="M3" s="14">
        <f t="shared" si="1"/>
        <v>80.581621999093784</v>
      </c>
      <c r="N3" s="14">
        <f t="shared" si="1"/>
        <v>80.581621999093784</v>
      </c>
      <c r="O3" s="14">
        <f t="shared" si="1"/>
        <v>80.581621999093784</v>
      </c>
      <c r="P3" s="14">
        <f t="shared" si="1"/>
        <v>80.581621999093784</v>
      </c>
      <c r="Q3" s="14">
        <f t="shared" si="1"/>
        <v>80.581621999093784</v>
      </c>
      <c r="R3" s="14">
        <f t="shared" si="1"/>
        <v>80.581621999093784</v>
      </c>
      <c r="S3" s="14">
        <f t="shared" si="1"/>
        <v>80.581621999093784</v>
      </c>
      <c r="T3" s="14">
        <f t="shared" si="1"/>
        <v>80.581621999093784</v>
      </c>
      <c r="U3" s="14">
        <f t="shared" si="1"/>
        <v>80.581621999093784</v>
      </c>
      <c r="V3" s="14">
        <f t="shared" si="1"/>
        <v>80.581621999093784</v>
      </c>
      <c r="W3" s="14">
        <f t="shared" si="1"/>
        <v>80.581621999093784</v>
      </c>
      <c r="X3" s="14">
        <f t="shared" si="1"/>
        <v>80.581621999093784</v>
      </c>
      <c r="Y3" s="14">
        <f t="shared" si="1"/>
        <v>80.581621999093784</v>
      </c>
      <c r="Z3" s="14">
        <f t="shared" si="1"/>
        <v>80.581621999093784</v>
      </c>
      <c r="AA3" s="14">
        <f t="shared" si="1"/>
        <v>80.581621999093784</v>
      </c>
      <c r="AB3" s="5">
        <f>VLOOKUP(A3,_hotmaps_input!$A$5:$Y$33,MATCH("other",_hotmaps_input!$A$37:$Y$37,0),FALSE)</f>
        <v>80.581621999093784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14">
        <f t="shared" ref="C4:AA4" si="2">D4</f>
        <v>96.294942882277326</v>
      </c>
      <c r="D4" s="14">
        <f t="shared" si="2"/>
        <v>96.294942882277326</v>
      </c>
      <c r="E4" s="14">
        <f t="shared" si="2"/>
        <v>96.294942882277326</v>
      </c>
      <c r="F4" s="14">
        <f t="shared" si="2"/>
        <v>96.294942882277326</v>
      </c>
      <c r="G4" s="14">
        <f t="shared" si="2"/>
        <v>96.294942882277326</v>
      </c>
      <c r="H4" s="14">
        <f t="shared" si="2"/>
        <v>96.294942882277326</v>
      </c>
      <c r="I4" s="14">
        <f t="shared" si="2"/>
        <v>96.294942882277326</v>
      </c>
      <c r="J4" s="14">
        <f t="shared" si="2"/>
        <v>96.294942882277326</v>
      </c>
      <c r="K4" s="14">
        <f t="shared" si="2"/>
        <v>96.294942882277326</v>
      </c>
      <c r="L4" s="14">
        <f t="shared" si="2"/>
        <v>96.294942882277326</v>
      </c>
      <c r="M4" s="14">
        <f t="shared" si="2"/>
        <v>96.294942882277326</v>
      </c>
      <c r="N4" s="14">
        <f t="shared" si="2"/>
        <v>96.294942882277326</v>
      </c>
      <c r="O4" s="14">
        <f t="shared" si="2"/>
        <v>96.294942882277326</v>
      </c>
      <c r="P4" s="14">
        <f t="shared" si="2"/>
        <v>96.294942882277326</v>
      </c>
      <c r="Q4" s="14">
        <f t="shared" si="2"/>
        <v>96.294942882277326</v>
      </c>
      <c r="R4" s="14">
        <f t="shared" si="2"/>
        <v>96.294942882277326</v>
      </c>
      <c r="S4" s="14">
        <f t="shared" si="2"/>
        <v>96.294942882277326</v>
      </c>
      <c r="T4" s="14">
        <f t="shared" si="2"/>
        <v>96.294942882277326</v>
      </c>
      <c r="U4" s="14">
        <f t="shared" si="2"/>
        <v>96.294942882277326</v>
      </c>
      <c r="V4" s="14">
        <f t="shared" si="2"/>
        <v>96.294942882277326</v>
      </c>
      <c r="W4" s="14">
        <f t="shared" si="2"/>
        <v>96.294942882277326</v>
      </c>
      <c r="X4" s="14">
        <f t="shared" si="2"/>
        <v>96.294942882277326</v>
      </c>
      <c r="Y4" s="14">
        <f t="shared" si="2"/>
        <v>96.294942882277326</v>
      </c>
      <c r="Z4" s="14">
        <f t="shared" si="2"/>
        <v>96.294942882277326</v>
      </c>
      <c r="AA4" s="14">
        <f t="shared" si="2"/>
        <v>96.294942882277326</v>
      </c>
      <c r="AB4" s="5">
        <f>VLOOKUP(A4,_hotmaps_input!$A$5:$Y$33,MATCH("other",_hotmaps_input!$A$37:$Y$37,0),FALSE)</f>
        <v>96.294942882277326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14">
        <f t="shared" ref="C5:AA5" si="3">D5</f>
        <v>125.73925576783242</v>
      </c>
      <c r="D5" s="14">
        <f t="shared" si="3"/>
        <v>125.73925576783242</v>
      </c>
      <c r="E5" s="14">
        <f t="shared" si="3"/>
        <v>125.73925576783242</v>
      </c>
      <c r="F5" s="14">
        <f t="shared" si="3"/>
        <v>125.73925576783242</v>
      </c>
      <c r="G5" s="14">
        <f t="shared" si="3"/>
        <v>125.73925576783242</v>
      </c>
      <c r="H5" s="14">
        <f t="shared" si="3"/>
        <v>125.73925576783242</v>
      </c>
      <c r="I5" s="14">
        <f t="shared" si="3"/>
        <v>125.73925576783242</v>
      </c>
      <c r="J5" s="14">
        <f t="shared" si="3"/>
        <v>125.73925576783242</v>
      </c>
      <c r="K5" s="14">
        <f t="shared" si="3"/>
        <v>125.73925576783242</v>
      </c>
      <c r="L5" s="14">
        <f t="shared" si="3"/>
        <v>125.73925576783242</v>
      </c>
      <c r="M5" s="14">
        <f t="shared" si="3"/>
        <v>125.73925576783242</v>
      </c>
      <c r="N5" s="14">
        <f t="shared" si="3"/>
        <v>125.73925576783242</v>
      </c>
      <c r="O5" s="14">
        <f t="shared" si="3"/>
        <v>125.73925576783242</v>
      </c>
      <c r="P5" s="14">
        <f t="shared" si="3"/>
        <v>125.73925576783242</v>
      </c>
      <c r="Q5" s="14">
        <f t="shared" si="3"/>
        <v>125.73925576783242</v>
      </c>
      <c r="R5" s="14">
        <f t="shared" si="3"/>
        <v>125.73925576783242</v>
      </c>
      <c r="S5" s="14">
        <f t="shared" si="3"/>
        <v>125.73925576783242</v>
      </c>
      <c r="T5" s="14">
        <f t="shared" si="3"/>
        <v>125.73925576783242</v>
      </c>
      <c r="U5" s="14">
        <f t="shared" si="3"/>
        <v>125.73925576783242</v>
      </c>
      <c r="V5" s="14">
        <f t="shared" si="3"/>
        <v>125.73925576783242</v>
      </c>
      <c r="W5" s="14">
        <f t="shared" si="3"/>
        <v>125.73925576783242</v>
      </c>
      <c r="X5" s="14">
        <f t="shared" si="3"/>
        <v>125.73925576783242</v>
      </c>
      <c r="Y5" s="14">
        <f t="shared" si="3"/>
        <v>125.73925576783242</v>
      </c>
      <c r="Z5" s="14">
        <f t="shared" si="3"/>
        <v>125.73925576783242</v>
      </c>
      <c r="AA5" s="14">
        <f t="shared" si="3"/>
        <v>125.73925576783242</v>
      </c>
      <c r="AB5" s="5">
        <f>VLOOKUP(A5,_hotmaps_input!$A$5:$Y$33,MATCH("other",_hotmaps_input!$A$37:$Y$37,0),FALSE)</f>
        <v>125.73925576783242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14">
        <f t="shared" ref="C6:AA6" si="4">D6</f>
        <v>205.21912742376151</v>
      </c>
      <c r="D6" s="14">
        <f t="shared" si="4"/>
        <v>205.21912742376151</v>
      </c>
      <c r="E6" s="14">
        <f t="shared" si="4"/>
        <v>205.21912742376151</v>
      </c>
      <c r="F6" s="14">
        <f t="shared" si="4"/>
        <v>205.21912742376151</v>
      </c>
      <c r="G6" s="14">
        <f t="shared" si="4"/>
        <v>205.21912742376151</v>
      </c>
      <c r="H6" s="14">
        <f t="shared" si="4"/>
        <v>205.21912742376151</v>
      </c>
      <c r="I6" s="14">
        <f t="shared" si="4"/>
        <v>205.21912742376151</v>
      </c>
      <c r="J6" s="14">
        <f t="shared" si="4"/>
        <v>205.21912742376151</v>
      </c>
      <c r="K6" s="14">
        <f t="shared" si="4"/>
        <v>205.21912742376151</v>
      </c>
      <c r="L6" s="14">
        <f t="shared" si="4"/>
        <v>205.21912742376151</v>
      </c>
      <c r="M6" s="14">
        <f t="shared" si="4"/>
        <v>205.21912742376151</v>
      </c>
      <c r="N6" s="14">
        <f t="shared" si="4"/>
        <v>205.21912742376151</v>
      </c>
      <c r="O6" s="14">
        <f t="shared" si="4"/>
        <v>205.21912742376151</v>
      </c>
      <c r="P6" s="14">
        <f t="shared" si="4"/>
        <v>205.21912742376151</v>
      </c>
      <c r="Q6" s="14">
        <f t="shared" si="4"/>
        <v>205.21912742376151</v>
      </c>
      <c r="R6" s="14">
        <f t="shared" si="4"/>
        <v>205.21912742376151</v>
      </c>
      <c r="S6" s="14">
        <f t="shared" si="4"/>
        <v>205.21912742376151</v>
      </c>
      <c r="T6" s="14">
        <f t="shared" si="4"/>
        <v>205.21912742376151</v>
      </c>
      <c r="U6" s="14">
        <f t="shared" si="4"/>
        <v>205.21912742376151</v>
      </c>
      <c r="V6" s="14">
        <f t="shared" si="4"/>
        <v>205.21912742376151</v>
      </c>
      <c r="W6" s="14">
        <f t="shared" si="4"/>
        <v>205.21912742376151</v>
      </c>
      <c r="X6" s="14">
        <f t="shared" si="4"/>
        <v>205.21912742376151</v>
      </c>
      <c r="Y6" s="14">
        <f t="shared" si="4"/>
        <v>205.21912742376151</v>
      </c>
      <c r="Z6" s="14">
        <f t="shared" si="4"/>
        <v>205.21912742376151</v>
      </c>
      <c r="AA6" s="14">
        <f t="shared" si="4"/>
        <v>205.21912742376151</v>
      </c>
      <c r="AB6" s="5">
        <f>VLOOKUP(A6,_hotmaps_input!$A$5:$Y$33,MATCH("other",_hotmaps_input!$A$37:$Y$37,0),FALSE)</f>
        <v>205.21912742376151</v>
      </c>
      <c r="AC6" s="4"/>
      <c r="AD6" s="4"/>
    </row>
    <row r="7" spans="1:40" x14ac:dyDescent="0.25">
      <c r="A7" t="s">
        <v>17</v>
      </c>
      <c r="B7" t="s">
        <v>4</v>
      </c>
      <c r="C7" s="14">
        <f t="shared" ref="C7:AA7" si="5">D7</f>
        <v>54.273054751045116</v>
      </c>
      <c r="D7" s="14">
        <f t="shared" si="5"/>
        <v>54.273054751045116</v>
      </c>
      <c r="E7" s="14">
        <f t="shared" si="5"/>
        <v>54.273054751045116</v>
      </c>
      <c r="F7" s="14">
        <f t="shared" si="5"/>
        <v>54.273054751045116</v>
      </c>
      <c r="G7" s="14">
        <f t="shared" si="5"/>
        <v>54.273054751045116</v>
      </c>
      <c r="H7" s="14">
        <f t="shared" si="5"/>
        <v>54.273054751045116</v>
      </c>
      <c r="I7" s="14">
        <f t="shared" si="5"/>
        <v>54.273054751045116</v>
      </c>
      <c r="J7" s="14">
        <f t="shared" si="5"/>
        <v>54.273054751045116</v>
      </c>
      <c r="K7" s="14">
        <f t="shared" si="5"/>
        <v>54.273054751045116</v>
      </c>
      <c r="L7" s="14">
        <f t="shared" si="5"/>
        <v>54.273054751045116</v>
      </c>
      <c r="M7" s="14">
        <f t="shared" si="5"/>
        <v>54.273054751045116</v>
      </c>
      <c r="N7" s="14">
        <f t="shared" si="5"/>
        <v>54.273054751045116</v>
      </c>
      <c r="O7" s="14">
        <f t="shared" si="5"/>
        <v>54.273054751045116</v>
      </c>
      <c r="P7" s="14">
        <f t="shared" si="5"/>
        <v>54.273054751045116</v>
      </c>
      <c r="Q7" s="14">
        <f t="shared" si="5"/>
        <v>54.273054751045116</v>
      </c>
      <c r="R7" s="14">
        <f t="shared" si="5"/>
        <v>54.273054751045116</v>
      </c>
      <c r="S7" s="14">
        <f t="shared" si="5"/>
        <v>54.273054751045116</v>
      </c>
      <c r="T7" s="14">
        <f t="shared" si="5"/>
        <v>54.273054751045116</v>
      </c>
      <c r="U7" s="14">
        <f t="shared" si="5"/>
        <v>54.273054751045116</v>
      </c>
      <c r="V7" s="14">
        <f t="shared" si="5"/>
        <v>54.273054751045116</v>
      </c>
      <c r="W7" s="14">
        <f t="shared" si="5"/>
        <v>54.273054751045116</v>
      </c>
      <c r="X7" s="14">
        <f t="shared" si="5"/>
        <v>54.273054751045116</v>
      </c>
      <c r="Y7" s="14">
        <f t="shared" si="5"/>
        <v>54.273054751045116</v>
      </c>
      <c r="Z7" s="14">
        <f t="shared" si="5"/>
        <v>54.273054751045116</v>
      </c>
      <c r="AA7" s="14">
        <f t="shared" si="5"/>
        <v>54.273054751045116</v>
      </c>
      <c r="AB7" s="5">
        <f>VLOOKUP(A7,_hotmaps_input!$A$5:$Y$33,MATCH("other",_hotmaps_input!$A$37:$Y$37,0),FALSE)</f>
        <v>54.273054751045116</v>
      </c>
      <c r="AC7" s="4"/>
      <c r="AD7" s="4"/>
    </row>
    <row r="8" spans="1:40" x14ac:dyDescent="0.25">
      <c r="A8" t="s">
        <v>11</v>
      </c>
      <c r="B8" t="s">
        <v>4</v>
      </c>
      <c r="C8" s="14">
        <f t="shared" ref="C8:AA8" si="6">D8</f>
        <v>51.742108872589448</v>
      </c>
      <c r="D8" s="14">
        <f t="shared" si="6"/>
        <v>51.742108872589448</v>
      </c>
      <c r="E8" s="14">
        <f t="shared" si="6"/>
        <v>51.742108872589448</v>
      </c>
      <c r="F8" s="14">
        <f t="shared" si="6"/>
        <v>51.742108872589448</v>
      </c>
      <c r="G8" s="14">
        <f t="shared" si="6"/>
        <v>51.742108872589448</v>
      </c>
      <c r="H8" s="14">
        <f t="shared" si="6"/>
        <v>51.742108872589448</v>
      </c>
      <c r="I8" s="14">
        <f t="shared" si="6"/>
        <v>51.742108872589448</v>
      </c>
      <c r="J8" s="14">
        <f t="shared" si="6"/>
        <v>51.742108872589448</v>
      </c>
      <c r="K8" s="14">
        <f t="shared" si="6"/>
        <v>51.742108872589448</v>
      </c>
      <c r="L8" s="14">
        <f t="shared" si="6"/>
        <v>51.742108872589448</v>
      </c>
      <c r="M8" s="14">
        <f t="shared" si="6"/>
        <v>51.742108872589448</v>
      </c>
      <c r="N8" s="14">
        <f t="shared" si="6"/>
        <v>51.742108872589448</v>
      </c>
      <c r="O8" s="14">
        <f t="shared" si="6"/>
        <v>51.742108872589448</v>
      </c>
      <c r="P8" s="14">
        <f t="shared" si="6"/>
        <v>51.742108872589448</v>
      </c>
      <c r="Q8" s="14">
        <f t="shared" si="6"/>
        <v>51.742108872589448</v>
      </c>
      <c r="R8" s="14">
        <f t="shared" si="6"/>
        <v>51.742108872589448</v>
      </c>
      <c r="S8" s="14">
        <f t="shared" si="6"/>
        <v>51.742108872589448</v>
      </c>
      <c r="T8" s="14">
        <f t="shared" si="6"/>
        <v>51.742108872589448</v>
      </c>
      <c r="U8" s="14">
        <f t="shared" si="6"/>
        <v>51.742108872589448</v>
      </c>
      <c r="V8" s="14">
        <f t="shared" si="6"/>
        <v>51.742108872589448</v>
      </c>
      <c r="W8" s="14">
        <f t="shared" si="6"/>
        <v>51.742108872589448</v>
      </c>
      <c r="X8" s="14">
        <f t="shared" si="6"/>
        <v>51.742108872589448</v>
      </c>
      <c r="Y8" s="14">
        <f t="shared" si="6"/>
        <v>51.742108872589448</v>
      </c>
      <c r="Z8" s="14">
        <f t="shared" si="6"/>
        <v>51.742108872589448</v>
      </c>
      <c r="AA8" s="14">
        <f t="shared" si="6"/>
        <v>51.742108872589448</v>
      </c>
      <c r="AB8" s="5">
        <f>VLOOKUP(A8,_hotmaps_input!$A$5:$Y$33,MATCH("other",_hotmaps_input!$A$37:$Y$37,0),FALSE)</f>
        <v>51.742108872589448</v>
      </c>
      <c r="AC8" s="4"/>
      <c r="AD8" s="4"/>
    </row>
    <row r="9" spans="1:40" x14ac:dyDescent="0.25">
      <c r="A9" t="s">
        <v>7</v>
      </c>
      <c r="B9" t="s">
        <v>4</v>
      </c>
      <c r="C9" s="14">
        <f t="shared" ref="C9:AA9" si="7">D9</f>
        <v>5.6755552476624835</v>
      </c>
      <c r="D9" s="14">
        <f t="shared" si="7"/>
        <v>5.6755552476624835</v>
      </c>
      <c r="E9" s="14">
        <f t="shared" si="7"/>
        <v>5.6755552476624835</v>
      </c>
      <c r="F9" s="14">
        <f t="shared" si="7"/>
        <v>5.6755552476624835</v>
      </c>
      <c r="G9" s="14">
        <f t="shared" si="7"/>
        <v>5.6755552476624835</v>
      </c>
      <c r="H9" s="14">
        <f t="shared" si="7"/>
        <v>5.6755552476624835</v>
      </c>
      <c r="I9" s="14">
        <f t="shared" si="7"/>
        <v>5.6755552476624835</v>
      </c>
      <c r="J9" s="14">
        <f t="shared" si="7"/>
        <v>5.6755552476624835</v>
      </c>
      <c r="K9" s="14">
        <f t="shared" si="7"/>
        <v>5.6755552476624835</v>
      </c>
      <c r="L9" s="14">
        <f t="shared" si="7"/>
        <v>5.6755552476624835</v>
      </c>
      <c r="M9" s="14">
        <f t="shared" si="7"/>
        <v>5.6755552476624835</v>
      </c>
      <c r="N9" s="14">
        <f t="shared" si="7"/>
        <v>5.6755552476624835</v>
      </c>
      <c r="O9" s="14">
        <f t="shared" si="7"/>
        <v>5.6755552476624835</v>
      </c>
      <c r="P9" s="14">
        <f t="shared" si="7"/>
        <v>5.6755552476624835</v>
      </c>
      <c r="Q9" s="14">
        <f t="shared" si="7"/>
        <v>5.6755552476624835</v>
      </c>
      <c r="R9" s="14">
        <f t="shared" si="7"/>
        <v>5.6755552476624835</v>
      </c>
      <c r="S9" s="14">
        <f t="shared" si="7"/>
        <v>5.6755552476624835</v>
      </c>
      <c r="T9" s="14">
        <f t="shared" si="7"/>
        <v>5.6755552476624835</v>
      </c>
      <c r="U9" s="14">
        <f t="shared" si="7"/>
        <v>5.6755552476624835</v>
      </c>
      <c r="V9" s="14">
        <f t="shared" si="7"/>
        <v>5.6755552476624835</v>
      </c>
      <c r="W9" s="14">
        <f t="shared" si="7"/>
        <v>5.6755552476624835</v>
      </c>
      <c r="X9" s="14">
        <f t="shared" si="7"/>
        <v>5.6755552476624835</v>
      </c>
      <c r="Y9" s="14">
        <f t="shared" si="7"/>
        <v>5.6755552476624835</v>
      </c>
      <c r="Z9" s="14">
        <f t="shared" si="7"/>
        <v>5.6755552476624835</v>
      </c>
      <c r="AA9" s="14">
        <f t="shared" si="7"/>
        <v>5.6755552476624835</v>
      </c>
      <c r="AB9" s="5">
        <f>VLOOKUP(A9,_hotmaps_input!$A$5:$Y$33,MATCH("other",_hotmaps_input!$A$37:$Y$37,0),FALSE)</f>
        <v>5.6755552476624835</v>
      </c>
      <c r="AC9" s="4"/>
      <c r="AD9" s="4"/>
    </row>
    <row r="10" spans="1:40" x14ac:dyDescent="0.25">
      <c r="A10" t="s">
        <v>5</v>
      </c>
      <c r="B10" t="s">
        <v>4</v>
      </c>
      <c r="C10" s="14">
        <f t="shared" ref="C10:AA10" si="8">D10</f>
        <v>54.232947506670953</v>
      </c>
      <c r="D10" s="14">
        <f t="shared" si="8"/>
        <v>54.232947506670953</v>
      </c>
      <c r="E10" s="14">
        <f t="shared" si="8"/>
        <v>54.232947506670953</v>
      </c>
      <c r="F10" s="14">
        <f t="shared" si="8"/>
        <v>54.232947506670953</v>
      </c>
      <c r="G10" s="14">
        <f t="shared" si="8"/>
        <v>54.232947506670953</v>
      </c>
      <c r="H10" s="14">
        <f t="shared" si="8"/>
        <v>54.232947506670953</v>
      </c>
      <c r="I10" s="14">
        <f t="shared" si="8"/>
        <v>54.232947506670953</v>
      </c>
      <c r="J10" s="14">
        <f t="shared" si="8"/>
        <v>54.232947506670953</v>
      </c>
      <c r="K10" s="14">
        <f t="shared" si="8"/>
        <v>54.232947506670953</v>
      </c>
      <c r="L10" s="14">
        <f t="shared" si="8"/>
        <v>54.232947506670953</v>
      </c>
      <c r="M10" s="14">
        <f t="shared" si="8"/>
        <v>54.232947506670953</v>
      </c>
      <c r="N10" s="14">
        <f t="shared" si="8"/>
        <v>54.232947506670953</v>
      </c>
      <c r="O10" s="14">
        <f t="shared" si="8"/>
        <v>54.232947506670953</v>
      </c>
      <c r="P10" s="14">
        <f t="shared" si="8"/>
        <v>54.232947506670953</v>
      </c>
      <c r="Q10" s="14">
        <f t="shared" si="8"/>
        <v>54.232947506670953</v>
      </c>
      <c r="R10" s="14">
        <f t="shared" si="8"/>
        <v>54.232947506670953</v>
      </c>
      <c r="S10" s="14">
        <f t="shared" si="8"/>
        <v>54.232947506670953</v>
      </c>
      <c r="T10" s="14">
        <f t="shared" si="8"/>
        <v>54.232947506670953</v>
      </c>
      <c r="U10" s="14">
        <f t="shared" si="8"/>
        <v>54.232947506670953</v>
      </c>
      <c r="V10" s="14">
        <f t="shared" si="8"/>
        <v>54.232947506670953</v>
      </c>
      <c r="W10" s="14">
        <f t="shared" si="8"/>
        <v>54.232947506670953</v>
      </c>
      <c r="X10" s="14">
        <f t="shared" si="8"/>
        <v>54.232947506670953</v>
      </c>
      <c r="Y10" s="14">
        <f t="shared" si="8"/>
        <v>54.232947506670953</v>
      </c>
      <c r="Z10" s="14">
        <f t="shared" si="8"/>
        <v>54.232947506670953</v>
      </c>
      <c r="AA10" s="14">
        <f t="shared" si="8"/>
        <v>54.232947506670953</v>
      </c>
      <c r="AB10" s="5">
        <f>VLOOKUP(A10,_hotmaps_input!$A$5:$Y$33,MATCH("other",_hotmaps_input!$A$37:$Y$37,0),FALSE)</f>
        <v>54.232947506670953</v>
      </c>
      <c r="AC10" s="4"/>
      <c r="AD10" s="4"/>
    </row>
    <row r="11" spans="1:40" x14ac:dyDescent="0.25">
      <c r="A11" t="s">
        <v>14</v>
      </c>
      <c r="B11" t="s">
        <v>4</v>
      </c>
      <c r="C11" s="14">
        <f t="shared" ref="C11:AA11" si="9">D11</f>
        <v>79.113945342331391</v>
      </c>
      <c r="D11" s="14">
        <f t="shared" si="9"/>
        <v>79.113945342331391</v>
      </c>
      <c r="E11" s="14">
        <f t="shared" si="9"/>
        <v>79.113945342331391</v>
      </c>
      <c r="F11" s="14">
        <f t="shared" si="9"/>
        <v>79.113945342331391</v>
      </c>
      <c r="G11" s="14">
        <f t="shared" si="9"/>
        <v>79.113945342331391</v>
      </c>
      <c r="H11" s="14">
        <f t="shared" si="9"/>
        <v>79.113945342331391</v>
      </c>
      <c r="I11" s="14">
        <f t="shared" si="9"/>
        <v>79.113945342331391</v>
      </c>
      <c r="J11" s="14">
        <f t="shared" si="9"/>
        <v>79.113945342331391</v>
      </c>
      <c r="K11" s="14">
        <f t="shared" si="9"/>
        <v>79.113945342331391</v>
      </c>
      <c r="L11" s="14">
        <f t="shared" si="9"/>
        <v>79.113945342331391</v>
      </c>
      <c r="M11" s="14">
        <f t="shared" si="9"/>
        <v>79.113945342331391</v>
      </c>
      <c r="N11" s="14">
        <f t="shared" si="9"/>
        <v>79.113945342331391</v>
      </c>
      <c r="O11" s="14">
        <f t="shared" si="9"/>
        <v>79.113945342331391</v>
      </c>
      <c r="P11" s="14">
        <f t="shared" si="9"/>
        <v>79.113945342331391</v>
      </c>
      <c r="Q11" s="14">
        <f t="shared" si="9"/>
        <v>79.113945342331391</v>
      </c>
      <c r="R11" s="14">
        <f t="shared" si="9"/>
        <v>79.113945342331391</v>
      </c>
      <c r="S11" s="14">
        <f t="shared" si="9"/>
        <v>79.113945342331391</v>
      </c>
      <c r="T11" s="14">
        <f t="shared" si="9"/>
        <v>79.113945342331391</v>
      </c>
      <c r="U11" s="14">
        <f t="shared" si="9"/>
        <v>79.113945342331391</v>
      </c>
      <c r="V11" s="14">
        <f t="shared" si="9"/>
        <v>79.113945342331391</v>
      </c>
      <c r="W11" s="14">
        <f t="shared" si="9"/>
        <v>79.113945342331391</v>
      </c>
      <c r="X11" s="14">
        <f t="shared" si="9"/>
        <v>79.113945342331391</v>
      </c>
      <c r="Y11" s="14">
        <f t="shared" si="9"/>
        <v>79.113945342331391</v>
      </c>
      <c r="Z11" s="14">
        <f t="shared" si="9"/>
        <v>79.113945342331391</v>
      </c>
      <c r="AA11" s="14">
        <f t="shared" si="9"/>
        <v>79.113945342331391</v>
      </c>
      <c r="AB11" s="5">
        <f>VLOOKUP(A11,_hotmaps_input!$A$5:$Y$33,MATCH("other",_hotmaps_input!$A$37:$Y$37,0),FALSE)</f>
        <v>79.113945342331391</v>
      </c>
      <c r="AC11" s="4"/>
      <c r="AD11" s="4"/>
    </row>
    <row r="12" spans="1:40" x14ac:dyDescent="0.25">
      <c r="A12" t="s">
        <v>2</v>
      </c>
      <c r="B12" t="s">
        <v>4</v>
      </c>
      <c r="C12" s="14">
        <f t="shared" ref="C12:AA12" si="10">D12</f>
        <v>91.294648170310296</v>
      </c>
      <c r="D12" s="14">
        <f t="shared" si="10"/>
        <v>91.294648170310296</v>
      </c>
      <c r="E12" s="14">
        <f t="shared" si="10"/>
        <v>91.294648170310296</v>
      </c>
      <c r="F12" s="14">
        <f t="shared" si="10"/>
        <v>91.294648170310296</v>
      </c>
      <c r="G12" s="14">
        <f t="shared" si="10"/>
        <v>91.294648170310296</v>
      </c>
      <c r="H12" s="14">
        <f t="shared" si="10"/>
        <v>91.294648170310296</v>
      </c>
      <c r="I12" s="14">
        <f t="shared" si="10"/>
        <v>91.294648170310296</v>
      </c>
      <c r="J12" s="14">
        <f t="shared" si="10"/>
        <v>91.294648170310296</v>
      </c>
      <c r="K12" s="14">
        <f t="shared" si="10"/>
        <v>91.294648170310296</v>
      </c>
      <c r="L12" s="14">
        <f t="shared" si="10"/>
        <v>91.294648170310296</v>
      </c>
      <c r="M12" s="14">
        <f t="shared" si="10"/>
        <v>91.294648170310296</v>
      </c>
      <c r="N12" s="14">
        <f t="shared" si="10"/>
        <v>91.294648170310296</v>
      </c>
      <c r="O12" s="14">
        <f t="shared" si="10"/>
        <v>91.294648170310296</v>
      </c>
      <c r="P12" s="14">
        <f t="shared" si="10"/>
        <v>91.294648170310296</v>
      </c>
      <c r="Q12" s="14">
        <f t="shared" si="10"/>
        <v>91.294648170310296</v>
      </c>
      <c r="R12" s="14">
        <f t="shared" si="10"/>
        <v>91.294648170310296</v>
      </c>
      <c r="S12" s="14">
        <f t="shared" si="10"/>
        <v>91.294648170310296</v>
      </c>
      <c r="T12" s="14">
        <f t="shared" si="10"/>
        <v>91.294648170310296</v>
      </c>
      <c r="U12" s="14">
        <f t="shared" si="10"/>
        <v>91.294648170310296</v>
      </c>
      <c r="V12" s="14">
        <f t="shared" si="10"/>
        <v>91.294648170310296</v>
      </c>
      <c r="W12" s="14">
        <f t="shared" si="10"/>
        <v>91.294648170310296</v>
      </c>
      <c r="X12" s="14">
        <f t="shared" si="10"/>
        <v>91.294648170310296</v>
      </c>
      <c r="Y12" s="14">
        <f t="shared" si="10"/>
        <v>91.294648170310296</v>
      </c>
      <c r="Z12" s="14">
        <f t="shared" si="10"/>
        <v>91.294648170310296</v>
      </c>
      <c r="AA12" s="14">
        <f t="shared" si="10"/>
        <v>91.294648170310296</v>
      </c>
      <c r="AB12" s="5">
        <f>VLOOKUP(A12,_hotmaps_input!$A$5:$Y$33,MATCH("other",_hotmaps_input!$A$37:$Y$37,0),FALSE)</f>
        <v>91.294648170310296</v>
      </c>
      <c r="AC12" s="4"/>
      <c r="AD12" s="4"/>
    </row>
    <row r="13" spans="1:40" x14ac:dyDescent="0.25">
      <c r="A13" t="s">
        <v>28</v>
      </c>
      <c r="B13" t="s">
        <v>4</v>
      </c>
      <c r="C13" s="14">
        <f t="shared" ref="C13:AA13" si="11">D13</f>
        <v>143.84897084294926</v>
      </c>
      <c r="D13" s="14">
        <f t="shared" si="11"/>
        <v>143.84897084294926</v>
      </c>
      <c r="E13" s="14">
        <f t="shared" si="11"/>
        <v>143.84897084294926</v>
      </c>
      <c r="F13" s="14">
        <f t="shared" si="11"/>
        <v>143.84897084294926</v>
      </c>
      <c r="G13" s="14">
        <f t="shared" si="11"/>
        <v>143.84897084294926</v>
      </c>
      <c r="H13" s="14">
        <f t="shared" si="11"/>
        <v>143.84897084294926</v>
      </c>
      <c r="I13" s="14">
        <f t="shared" si="11"/>
        <v>143.84897084294926</v>
      </c>
      <c r="J13" s="14">
        <f t="shared" si="11"/>
        <v>143.84897084294926</v>
      </c>
      <c r="K13" s="14">
        <f t="shared" si="11"/>
        <v>143.84897084294926</v>
      </c>
      <c r="L13" s="14">
        <f t="shared" si="11"/>
        <v>143.84897084294926</v>
      </c>
      <c r="M13" s="14">
        <f t="shared" si="11"/>
        <v>143.84897084294926</v>
      </c>
      <c r="N13" s="14">
        <f t="shared" si="11"/>
        <v>143.84897084294926</v>
      </c>
      <c r="O13" s="14">
        <f t="shared" si="11"/>
        <v>143.84897084294926</v>
      </c>
      <c r="P13" s="14">
        <f t="shared" si="11"/>
        <v>143.84897084294926</v>
      </c>
      <c r="Q13" s="14">
        <f t="shared" si="11"/>
        <v>143.84897084294926</v>
      </c>
      <c r="R13" s="14">
        <f t="shared" si="11"/>
        <v>143.84897084294926</v>
      </c>
      <c r="S13" s="14">
        <f t="shared" si="11"/>
        <v>143.84897084294926</v>
      </c>
      <c r="T13" s="14">
        <f t="shared" si="11"/>
        <v>143.84897084294926</v>
      </c>
      <c r="U13" s="14">
        <f t="shared" si="11"/>
        <v>143.84897084294926</v>
      </c>
      <c r="V13" s="14">
        <f t="shared" si="11"/>
        <v>143.84897084294926</v>
      </c>
      <c r="W13" s="14">
        <f t="shared" si="11"/>
        <v>143.84897084294926</v>
      </c>
      <c r="X13" s="14">
        <f t="shared" si="11"/>
        <v>143.84897084294926</v>
      </c>
      <c r="Y13" s="14">
        <f t="shared" si="11"/>
        <v>143.84897084294926</v>
      </c>
      <c r="Z13" s="14">
        <f t="shared" si="11"/>
        <v>143.84897084294926</v>
      </c>
      <c r="AA13" s="14">
        <f t="shared" si="11"/>
        <v>143.84897084294926</v>
      </c>
      <c r="AB13" s="5">
        <f>VLOOKUP(A13,_hotmaps_input!$A$5:$Y$33,MATCH("other",_hotmaps_input!$A$37:$Y$37,0),FALSE)</f>
        <v>143.84897084294926</v>
      </c>
      <c r="AC13" s="4"/>
      <c r="AD13" s="4"/>
    </row>
    <row r="14" spans="1:40" x14ac:dyDescent="0.25">
      <c r="A14" t="s">
        <v>20</v>
      </c>
      <c r="B14" t="s">
        <v>4</v>
      </c>
      <c r="C14" s="14">
        <f t="shared" ref="C14:AA14" si="12">D14</f>
        <v>83.415434646933022</v>
      </c>
      <c r="D14" s="14">
        <f t="shared" si="12"/>
        <v>83.415434646933022</v>
      </c>
      <c r="E14" s="14">
        <f t="shared" si="12"/>
        <v>83.415434646933022</v>
      </c>
      <c r="F14" s="14">
        <f t="shared" si="12"/>
        <v>83.415434646933022</v>
      </c>
      <c r="G14" s="14">
        <f t="shared" si="12"/>
        <v>83.415434646933022</v>
      </c>
      <c r="H14" s="14">
        <f t="shared" si="12"/>
        <v>83.415434646933022</v>
      </c>
      <c r="I14" s="14">
        <f t="shared" si="12"/>
        <v>83.415434646933022</v>
      </c>
      <c r="J14" s="14">
        <f t="shared" si="12"/>
        <v>83.415434646933022</v>
      </c>
      <c r="K14" s="14">
        <f t="shared" si="12"/>
        <v>83.415434646933022</v>
      </c>
      <c r="L14" s="14">
        <f t="shared" si="12"/>
        <v>83.415434646933022</v>
      </c>
      <c r="M14" s="14">
        <f t="shared" si="12"/>
        <v>83.415434646933022</v>
      </c>
      <c r="N14" s="14">
        <f t="shared" si="12"/>
        <v>83.415434646933022</v>
      </c>
      <c r="O14" s="14">
        <f t="shared" si="12"/>
        <v>83.415434646933022</v>
      </c>
      <c r="P14" s="14">
        <f t="shared" si="12"/>
        <v>83.415434646933022</v>
      </c>
      <c r="Q14" s="14">
        <f t="shared" si="12"/>
        <v>83.415434646933022</v>
      </c>
      <c r="R14" s="14">
        <f t="shared" si="12"/>
        <v>83.415434646933022</v>
      </c>
      <c r="S14" s="14">
        <f t="shared" si="12"/>
        <v>83.415434646933022</v>
      </c>
      <c r="T14" s="14">
        <f t="shared" si="12"/>
        <v>83.415434646933022</v>
      </c>
      <c r="U14" s="14">
        <f t="shared" si="12"/>
        <v>83.415434646933022</v>
      </c>
      <c r="V14" s="14">
        <f t="shared" si="12"/>
        <v>83.415434646933022</v>
      </c>
      <c r="W14" s="14">
        <f t="shared" si="12"/>
        <v>83.415434646933022</v>
      </c>
      <c r="X14" s="14">
        <f t="shared" si="12"/>
        <v>83.415434646933022</v>
      </c>
      <c r="Y14" s="14">
        <f t="shared" si="12"/>
        <v>83.415434646933022</v>
      </c>
      <c r="Z14" s="14">
        <f t="shared" si="12"/>
        <v>83.415434646933022</v>
      </c>
      <c r="AA14" s="14">
        <f t="shared" si="12"/>
        <v>83.415434646933022</v>
      </c>
      <c r="AB14" s="5">
        <f>VLOOKUP(A14,_hotmaps_input!$A$5:$Y$33,MATCH("other",_hotmaps_input!$A$37:$Y$37,0),FALSE)</f>
        <v>83.415434646933022</v>
      </c>
      <c r="AC14" s="4"/>
      <c r="AD14" s="4"/>
    </row>
    <row r="15" spans="1:40" x14ac:dyDescent="0.25">
      <c r="A15" t="s">
        <v>12</v>
      </c>
      <c r="B15" t="s">
        <v>4</v>
      </c>
      <c r="C15" s="14">
        <f t="shared" ref="C15:AA15" si="13">D15</f>
        <v>35.48992421452423</v>
      </c>
      <c r="D15" s="14">
        <f t="shared" si="13"/>
        <v>35.48992421452423</v>
      </c>
      <c r="E15" s="14">
        <f t="shared" si="13"/>
        <v>35.48992421452423</v>
      </c>
      <c r="F15" s="14">
        <f t="shared" si="13"/>
        <v>35.48992421452423</v>
      </c>
      <c r="G15" s="14">
        <f t="shared" si="13"/>
        <v>35.48992421452423</v>
      </c>
      <c r="H15" s="14">
        <f t="shared" si="13"/>
        <v>35.48992421452423</v>
      </c>
      <c r="I15" s="14">
        <f t="shared" si="13"/>
        <v>35.48992421452423</v>
      </c>
      <c r="J15" s="14">
        <f t="shared" si="13"/>
        <v>35.48992421452423</v>
      </c>
      <c r="K15" s="14">
        <f t="shared" si="13"/>
        <v>35.48992421452423</v>
      </c>
      <c r="L15" s="14">
        <f t="shared" si="13"/>
        <v>35.48992421452423</v>
      </c>
      <c r="M15" s="14">
        <f t="shared" si="13"/>
        <v>35.48992421452423</v>
      </c>
      <c r="N15" s="14">
        <f t="shared" si="13"/>
        <v>35.48992421452423</v>
      </c>
      <c r="O15" s="14">
        <f t="shared" si="13"/>
        <v>35.48992421452423</v>
      </c>
      <c r="P15" s="14">
        <f t="shared" si="13"/>
        <v>35.48992421452423</v>
      </c>
      <c r="Q15" s="14">
        <f t="shared" si="13"/>
        <v>35.48992421452423</v>
      </c>
      <c r="R15" s="14">
        <f t="shared" si="13"/>
        <v>35.48992421452423</v>
      </c>
      <c r="S15" s="14">
        <f t="shared" si="13"/>
        <v>35.48992421452423</v>
      </c>
      <c r="T15" s="14">
        <f t="shared" si="13"/>
        <v>35.48992421452423</v>
      </c>
      <c r="U15" s="14">
        <f t="shared" si="13"/>
        <v>35.48992421452423</v>
      </c>
      <c r="V15" s="14">
        <f t="shared" si="13"/>
        <v>35.48992421452423</v>
      </c>
      <c r="W15" s="14">
        <f t="shared" si="13"/>
        <v>35.48992421452423</v>
      </c>
      <c r="X15" s="14">
        <f t="shared" si="13"/>
        <v>35.48992421452423</v>
      </c>
      <c r="Y15" s="14">
        <f t="shared" si="13"/>
        <v>35.48992421452423</v>
      </c>
      <c r="Z15" s="14">
        <f t="shared" si="13"/>
        <v>35.48992421452423</v>
      </c>
      <c r="AA15" s="14">
        <f t="shared" si="13"/>
        <v>35.48992421452423</v>
      </c>
      <c r="AB15" s="5">
        <f>VLOOKUP(A15,_hotmaps_input!$A$5:$Y$33,MATCH("other",_hotmaps_input!$A$37:$Y$37,0),FALSE)</f>
        <v>35.48992421452423</v>
      </c>
      <c r="AC15" s="1"/>
      <c r="AD15" s="1"/>
    </row>
    <row r="16" spans="1:40" x14ac:dyDescent="0.25">
      <c r="A16" t="s">
        <v>25</v>
      </c>
      <c r="B16" t="s">
        <v>4</v>
      </c>
      <c r="C16" s="14">
        <f t="shared" ref="C16:AA16" si="14">D16</f>
        <v>109.77243929196214</v>
      </c>
      <c r="D16" s="14">
        <f t="shared" si="14"/>
        <v>109.77243929196214</v>
      </c>
      <c r="E16" s="14">
        <f t="shared" si="14"/>
        <v>109.77243929196214</v>
      </c>
      <c r="F16" s="14">
        <f t="shared" si="14"/>
        <v>109.77243929196214</v>
      </c>
      <c r="G16" s="14">
        <f t="shared" si="14"/>
        <v>109.77243929196214</v>
      </c>
      <c r="H16" s="14">
        <f t="shared" si="14"/>
        <v>109.77243929196214</v>
      </c>
      <c r="I16" s="14">
        <f t="shared" si="14"/>
        <v>109.77243929196214</v>
      </c>
      <c r="J16" s="14">
        <f t="shared" si="14"/>
        <v>109.77243929196214</v>
      </c>
      <c r="K16" s="14">
        <f t="shared" si="14"/>
        <v>109.77243929196214</v>
      </c>
      <c r="L16" s="14">
        <f t="shared" si="14"/>
        <v>109.77243929196214</v>
      </c>
      <c r="M16" s="14">
        <f t="shared" si="14"/>
        <v>109.77243929196214</v>
      </c>
      <c r="N16" s="14">
        <f t="shared" si="14"/>
        <v>109.77243929196214</v>
      </c>
      <c r="O16" s="14">
        <f t="shared" si="14"/>
        <v>109.77243929196214</v>
      </c>
      <c r="P16" s="14">
        <f t="shared" si="14"/>
        <v>109.77243929196214</v>
      </c>
      <c r="Q16" s="14">
        <f t="shared" si="14"/>
        <v>109.77243929196214</v>
      </c>
      <c r="R16" s="14">
        <f t="shared" si="14"/>
        <v>109.77243929196214</v>
      </c>
      <c r="S16" s="14">
        <f t="shared" si="14"/>
        <v>109.77243929196214</v>
      </c>
      <c r="T16" s="14">
        <f t="shared" si="14"/>
        <v>109.77243929196214</v>
      </c>
      <c r="U16" s="14">
        <f t="shared" si="14"/>
        <v>109.77243929196214</v>
      </c>
      <c r="V16" s="14">
        <f t="shared" si="14"/>
        <v>109.77243929196214</v>
      </c>
      <c r="W16" s="14">
        <f t="shared" si="14"/>
        <v>109.77243929196214</v>
      </c>
      <c r="X16" s="14">
        <f t="shared" si="14"/>
        <v>109.77243929196214</v>
      </c>
      <c r="Y16" s="14">
        <f t="shared" si="14"/>
        <v>109.77243929196214</v>
      </c>
      <c r="Z16" s="14">
        <f t="shared" si="14"/>
        <v>109.77243929196214</v>
      </c>
      <c r="AA16" s="14">
        <f t="shared" si="14"/>
        <v>109.77243929196214</v>
      </c>
      <c r="AB16" s="5">
        <f>VLOOKUP(A16,_hotmaps_input!$A$5:$Y$33,MATCH("other",_hotmaps_input!$A$37:$Y$37,0),FALSE)</f>
        <v>109.77243929196214</v>
      </c>
      <c r="AC16" s="1"/>
      <c r="AD16" s="1"/>
    </row>
    <row r="17" spans="1:30" x14ac:dyDescent="0.25">
      <c r="A17" t="s">
        <v>8</v>
      </c>
      <c r="B17" t="s">
        <v>4</v>
      </c>
      <c r="C17" s="14">
        <f t="shared" ref="C17:AA17" si="15">D17</f>
        <v>26.213324405139769</v>
      </c>
      <c r="D17" s="14">
        <f t="shared" si="15"/>
        <v>26.213324405139769</v>
      </c>
      <c r="E17" s="14">
        <f t="shared" si="15"/>
        <v>26.213324405139769</v>
      </c>
      <c r="F17" s="14">
        <f t="shared" si="15"/>
        <v>26.213324405139769</v>
      </c>
      <c r="G17" s="14">
        <f t="shared" si="15"/>
        <v>26.213324405139769</v>
      </c>
      <c r="H17" s="14">
        <f t="shared" si="15"/>
        <v>26.213324405139769</v>
      </c>
      <c r="I17" s="14">
        <f t="shared" si="15"/>
        <v>26.213324405139769</v>
      </c>
      <c r="J17" s="14">
        <f t="shared" si="15"/>
        <v>26.213324405139769</v>
      </c>
      <c r="K17" s="14">
        <f t="shared" si="15"/>
        <v>26.213324405139769</v>
      </c>
      <c r="L17" s="14">
        <f t="shared" si="15"/>
        <v>26.213324405139769</v>
      </c>
      <c r="M17" s="14">
        <f t="shared" si="15"/>
        <v>26.213324405139769</v>
      </c>
      <c r="N17" s="14">
        <f t="shared" si="15"/>
        <v>26.213324405139769</v>
      </c>
      <c r="O17" s="14">
        <f t="shared" si="15"/>
        <v>26.213324405139769</v>
      </c>
      <c r="P17" s="14">
        <f t="shared" si="15"/>
        <v>26.213324405139769</v>
      </c>
      <c r="Q17" s="14">
        <f t="shared" si="15"/>
        <v>26.213324405139769</v>
      </c>
      <c r="R17" s="14">
        <f t="shared" si="15"/>
        <v>26.213324405139769</v>
      </c>
      <c r="S17" s="14">
        <f t="shared" si="15"/>
        <v>26.213324405139769</v>
      </c>
      <c r="T17" s="14">
        <f t="shared" si="15"/>
        <v>26.213324405139769</v>
      </c>
      <c r="U17" s="14">
        <f t="shared" si="15"/>
        <v>26.213324405139769</v>
      </c>
      <c r="V17" s="14">
        <f t="shared" si="15"/>
        <v>26.213324405139769</v>
      </c>
      <c r="W17" s="14">
        <f t="shared" si="15"/>
        <v>26.213324405139769</v>
      </c>
      <c r="X17" s="14">
        <f t="shared" si="15"/>
        <v>26.213324405139769</v>
      </c>
      <c r="Y17" s="14">
        <f t="shared" si="15"/>
        <v>26.213324405139769</v>
      </c>
      <c r="Z17" s="14">
        <f t="shared" si="15"/>
        <v>26.213324405139769</v>
      </c>
      <c r="AA17" s="14">
        <f t="shared" si="15"/>
        <v>26.213324405139769</v>
      </c>
      <c r="AB17" s="5">
        <f>VLOOKUP(A17,_hotmaps_input!$A$5:$Y$33,MATCH("other",_hotmaps_input!$A$37:$Y$37,0),FALSE)</f>
        <v>26.213324405139769</v>
      </c>
      <c r="AC17" s="1"/>
      <c r="AD17" s="1"/>
    </row>
    <row r="18" spans="1:30" x14ac:dyDescent="0.25">
      <c r="A18" t="s">
        <v>9</v>
      </c>
      <c r="B18" t="s">
        <v>4</v>
      </c>
      <c r="C18" s="14">
        <f t="shared" ref="C18:AA18" si="16">D18</f>
        <v>35.611392326180095</v>
      </c>
      <c r="D18" s="14">
        <f t="shared" si="16"/>
        <v>35.611392326180095</v>
      </c>
      <c r="E18" s="14">
        <f t="shared" si="16"/>
        <v>35.611392326180095</v>
      </c>
      <c r="F18" s="14">
        <f t="shared" si="16"/>
        <v>35.611392326180095</v>
      </c>
      <c r="G18" s="14">
        <f t="shared" si="16"/>
        <v>35.611392326180095</v>
      </c>
      <c r="H18" s="14">
        <f t="shared" si="16"/>
        <v>35.611392326180095</v>
      </c>
      <c r="I18" s="14">
        <f t="shared" si="16"/>
        <v>35.611392326180095</v>
      </c>
      <c r="J18" s="14">
        <f t="shared" si="16"/>
        <v>35.611392326180095</v>
      </c>
      <c r="K18" s="14">
        <f t="shared" si="16"/>
        <v>35.611392326180095</v>
      </c>
      <c r="L18" s="14">
        <f t="shared" si="16"/>
        <v>35.611392326180095</v>
      </c>
      <c r="M18" s="14">
        <f t="shared" si="16"/>
        <v>35.611392326180095</v>
      </c>
      <c r="N18" s="14">
        <f t="shared" si="16"/>
        <v>35.611392326180095</v>
      </c>
      <c r="O18" s="14">
        <f t="shared" si="16"/>
        <v>35.611392326180095</v>
      </c>
      <c r="P18" s="14">
        <f t="shared" si="16"/>
        <v>35.611392326180095</v>
      </c>
      <c r="Q18" s="14">
        <f t="shared" si="16"/>
        <v>35.611392326180095</v>
      </c>
      <c r="R18" s="14">
        <f t="shared" si="16"/>
        <v>35.611392326180095</v>
      </c>
      <c r="S18" s="14">
        <f t="shared" si="16"/>
        <v>35.611392326180095</v>
      </c>
      <c r="T18" s="14">
        <f t="shared" si="16"/>
        <v>35.611392326180095</v>
      </c>
      <c r="U18" s="14">
        <f t="shared" si="16"/>
        <v>35.611392326180095</v>
      </c>
      <c r="V18" s="14">
        <f t="shared" si="16"/>
        <v>35.611392326180095</v>
      </c>
      <c r="W18" s="14">
        <f t="shared" si="16"/>
        <v>35.611392326180095</v>
      </c>
      <c r="X18" s="14">
        <f t="shared" si="16"/>
        <v>35.611392326180095</v>
      </c>
      <c r="Y18" s="14">
        <f t="shared" si="16"/>
        <v>35.611392326180095</v>
      </c>
      <c r="Z18" s="14">
        <f t="shared" si="16"/>
        <v>35.611392326180095</v>
      </c>
      <c r="AA18" s="14">
        <f t="shared" si="16"/>
        <v>35.611392326180095</v>
      </c>
      <c r="AB18" s="5">
        <f>VLOOKUP(A18,_hotmaps_input!$A$5:$Y$33,MATCH("other",_hotmaps_input!$A$37:$Y$37,0),FALSE)</f>
        <v>35.611392326180095</v>
      </c>
    </row>
    <row r="19" spans="1:30" x14ac:dyDescent="0.25">
      <c r="A19" t="s">
        <v>15</v>
      </c>
      <c r="B19" t="s">
        <v>4</v>
      </c>
      <c r="C19" s="14">
        <f t="shared" ref="C19:AA19" si="17">D19</f>
        <v>83.232233245546439</v>
      </c>
      <c r="D19" s="14">
        <f t="shared" si="17"/>
        <v>83.232233245546439</v>
      </c>
      <c r="E19" s="14">
        <f t="shared" si="17"/>
        <v>83.232233245546439</v>
      </c>
      <c r="F19" s="14">
        <f t="shared" si="17"/>
        <v>83.232233245546439</v>
      </c>
      <c r="G19" s="14">
        <f t="shared" si="17"/>
        <v>83.232233245546439</v>
      </c>
      <c r="H19" s="14">
        <f t="shared" si="17"/>
        <v>83.232233245546439</v>
      </c>
      <c r="I19" s="14">
        <f t="shared" si="17"/>
        <v>83.232233245546439</v>
      </c>
      <c r="J19" s="14">
        <f t="shared" si="17"/>
        <v>83.232233245546439</v>
      </c>
      <c r="K19" s="14">
        <f t="shared" si="17"/>
        <v>83.232233245546439</v>
      </c>
      <c r="L19" s="14">
        <f t="shared" si="17"/>
        <v>83.232233245546439</v>
      </c>
      <c r="M19" s="14">
        <f t="shared" si="17"/>
        <v>83.232233245546439</v>
      </c>
      <c r="N19" s="14">
        <f t="shared" si="17"/>
        <v>83.232233245546439</v>
      </c>
      <c r="O19" s="14">
        <f t="shared" si="17"/>
        <v>83.232233245546439</v>
      </c>
      <c r="P19" s="14">
        <f t="shared" si="17"/>
        <v>83.232233245546439</v>
      </c>
      <c r="Q19" s="14">
        <f t="shared" si="17"/>
        <v>83.232233245546439</v>
      </c>
      <c r="R19" s="14">
        <f t="shared" si="17"/>
        <v>83.232233245546439</v>
      </c>
      <c r="S19" s="14">
        <f t="shared" si="17"/>
        <v>83.232233245546439</v>
      </c>
      <c r="T19" s="14">
        <f t="shared" si="17"/>
        <v>83.232233245546439</v>
      </c>
      <c r="U19" s="14">
        <f t="shared" si="17"/>
        <v>83.232233245546439</v>
      </c>
      <c r="V19" s="14">
        <f t="shared" si="17"/>
        <v>83.232233245546439</v>
      </c>
      <c r="W19" s="14">
        <f t="shared" si="17"/>
        <v>83.232233245546439</v>
      </c>
      <c r="X19" s="14">
        <f t="shared" si="17"/>
        <v>83.232233245546439</v>
      </c>
      <c r="Y19" s="14">
        <f t="shared" si="17"/>
        <v>83.232233245546439</v>
      </c>
      <c r="Z19" s="14">
        <f t="shared" si="17"/>
        <v>83.232233245546439</v>
      </c>
      <c r="AA19" s="14">
        <f t="shared" si="17"/>
        <v>83.232233245546439</v>
      </c>
      <c r="AB19" s="5">
        <f>VLOOKUP(A19,_hotmaps_input!$A$5:$Y$33,MATCH("other",_hotmaps_input!$A$37:$Y$37,0),FALSE)</f>
        <v>83.232233245546439</v>
      </c>
    </row>
    <row r="20" spans="1:30" x14ac:dyDescent="0.25">
      <c r="A20" t="s">
        <v>29</v>
      </c>
      <c r="B20" t="s">
        <v>4</v>
      </c>
      <c r="C20" s="14">
        <f t="shared" ref="C20:AA20" si="18">D20</f>
        <v>125.10282140086656</v>
      </c>
      <c r="D20" s="14">
        <f t="shared" si="18"/>
        <v>125.10282140086656</v>
      </c>
      <c r="E20" s="14">
        <f t="shared" si="18"/>
        <v>125.10282140086656</v>
      </c>
      <c r="F20" s="14">
        <f t="shared" si="18"/>
        <v>125.10282140086656</v>
      </c>
      <c r="G20" s="14">
        <f t="shared" si="18"/>
        <v>125.10282140086656</v>
      </c>
      <c r="H20" s="14">
        <f t="shared" si="18"/>
        <v>125.10282140086656</v>
      </c>
      <c r="I20" s="14">
        <f t="shared" si="18"/>
        <v>125.10282140086656</v>
      </c>
      <c r="J20" s="14">
        <f t="shared" si="18"/>
        <v>125.10282140086656</v>
      </c>
      <c r="K20" s="14">
        <f t="shared" si="18"/>
        <v>125.10282140086656</v>
      </c>
      <c r="L20" s="14">
        <f t="shared" si="18"/>
        <v>125.10282140086656</v>
      </c>
      <c r="M20" s="14">
        <f t="shared" si="18"/>
        <v>125.10282140086656</v>
      </c>
      <c r="N20" s="14">
        <f t="shared" si="18"/>
        <v>125.10282140086656</v>
      </c>
      <c r="O20" s="14">
        <f t="shared" si="18"/>
        <v>125.10282140086656</v>
      </c>
      <c r="P20" s="14">
        <f t="shared" si="18"/>
        <v>125.10282140086656</v>
      </c>
      <c r="Q20" s="14">
        <f t="shared" si="18"/>
        <v>125.10282140086656</v>
      </c>
      <c r="R20" s="14">
        <f t="shared" si="18"/>
        <v>125.10282140086656</v>
      </c>
      <c r="S20" s="14">
        <f t="shared" si="18"/>
        <v>125.10282140086656</v>
      </c>
      <c r="T20" s="14">
        <f t="shared" si="18"/>
        <v>125.10282140086656</v>
      </c>
      <c r="U20" s="14">
        <f t="shared" si="18"/>
        <v>125.10282140086656</v>
      </c>
      <c r="V20" s="14">
        <f t="shared" si="18"/>
        <v>125.10282140086656</v>
      </c>
      <c r="W20" s="14">
        <f t="shared" si="18"/>
        <v>125.10282140086656</v>
      </c>
      <c r="X20" s="14">
        <f t="shared" si="18"/>
        <v>125.10282140086656</v>
      </c>
      <c r="Y20" s="14">
        <f t="shared" si="18"/>
        <v>125.10282140086656</v>
      </c>
      <c r="Z20" s="14">
        <f t="shared" si="18"/>
        <v>125.10282140086656</v>
      </c>
      <c r="AA20" s="14">
        <f t="shared" si="18"/>
        <v>125.10282140086656</v>
      </c>
      <c r="AB20" s="5">
        <f>VLOOKUP(A20,_hotmaps_input!$A$5:$Y$33,MATCH("other",_hotmaps_input!$A$37:$Y$37,0),FALSE)</f>
        <v>125.10282140086656</v>
      </c>
    </row>
    <row r="21" spans="1:30" x14ac:dyDescent="0.25">
      <c r="A21" t="s">
        <v>13</v>
      </c>
      <c r="B21" t="s">
        <v>4</v>
      </c>
      <c r="C21" s="14">
        <f t="shared" ref="C21:AA21" si="19">D21</f>
        <v>56.056428096377118</v>
      </c>
      <c r="D21" s="14">
        <f t="shared" si="19"/>
        <v>56.056428096377118</v>
      </c>
      <c r="E21" s="14">
        <f t="shared" si="19"/>
        <v>56.056428096377118</v>
      </c>
      <c r="F21" s="14">
        <f t="shared" si="19"/>
        <v>56.056428096377118</v>
      </c>
      <c r="G21" s="14">
        <f t="shared" si="19"/>
        <v>56.056428096377118</v>
      </c>
      <c r="H21" s="14">
        <f t="shared" si="19"/>
        <v>56.056428096377118</v>
      </c>
      <c r="I21" s="14">
        <f t="shared" si="19"/>
        <v>56.056428096377118</v>
      </c>
      <c r="J21" s="14">
        <f t="shared" si="19"/>
        <v>56.056428096377118</v>
      </c>
      <c r="K21" s="14">
        <f t="shared" si="19"/>
        <v>56.056428096377118</v>
      </c>
      <c r="L21" s="14">
        <f t="shared" si="19"/>
        <v>56.056428096377118</v>
      </c>
      <c r="M21" s="14">
        <f t="shared" si="19"/>
        <v>56.056428096377118</v>
      </c>
      <c r="N21" s="14">
        <f t="shared" si="19"/>
        <v>56.056428096377118</v>
      </c>
      <c r="O21" s="14">
        <f t="shared" si="19"/>
        <v>56.056428096377118</v>
      </c>
      <c r="P21" s="14">
        <f t="shared" si="19"/>
        <v>56.056428096377118</v>
      </c>
      <c r="Q21" s="14">
        <f t="shared" si="19"/>
        <v>56.056428096377118</v>
      </c>
      <c r="R21" s="14">
        <f t="shared" si="19"/>
        <v>56.056428096377118</v>
      </c>
      <c r="S21" s="14">
        <f t="shared" si="19"/>
        <v>56.056428096377118</v>
      </c>
      <c r="T21" s="14">
        <f t="shared" si="19"/>
        <v>56.056428096377118</v>
      </c>
      <c r="U21" s="14">
        <f t="shared" si="19"/>
        <v>56.056428096377118</v>
      </c>
      <c r="V21" s="14">
        <f t="shared" si="19"/>
        <v>56.056428096377118</v>
      </c>
      <c r="W21" s="14">
        <f t="shared" si="19"/>
        <v>56.056428096377118</v>
      </c>
      <c r="X21" s="14">
        <f t="shared" si="19"/>
        <v>56.056428096377118</v>
      </c>
      <c r="Y21" s="14">
        <f t="shared" si="19"/>
        <v>56.056428096377118</v>
      </c>
      <c r="Z21" s="14">
        <f t="shared" si="19"/>
        <v>56.056428096377118</v>
      </c>
      <c r="AA21" s="14">
        <f t="shared" si="19"/>
        <v>56.056428096377118</v>
      </c>
      <c r="AB21" s="5">
        <f>VLOOKUP(A21,_hotmaps_input!$A$5:$Y$33,MATCH("other",_hotmaps_input!$A$37:$Y$37,0),FALSE)</f>
        <v>56.056428096377118</v>
      </c>
    </row>
    <row r="22" spans="1:30" x14ac:dyDescent="0.25">
      <c r="A22" t="s">
        <v>16</v>
      </c>
      <c r="B22" t="s">
        <v>4</v>
      </c>
      <c r="C22" s="14">
        <f t="shared" ref="C22:AA22" si="20">D22</f>
        <v>85.369630071678117</v>
      </c>
      <c r="D22" s="14">
        <f t="shared" si="20"/>
        <v>85.369630071678117</v>
      </c>
      <c r="E22" s="14">
        <f t="shared" si="20"/>
        <v>85.369630071678117</v>
      </c>
      <c r="F22" s="14">
        <f t="shared" si="20"/>
        <v>85.369630071678117</v>
      </c>
      <c r="G22" s="14">
        <f t="shared" si="20"/>
        <v>85.369630071678117</v>
      </c>
      <c r="H22" s="14">
        <f t="shared" si="20"/>
        <v>85.369630071678117</v>
      </c>
      <c r="I22" s="14">
        <f t="shared" si="20"/>
        <v>85.369630071678117</v>
      </c>
      <c r="J22" s="14">
        <f t="shared" si="20"/>
        <v>85.369630071678117</v>
      </c>
      <c r="K22" s="14">
        <f t="shared" si="20"/>
        <v>85.369630071678117</v>
      </c>
      <c r="L22" s="14">
        <f t="shared" si="20"/>
        <v>85.369630071678117</v>
      </c>
      <c r="M22" s="14">
        <f t="shared" si="20"/>
        <v>85.369630071678117</v>
      </c>
      <c r="N22" s="14">
        <f t="shared" si="20"/>
        <v>85.369630071678117</v>
      </c>
      <c r="O22" s="14">
        <f t="shared" si="20"/>
        <v>85.369630071678117</v>
      </c>
      <c r="P22" s="14">
        <f t="shared" si="20"/>
        <v>85.369630071678117</v>
      </c>
      <c r="Q22" s="14">
        <f t="shared" si="20"/>
        <v>85.369630071678117</v>
      </c>
      <c r="R22" s="14">
        <f t="shared" si="20"/>
        <v>85.369630071678117</v>
      </c>
      <c r="S22" s="14">
        <f t="shared" si="20"/>
        <v>85.369630071678117</v>
      </c>
      <c r="T22" s="14">
        <f t="shared" si="20"/>
        <v>85.369630071678117</v>
      </c>
      <c r="U22" s="14">
        <f t="shared" si="20"/>
        <v>85.369630071678117</v>
      </c>
      <c r="V22" s="14">
        <f t="shared" si="20"/>
        <v>85.369630071678117</v>
      </c>
      <c r="W22" s="14">
        <f t="shared" si="20"/>
        <v>85.369630071678117</v>
      </c>
      <c r="X22" s="14">
        <f t="shared" si="20"/>
        <v>85.369630071678117</v>
      </c>
      <c r="Y22" s="14">
        <f t="shared" si="20"/>
        <v>85.369630071678117</v>
      </c>
      <c r="Z22" s="14">
        <f t="shared" si="20"/>
        <v>85.369630071678117</v>
      </c>
      <c r="AA22" s="14">
        <f t="shared" si="20"/>
        <v>85.369630071678117</v>
      </c>
      <c r="AB22" s="5">
        <f>VLOOKUP(A22,_hotmaps_input!$A$5:$Y$33,MATCH("other",_hotmaps_input!$A$37:$Y$37,0),FALSE)</f>
        <v>85.369630071678117</v>
      </c>
    </row>
    <row r="23" spans="1:30" x14ac:dyDescent="0.25">
      <c r="A23" t="s">
        <v>27</v>
      </c>
      <c r="B23" t="s">
        <v>4</v>
      </c>
      <c r="C23" s="14">
        <f t="shared" ref="C23:AA23" si="21">D23</f>
        <v>83.803165104662497</v>
      </c>
      <c r="D23" s="14">
        <f t="shared" si="21"/>
        <v>83.803165104662497</v>
      </c>
      <c r="E23" s="14">
        <f t="shared" si="21"/>
        <v>83.803165104662497</v>
      </c>
      <c r="F23" s="14">
        <f t="shared" si="21"/>
        <v>83.803165104662497</v>
      </c>
      <c r="G23" s="14">
        <f t="shared" si="21"/>
        <v>83.803165104662497</v>
      </c>
      <c r="H23" s="14">
        <f t="shared" si="21"/>
        <v>83.803165104662497</v>
      </c>
      <c r="I23" s="14">
        <f t="shared" si="21"/>
        <v>83.803165104662497</v>
      </c>
      <c r="J23" s="14">
        <f t="shared" si="21"/>
        <v>83.803165104662497</v>
      </c>
      <c r="K23" s="14">
        <f t="shared" si="21"/>
        <v>83.803165104662497</v>
      </c>
      <c r="L23" s="14">
        <f t="shared" si="21"/>
        <v>83.803165104662497</v>
      </c>
      <c r="M23" s="14">
        <f t="shared" si="21"/>
        <v>83.803165104662497</v>
      </c>
      <c r="N23" s="14">
        <f t="shared" si="21"/>
        <v>83.803165104662497</v>
      </c>
      <c r="O23" s="14">
        <f t="shared" si="21"/>
        <v>83.803165104662497</v>
      </c>
      <c r="P23" s="14">
        <f t="shared" si="21"/>
        <v>83.803165104662497</v>
      </c>
      <c r="Q23" s="14">
        <f t="shared" si="21"/>
        <v>83.803165104662497</v>
      </c>
      <c r="R23" s="14">
        <f t="shared" si="21"/>
        <v>83.803165104662497</v>
      </c>
      <c r="S23" s="14">
        <f t="shared" si="21"/>
        <v>83.803165104662497</v>
      </c>
      <c r="T23" s="14">
        <f t="shared" si="21"/>
        <v>83.803165104662497</v>
      </c>
      <c r="U23" s="14">
        <f t="shared" si="21"/>
        <v>83.803165104662497</v>
      </c>
      <c r="V23" s="14">
        <f t="shared" si="21"/>
        <v>83.803165104662497</v>
      </c>
      <c r="W23" s="14">
        <f t="shared" si="21"/>
        <v>83.803165104662497</v>
      </c>
      <c r="X23" s="14">
        <f t="shared" si="21"/>
        <v>83.803165104662497</v>
      </c>
      <c r="Y23" s="14">
        <f t="shared" si="21"/>
        <v>83.803165104662497</v>
      </c>
      <c r="Z23" s="14">
        <f t="shared" si="21"/>
        <v>83.803165104662497</v>
      </c>
      <c r="AA23" s="14">
        <f t="shared" si="21"/>
        <v>83.803165104662497</v>
      </c>
      <c r="AB23" s="5">
        <f>VLOOKUP(A23,_hotmaps_input!$A$5:$Y$33,MATCH("other",_hotmaps_input!$A$37:$Y$37,0),FALSE)</f>
        <v>83.803165104662497</v>
      </c>
    </row>
    <row r="24" spans="1:30" x14ac:dyDescent="0.25">
      <c r="A24" t="s">
        <v>21</v>
      </c>
      <c r="B24" t="s">
        <v>4</v>
      </c>
      <c r="C24" s="14">
        <f t="shared" ref="C24:AA24" si="22">D24</f>
        <v>49.769674746186674</v>
      </c>
      <c r="D24" s="14">
        <f t="shared" si="22"/>
        <v>49.769674746186674</v>
      </c>
      <c r="E24" s="14">
        <f t="shared" si="22"/>
        <v>49.769674746186674</v>
      </c>
      <c r="F24" s="14">
        <f t="shared" si="22"/>
        <v>49.769674746186674</v>
      </c>
      <c r="G24" s="14">
        <f t="shared" si="22"/>
        <v>49.769674746186674</v>
      </c>
      <c r="H24" s="14">
        <f t="shared" si="22"/>
        <v>49.769674746186674</v>
      </c>
      <c r="I24" s="14">
        <f t="shared" si="22"/>
        <v>49.769674746186674</v>
      </c>
      <c r="J24" s="14">
        <f t="shared" si="22"/>
        <v>49.769674746186674</v>
      </c>
      <c r="K24" s="14">
        <f t="shared" si="22"/>
        <v>49.769674746186674</v>
      </c>
      <c r="L24" s="14">
        <f t="shared" si="22"/>
        <v>49.769674746186674</v>
      </c>
      <c r="M24" s="14">
        <f t="shared" si="22"/>
        <v>49.769674746186674</v>
      </c>
      <c r="N24" s="14">
        <f t="shared" si="22"/>
        <v>49.769674746186674</v>
      </c>
      <c r="O24" s="14">
        <f t="shared" si="22"/>
        <v>49.769674746186674</v>
      </c>
      <c r="P24" s="14">
        <f t="shared" si="22"/>
        <v>49.769674746186674</v>
      </c>
      <c r="Q24" s="14">
        <f t="shared" si="22"/>
        <v>49.769674746186674</v>
      </c>
      <c r="R24" s="14">
        <f t="shared" si="22"/>
        <v>49.769674746186674</v>
      </c>
      <c r="S24" s="14">
        <f t="shared" si="22"/>
        <v>49.769674746186674</v>
      </c>
      <c r="T24" s="14">
        <f t="shared" si="22"/>
        <v>49.769674746186674</v>
      </c>
      <c r="U24" s="14">
        <f t="shared" si="22"/>
        <v>49.769674746186674</v>
      </c>
      <c r="V24" s="14">
        <f t="shared" si="22"/>
        <v>49.769674746186674</v>
      </c>
      <c r="W24" s="14">
        <f t="shared" si="22"/>
        <v>49.769674746186674</v>
      </c>
      <c r="X24" s="14">
        <f t="shared" si="22"/>
        <v>49.769674746186674</v>
      </c>
      <c r="Y24" s="14">
        <f t="shared" si="22"/>
        <v>49.769674746186674</v>
      </c>
      <c r="Z24" s="14">
        <f t="shared" si="22"/>
        <v>49.769674746186674</v>
      </c>
      <c r="AA24" s="14">
        <f t="shared" si="22"/>
        <v>49.769674746186674</v>
      </c>
      <c r="AB24" s="5">
        <f>VLOOKUP(A24,_hotmaps_input!$A$5:$Y$33,MATCH("other",_hotmaps_input!$A$37:$Y$37,0),FALSE)</f>
        <v>49.769674746186674</v>
      </c>
    </row>
    <row r="25" spans="1:30" x14ac:dyDescent="0.25">
      <c r="A25" t="s">
        <v>18</v>
      </c>
      <c r="B25" t="s">
        <v>4</v>
      </c>
      <c r="C25" s="14">
        <f t="shared" ref="C25:AA25" si="23">D25</f>
        <v>95.330038430666889</v>
      </c>
      <c r="D25" s="14">
        <f t="shared" si="23"/>
        <v>95.330038430666889</v>
      </c>
      <c r="E25" s="14">
        <f t="shared" si="23"/>
        <v>95.330038430666889</v>
      </c>
      <c r="F25" s="14">
        <f t="shared" si="23"/>
        <v>95.330038430666889</v>
      </c>
      <c r="G25" s="14">
        <f t="shared" si="23"/>
        <v>95.330038430666889</v>
      </c>
      <c r="H25" s="14">
        <f t="shared" si="23"/>
        <v>95.330038430666889</v>
      </c>
      <c r="I25" s="14">
        <f t="shared" si="23"/>
        <v>95.330038430666889</v>
      </c>
      <c r="J25" s="14">
        <f t="shared" si="23"/>
        <v>95.330038430666889</v>
      </c>
      <c r="K25" s="14">
        <f t="shared" si="23"/>
        <v>95.330038430666889</v>
      </c>
      <c r="L25" s="14">
        <f t="shared" si="23"/>
        <v>95.330038430666889</v>
      </c>
      <c r="M25" s="14">
        <f t="shared" si="23"/>
        <v>95.330038430666889</v>
      </c>
      <c r="N25" s="14">
        <f t="shared" si="23"/>
        <v>95.330038430666889</v>
      </c>
      <c r="O25" s="14">
        <f t="shared" si="23"/>
        <v>95.330038430666889</v>
      </c>
      <c r="P25" s="14">
        <f t="shared" si="23"/>
        <v>95.330038430666889</v>
      </c>
      <c r="Q25" s="14">
        <f t="shared" si="23"/>
        <v>95.330038430666889</v>
      </c>
      <c r="R25" s="14">
        <f t="shared" si="23"/>
        <v>95.330038430666889</v>
      </c>
      <c r="S25" s="14">
        <f t="shared" si="23"/>
        <v>95.330038430666889</v>
      </c>
      <c r="T25" s="14">
        <f t="shared" si="23"/>
        <v>95.330038430666889</v>
      </c>
      <c r="U25" s="14">
        <f t="shared" si="23"/>
        <v>95.330038430666889</v>
      </c>
      <c r="V25" s="14">
        <f t="shared" si="23"/>
        <v>95.330038430666889</v>
      </c>
      <c r="W25" s="14">
        <f t="shared" si="23"/>
        <v>95.330038430666889</v>
      </c>
      <c r="X25" s="14">
        <f t="shared" si="23"/>
        <v>95.330038430666889</v>
      </c>
      <c r="Y25" s="14">
        <f t="shared" si="23"/>
        <v>95.330038430666889</v>
      </c>
      <c r="Z25" s="14">
        <f t="shared" si="23"/>
        <v>95.330038430666889</v>
      </c>
      <c r="AA25" s="14">
        <f t="shared" si="23"/>
        <v>95.330038430666889</v>
      </c>
      <c r="AB25" s="5">
        <f>VLOOKUP(A25,_hotmaps_input!$A$5:$Y$33,MATCH("other",_hotmaps_input!$A$37:$Y$37,0),FALSE)</f>
        <v>95.330038430666889</v>
      </c>
    </row>
    <row r="26" spans="1:30" x14ac:dyDescent="0.25">
      <c r="A26" t="s">
        <v>22</v>
      </c>
      <c r="B26" t="s">
        <v>4</v>
      </c>
      <c r="C26" s="14">
        <f t="shared" ref="C26:AA26" si="24">D26</f>
        <v>51.805877309709771</v>
      </c>
      <c r="D26" s="14">
        <f t="shared" si="24"/>
        <v>51.805877309709771</v>
      </c>
      <c r="E26" s="14">
        <f t="shared" si="24"/>
        <v>51.805877309709771</v>
      </c>
      <c r="F26" s="14">
        <f t="shared" si="24"/>
        <v>51.805877309709771</v>
      </c>
      <c r="G26" s="14">
        <f t="shared" si="24"/>
        <v>51.805877309709771</v>
      </c>
      <c r="H26" s="14">
        <f t="shared" si="24"/>
        <v>51.805877309709771</v>
      </c>
      <c r="I26" s="14">
        <f t="shared" si="24"/>
        <v>51.805877309709771</v>
      </c>
      <c r="J26" s="14">
        <f t="shared" si="24"/>
        <v>51.805877309709771</v>
      </c>
      <c r="K26" s="14">
        <f t="shared" si="24"/>
        <v>51.805877309709771</v>
      </c>
      <c r="L26" s="14">
        <f t="shared" si="24"/>
        <v>51.805877309709771</v>
      </c>
      <c r="M26" s="14">
        <f t="shared" si="24"/>
        <v>51.805877309709771</v>
      </c>
      <c r="N26" s="14">
        <f t="shared" si="24"/>
        <v>51.805877309709771</v>
      </c>
      <c r="O26" s="14">
        <f t="shared" si="24"/>
        <v>51.805877309709771</v>
      </c>
      <c r="P26" s="14">
        <f t="shared" si="24"/>
        <v>51.805877309709771</v>
      </c>
      <c r="Q26" s="14">
        <f t="shared" si="24"/>
        <v>51.805877309709771</v>
      </c>
      <c r="R26" s="14">
        <f t="shared" si="24"/>
        <v>51.805877309709771</v>
      </c>
      <c r="S26" s="14">
        <f t="shared" si="24"/>
        <v>51.805877309709771</v>
      </c>
      <c r="T26" s="14">
        <f t="shared" si="24"/>
        <v>51.805877309709771</v>
      </c>
      <c r="U26" s="14">
        <f t="shared" si="24"/>
        <v>51.805877309709771</v>
      </c>
      <c r="V26" s="14">
        <f t="shared" si="24"/>
        <v>51.805877309709771</v>
      </c>
      <c r="W26" s="14">
        <f t="shared" si="24"/>
        <v>51.805877309709771</v>
      </c>
      <c r="X26" s="14">
        <f t="shared" si="24"/>
        <v>51.805877309709771</v>
      </c>
      <c r="Y26" s="14">
        <f t="shared" si="24"/>
        <v>51.805877309709771</v>
      </c>
      <c r="Z26" s="14">
        <f t="shared" si="24"/>
        <v>51.805877309709771</v>
      </c>
      <c r="AA26" s="14">
        <f t="shared" si="24"/>
        <v>51.805877309709771</v>
      </c>
      <c r="AB26" s="5">
        <f>VLOOKUP(A26,_hotmaps_input!$A$5:$Y$33,MATCH("other",_hotmaps_input!$A$37:$Y$37,0),FALSE)</f>
        <v>51.805877309709771</v>
      </c>
    </row>
    <row r="27" spans="1:30" x14ac:dyDescent="0.25">
      <c r="A27" t="s">
        <v>26</v>
      </c>
      <c r="B27" t="s">
        <v>4</v>
      </c>
      <c r="C27" s="14">
        <f t="shared" ref="C27:AA27" si="25">D27</f>
        <v>119.13867146318736</v>
      </c>
      <c r="D27" s="14">
        <f t="shared" si="25"/>
        <v>119.13867146318736</v>
      </c>
      <c r="E27" s="14">
        <f t="shared" si="25"/>
        <v>119.13867146318736</v>
      </c>
      <c r="F27" s="14">
        <f t="shared" si="25"/>
        <v>119.13867146318736</v>
      </c>
      <c r="G27" s="14">
        <f t="shared" si="25"/>
        <v>119.13867146318736</v>
      </c>
      <c r="H27" s="14">
        <f t="shared" si="25"/>
        <v>119.13867146318736</v>
      </c>
      <c r="I27" s="14">
        <f t="shared" si="25"/>
        <v>119.13867146318736</v>
      </c>
      <c r="J27" s="14">
        <f t="shared" si="25"/>
        <v>119.13867146318736</v>
      </c>
      <c r="K27" s="14">
        <f t="shared" si="25"/>
        <v>119.13867146318736</v>
      </c>
      <c r="L27" s="14">
        <f t="shared" si="25"/>
        <v>119.13867146318736</v>
      </c>
      <c r="M27" s="14">
        <f t="shared" si="25"/>
        <v>119.13867146318736</v>
      </c>
      <c r="N27" s="14">
        <f t="shared" si="25"/>
        <v>119.13867146318736</v>
      </c>
      <c r="O27" s="14">
        <f t="shared" si="25"/>
        <v>119.13867146318736</v>
      </c>
      <c r="P27" s="14">
        <f t="shared" si="25"/>
        <v>119.13867146318736</v>
      </c>
      <c r="Q27" s="14">
        <f t="shared" si="25"/>
        <v>119.13867146318736</v>
      </c>
      <c r="R27" s="14">
        <f t="shared" si="25"/>
        <v>119.13867146318736</v>
      </c>
      <c r="S27" s="14">
        <f t="shared" si="25"/>
        <v>119.13867146318736</v>
      </c>
      <c r="T27" s="14">
        <f t="shared" si="25"/>
        <v>119.13867146318736</v>
      </c>
      <c r="U27" s="14">
        <f t="shared" si="25"/>
        <v>119.13867146318736</v>
      </c>
      <c r="V27" s="14">
        <f t="shared" si="25"/>
        <v>119.13867146318736</v>
      </c>
      <c r="W27" s="14">
        <f t="shared" si="25"/>
        <v>119.13867146318736</v>
      </c>
      <c r="X27" s="14">
        <f t="shared" si="25"/>
        <v>119.13867146318736</v>
      </c>
      <c r="Y27" s="14">
        <f t="shared" si="25"/>
        <v>119.13867146318736</v>
      </c>
      <c r="Z27" s="14">
        <f t="shared" si="25"/>
        <v>119.13867146318736</v>
      </c>
      <c r="AA27" s="14">
        <f t="shared" si="25"/>
        <v>119.13867146318736</v>
      </c>
      <c r="AB27" s="5">
        <f>VLOOKUP(A27,_hotmaps_input!$A$5:$Y$33,MATCH("other",_hotmaps_input!$A$37:$Y$37,0),FALSE)</f>
        <v>119.13867146318736</v>
      </c>
    </row>
    <row r="28" spans="1:30" x14ac:dyDescent="0.25">
      <c r="A28" t="s">
        <v>6</v>
      </c>
      <c r="B28" t="s">
        <v>4</v>
      </c>
      <c r="C28" s="14">
        <f t="shared" ref="C28:AA28" si="26">D28</f>
        <v>61.348642878716724</v>
      </c>
      <c r="D28" s="14">
        <f t="shared" si="26"/>
        <v>61.348642878716724</v>
      </c>
      <c r="E28" s="14">
        <f t="shared" si="26"/>
        <v>61.348642878716724</v>
      </c>
      <c r="F28" s="14">
        <f t="shared" si="26"/>
        <v>61.348642878716724</v>
      </c>
      <c r="G28" s="14">
        <f t="shared" si="26"/>
        <v>61.348642878716724</v>
      </c>
      <c r="H28" s="14">
        <f t="shared" si="26"/>
        <v>61.348642878716724</v>
      </c>
      <c r="I28" s="14">
        <f t="shared" si="26"/>
        <v>61.348642878716724</v>
      </c>
      <c r="J28" s="14">
        <f t="shared" si="26"/>
        <v>61.348642878716724</v>
      </c>
      <c r="K28" s="14">
        <f t="shared" si="26"/>
        <v>61.348642878716724</v>
      </c>
      <c r="L28" s="14">
        <f t="shared" si="26"/>
        <v>61.348642878716724</v>
      </c>
      <c r="M28" s="14">
        <f t="shared" si="26"/>
        <v>61.348642878716724</v>
      </c>
      <c r="N28" s="14">
        <f t="shared" si="26"/>
        <v>61.348642878716724</v>
      </c>
      <c r="O28" s="14">
        <f t="shared" si="26"/>
        <v>61.348642878716724</v>
      </c>
      <c r="P28" s="14">
        <f t="shared" si="26"/>
        <v>61.348642878716724</v>
      </c>
      <c r="Q28" s="14">
        <f t="shared" si="26"/>
        <v>61.348642878716724</v>
      </c>
      <c r="R28" s="14">
        <f t="shared" si="26"/>
        <v>61.348642878716724</v>
      </c>
      <c r="S28" s="14">
        <f t="shared" si="26"/>
        <v>61.348642878716724</v>
      </c>
      <c r="T28" s="14">
        <f t="shared" si="26"/>
        <v>61.348642878716724</v>
      </c>
      <c r="U28" s="14">
        <f t="shared" si="26"/>
        <v>61.348642878716724</v>
      </c>
      <c r="V28" s="14">
        <f t="shared" si="26"/>
        <v>61.348642878716724</v>
      </c>
      <c r="W28" s="14">
        <f t="shared" si="26"/>
        <v>61.348642878716724</v>
      </c>
      <c r="X28" s="14">
        <f t="shared" si="26"/>
        <v>61.348642878716724</v>
      </c>
      <c r="Y28" s="14">
        <f t="shared" si="26"/>
        <v>61.348642878716724</v>
      </c>
      <c r="Z28" s="14">
        <f t="shared" si="26"/>
        <v>61.348642878716724</v>
      </c>
      <c r="AA28" s="14">
        <f t="shared" si="26"/>
        <v>61.348642878716724</v>
      </c>
      <c r="AB28" s="5">
        <f>VLOOKUP(A28,_hotmaps_input!$A$5:$Y$33,MATCH("other",_hotmaps_input!$A$37:$Y$37,0),FALSE)</f>
        <v>61.348642878716724</v>
      </c>
    </row>
    <row r="29" spans="1:30" x14ac:dyDescent="0.25">
      <c r="A29" t="s">
        <v>10</v>
      </c>
      <c r="B29" t="s">
        <v>4</v>
      </c>
      <c r="C29" s="14">
        <f t="shared" ref="C29:AA29" si="27">D29</f>
        <v>21.028049773138431</v>
      </c>
      <c r="D29" s="14">
        <f t="shared" si="27"/>
        <v>21.028049773138431</v>
      </c>
      <c r="E29" s="14">
        <f t="shared" si="27"/>
        <v>21.028049773138431</v>
      </c>
      <c r="F29" s="14">
        <f t="shared" si="27"/>
        <v>21.028049773138431</v>
      </c>
      <c r="G29" s="14">
        <f t="shared" si="27"/>
        <v>21.028049773138431</v>
      </c>
      <c r="H29" s="14">
        <f t="shared" si="27"/>
        <v>21.028049773138431</v>
      </c>
      <c r="I29" s="14">
        <f t="shared" si="27"/>
        <v>21.028049773138431</v>
      </c>
      <c r="J29" s="14">
        <f t="shared" si="27"/>
        <v>21.028049773138431</v>
      </c>
      <c r="K29" s="14">
        <f t="shared" si="27"/>
        <v>21.028049773138431</v>
      </c>
      <c r="L29" s="14">
        <f t="shared" si="27"/>
        <v>21.028049773138431</v>
      </c>
      <c r="M29" s="14">
        <f t="shared" si="27"/>
        <v>21.028049773138431</v>
      </c>
      <c r="N29" s="14">
        <f t="shared" si="27"/>
        <v>21.028049773138431</v>
      </c>
      <c r="O29" s="14">
        <f t="shared" si="27"/>
        <v>21.028049773138431</v>
      </c>
      <c r="P29" s="14">
        <f t="shared" si="27"/>
        <v>21.028049773138431</v>
      </c>
      <c r="Q29" s="14">
        <f t="shared" si="27"/>
        <v>21.028049773138431</v>
      </c>
      <c r="R29" s="14">
        <f t="shared" si="27"/>
        <v>21.028049773138431</v>
      </c>
      <c r="S29" s="14">
        <f t="shared" si="27"/>
        <v>21.028049773138431</v>
      </c>
      <c r="T29" s="14">
        <f t="shared" si="27"/>
        <v>21.028049773138431</v>
      </c>
      <c r="U29" s="14">
        <f t="shared" si="27"/>
        <v>21.028049773138431</v>
      </c>
      <c r="V29" s="14">
        <f t="shared" si="27"/>
        <v>21.028049773138431</v>
      </c>
      <c r="W29" s="14">
        <f t="shared" si="27"/>
        <v>21.028049773138431</v>
      </c>
      <c r="X29" s="14">
        <f t="shared" si="27"/>
        <v>21.028049773138431</v>
      </c>
      <c r="Y29" s="14">
        <f t="shared" si="27"/>
        <v>21.028049773138431</v>
      </c>
      <c r="Z29" s="14">
        <f t="shared" si="27"/>
        <v>21.028049773138431</v>
      </c>
      <c r="AA29" s="14">
        <f t="shared" si="27"/>
        <v>21.028049773138431</v>
      </c>
      <c r="AB29" s="5">
        <f>VLOOKUP(A29,_hotmaps_input!$A$5:$Y$33,MATCH("other",_hotmaps_input!$A$37:$Y$37,0),FALSE)</f>
        <v>21.028049773138431</v>
      </c>
    </row>
    <row r="30" spans="1:30" x14ac:dyDescent="0.25">
      <c r="A30" t="s">
        <v>31</v>
      </c>
      <c r="B30" t="s">
        <v>4</v>
      </c>
      <c r="C30" s="14">
        <f t="shared" ref="C30:AA30" si="28">D30</f>
        <v>88.944360701801259</v>
      </c>
      <c r="D30" s="14">
        <f t="shared" si="28"/>
        <v>88.944360701801259</v>
      </c>
      <c r="E30" s="14">
        <f t="shared" si="28"/>
        <v>88.944360701801259</v>
      </c>
      <c r="F30" s="14">
        <f t="shared" si="28"/>
        <v>88.944360701801259</v>
      </c>
      <c r="G30" s="14">
        <f t="shared" si="28"/>
        <v>88.944360701801259</v>
      </c>
      <c r="H30" s="14">
        <f t="shared" si="28"/>
        <v>88.944360701801259</v>
      </c>
      <c r="I30" s="14">
        <f t="shared" si="28"/>
        <v>88.944360701801259</v>
      </c>
      <c r="J30" s="14">
        <f t="shared" si="28"/>
        <v>88.944360701801259</v>
      </c>
      <c r="K30" s="14">
        <f t="shared" si="28"/>
        <v>88.944360701801259</v>
      </c>
      <c r="L30" s="14">
        <f t="shared" si="28"/>
        <v>88.944360701801259</v>
      </c>
      <c r="M30" s="14">
        <f t="shared" si="28"/>
        <v>88.944360701801259</v>
      </c>
      <c r="N30" s="14">
        <f t="shared" si="28"/>
        <v>88.944360701801259</v>
      </c>
      <c r="O30" s="14">
        <f t="shared" si="28"/>
        <v>88.944360701801259</v>
      </c>
      <c r="P30" s="14">
        <f t="shared" si="28"/>
        <v>88.944360701801259</v>
      </c>
      <c r="Q30" s="14">
        <f t="shared" si="28"/>
        <v>88.944360701801259</v>
      </c>
      <c r="R30" s="14">
        <f t="shared" si="28"/>
        <v>88.944360701801259</v>
      </c>
      <c r="S30" s="14">
        <f t="shared" si="28"/>
        <v>88.944360701801259</v>
      </c>
      <c r="T30" s="14">
        <f t="shared" si="28"/>
        <v>88.944360701801259</v>
      </c>
      <c r="U30" s="14">
        <f t="shared" si="28"/>
        <v>88.944360701801259</v>
      </c>
      <c r="V30" s="14">
        <f t="shared" si="28"/>
        <v>88.944360701801259</v>
      </c>
      <c r="W30" s="14">
        <f t="shared" si="28"/>
        <v>88.944360701801259</v>
      </c>
      <c r="X30" s="14">
        <f t="shared" si="28"/>
        <v>88.944360701801259</v>
      </c>
      <c r="Y30" s="14">
        <f t="shared" si="28"/>
        <v>88.944360701801259</v>
      </c>
      <c r="Z30" s="14">
        <f t="shared" si="28"/>
        <v>88.944360701801259</v>
      </c>
      <c r="AA30" s="14">
        <f t="shared" si="28"/>
        <v>88.944360701801259</v>
      </c>
      <c r="AB30" s="5">
        <f>VLOOKUP(A30,_hotmaps_input!$A$5:$Y$33,MATCH("other",_hotmaps_input!$A$37:$Y$37,0),FALSE)</f>
        <v>88.944360701801259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0FF8-C260-4644-BA2A-F363C6D065B3}">
  <sheetPr codeName="Sheet9"/>
  <dimension ref="A1:S34"/>
  <sheetViews>
    <sheetView workbookViewId="0">
      <selection activeCell="B3" sqref="B3"/>
    </sheetView>
  </sheetViews>
  <sheetFormatPr defaultRowHeight="15" x14ac:dyDescent="0.25"/>
  <cols>
    <col min="1" max="1" width="25.28515625" style="8" bestFit="1" customWidth="1"/>
    <col min="2" max="7" width="9.140625" style="8"/>
    <col min="8" max="8" width="7" style="8" bestFit="1" customWidth="1"/>
    <col min="9" max="16384" width="9.140625" style="8"/>
  </cols>
  <sheetData>
    <row r="1" spans="1:19" ht="15.75" customHeight="1" x14ac:dyDescent="0.25"/>
    <row r="2" spans="1:19" ht="15.75" customHeight="1" x14ac:dyDescent="0.25">
      <c r="A2" s="9" t="s">
        <v>41</v>
      </c>
      <c r="B2" s="8">
        <v>2015</v>
      </c>
      <c r="S2" s="11">
        <v>8.5984522785899006E-2</v>
      </c>
    </row>
    <row r="3" spans="1:19" x14ac:dyDescent="0.25">
      <c r="A3" s="8" t="s">
        <v>32</v>
      </c>
      <c r="B3" s="8">
        <f>MATCH(B2,sfh!$A$1:$BK$1,0)-2</f>
        <v>26</v>
      </c>
    </row>
    <row r="4" spans="1:19" x14ac:dyDescent="0.25">
      <c r="R4" s="8" t="s">
        <v>42</v>
      </c>
      <c r="S4" s="8" t="s">
        <v>43</v>
      </c>
    </row>
    <row r="5" spans="1:19" x14ac:dyDescent="0.25">
      <c r="B5" s="9" t="s">
        <v>33</v>
      </c>
      <c r="C5" s="9" t="s">
        <v>34</v>
      </c>
      <c r="D5" s="9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/>
    </row>
    <row r="6" spans="1:19" x14ac:dyDescent="0.25">
      <c r="A6" t="s">
        <v>19</v>
      </c>
      <c r="B6" s="10">
        <f ca="1">OFFSET(INDIRECT(ADDRESS(1,1,,,B$5)),MATCH($A6,sfh!$A$1:$A$30,0)-1,$B$3,1,1)</f>
        <v>41.269498146560174</v>
      </c>
      <c r="C6" s="10">
        <f ca="1">OFFSET(INDIRECT(ADDRESS(1,1,,,C$5)),MATCH($A6,sfh!$A$1:$A$30,0)-1,$B$3,1,1)</f>
        <v>26.82413901336994</v>
      </c>
      <c r="D6" s="10">
        <f ca="1">OFFSET(INDIRECT(ADDRESS(1,1,,,D$5)),MATCH($A6,sfh!$A$1:$A$30,0)-1,$B$3,1,1)</f>
        <v>103.69351393055291</v>
      </c>
      <c r="E6" s="10">
        <f ca="1">OFFSET(INDIRECT(ADDRESS(1,1,,,E$5)),MATCH($A6,sfh!$A$1:$A$30,0)-1,$B$3,1,1)</f>
        <v>80.36129079949373</v>
      </c>
      <c r="F6" s="10">
        <f ca="1">OFFSET(INDIRECT(ADDRESS(1,1,,,F$5)),MATCH($A6,sfh!$A$1:$A$30,0)-1,$B$3,1,1)</f>
        <v>73.963349979730566</v>
      </c>
      <c r="G6" s="10">
        <f ca="1">OFFSET(INDIRECT(ADDRESS(1,1,,,G$5)),MATCH($A6,sfh!$A$1:$A$30,0)-1,$B$3,1,1)</f>
        <v>71.952664656406242</v>
      </c>
      <c r="H6" s="10">
        <f ca="1">OFFSET(INDIRECT(ADDRESS(1,1,,,H$5)),MATCH($A6,sfh!$A$1:$A$30,0)-1,$B$3,1,1)</f>
        <v>74.877476168360914</v>
      </c>
      <c r="I6" s="10">
        <f ca="1">OFFSET(INDIRECT(ADDRESS(1,1,,,I$5)),MATCH($A6,sfh!$A$1:$A$30,0)-1,$B$3,1,1)</f>
        <v>88.944360701801259</v>
      </c>
      <c r="J6" s="9"/>
      <c r="Q6" t="s">
        <v>29</v>
      </c>
      <c r="R6" s="10">
        <v>2.7230324080306296</v>
      </c>
      <c r="S6" s="8">
        <f>R6*$S$2</f>
        <v>0.23413864213505112</v>
      </c>
    </row>
    <row r="7" spans="1:19" x14ac:dyDescent="0.25">
      <c r="A7" t="s">
        <v>1</v>
      </c>
      <c r="B7" s="10">
        <f ca="1">OFFSET(INDIRECT(ADDRESS(1,1,,,B$5)),MATCH($A7,sfh!$A$1:$A$30,0)-1,$B$3,1,1)</f>
        <v>28.013545282942079</v>
      </c>
      <c r="C7" s="10">
        <f ca="1">OFFSET(INDIRECT(ADDRESS(1,1,,,C$5)),MATCH($A7,sfh!$A$1:$A$30,0)-1,$B$3,1,1)</f>
        <v>28.707272431951449</v>
      </c>
      <c r="D7" s="10">
        <f ca="1">OFFSET(INDIRECT(ADDRESS(1,1,,,D$5)),MATCH($A7,sfh!$A$1:$A$30,0)-1,$B$3,1,1)</f>
        <v>90.730373741685838</v>
      </c>
      <c r="E7" s="10">
        <f ca="1">OFFSET(INDIRECT(ADDRESS(1,1,,,E$5)),MATCH($A7,sfh!$A$1:$A$30,0)-1,$B$3,1,1)</f>
        <v>72.592814754646511</v>
      </c>
      <c r="F7" s="10">
        <f ca="1">OFFSET(INDIRECT(ADDRESS(1,1,,,F$5)),MATCH($A7,sfh!$A$1:$A$30,0)-1,$B$3,1,1)</f>
        <v>68.958675755685263</v>
      </c>
      <c r="G7" s="10">
        <f ca="1">OFFSET(INDIRECT(ADDRESS(1,1,,,G$5)),MATCH($A7,sfh!$A$1:$A$30,0)-1,$B$3,1,1)</f>
        <v>67.036733181613386</v>
      </c>
      <c r="H7" s="10">
        <f ca="1">OFFSET(INDIRECT(ADDRESS(1,1,,,H$5)),MATCH($A7,sfh!$A$1:$A$30,0)-1,$B$3,1,1)</f>
        <v>64.87138493428823</v>
      </c>
      <c r="I7" s="10">
        <f ca="1">OFFSET(INDIRECT(ADDRESS(1,1,,,I$5)),MATCH($A7,sfh!$A$1:$A$30,0)-1,$B$3,1,1)</f>
        <v>80.581621999093784</v>
      </c>
      <c r="J7" s="9"/>
      <c r="Q7" t="s">
        <v>27</v>
      </c>
      <c r="R7" s="10">
        <v>6.4517458968269317</v>
      </c>
      <c r="S7" s="8">
        <f t="shared" ref="S7:S34" si="0">R7*$S$2</f>
        <v>0.55475029207454574</v>
      </c>
    </row>
    <row r="8" spans="1:19" x14ac:dyDescent="0.25">
      <c r="A8" t="s">
        <v>23</v>
      </c>
      <c r="B8" s="10">
        <f ca="1">OFFSET(INDIRECT(ADDRESS(1,1,,,B$5)),MATCH($A8,sfh!$A$1:$A$30,0)-1,$B$3,1,1)</f>
        <v>46.284014739901252</v>
      </c>
      <c r="C8" s="10">
        <f ca="1">OFFSET(INDIRECT(ADDRESS(1,1,,,C$5)),MATCH($A8,sfh!$A$1:$A$30,0)-1,$B$3,1,1)</f>
        <v>44.098025752329832</v>
      </c>
      <c r="D8" s="10">
        <f ca="1">OFFSET(INDIRECT(ADDRESS(1,1,,,D$5)),MATCH($A8,sfh!$A$1:$A$30,0)-1,$B$3,1,1)</f>
        <v>109.38561023555708</v>
      </c>
      <c r="E8" s="10">
        <f ca="1">OFFSET(INDIRECT(ADDRESS(1,1,,,E$5)),MATCH($A8,sfh!$A$1:$A$30,0)-1,$B$3,1,1)</f>
        <v>87.529093192048578</v>
      </c>
      <c r="F8" s="10">
        <f ca="1">OFFSET(INDIRECT(ADDRESS(1,1,,,F$5)),MATCH($A8,sfh!$A$1:$A$30,0)-1,$B$3,1,1)</f>
        <v>78.575101585392886</v>
      </c>
      <c r="G8" s="10">
        <f ca="1">OFFSET(INDIRECT(ADDRESS(1,1,,,G$5)),MATCH($A8,sfh!$A$1:$A$30,0)-1,$B$3,1,1)</f>
        <v>77.356061291180396</v>
      </c>
      <c r="H8" s="10">
        <f ca="1">OFFSET(INDIRECT(ADDRESS(1,1,,,H$5)),MATCH($A8,sfh!$A$1:$A$30,0)-1,$B$3,1,1)</f>
        <v>76.619416548182457</v>
      </c>
      <c r="I8" s="10">
        <f ca="1">OFFSET(INDIRECT(ADDRESS(1,1,,,I$5)),MATCH($A8,sfh!$A$1:$A$30,0)-1,$B$3,1,1)</f>
        <v>96.294942882277326</v>
      </c>
      <c r="J8" s="9"/>
      <c r="Q8" t="s">
        <v>30</v>
      </c>
      <c r="R8" s="10">
        <v>10.420594402153153</v>
      </c>
      <c r="S8" s="8">
        <f t="shared" si="0"/>
        <v>0.89600983681454938</v>
      </c>
    </row>
    <row r="9" spans="1:19" x14ac:dyDescent="0.25">
      <c r="A9" t="s">
        <v>24</v>
      </c>
      <c r="B9" s="10">
        <f ca="1">OFFSET(INDIRECT(ADDRESS(1,1,,,B$5)),MATCH($A9,sfh!$A$1:$A$30,0)-1,$B$3,1,1)</f>
        <v>51.395466704917986</v>
      </c>
      <c r="C9" s="10">
        <f ca="1">OFFSET(INDIRECT(ADDRESS(1,1,,,C$5)),MATCH($A9,sfh!$A$1:$A$30,0)-1,$B$3,1,1)</f>
        <v>48.211725694937471</v>
      </c>
      <c r="D9" s="10">
        <f ca="1">OFFSET(INDIRECT(ADDRESS(1,1,,,D$5)),MATCH($A9,sfh!$A$1:$A$30,0)-1,$B$3,1,1)</f>
        <v>153.74783010019351</v>
      </c>
      <c r="E9" s="10">
        <f ca="1">OFFSET(INDIRECT(ADDRESS(1,1,,,E$5)),MATCH($A9,sfh!$A$1:$A$30,0)-1,$B$3,1,1)</f>
        <v>112.011680877313</v>
      </c>
      <c r="F9" s="10">
        <f ca="1">OFFSET(INDIRECT(ADDRESS(1,1,,,F$5)),MATCH($A9,sfh!$A$1:$A$30,0)-1,$B$3,1,1)</f>
        <v>103.23219726635948</v>
      </c>
      <c r="G9" s="10">
        <f ca="1">OFFSET(INDIRECT(ADDRESS(1,1,,,G$5)),MATCH($A9,sfh!$A$1:$A$30,0)-1,$B$3,1,1)</f>
        <v>100.28289370560621</v>
      </c>
      <c r="H9" s="10">
        <f ca="1">OFFSET(INDIRECT(ADDRESS(1,1,,,H$5)),MATCH($A9,sfh!$A$1:$A$30,0)-1,$B$3,1,1)</f>
        <v>98.785389839147513</v>
      </c>
      <c r="I9" s="10">
        <f ca="1">OFFSET(INDIRECT(ADDRESS(1,1,,,I$5)),MATCH($A9,sfh!$A$1:$A$30,0)-1,$B$3,1,1)</f>
        <v>125.73925576783242</v>
      </c>
      <c r="J9" s="9"/>
      <c r="Q9" t="s">
        <v>26</v>
      </c>
      <c r="R9" s="10">
        <v>26.558127077076954</v>
      </c>
      <c r="S9" s="8">
        <f t="shared" si="0"/>
        <v>2.2835878828097247</v>
      </c>
    </row>
    <row r="10" spans="1:19" x14ac:dyDescent="0.25">
      <c r="A10" t="s">
        <v>30</v>
      </c>
      <c r="B10" s="10">
        <f ca="1">OFFSET(INDIRECT(ADDRESS(1,1,,,B$5)),MATCH($A10,sfh!$A$1:$A$30,0)-1,$B$3,1,1)</f>
        <v>53.740492084263082</v>
      </c>
      <c r="C10" s="10">
        <f ca="1">OFFSET(INDIRECT(ADDRESS(1,1,,,C$5)),MATCH($A10,sfh!$A$1:$A$30,0)-1,$B$3,1,1)</f>
        <v>51.630114266167773</v>
      </c>
      <c r="D10" s="10">
        <f ca="1">OFFSET(INDIRECT(ADDRESS(1,1,,,D$5)),MATCH($A10,sfh!$A$1:$A$30,0)-1,$B$3,1,1)</f>
        <v>218.64397043792584</v>
      </c>
      <c r="E10" s="10">
        <f ca="1">OFFSET(INDIRECT(ADDRESS(1,1,,,E$5)),MATCH($A10,sfh!$A$1:$A$30,0)-1,$B$3,1,1)</f>
        <v>182.5589603592129</v>
      </c>
      <c r="F10" s="10">
        <f ca="1">OFFSET(INDIRECT(ADDRESS(1,1,,,F$5)),MATCH($A10,sfh!$A$1:$A$30,0)-1,$B$3,1,1)</f>
        <v>181.0833300969789</v>
      </c>
      <c r="G10" s="10">
        <f ca="1">OFFSET(INDIRECT(ADDRESS(1,1,,,G$5)),MATCH($A10,sfh!$A$1:$A$30,0)-1,$B$3,1,1)</f>
        <v>175.85223789328543</v>
      </c>
      <c r="H10" s="10">
        <f ca="1">OFFSET(INDIRECT(ADDRESS(1,1,,,H$5)),MATCH($A10,sfh!$A$1:$A$30,0)-1,$B$3,1,1)</f>
        <v>159.20059307892686</v>
      </c>
      <c r="I10" s="10">
        <f ca="1">OFFSET(INDIRECT(ADDRESS(1,1,,,I$5)),MATCH($A10,sfh!$A$1:$A$30,0)-1,$B$3,1,1)</f>
        <v>205.21912742376151</v>
      </c>
      <c r="J10" s="9"/>
      <c r="Q10" t="s">
        <v>23</v>
      </c>
      <c r="R10" s="10">
        <v>43.572554698865531</v>
      </c>
      <c r="S10" s="8">
        <f t="shared" si="0"/>
        <v>3.7465653223444342</v>
      </c>
    </row>
    <row r="11" spans="1:19" x14ac:dyDescent="0.25">
      <c r="A11" t="s">
        <v>17</v>
      </c>
      <c r="B11" s="10">
        <f ca="1">OFFSET(INDIRECT(ADDRESS(1,1,,,B$5)),MATCH($A11,sfh!$A$1:$A$30,0)-1,$B$3,1,1)</f>
        <v>32.06103154155101</v>
      </c>
      <c r="C11" s="10">
        <f ca="1">OFFSET(INDIRECT(ADDRESS(1,1,,,C$5)),MATCH($A11,sfh!$A$1:$A$30,0)-1,$B$3,1,1)</f>
        <v>29.775692903560294</v>
      </c>
      <c r="D11" s="10">
        <f ca="1">OFFSET(INDIRECT(ADDRESS(1,1,,,D$5)),MATCH($A11,sfh!$A$1:$A$30,0)-1,$B$3,1,1)</f>
        <v>59.677335455820597</v>
      </c>
      <c r="E11" s="10">
        <f ca="1">OFFSET(INDIRECT(ADDRESS(1,1,,,E$5)),MATCH($A11,sfh!$A$1:$A$30,0)-1,$B$3,1,1)</f>
        <v>46.696670918520219</v>
      </c>
      <c r="F11" s="10">
        <f ca="1">OFFSET(INDIRECT(ADDRESS(1,1,,,F$5)),MATCH($A11,sfh!$A$1:$A$30,0)-1,$B$3,1,1)</f>
        <v>46.988684324164637</v>
      </c>
      <c r="G11" s="10">
        <f ca="1">OFFSET(INDIRECT(ADDRESS(1,1,,,G$5)),MATCH($A11,sfh!$A$1:$A$30,0)-1,$B$3,1,1)</f>
        <v>41.964993556630759</v>
      </c>
      <c r="H11" s="10">
        <f ca="1">OFFSET(INDIRECT(ADDRESS(1,1,,,H$5)),MATCH($A11,sfh!$A$1:$A$30,0)-1,$B$3,1,1)</f>
        <v>42.734603489458969</v>
      </c>
      <c r="I11" s="10">
        <f ca="1">OFFSET(INDIRECT(ADDRESS(1,1,,,I$5)),MATCH($A11,sfh!$A$1:$A$30,0)-1,$B$3,1,1)</f>
        <v>54.273054751045116</v>
      </c>
      <c r="J11" s="9"/>
      <c r="Q11" t="s">
        <v>28</v>
      </c>
      <c r="R11" s="10">
        <v>47.213952902923275</v>
      </c>
      <c r="S11" s="8">
        <f t="shared" si="0"/>
        <v>4.0596692091937685</v>
      </c>
    </row>
    <row r="12" spans="1:19" x14ac:dyDescent="0.25">
      <c r="A12" t="s">
        <v>11</v>
      </c>
      <c r="B12" s="10">
        <f ca="1">OFFSET(INDIRECT(ADDRESS(1,1,,,B$5)),MATCH($A12,sfh!$A$1:$A$30,0)-1,$B$3,1,1)</f>
        <v>21.793292348286226</v>
      </c>
      <c r="C12" s="10">
        <f ca="1">OFFSET(INDIRECT(ADDRESS(1,1,,,C$5)),MATCH($A12,sfh!$A$1:$A$30,0)-1,$B$3,1,1)</f>
        <v>20.326405543460623</v>
      </c>
      <c r="D12" s="10">
        <f ca="1">OFFSET(INDIRECT(ADDRESS(1,1,,,D$5)),MATCH($A12,sfh!$A$1:$A$30,0)-1,$B$3,1,1)</f>
        <v>60.517503081148938</v>
      </c>
      <c r="E12" s="10">
        <f ca="1">OFFSET(INDIRECT(ADDRESS(1,1,,,E$5)),MATCH($A12,sfh!$A$1:$A$30,0)-1,$B$3,1,1)</f>
        <v>45.905934920254182</v>
      </c>
      <c r="F12" s="10">
        <f ca="1">OFFSET(INDIRECT(ADDRESS(1,1,,,F$5)),MATCH($A12,sfh!$A$1:$A$30,0)-1,$B$3,1,1)</f>
        <v>40.244351669253732</v>
      </c>
      <c r="G12" s="10">
        <f ca="1">OFFSET(INDIRECT(ADDRESS(1,1,,,G$5)),MATCH($A12,sfh!$A$1:$A$30,0)-1,$B$3,1,1)</f>
        <v>41.267744922585607</v>
      </c>
      <c r="H12" s="10">
        <f ca="1">OFFSET(INDIRECT(ADDRESS(1,1,,,H$5)),MATCH($A12,sfh!$A$1:$A$30,0)-1,$B$3,1,1)</f>
        <v>40.372807827945032</v>
      </c>
      <c r="I12" s="10">
        <f ca="1">OFFSET(INDIRECT(ADDRESS(1,1,,,I$5)),MATCH($A12,sfh!$A$1:$A$30,0)-1,$B$3,1,1)</f>
        <v>51.742108872589448</v>
      </c>
      <c r="J12" s="9"/>
      <c r="Q12" t="s">
        <v>24</v>
      </c>
      <c r="R12" s="10">
        <v>55.692292960767901</v>
      </c>
      <c r="S12" s="8">
        <f t="shared" si="0"/>
        <v>4.7886752330841107</v>
      </c>
    </row>
    <row r="13" spans="1:19" x14ac:dyDescent="0.25">
      <c r="A13" t="s">
        <v>7</v>
      </c>
      <c r="B13" s="10">
        <f ca="1">OFFSET(INDIRECT(ADDRESS(1,1,,,B$5)),MATCH($A13,sfh!$A$1:$A$30,0)-1,$B$3,1,1)</f>
        <v>27.272188027279235</v>
      </c>
      <c r="C13" s="10">
        <f ca="1">OFFSET(INDIRECT(ADDRESS(1,1,,,C$5)),MATCH($A13,sfh!$A$1:$A$30,0)-1,$B$3,1,1)</f>
        <v>19.067674962675984</v>
      </c>
      <c r="D13" s="10">
        <f ca="1">OFFSET(INDIRECT(ADDRESS(1,1,,,D$5)),MATCH($A13,sfh!$A$1:$A$30,0)-1,$B$3,1,1)</f>
        <v>88.900547323709105</v>
      </c>
      <c r="E13" s="10">
        <f ca="1">OFFSET(INDIRECT(ADDRESS(1,1,,,E$5)),MATCH($A13,sfh!$A$1:$A$30,0)-1,$B$3,1,1)</f>
        <v>61.611722296020766</v>
      </c>
      <c r="F13" s="10">
        <f ca="1">OFFSET(INDIRECT(ADDRESS(1,1,,,F$5)),MATCH($A13,sfh!$A$1:$A$30,0)-1,$B$3,1,1)</f>
        <v>56.139033293979722</v>
      </c>
      <c r="G13" s="10">
        <f ca="1">OFFSET(INDIRECT(ADDRESS(1,1,,,G$5)),MATCH($A13,sfh!$A$1:$A$30,0)-1,$B$3,1,1)</f>
        <v>56.594209939494995</v>
      </c>
      <c r="H13" s="10">
        <f ca="1">OFFSET(INDIRECT(ADDRESS(1,1,,,H$5)),MATCH($A13,sfh!$A$1:$A$30,0)-1,$B$3,1,1)</f>
        <v>63.719311288050328</v>
      </c>
      <c r="I13" s="10">
        <f ca="1">OFFSET(INDIRECT(ADDRESS(1,1,,,I$5)),MATCH($A13,sfh!$A$1:$A$30,0)-1,$B$3,1,1)</f>
        <v>5.6755552476624835</v>
      </c>
      <c r="J13" s="9"/>
      <c r="Q13" t="s">
        <v>20</v>
      </c>
      <c r="R13" s="10">
        <v>70.769987589943881</v>
      </c>
      <c r="S13" s="8">
        <f t="shared" si="0"/>
        <v>6.0851236104853195</v>
      </c>
    </row>
    <row r="14" spans="1:19" x14ac:dyDescent="0.25">
      <c r="A14" t="s">
        <v>5</v>
      </c>
      <c r="B14" s="10">
        <f ca="1">OFFSET(INDIRECT(ADDRESS(1,1,,,B$5)),MATCH($A14,sfh!$A$1:$A$30,0)-1,$B$3,1,1)</f>
        <v>25.866321620941086</v>
      </c>
      <c r="C14" s="10">
        <f ca="1">OFFSET(INDIRECT(ADDRESS(1,1,,,C$5)),MATCH($A14,sfh!$A$1:$A$30,0)-1,$B$3,1,1)</f>
        <v>27.991514710842882</v>
      </c>
      <c r="D14" s="10">
        <f ca="1">OFFSET(INDIRECT(ADDRESS(1,1,,,D$5)),MATCH($A14,sfh!$A$1:$A$30,0)-1,$B$3,1,1)</f>
        <v>66.218905642607794</v>
      </c>
      <c r="E14" s="10">
        <f ca="1">OFFSET(INDIRECT(ADDRESS(1,1,,,E$5)),MATCH($A14,sfh!$A$1:$A$30,0)-1,$B$3,1,1)</f>
        <v>51.459140342530517</v>
      </c>
      <c r="F14" s="10">
        <f ca="1">OFFSET(INDIRECT(ADDRESS(1,1,,,F$5)),MATCH($A14,sfh!$A$1:$A$30,0)-1,$B$3,1,1)</f>
        <v>45.913982491175403</v>
      </c>
      <c r="G14" s="10">
        <f ca="1">OFFSET(INDIRECT(ADDRESS(1,1,,,G$5)),MATCH($A14,sfh!$A$1:$A$30,0)-1,$B$3,1,1)</f>
        <v>45.231131087511336</v>
      </c>
      <c r="H14" s="10">
        <f ca="1">OFFSET(INDIRECT(ADDRESS(1,1,,,H$5)),MATCH($A14,sfh!$A$1:$A$30,0)-1,$B$3,1,1)</f>
        <v>43.991106969370385</v>
      </c>
      <c r="I14" s="10">
        <f ca="1">OFFSET(INDIRECT(ADDRESS(1,1,,,I$5)),MATCH($A14,sfh!$A$1:$A$30,0)-1,$B$3,1,1)</f>
        <v>54.232947506670953</v>
      </c>
      <c r="Q14" t="s">
        <v>25</v>
      </c>
      <c r="R14" s="10">
        <v>74.960136273376804</v>
      </c>
      <c r="S14" s="8">
        <f t="shared" si="0"/>
        <v>6.445411545432262</v>
      </c>
    </row>
    <row r="15" spans="1:19" x14ac:dyDescent="0.25">
      <c r="A15" t="s">
        <v>14</v>
      </c>
      <c r="B15" s="10">
        <f ca="1">OFFSET(INDIRECT(ADDRESS(1,1,,,B$5)),MATCH($A15,sfh!$A$1:$A$30,0)-1,$B$3,1,1)</f>
        <v>25.331838242563819</v>
      </c>
      <c r="C15" s="10">
        <f ca="1">OFFSET(INDIRECT(ADDRESS(1,1,,,C$5)),MATCH($A15,sfh!$A$1:$A$30,0)-1,$B$3,1,1)</f>
        <v>39.316991386456429</v>
      </c>
      <c r="D15" s="10">
        <f ca="1">OFFSET(INDIRECT(ADDRESS(1,1,,,D$5)),MATCH($A15,sfh!$A$1:$A$30,0)-1,$B$3,1,1)</f>
        <v>93.952756346047551</v>
      </c>
      <c r="E15" s="10">
        <f ca="1">OFFSET(INDIRECT(ADDRESS(1,1,,,E$5)),MATCH($A15,sfh!$A$1:$A$30,0)-1,$B$3,1,1)</f>
        <v>74.033339447070688</v>
      </c>
      <c r="F15" s="10">
        <f ca="1">OFFSET(INDIRECT(ADDRESS(1,1,,,F$5)),MATCH($A15,sfh!$A$1:$A$30,0)-1,$B$3,1,1)</f>
        <v>70.233846458559441</v>
      </c>
      <c r="G15" s="10">
        <f ca="1">OFFSET(INDIRECT(ADDRESS(1,1,,,G$5)),MATCH($A15,sfh!$A$1:$A$30,0)-1,$B$3,1,1)</f>
        <v>68.036246835967617</v>
      </c>
      <c r="H15" s="10">
        <f ca="1">OFFSET(INDIRECT(ADDRESS(1,1,,,H$5)),MATCH($A15,sfh!$A$1:$A$30,0)-1,$B$3,1,1)</f>
        <v>66.212358199816791</v>
      </c>
      <c r="I15" s="10">
        <f ca="1">OFFSET(INDIRECT(ADDRESS(1,1,,,I$5)),MATCH($A15,sfh!$A$1:$A$30,0)-1,$B$3,1,1)</f>
        <v>79.113945342331391</v>
      </c>
      <c r="Q15" t="s">
        <v>18</v>
      </c>
      <c r="R15" s="10">
        <v>75.915949335201034</v>
      </c>
      <c r="S15" s="8">
        <f t="shared" si="0"/>
        <v>6.5275966754257482</v>
      </c>
    </row>
    <row r="16" spans="1:19" x14ac:dyDescent="0.25">
      <c r="A16" t="s">
        <v>2</v>
      </c>
      <c r="B16" s="10">
        <f ca="1">OFFSET(INDIRECT(ADDRESS(1,1,,,B$5)),MATCH($A16,sfh!$A$1:$A$30,0)-1,$B$3,1,1)</f>
        <v>33.514716319105744</v>
      </c>
      <c r="C16" s="10">
        <f ca="1">OFFSET(INDIRECT(ADDRESS(1,1,,,C$5)),MATCH($A16,sfh!$A$1:$A$30,0)-1,$B$3,1,1)</f>
        <v>39.349659330791127</v>
      </c>
      <c r="D16" s="10">
        <f ca="1">OFFSET(INDIRECT(ADDRESS(1,1,,,D$5)),MATCH($A16,sfh!$A$1:$A$30,0)-1,$B$3,1,1)</f>
        <v>101.46952756869148</v>
      </c>
      <c r="E16" s="10">
        <f ca="1">OFFSET(INDIRECT(ADDRESS(1,1,,,E$5)),MATCH($A16,sfh!$A$1:$A$30,0)-1,$B$3,1,1)</f>
        <v>78.410692513915322</v>
      </c>
      <c r="F16" s="10">
        <f ca="1">OFFSET(INDIRECT(ADDRESS(1,1,,,F$5)),MATCH($A16,sfh!$A$1:$A$30,0)-1,$B$3,1,1)</f>
        <v>72.204102798773732</v>
      </c>
      <c r="G16" s="10">
        <f ca="1">OFFSET(INDIRECT(ADDRESS(1,1,,,G$5)),MATCH($A16,sfh!$A$1:$A$30,0)-1,$B$3,1,1)</f>
        <v>69.21843533619402</v>
      </c>
      <c r="H16" s="10">
        <f ca="1">OFFSET(INDIRECT(ADDRESS(1,1,,,H$5)),MATCH($A16,sfh!$A$1:$A$30,0)-1,$B$3,1,1)</f>
        <v>71.416715126173031</v>
      </c>
      <c r="I16" s="10">
        <f ca="1">OFFSET(INDIRECT(ADDRESS(1,1,,,I$5)),MATCH($A16,sfh!$A$1:$A$30,0)-1,$B$3,1,1)</f>
        <v>91.294648170310296</v>
      </c>
      <c r="Q16" t="s">
        <v>13</v>
      </c>
      <c r="R16" s="10">
        <v>77.562412843152003</v>
      </c>
      <c r="S16" s="8">
        <f t="shared" si="0"/>
        <v>6.6691670544413091</v>
      </c>
    </row>
    <row r="17" spans="1:19" x14ac:dyDescent="0.25">
      <c r="A17" t="s">
        <v>28</v>
      </c>
      <c r="B17" s="10">
        <f ca="1">OFFSET(INDIRECT(ADDRESS(1,1,,,B$5)),MATCH($A17,sfh!$A$1:$A$30,0)-1,$B$3,1,1)</f>
        <v>51.772765364654752</v>
      </c>
      <c r="C17" s="10">
        <f ca="1">OFFSET(INDIRECT(ADDRESS(1,1,,,C$5)),MATCH($A17,sfh!$A$1:$A$30,0)-1,$B$3,1,1)</f>
        <v>48.10042903220014</v>
      </c>
      <c r="D17" s="10">
        <f ca="1">OFFSET(INDIRECT(ADDRESS(1,1,,,D$5)),MATCH($A17,sfh!$A$1:$A$30,0)-1,$B$3,1,1)</f>
        <v>172.77228597143926</v>
      </c>
      <c r="E17" s="10">
        <f ca="1">OFFSET(INDIRECT(ADDRESS(1,1,,,E$5)),MATCH($A17,sfh!$A$1:$A$30,0)-1,$B$3,1,1)</f>
        <v>135.59331127432861</v>
      </c>
      <c r="F17" s="10">
        <f ca="1">OFFSET(INDIRECT(ADDRESS(1,1,,,F$5)),MATCH($A17,sfh!$A$1:$A$30,0)-1,$B$3,1,1)</f>
        <v>118.63105506808348</v>
      </c>
      <c r="G17" s="10">
        <f ca="1">OFFSET(INDIRECT(ADDRESS(1,1,,,G$5)),MATCH($A17,sfh!$A$1:$A$30,0)-1,$B$3,1,1)</f>
        <v>119.40688926410452</v>
      </c>
      <c r="H17" s="10">
        <f ca="1">OFFSET(INDIRECT(ADDRESS(1,1,,,H$5)),MATCH($A17,sfh!$A$1:$A$30,0)-1,$B$3,1,1)</f>
        <v>114.85177107101387</v>
      </c>
      <c r="I17" s="10">
        <f ca="1">OFFSET(INDIRECT(ADDRESS(1,1,,,I$5)),MATCH($A17,sfh!$A$1:$A$30,0)-1,$B$3,1,1)</f>
        <v>143.84897084294926</v>
      </c>
      <c r="Q17" t="s">
        <v>12</v>
      </c>
      <c r="R17" s="10">
        <v>80.541950846676855</v>
      </c>
      <c r="S17" s="8">
        <f t="shared" si="0"/>
        <v>6.9253612077968434</v>
      </c>
    </row>
    <row r="18" spans="1:19" x14ac:dyDescent="0.25">
      <c r="A18" t="s">
        <v>20</v>
      </c>
      <c r="B18" s="10">
        <f ca="1">OFFSET(INDIRECT(ADDRESS(1,1,,,B$5)),MATCH($A18,sfh!$A$1:$A$30,0)-1,$B$3,1,1)</f>
        <v>44.651136204506017</v>
      </c>
      <c r="C18" s="10">
        <f ca="1">OFFSET(INDIRECT(ADDRESS(1,1,,,C$5)),MATCH($A18,sfh!$A$1:$A$30,0)-1,$B$3,1,1)</f>
        <v>44.260467466788313</v>
      </c>
      <c r="D18" s="10">
        <f ca="1">OFFSET(INDIRECT(ADDRESS(1,1,,,D$5)),MATCH($A18,sfh!$A$1:$A$30,0)-1,$B$3,1,1)</f>
        <v>105.2197820136105</v>
      </c>
      <c r="E18" s="10">
        <f ca="1">OFFSET(INDIRECT(ADDRESS(1,1,,,E$5)),MATCH($A18,sfh!$A$1:$A$30,0)-1,$B$3,1,1)</f>
        <v>80.694221132545181</v>
      </c>
      <c r="F18" s="10">
        <f ca="1">OFFSET(INDIRECT(ADDRESS(1,1,,,F$5)),MATCH($A18,sfh!$A$1:$A$30,0)-1,$B$3,1,1)</f>
        <v>73.436253180308867</v>
      </c>
      <c r="G18" s="10">
        <f ca="1">OFFSET(INDIRECT(ADDRESS(1,1,,,G$5)),MATCH($A18,sfh!$A$1:$A$30,0)-1,$B$3,1,1)</f>
        <v>71.828395850731155</v>
      </c>
      <c r="H18" s="10">
        <f ca="1">OFFSET(INDIRECT(ADDRESS(1,1,,,H$5)),MATCH($A18,sfh!$A$1:$A$30,0)-1,$B$3,1,1)</f>
        <v>69.198821326916601</v>
      </c>
      <c r="I18" s="10">
        <f ca="1">OFFSET(INDIRECT(ADDRESS(1,1,,,I$5)),MATCH($A18,sfh!$A$1:$A$30,0)-1,$B$3,1,1)</f>
        <v>83.415434646933022</v>
      </c>
      <c r="Q18" t="s">
        <v>14</v>
      </c>
      <c r="R18" s="10">
        <v>84.187993356420719</v>
      </c>
      <c r="S18" s="8">
        <f t="shared" si="0"/>
        <v>7.2388644330542711</v>
      </c>
    </row>
    <row r="19" spans="1:19" x14ac:dyDescent="0.25">
      <c r="A19" t="s">
        <v>12</v>
      </c>
      <c r="B19" s="10">
        <f ca="1">OFFSET(INDIRECT(ADDRESS(1,1,,,B$5)),MATCH($A19,sfh!$A$1:$A$30,0)-1,$B$3,1,1)</f>
        <v>12.101706098897246</v>
      </c>
      <c r="C19" s="10">
        <f ca="1">OFFSET(INDIRECT(ADDRESS(1,1,,,C$5)),MATCH($A19,sfh!$A$1:$A$30,0)-1,$B$3,1,1)</f>
        <v>13.894653892091872</v>
      </c>
      <c r="D19" s="10">
        <f ca="1">OFFSET(INDIRECT(ADDRESS(1,1,,,D$5)),MATCH($A19,sfh!$A$1:$A$30,0)-1,$B$3,1,1)</f>
        <v>34.02255891496457</v>
      </c>
      <c r="E19" s="10">
        <f ca="1">OFFSET(INDIRECT(ADDRESS(1,1,,,E$5)),MATCH($A19,sfh!$A$1:$A$30,0)-1,$B$3,1,1)</f>
        <v>30.266490328925624</v>
      </c>
      <c r="F19" s="10">
        <f ca="1">OFFSET(INDIRECT(ADDRESS(1,1,,,F$5)),MATCH($A19,sfh!$A$1:$A$30,0)-1,$B$3,1,1)</f>
        <v>29.635522802851799</v>
      </c>
      <c r="G19" s="10">
        <f ca="1">OFFSET(INDIRECT(ADDRESS(1,1,,,G$5)),MATCH($A19,sfh!$A$1:$A$30,0)-1,$B$3,1,1)</f>
        <v>26.672797687192819</v>
      </c>
      <c r="H19" s="10">
        <f ca="1">OFFSET(INDIRECT(ADDRESS(1,1,,,H$5)),MATCH($A19,sfh!$A$1:$A$30,0)-1,$B$3,1,1)</f>
        <v>24.746966117259404</v>
      </c>
      <c r="I19" s="10">
        <f ca="1">OFFSET(INDIRECT(ADDRESS(1,1,,,I$5)),MATCH($A19,sfh!$A$1:$A$30,0)-1,$B$3,1,1)</f>
        <v>35.48992421452423</v>
      </c>
      <c r="Q19" t="s">
        <v>21</v>
      </c>
      <c r="R19" s="10">
        <v>84.248853266922055</v>
      </c>
      <c r="S19" s="8">
        <f t="shared" si="0"/>
        <v>7.2440974434155212</v>
      </c>
    </row>
    <row r="20" spans="1:19" x14ac:dyDescent="0.25">
      <c r="A20" t="s">
        <v>25</v>
      </c>
      <c r="B20" s="10">
        <f ca="1">OFFSET(INDIRECT(ADDRESS(1,1,,,B$5)),MATCH($A20,sfh!$A$1:$A$30,0)-1,$B$3,1,1)</f>
        <v>43.428030656781743</v>
      </c>
      <c r="C20" s="10">
        <f ca="1">OFFSET(INDIRECT(ADDRESS(1,1,,,C$5)),MATCH($A20,sfh!$A$1:$A$30,0)-1,$B$3,1,1)</f>
        <v>47.769222908374672</v>
      </c>
      <c r="D20" s="10">
        <f ca="1">OFFSET(INDIRECT(ADDRESS(1,1,,,D$5)),MATCH($A20,sfh!$A$1:$A$30,0)-1,$B$3,1,1)</f>
        <v>125.62128160627789</v>
      </c>
      <c r="E20" s="10">
        <f ca="1">OFFSET(INDIRECT(ADDRESS(1,1,,,E$5)),MATCH($A20,sfh!$A$1:$A$30,0)-1,$B$3,1,1)</f>
        <v>106.18578597227535</v>
      </c>
      <c r="F20" s="10">
        <f ca="1">OFFSET(INDIRECT(ADDRESS(1,1,,,F$5)),MATCH($A20,sfh!$A$1:$A$30,0)-1,$B$3,1,1)</f>
        <v>92.249438122241131</v>
      </c>
      <c r="G20" s="10">
        <f ca="1">OFFSET(INDIRECT(ADDRESS(1,1,,,G$5)),MATCH($A20,sfh!$A$1:$A$30,0)-1,$B$3,1,1)</f>
        <v>87.487619640212785</v>
      </c>
      <c r="H20" s="10">
        <f ca="1">OFFSET(INDIRECT(ADDRESS(1,1,,,H$5)),MATCH($A20,sfh!$A$1:$A$30,0)-1,$B$3,1,1)</f>
        <v>87.46138788332631</v>
      </c>
      <c r="I20" s="10">
        <f ca="1">OFFSET(INDIRECT(ADDRESS(1,1,,,I$5)),MATCH($A20,sfh!$A$1:$A$30,0)-1,$B$3,1,1)</f>
        <v>109.77243929196214</v>
      </c>
      <c r="Q20" t="s">
        <v>22</v>
      </c>
      <c r="R20" s="10">
        <v>86.269661086539301</v>
      </c>
      <c r="S20" s="8">
        <f t="shared" si="0"/>
        <v>7.417855639427323</v>
      </c>
    </row>
    <row r="21" spans="1:19" x14ac:dyDescent="0.25">
      <c r="A21" t="s">
        <v>8</v>
      </c>
      <c r="B21" s="10">
        <f ca="1">OFFSET(INDIRECT(ADDRESS(1,1,,,B$5)),MATCH($A21,sfh!$A$1:$A$30,0)-1,$B$3,1,1)</f>
        <v>20.319007927385258</v>
      </c>
      <c r="C21" s="10">
        <f ca="1">OFFSET(INDIRECT(ADDRESS(1,1,,,C$5)),MATCH($A21,sfh!$A$1:$A$30,0)-1,$B$3,1,1)</f>
        <v>32.155701222141033</v>
      </c>
      <c r="D21" s="10">
        <f ca="1">OFFSET(INDIRECT(ADDRESS(1,1,,,D$5)),MATCH($A21,sfh!$A$1:$A$30,0)-1,$B$3,1,1)</f>
        <v>31.271593558535972</v>
      </c>
      <c r="E21" s="10">
        <f ca="1">OFFSET(INDIRECT(ADDRESS(1,1,,,E$5)),MATCH($A21,sfh!$A$1:$A$30,0)-1,$B$3,1,1)</f>
        <v>24.636475083960839</v>
      </c>
      <c r="F21" s="10">
        <f ca="1">OFFSET(INDIRECT(ADDRESS(1,1,,,F$5)),MATCH($A21,sfh!$A$1:$A$30,0)-1,$B$3,1,1)</f>
        <v>21.201122870108453</v>
      </c>
      <c r="G21" s="10">
        <f ca="1">OFFSET(INDIRECT(ADDRESS(1,1,,,G$5)),MATCH($A21,sfh!$A$1:$A$30,0)-1,$B$3,1,1)</f>
        <v>21.339405125525467</v>
      </c>
      <c r="H21" s="10">
        <f ca="1">OFFSET(INDIRECT(ADDRESS(1,1,,,H$5)),MATCH($A21,sfh!$A$1:$A$30,0)-1,$B$3,1,1)</f>
        <v>22.268370522230132</v>
      </c>
      <c r="I21" s="10">
        <f ca="1">OFFSET(INDIRECT(ADDRESS(1,1,,,I$5)),MATCH($A21,sfh!$A$1:$A$30,0)-1,$B$3,1,1)</f>
        <v>26.213324405139769</v>
      </c>
      <c r="Q21" t="s">
        <v>31</v>
      </c>
      <c r="R21" s="10">
        <v>86.920000000000073</v>
      </c>
      <c r="S21" s="8">
        <f t="shared" si="0"/>
        <v>7.473774720550348</v>
      </c>
    </row>
    <row r="22" spans="1:19" x14ac:dyDescent="0.25">
      <c r="A22" t="s">
        <v>9</v>
      </c>
      <c r="B22" s="10">
        <f ca="1">OFFSET(INDIRECT(ADDRESS(1,1,,,B$5)),MATCH($A22,sfh!$A$1:$A$30,0)-1,$B$3,1,1)</f>
        <v>30.515169424645471</v>
      </c>
      <c r="C22" s="10">
        <f ca="1">OFFSET(INDIRECT(ADDRESS(1,1,,,C$5)),MATCH($A22,sfh!$A$1:$A$30,0)-1,$B$3,1,1)</f>
        <v>26.983870988708581</v>
      </c>
      <c r="D22" s="10">
        <f ca="1">OFFSET(INDIRECT(ADDRESS(1,1,,,D$5)),MATCH($A22,sfh!$A$1:$A$30,0)-1,$B$3,1,1)</f>
        <v>43.860497047754166</v>
      </c>
      <c r="E22" s="10">
        <f ca="1">OFFSET(INDIRECT(ADDRESS(1,1,,,E$5)),MATCH($A22,sfh!$A$1:$A$30,0)-1,$B$3,1,1)</f>
        <v>33.464367068608809</v>
      </c>
      <c r="F22" s="10">
        <f ca="1">OFFSET(INDIRECT(ADDRESS(1,1,,,F$5)),MATCH($A22,sfh!$A$1:$A$30,0)-1,$B$3,1,1)</f>
        <v>28.66784785473105</v>
      </c>
      <c r="G22" s="10">
        <f ca="1">OFFSET(INDIRECT(ADDRESS(1,1,,,G$5)),MATCH($A22,sfh!$A$1:$A$30,0)-1,$B$3,1,1)</f>
        <v>28.918714557820266</v>
      </c>
      <c r="H22" s="10">
        <f ca="1">OFFSET(INDIRECT(ADDRESS(1,1,,,H$5)),MATCH($A22,sfh!$A$1:$A$30,0)-1,$B$3,1,1)</f>
        <v>29.062210581945052</v>
      </c>
      <c r="I22" s="10">
        <f ca="1">OFFSET(INDIRECT(ADDRESS(1,1,,,I$5)),MATCH($A22,sfh!$A$1:$A$30,0)-1,$B$3,1,1)</f>
        <v>35.611392326180095</v>
      </c>
      <c r="Q22" t="s">
        <v>11</v>
      </c>
      <c r="R22" s="10">
        <v>93.539326186795705</v>
      </c>
      <c r="S22" s="8">
        <f t="shared" si="0"/>
        <v>8.0429343238861755</v>
      </c>
    </row>
    <row r="23" spans="1:19" x14ac:dyDescent="0.25">
      <c r="A23" t="s">
        <v>15</v>
      </c>
      <c r="B23" s="10">
        <f ca="1">OFFSET(INDIRECT(ADDRESS(1,1,,,B$5)),MATCH($A23,sfh!$A$1:$A$30,0)-1,$B$3,1,1)</f>
        <v>30.451615046993414</v>
      </c>
      <c r="C23" s="10">
        <f ca="1">OFFSET(INDIRECT(ADDRESS(1,1,,,C$5)),MATCH($A23,sfh!$A$1:$A$30,0)-1,$B$3,1,1)</f>
        <v>26.314839646669121</v>
      </c>
      <c r="D23" s="10">
        <f ca="1">OFFSET(INDIRECT(ADDRESS(1,1,,,D$5)),MATCH($A23,sfh!$A$1:$A$30,0)-1,$B$3,1,1)</f>
        <v>90.006058711687402</v>
      </c>
      <c r="E23" s="10">
        <f ca="1">OFFSET(INDIRECT(ADDRESS(1,1,,,E$5)),MATCH($A23,sfh!$A$1:$A$30,0)-1,$B$3,1,1)</f>
        <v>72.745228072953296</v>
      </c>
      <c r="F23" s="10">
        <f ca="1">OFFSET(INDIRECT(ADDRESS(1,1,,,F$5)),MATCH($A23,sfh!$A$1:$A$30,0)-1,$B$3,1,1)</f>
        <v>67.509857508798163</v>
      </c>
      <c r="G23" s="10">
        <f ca="1">OFFSET(INDIRECT(ADDRESS(1,1,,,G$5)),MATCH($A23,sfh!$A$1:$A$30,0)-1,$B$3,1,1)</f>
        <v>64.908127847224364</v>
      </c>
      <c r="H23" s="10">
        <f ca="1">OFFSET(INDIRECT(ADDRESS(1,1,,,H$5)),MATCH($A23,sfh!$A$1:$A$30,0)-1,$B$3,1,1)</f>
        <v>63.947131376662178</v>
      </c>
      <c r="I23" s="10">
        <f ca="1">OFFSET(INDIRECT(ADDRESS(1,1,,,I$5)),MATCH($A23,sfh!$A$1:$A$30,0)-1,$B$3,1,1)</f>
        <v>83.232233245546439</v>
      </c>
      <c r="Q23" t="s">
        <v>10</v>
      </c>
      <c r="R23" s="10">
        <v>94.118815155049532</v>
      </c>
      <c r="S23" s="8">
        <f t="shared" si="0"/>
        <v>8.0927614062811735</v>
      </c>
    </row>
    <row r="24" spans="1:19" x14ac:dyDescent="0.25">
      <c r="A24" t="s">
        <v>29</v>
      </c>
      <c r="B24" s="10">
        <f ca="1">OFFSET(INDIRECT(ADDRESS(1,1,,,B$5)),MATCH($A24,sfh!$A$1:$A$30,0)-1,$B$3,1,1)</f>
        <v>60.757756923788961</v>
      </c>
      <c r="C24" s="10">
        <f ca="1">OFFSET(INDIRECT(ADDRESS(1,1,,,C$5)),MATCH($A24,sfh!$A$1:$A$30,0)-1,$B$3,1,1)</f>
        <v>43.03119785073433</v>
      </c>
      <c r="D24" s="10">
        <f ca="1">OFFSET(INDIRECT(ADDRESS(1,1,,,D$5)),MATCH($A24,sfh!$A$1:$A$30,0)-1,$B$3,1,1)</f>
        <v>123.08251017866966</v>
      </c>
      <c r="E24" s="10">
        <f ca="1">OFFSET(INDIRECT(ADDRESS(1,1,,,E$5)),MATCH($A24,sfh!$A$1:$A$30,0)-1,$B$3,1,1)</f>
        <v>82.046790959937383</v>
      </c>
      <c r="F24" s="10">
        <f ca="1">OFFSET(INDIRECT(ADDRESS(1,1,,,F$5)),MATCH($A24,sfh!$A$1:$A$30,0)-1,$B$3,1,1)</f>
        <v>109.78796923770487</v>
      </c>
      <c r="G24" s="10">
        <f ca="1">OFFSET(INDIRECT(ADDRESS(1,1,,,G$5)),MATCH($A24,sfh!$A$1:$A$30,0)-1,$B$3,1,1)</f>
        <v>107.81927667465931</v>
      </c>
      <c r="H24" s="10">
        <f ca="1">OFFSET(INDIRECT(ADDRESS(1,1,,,H$5)),MATCH($A24,sfh!$A$1:$A$30,0)-1,$B$3,1,1)</f>
        <v>101.14064435230135</v>
      </c>
      <c r="I24" s="10">
        <f ca="1">OFFSET(INDIRECT(ADDRESS(1,1,,,I$5)),MATCH($A24,sfh!$A$1:$A$30,0)-1,$B$3,1,1)</f>
        <v>125.10282140086656</v>
      </c>
      <c r="Q24" t="s">
        <v>9</v>
      </c>
      <c r="R24" s="10">
        <v>96.881263539339585</v>
      </c>
      <c r="S24" s="8">
        <f t="shared" si="0"/>
        <v>8.3302892123250309</v>
      </c>
    </row>
    <row r="25" spans="1:19" x14ac:dyDescent="0.25">
      <c r="A25" t="s">
        <v>13</v>
      </c>
      <c r="B25" s="10">
        <f ca="1">OFFSET(INDIRECT(ADDRESS(1,1,,,B$5)),MATCH($A25,sfh!$A$1:$A$30,0)-1,$B$3,1,1)</f>
        <v>25.926560116147442</v>
      </c>
      <c r="C25" s="10">
        <f ca="1">OFFSET(INDIRECT(ADDRESS(1,1,,,C$5)),MATCH($A25,sfh!$A$1:$A$30,0)-1,$B$3,1,1)</f>
        <v>8.2516789290009438</v>
      </c>
      <c r="D25" s="10">
        <f ca="1">OFFSET(INDIRECT(ADDRESS(1,1,,,D$5)),MATCH($A25,sfh!$A$1:$A$30,0)-1,$B$3,1,1)</f>
        <v>60.83523797571587</v>
      </c>
      <c r="E25" s="10">
        <f ca="1">OFFSET(INDIRECT(ADDRESS(1,1,,,E$5)),MATCH($A25,sfh!$A$1:$A$30,0)-1,$B$3,1,1)</f>
        <v>51.251680147905411</v>
      </c>
      <c r="F25" s="10">
        <f ca="1">OFFSET(INDIRECT(ADDRESS(1,1,,,F$5)),MATCH($A25,sfh!$A$1:$A$30,0)-1,$B$3,1,1)</f>
        <v>48.366095613894068</v>
      </c>
      <c r="G25" s="10">
        <f ca="1">OFFSET(INDIRECT(ADDRESS(1,1,,,G$5)),MATCH($A25,sfh!$A$1:$A$30,0)-1,$B$3,1,1)</f>
        <v>46.777016504206031</v>
      </c>
      <c r="H25" s="10">
        <f ca="1">OFFSET(INDIRECT(ADDRESS(1,1,,,H$5)),MATCH($A25,sfh!$A$1:$A$30,0)-1,$B$3,1,1)</f>
        <v>44.592602744470277</v>
      </c>
      <c r="I25" s="10">
        <f ca="1">OFFSET(INDIRECT(ADDRESS(1,1,,,I$5)),MATCH($A25,sfh!$A$1:$A$30,0)-1,$B$3,1,1)</f>
        <v>56.056428096377118</v>
      </c>
      <c r="Q25" t="s">
        <v>19</v>
      </c>
      <c r="R25" s="10">
        <v>98.448333153650765</v>
      </c>
      <c r="S25" s="8">
        <f t="shared" si="0"/>
        <v>8.4650329452838609</v>
      </c>
    </row>
    <row r="26" spans="1:19" x14ac:dyDescent="0.25">
      <c r="A26" t="s">
        <v>16</v>
      </c>
      <c r="B26" s="10">
        <f ca="1">OFFSET(INDIRECT(ADDRESS(1,1,,,B$5)),MATCH($A26,sfh!$A$1:$A$30,0)-1,$B$3,1,1)</f>
        <v>37.550114735569593</v>
      </c>
      <c r="C26" s="10">
        <f ca="1">OFFSET(INDIRECT(ADDRESS(1,1,,,C$5)),MATCH($A26,sfh!$A$1:$A$30,0)-1,$B$3,1,1)</f>
        <v>30.873320051380745</v>
      </c>
      <c r="D26" s="10">
        <f ca="1">OFFSET(INDIRECT(ADDRESS(1,1,,,D$5)),MATCH($A26,sfh!$A$1:$A$30,0)-1,$B$3,1,1)</f>
        <v>85.299129390001397</v>
      </c>
      <c r="E26" s="10">
        <f ca="1">OFFSET(INDIRECT(ADDRESS(1,1,,,E$5)),MATCH($A26,sfh!$A$1:$A$30,0)-1,$B$3,1,1)</f>
        <v>79.978300402584466</v>
      </c>
      <c r="F26" s="10">
        <f ca="1">OFFSET(INDIRECT(ADDRESS(1,1,,,F$5)),MATCH($A26,sfh!$A$1:$A$30,0)-1,$B$3,1,1)</f>
        <v>75.697798629139115</v>
      </c>
      <c r="G26" s="10">
        <f ca="1">OFFSET(INDIRECT(ADDRESS(1,1,,,G$5)),MATCH($A26,sfh!$A$1:$A$30,0)-1,$B$3,1,1)</f>
        <v>68.280337981131481</v>
      </c>
      <c r="H26" s="10">
        <f ca="1">OFFSET(INDIRECT(ADDRESS(1,1,,,H$5)),MATCH($A26,sfh!$A$1:$A$30,0)-1,$B$3,1,1)</f>
        <v>37.479505488391545</v>
      </c>
      <c r="I26" s="10">
        <f ca="1">OFFSET(INDIRECT(ADDRESS(1,1,,,I$5)),MATCH($A26,sfh!$A$1:$A$30,0)-1,$B$3,1,1)</f>
        <v>85.369630071678117</v>
      </c>
      <c r="Q26" t="s">
        <v>2</v>
      </c>
      <c r="R26" s="10">
        <v>100.10357047806251</v>
      </c>
      <c r="S26" s="8">
        <f t="shared" si="0"/>
        <v>8.6073577367208127</v>
      </c>
    </row>
    <row r="27" spans="1:19" x14ac:dyDescent="0.25">
      <c r="A27" t="s">
        <v>27</v>
      </c>
      <c r="B27" s="10">
        <f ca="1">OFFSET(INDIRECT(ADDRESS(1,1,,,B$5)),MATCH($A27,sfh!$A$1:$A$30,0)-1,$B$3,1,1)</f>
        <v>38.632845264962349</v>
      </c>
      <c r="C27" s="10">
        <f ca="1">OFFSET(INDIRECT(ADDRESS(1,1,,,C$5)),MATCH($A27,sfh!$A$1:$A$30,0)-1,$B$3,1,1)</f>
        <v>37.583301386998862</v>
      </c>
      <c r="D27" s="10">
        <f ca="1">OFFSET(INDIRECT(ADDRESS(1,1,,,D$5)),MATCH($A27,sfh!$A$1:$A$30,0)-1,$B$3,1,1)</f>
        <v>100.37562620574285</v>
      </c>
      <c r="E27" s="10">
        <f ca="1">OFFSET(INDIRECT(ADDRESS(1,1,,,E$5)),MATCH($A27,sfh!$A$1:$A$30,0)-1,$B$3,1,1)</f>
        <v>75.251976611734136</v>
      </c>
      <c r="F27" s="10">
        <f ca="1">OFFSET(INDIRECT(ADDRESS(1,1,,,F$5)),MATCH($A27,sfh!$A$1:$A$30,0)-1,$B$3,1,1)</f>
        <v>70.717673764945573</v>
      </c>
      <c r="G27" s="10">
        <f ca="1">OFFSET(INDIRECT(ADDRESS(1,1,,,G$5)),MATCH($A27,sfh!$A$1:$A$30,0)-1,$B$3,1,1)</f>
        <v>68.072931144206834</v>
      </c>
      <c r="H27" s="10">
        <f ca="1">OFFSET(INDIRECT(ADDRESS(1,1,,,H$5)),MATCH($A27,sfh!$A$1:$A$30,0)-1,$B$3,1,1)</f>
        <v>67.720613117668975</v>
      </c>
      <c r="I27" s="10">
        <f ca="1">OFFSET(INDIRECT(ADDRESS(1,1,,,I$5)),MATCH($A27,sfh!$A$1:$A$30,0)-1,$B$3,1,1)</f>
        <v>83.803165104662497</v>
      </c>
      <c r="Q27" t="s">
        <v>17</v>
      </c>
      <c r="R27" s="10">
        <v>103.20963942001157</v>
      </c>
      <c r="S27" s="8">
        <f t="shared" si="0"/>
        <v>8.874431592434405</v>
      </c>
    </row>
    <row r="28" spans="1:19" x14ac:dyDescent="0.25">
      <c r="A28" t="s">
        <v>21</v>
      </c>
      <c r="B28" s="10">
        <f ca="1">OFFSET(INDIRECT(ADDRESS(1,1,,,B$5)),MATCH($A28,sfh!$A$1:$A$30,0)-1,$B$3,1,1)</f>
        <v>50.559767872679579</v>
      </c>
      <c r="C28" s="10">
        <f ca="1">OFFSET(INDIRECT(ADDRESS(1,1,,,C$5)),MATCH($A28,sfh!$A$1:$A$30,0)-1,$B$3,1,1)</f>
        <v>48.504553756969521</v>
      </c>
      <c r="D28" s="10">
        <f ca="1">OFFSET(INDIRECT(ADDRESS(1,1,,,D$5)),MATCH($A28,sfh!$A$1:$A$30,0)-1,$B$3,1,1)</f>
        <v>57.637941859525526</v>
      </c>
      <c r="E28" s="10">
        <f ca="1">OFFSET(INDIRECT(ADDRESS(1,1,,,E$5)),MATCH($A28,sfh!$A$1:$A$30,0)-1,$B$3,1,1)</f>
        <v>46.621382327760578</v>
      </c>
      <c r="F28" s="10">
        <f ca="1">OFFSET(INDIRECT(ADDRESS(1,1,,,F$5)),MATCH($A28,sfh!$A$1:$A$30,0)-1,$B$3,1,1)</f>
        <v>43.08839907571376</v>
      </c>
      <c r="G28" s="10">
        <f ca="1">OFFSET(INDIRECT(ADDRESS(1,1,,,G$5)),MATCH($A28,sfh!$A$1:$A$30,0)-1,$B$3,1,1)</f>
        <v>42.366286427753899</v>
      </c>
      <c r="H28" s="10">
        <f ca="1">OFFSET(INDIRECT(ADDRESS(1,1,,,H$5)),MATCH($A28,sfh!$A$1:$A$30,0)-1,$B$3,1,1)</f>
        <v>40.977332386051316</v>
      </c>
      <c r="I28" s="10">
        <f ca="1">OFFSET(INDIRECT(ADDRESS(1,1,,,I$5)),MATCH($A28,sfh!$A$1:$A$30,0)-1,$B$3,1,1)</f>
        <v>49.769674746186674</v>
      </c>
      <c r="Q28" t="s">
        <v>6</v>
      </c>
      <c r="R28" s="10">
        <v>113.87782314303415</v>
      </c>
      <c r="S28" s="8">
        <f t="shared" si="0"/>
        <v>9.7917302788507978</v>
      </c>
    </row>
    <row r="29" spans="1:19" x14ac:dyDescent="0.25">
      <c r="A29" t="s">
        <v>18</v>
      </c>
      <c r="B29" s="10">
        <f ca="1">OFFSET(INDIRECT(ADDRESS(1,1,,,B$5)),MATCH($A29,sfh!$A$1:$A$30,0)-1,$B$3,1,1)</f>
        <v>39.752141160725749</v>
      </c>
      <c r="C29" s="10">
        <f ca="1">OFFSET(INDIRECT(ADDRESS(1,1,,,C$5)),MATCH($A29,sfh!$A$1:$A$30,0)-1,$B$3,1,1)</f>
        <v>41.334130558844144</v>
      </c>
      <c r="D29" s="10">
        <f ca="1">OFFSET(INDIRECT(ADDRESS(1,1,,,D$5)),MATCH($A29,sfh!$A$1:$A$30,0)-1,$B$3,1,1)</f>
        <v>107.91893724226071</v>
      </c>
      <c r="E29" s="10">
        <f ca="1">OFFSET(INDIRECT(ADDRESS(1,1,,,E$5)),MATCH($A29,sfh!$A$1:$A$30,0)-1,$B$3,1,1)</f>
        <v>92.990611308354033</v>
      </c>
      <c r="F29" s="10">
        <f ca="1">OFFSET(INDIRECT(ADDRESS(1,1,,,F$5)),MATCH($A29,sfh!$A$1:$A$30,0)-1,$B$3,1,1)</f>
        <v>84.071743011582953</v>
      </c>
      <c r="G29" s="10">
        <f ca="1">OFFSET(INDIRECT(ADDRESS(1,1,,,G$5)),MATCH($A29,sfh!$A$1:$A$30,0)-1,$B$3,1,1)</f>
        <v>83.40445113356698</v>
      </c>
      <c r="H29" s="10">
        <f ca="1">OFFSET(INDIRECT(ADDRESS(1,1,,,H$5)),MATCH($A29,sfh!$A$1:$A$30,0)-1,$B$3,1,1)</f>
        <v>77.762862040909056</v>
      </c>
      <c r="I29" s="10">
        <f ca="1">OFFSET(INDIRECT(ADDRESS(1,1,,,I$5)),MATCH($A29,sfh!$A$1:$A$30,0)-1,$B$3,1,1)</f>
        <v>95.330038430666889</v>
      </c>
      <c r="Q29" t="s">
        <v>15</v>
      </c>
      <c r="R29" s="10">
        <v>115.170290958585</v>
      </c>
      <c r="S29" s="8">
        <f t="shared" si="0"/>
        <v>9.90286250718707</v>
      </c>
    </row>
    <row r="30" spans="1:19" x14ac:dyDescent="0.25">
      <c r="A30" t="s">
        <v>22</v>
      </c>
      <c r="B30" s="10">
        <f ca="1">OFFSET(INDIRECT(ADDRESS(1,1,,,B$5)),MATCH($A30,sfh!$A$1:$A$30,0)-1,$B$3,1,1)</f>
        <v>55.359847909232506</v>
      </c>
      <c r="C30" s="10">
        <f ca="1">OFFSET(INDIRECT(ADDRESS(1,1,,,C$5)),MATCH($A30,sfh!$A$1:$A$30,0)-1,$B$3,1,1)</f>
        <v>37.084135533560364</v>
      </c>
      <c r="D30" s="10">
        <f ca="1">OFFSET(INDIRECT(ADDRESS(1,1,,,D$5)),MATCH($A30,sfh!$A$1:$A$30,0)-1,$B$3,1,1)</f>
        <v>62.304324071426166</v>
      </c>
      <c r="E30" s="10">
        <f ca="1">OFFSET(INDIRECT(ADDRESS(1,1,,,E$5)),MATCH($A30,sfh!$A$1:$A$30,0)-1,$B$3,1,1)</f>
        <v>45.521282885481057</v>
      </c>
      <c r="F30" s="10">
        <f ca="1">OFFSET(INDIRECT(ADDRESS(1,1,,,F$5)),MATCH($A30,sfh!$A$1:$A$30,0)-1,$B$3,1,1)</f>
        <v>40.743118980379606</v>
      </c>
      <c r="G30" s="10">
        <f ca="1">OFFSET(INDIRECT(ADDRESS(1,1,,,G$5)),MATCH($A30,sfh!$A$1:$A$30,0)-1,$B$3,1,1)</f>
        <v>39.794607665034761</v>
      </c>
      <c r="H30" s="10">
        <f ca="1">OFFSET(INDIRECT(ADDRESS(1,1,,,H$5)),MATCH($A30,sfh!$A$1:$A$30,0)-1,$B$3,1,1)</f>
        <v>39.436116453230106</v>
      </c>
      <c r="I30" s="10">
        <f ca="1">OFFSET(INDIRECT(ADDRESS(1,1,,,I$5)),MATCH($A30,sfh!$A$1:$A$30,0)-1,$B$3,1,1)</f>
        <v>51.805877309709771</v>
      </c>
      <c r="Q30" t="s">
        <v>16</v>
      </c>
      <c r="R30" s="10">
        <v>118.91015588429015</v>
      </c>
      <c r="S30" s="8">
        <f t="shared" si="0"/>
        <v>10.22443300810755</v>
      </c>
    </row>
    <row r="31" spans="1:19" x14ac:dyDescent="0.25">
      <c r="A31" t="s">
        <v>26</v>
      </c>
      <c r="B31" s="10">
        <f ca="1">OFFSET(INDIRECT(ADDRESS(1,1,,,B$5)),MATCH($A31,sfh!$A$1:$A$30,0)-1,$B$3,1,1)</f>
        <v>50.192996066835057</v>
      </c>
      <c r="C31" s="10">
        <f ca="1">OFFSET(INDIRECT(ADDRESS(1,1,,,C$5)),MATCH($A31,sfh!$A$1:$A$30,0)-1,$B$3,1,1)</f>
        <v>45.184022774279121</v>
      </c>
      <c r="D31" s="10">
        <f ca="1">OFFSET(INDIRECT(ADDRESS(1,1,,,D$5)),MATCH($A31,sfh!$A$1:$A$30,0)-1,$B$3,1,1)</f>
        <v>146.36410447729926</v>
      </c>
      <c r="E31" s="10">
        <f ca="1">OFFSET(INDIRECT(ADDRESS(1,1,,,E$5)),MATCH($A31,sfh!$A$1:$A$30,0)-1,$B$3,1,1)</f>
        <v>107.22624650972423</v>
      </c>
      <c r="F31" s="10">
        <f ca="1">OFFSET(INDIRECT(ADDRESS(1,1,,,F$5)),MATCH($A31,sfh!$A$1:$A$30,0)-1,$B$3,1,1)</f>
        <v>98.757692874570736</v>
      </c>
      <c r="G31" s="10">
        <f ca="1">OFFSET(INDIRECT(ADDRESS(1,1,,,G$5)),MATCH($A31,sfh!$A$1:$A$30,0)-1,$B$3,1,1)</f>
        <v>98.530514747162258</v>
      </c>
      <c r="H31" s="10">
        <f ca="1">OFFSET(INDIRECT(ADDRESS(1,1,,,H$5)),MATCH($A31,sfh!$A$1:$A$30,0)-1,$B$3,1,1)</f>
        <v>92.386429859217543</v>
      </c>
      <c r="I31" s="10">
        <f ca="1">OFFSET(INDIRECT(ADDRESS(1,1,,,I$5)),MATCH($A31,sfh!$A$1:$A$30,0)-1,$B$3,1,1)</f>
        <v>119.13867146318736</v>
      </c>
      <c r="Q31" t="s">
        <v>1</v>
      </c>
      <c r="R31" s="10">
        <v>118.95416943246079</v>
      </c>
      <c r="S31" s="8">
        <f t="shared" si="0"/>
        <v>10.228217492043116</v>
      </c>
    </row>
    <row r="32" spans="1:19" x14ac:dyDescent="0.25">
      <c r="A32" t="s">
        <v>6</v>
      </c>
      <c r="B32" s="10">
        <f ca="1">OFFSET(INDIRECT(ADDRESS(1,1,,,B$5)),MATCH($A32,sfh!$A$1:$A$30,0)-1,$B$3,1,1)</f>
        <v>34.944632260747134</v>
      </c>
      <c r="C32" s="10">
        <f ca="1">OFFSET(INDIRECT(ADDRESS(1,1,,,C$5)),MATCH($A32,sfh!$A$1:$A$30,0)-1,$B$3,1,1)</f>
        <v>22.46015636735288</v>
      </c>
      <c r="D32" s="10">
        <f ca="1">OFFSET(INDIRECT(ADDRESS(1,1,,,D$5)),MATCH($A32,sfh!$A$1:$A$30,0)-1,$B$3,1,1)</f>
        <v>72.188300692234577</v>
      </c>
      <c r="E32" s="10">
        <f ca="1">OFFSET(INDIRECT(ADDRESS(1,1,,,E$5)),MATCH($A32,sfh!$A$1:$A$30,0)-1,$B$3,1,1)</f>
        <v>56.638692346859642</v>
      </c>
      <c r="F32" s="10">
        <f ca="1">OFFSET(INDIRECT(ADDRESS(1,1,,,F$5)),MATCH($A32,sfh!$A$1:$A$30,0)-1,$B$3,1,1)</f>
        <v>50.468041123748918</v>
      </c>
      <c r="G32" s="10">
        <f ca="1">OFFSET(INDIRECT(ADDRESS(1,1,,,G$5)),MATCH($A32,sfh!$A$1:$A$30,0)-1,$B$3,1,1)</f>
        <v>48.318721884580413</v>
      </c>
      <c r="H32" s="10">
        <f ca="1">OFFSET(INDIRECT(ADDRESS(1,1,,,H$5)),MATCH($A32,sfh!$A$1:$A$30,0)-1,$B$3,1,1)</f>
        <v>47.814807839829108</v>
      </c>
      <c r="I32" s="10">
        <f ca="1">OFFSET(INDIRECT(ADDRESS(1,1,,,I$5)),MATCH($A32,sfh!$A$1:$A$30,0)-1,$B$3,1,1)</f>
        <v>61.348642878716724</v>
      </c>
      <c r="Q32" t="s">
        <v>8</v>
      </c>
      <c r="R32" s="10">
        <v>128.23246028256338</v>
      </c>
      <c r="S32" s="8">
        <f t="shared" si="0"/>
        <v>11.02600690305796</v>
      </c>
    </row>
    <row r="33" spans="1:19" x14ac:dyDescent="0.25">
      <c r="A33" t="s">
        <v>10</v>
      </c>
      <c r="B33" s="10">
        <f ca="1">OFFSET(INDIRECT(ADDRESS(1,1,,,B$5)),MATCH($A33,sfh!$A$1:$A$30,0)-1,$B$3,1,1)</f>
        <v>26.605500261492203</v>
      </c>
      <c r="C33" s="10">
        <f ca="1">OFFSET(INDIRECT(ADDRESS(1,1,,,C$5)),MATCH($A33,sfh!$A$1:$A$30,0)-1,$B$3,1,1)</f>
        <v>28.837799235758418</v>
      </c>
      <c r="D33" s="10">
        <f ca="1">OFFSET(INDIRECT(ADDRESS(1,1,,,D$5)),MATCH($A33,sfh!$A$1:$A$30,0)-1,$B$3,1,1)</f>
        <v>66.419582402261383</v>
      </c>
      <c r="E33" s="10">
        <f ca="1">OFFSET(INDIRECT(ADDRESS(1,1,,,E$5)),MATCH($A33,sfh!$A$1:$A$30,0)-1,$B$3,1,1)</f>
        <v>33.373661892115805</v>
      </c>
      <c r="F33" s="10">
        <f ca="1">OFFSET(INDIRECT(ADDRESS(1,1,,,F$5)),MATCH($A33,sfh!$A$1:$A$30,0)-1,$B$3,1,1)</f>
        <v>46.698361118380895</v>
      </c>
      <c r="G33" s="10">
        <f ca="1">OFFSET(INDIRECT(ADDRESS(1,1,,,G$5)),MATCH($A33,sfh!$A$1:$A$30,0)-1,$B$3,1,1)</f>
        <v>18.573001574625152</v>
      </c>
      <c r="H33" s="10">
        <f ca="1">OFFSET(INDIRECT(ADDRESS(1,1,,,H$5)),MATCH($A33,sfh!$A$1:$A$30,0)-1,$B$3,1,1)</f>
        <v>45.24792486282859</v>
      </c>
      <c r="I33" s="10">
        <f ca="1">OFFSET(INDIRECT(ADDRESS(1,1,,,I$5)),MATCH($A33,sfh!$A$1:$A$30,0)-1,$B$3,1,1)</f>
        <v>21.028049773138431</v>
      </c>
      <c r="Q33" t="s">
        <v>5</v>
      </c>
      <c r="R33" s="10">
        <v>149.92713482855854</v>
      </c>
      <c r="S33" s="8">
        <f t="shared" si="0"/>
        <v>12.891413140890744</v>
      </c>
    </row>
    <row r="34" spans="1:19" x14ac:dyDescent="0.25">
      <c r="A34" t="s">
        <v>31</v>
      </c>
      <c r="B34" s="10">
        <f ca="1">OFFSET(INDIRECT(ADDRESS(1,1,,,B$5)),MATCH($A34,sfh!$A$1:$A$30,0)-1,$B$3,1,1)</f>
        <v>41.269498146560174</v>
      </c>
      <c r="C34" s="10">
        <f ca="1">OFFSET(INDIRECT(ADDRESS(1,1,,,C$5)),MATCH($A34,sfh!$A$1:$A$30,0)-1,$B$3,1,1)</f>
        <v>26.82413901336994</v>
      </c>
      <c r="D34" s="10">
        <f ca="1">OFFSET(INDIRECT(ADDRESS(1,1,,,D$5)),MATCH($A34,sfh!$A$1:$A$30,0)-1,$B$3,1,1)</f>
        <v>103.69351393055291</v>
      </c>
      <c r="E34" s="10">
        <f ca="1">OFFSET(INDIRECT(ADDRESS(1,1,,,E$5)),MATCH($A34,sfh!$A$1:$A$30,0)-1,$B$3,1,1)</f>
        <v>80.36129079949373</v>
      </c>
      <c r="F34" s="10">
        <f ca="1">OFFSET(INDIRECT(ADDRESS(1,1,,,F$5)),MATCH($A34,sfh!$A$1:$A$30,0)-1,$B$3,1,1)</f>
        <v>73.963349979730566</v>
      </c>
      <c r="G34" s="10">
        <f ca="1">OFFSET(INDIRECT(ADDRESS(1,1,,,G$5)),MATCH($A34,sfh!$A$1:$A$30,0)-1,$B$3,1,1)</f>
        <v>71.952664656406242</v>
      </c>
      <c r="H34" s="10">
        <f ca="1">OFFSET(INDIRECT(ADDRESS(1,1,,,H$5)),MATCH($A34,sfh!$A$1:$A$30,0)-1,$B$3,1,1)</f>
        <v>74.877476168360914</v>
      </c>
      <c r="I34" s="10">
        <f ca="1">OFFSET(INDIRECT(ADDRESS(1,1,,,I$5)),MATCH($A34,sfh!$A$1:$A$30,0)-1,$B$3,1,1)</f>
        <v>88.944360701801259</v>
      </c>
      <c r="Q34" t="s">
        <v>7</v>
      </c>
      <c r="R34" s="10">
        <v>157.35278211948733</v>
      </c>
      <c r="S34" s="8">
        <f t="shared" si="0"/>
        <v>13.52990387957766</v>
      </c>
    </row>
  </sheetData>
  <sortState xmlns:xlrd2="http://schemas.microsoft.com/office/spreadsheetml/2017/richdata2" ref="Q6:R34">
    <sortCondition ref="R6:R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_summary</vt:lpstr>
      <vt:lpstr>_all</vt:lpstr>
      <vt:lpstr>_hotmaps_input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EnergyNeed [kWh/(m^2*year)]</dc:title>
  <dc:creator>Vincent</dc:creator>
  <cp:keywords>kWh/(m^2*year)</cp:keywords>
  <cp:lastModifiedBy>Judit Kockat</cp:lastModifiedBy>
  <dcterms:created xsi:type="dcterms:W3CDTF">2017-03-14T19:49:29Z</dcterms:created>
  <dcterms:modified xsi:type="dcterms:W3CDTF">2019-08-20T14:42:42Z</dcterms:modified>
  <cp:category>historical</cp:category>
</cp:coreProperties>
</file>