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EUC\buildings\data\"/>
    </mc:Choice>
  </mc:AlternateContent>
  <xr:revisionPtr revIDLastSave="0" documentId="13_ncr:1_{71F8C1CD-5295-4249-ADFD-95018FE5E27A}" xr6:coauthVersionLast="45" xr6:coauthVersionMax="45" xr10:uidLastSave="{00000000-0000-0000-0000-000000000000}"/>
  <bookViews>
    <workbookView xWindow="28680" yWindow="-120" windowWidth="29040" windowHeight="15990" tabRatio="800" xr2:uid="{855397F9-FD30-44CA-AEAF-9D608B77F14F}"/>
  </bookViews>
  <sheets>
    <sheet name="_summary" sheetId="20" r:id="rId1"/>
    <sheet name="_all_sh" sheetId="138" r:id="rId2"/>
    <sheet name="_all_dhw" sheetId="139" r:id="rId3"/>
    <sheet name="_all_sc" sheetId="140" r:id="rId4"/>
    <sheet name="sfh" sheetId="114" r:id="rId5"/>
    <sheet name="mfh" sheetId="117" r:id="rId6"/>
    <sheet name="offices" sheetId="120" r:id="rId7"/>
    <sheet name="trade" sheetId="123" r:id="rId8"/>
    <sheet name="hotels" sheetId="126" r:id="rId9"/>
    <sheet name="health" sheetId="129" r:id="rId10"/>
    <sheet name="education" sheetId="132" r:id="rId11"/>
    <sheet name="other" sheetId="135" r:id="rId12"/>
  </sheets>
  <definedNames>
    <definedName name="_xlnm._FilterDatabase" localSheetId="10" hidden="1">education!$A$1:$AB$1</definedName>
    <definedName name="_xlnm._FilterDatabase" localSheetId="9" hidden="1">health!$A$1:$AB$1</definedName>
    <definedName name="_xlnm._FilterDatabase" localSheetId="8" hidden="1">hotels!$A$1:$AB$1</definedName>
    <definedName name="_xlnm._FilterDatabase" localSheetId="5" hidden="1">mfh!$A$1:$AB$1</definedName>
    <definedName name="_xlnm._FilterDatabase" localSheetId="6" hidden="1">offices!$A$1:$AB$1</definedName>
    <definedName name="_xlnm._FilterDatabase" localSheetId="11" hidden="1">other!$A$1:$AB$1</definedName>
    <definedName name="_xlnm._FilterDatabase" localSheetId="4" hidden="1">sfh!$A$1:$AB$1</definedName>
    <definedName name="_xlnm._FilterDatabase" localSheetId="7" hidden="1">trade!$A$1:$AB$1</definedName>
    <definedName name="dep_dhw_reduced_to">_all_dhw!$S$1</definedName>
    <definedName name="dep_sc_reduced_to">_all_sc!$S$1</definedName>
    <definedName name="dep_sh_reduced_to">_all_sh!$S$1</definedName>
    <definedName name="med_dhw_reduced_to">_all_dhw!$Q$1</definedName>
    <definedName name="med_sc_reduced_to">_all_sc!$Q$1</definedName>
    <definedName name="med_sh_reduced_to">_all_sh!$Q$1</definedName>
    <definedName name="shl_dhw_reduced_to">_all_dhw!$O$1</definedName>
    <definedName name="shl_sc_reduced_to">_all_sc!$O$1</definedName>
    <definedName name="shl_sh_reduced_to">_all_sh!$O$1</definedName>
    <definedName name="spaceheating">_all_sh!$A$2:$AG$37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5" i="20" l="1"/>
  <c r="E4" i="20"/>
  <c r="E3" i="20"/>
  <c r="L49" i="20" l="1"/>
  <c r="K49" i="20"/>
  <c r="J49" i="20"/>
  <c r="I49" i="20"/>
  <c r="H49" i="20"/>
  <c r="G49" i="20"/>
  <c r="F49" i="20"/>
  <c r="E49" i="20"/>
  <c r="L8" i="20"/>
  <c r="K8" i="20"/>
  <c r="J8" i="20"/>
  <c r="I8" i="20"/>
  <c r="H8" i="20"/>
  <c r="G8" i="20"/>
  <c r="F8" i="20"/>
  <c r="E8" i="20"/>
  <c r="I2" i="138"/>
  <c r="H2" i="138"/>
  <c r="G2" i="138"/>
  <c r="F2" i="138"/>
  <c r="E2" i="138"/>
  <c r="D2" i="138"/>
  <c r="C2" i="138"/>
  <c r="AG2" i="138"/>
  <c r="B2" i="138"/>
  <c r="A39" i="20" l="1"/>
  <c r="A38" i="20"/>
  <c r="A37" i="20"/>
  <c r="A36" i="20"/>
  <c r="A35" i="20"/>
  <c r="A34" i="20"/>
  <c r="A33" i="20"/>
  <c r="A32" i="20"/>
  <c r="A31" i="20"/>
  <c r="A30" i="20"/>
  <c r="A29" i="20"/>
  <c r="A28" i="20"/>
  <c r="A27" i="20"/>
  <c r="A26" i="20"/>
  <c r="A25" i="20"/>
  <c r="A24" i="20"/>
  <c r="A23" i="20"/>
  <c r="A22" i="20"/>
  <c r="A21" i="20"/>
  <c r="A20" i="20"/>
  <c r="A19" i="20"/>
  <c r="A18" i="20"/>
  <c r="A17" i="20"/>
  <c r="A16" i="20"/>
  <c r="A15" i="20"/>
  <c r="A14" i="20"/>
  <c r="A13" i="20"/>
  <c r="A12" i="20"/>
  <c r="A11" i="20"/>
  <c r="AG2" i="139"/>
  <c r="AF2" i="139"/>
  <c r="AE2" i="139"/>
  <c r="AD2" i="139"/>
  <c r="AC2" i="139"/>
  <c r="AB2" i="139"/>
  <c r="AA2" i="139"/>
  <c r="Z2" i="139"/>
  <c r="Y2" i="139"/>
  <c r="X2" i="139"/>
  <c r="W2" i="139"/>
  <c r="V2" i="139"/>
  <c r="U2" i="139"/>
  <c r="T2" i="139"/>
  <c r="S2" i="139"/>
  <c r="R2" i="139"/>
  <c r="Q2" i="139"/>
  <c r="P2" i="139"/>
  <c r="O2" i="139"/>
  <c r="N2" i="139"/>
  <c r="M2" i="139"/>
  <c r="L2" i="139"/>
  <c r="K2" i="139"/>
  <c r="J2" i="139"/>
  <c r="I2" i="139"/>
  <c r="H2" i="139"/>
  <c r="G2" i="139"/>
  <c r="F2" i="139"/>
  <c r="E2" i="139"/>
  <c r="D2" i="139"/>
  <c r="C2" i="139"/>
  <c r="AG2" i="140"/>
  <c r="AF2" i="140"/>
  <c r="AE2" i="140"/>
  <c r="AD2" i="140"/>
  <c r="AC2" i="140"/>
  <c r="AB2" i="140"/>
  <c r="AA2" i="140"/>
  <c r="Z2" i="140"/>
  <c r="Y2" i="140"/>
  <c r="X2" i="140"/>
  <c r="W2" i="140"/>
  <c r="V2" i="140"/>
  <c r="U2" i="140"/>
  <c r="T2" i="140"/>
  <c r="S2" i="140"/>
  <c r="R2" i="140"/>
  <c r="Q2" i="140"/>
  <c r="P2" i="140"/>
  <c r="O2" i="140"/>
  <c r="N2" i="140"/>
  <c r="M2" i="140"/>
  <c r="L2" i="140"/>
  <c r="K2" i="140"/>
  <c r="J2" i="140"/>
  <c r="I2" i="140"/>
  <c r="H2" i="140"/>
  <c r="G2" i="140"/>
  <c r="F2" i="140"/>
  <c r="E2" i="140"/>
  <c r="D2" i="140"/>
  <c r="C2" i="140"/>
  <c r="AF2" i="138"/>
  <c r="AE2" i="138"/>
  <c r="AD2" i="138"/>
  <c r="AC2" i="138"/>
  <c r="AB2" i="138"/>
  <c r="AA2" i="138"/>
  <c r="Z2" i="138"/>
  <c r="Y2" i="138"/>
  <c r="X2" i="138"/>
  <c r="W2" i="138"/>
  <c r="V2" i="138"/>
  <c r="U2" i="138"/>
  <c r="T2" i="138"/>
  <c r="S2" i="138"/>
  <c r="R2" i="138"/>
  <c r="Q2" i="138"/>
  <c r="P2" i="138"/>
  <c r="O2" i="138"/>
  <c r="N2" i="138"/>
  <c r="M2" i="138"/>
  <c r="L2" i="138"/>
  <c r="K2" i="138"/>
  <c r="J2" i="138"/>
  <c r="B2" i="139"/>
  <c r="B2" i="140"/>
  <c r="R3" i="139"/>
  <c r="Z3" i="139" s="1"/>
  <c r="Q3" i="139"/>
  <c r="Y3" i="139" s="1"/>
  <c r="P3" i="139"/>
  <c r="X3" i="139" s="1"/>
  <c r="O3" i="139"/>
  <c r="N3" i="139"/>
  <c r="V3" i="139" s="1"/>
  <c r="M3" i="139"/>
  <c r="U3" i="139" s="1"/>
  <c r="L3" i="139"/>
  <c r="T3" i="139" s="1"/>
  <c r="K3" i="139"/>
  <c r="R3" i="140"/>
  <c r="Q3" i="140"/>
  <c r="Y3" i="140" s="1"/>
  <c r="P3" i="140"/>
  <c r="X3" i="140" s="1"/>
  <c r="O3" i="140"/>
  <c r="W3" i="140" s="1"/>
  <c r="N3" i="140"/>
  <c r="V3" i="140" s="1"/>
  <c r="M3" i="140"/>
  <c r="U3" i="140" s="1"/>
  <c r="L3" i="140"/>
  <c r="T3" i="140" s="1"/>
  <c r="K3" i="140"/>
  <c r="S3" i="140" s="1"/>
  <c r="R3" i="138"/>
  <c r="Z3" i="138" s="1"/>
  <c r="Q3" i="138"/>
  <c r="Y3" i="138" s="1"/>
  <c r="P3" i="138"/>
  <c r="X3" i="138" s="1"/>
  <c r="O3" i="138"/>
  <c r="W3" i="138" s="1"/>
  <c r="N3" i="138"/>
  <c r="V3" i="138" s="1"/>
  <c r="M3" i="138"/>
  <c r="L3" i="138"/>
  <c r="T3" i="138" s="1"/>
  <c r="K3" i="138"/>
  <c r="S3" i="138" s="1"/>
  <c r="J3" i="139"/>
  <c r="J3" i="140"/>
  <c r="J3" i="138"/>
  <c r="AG77" i="139"/>
  <c r="AF77" i="139"/>
  <c r="AE77" i="139"/>
  <c r="AD77" i="139"/>
  <c r="AC77" i="139"/>
  <c r="AB77" i="139"/>
  <c r="AA77" i="139"/>
  <c r="Z77" i="139"/>
  <c r="Y77" i="139"/>
  <c r="X77" i="139"/>
  <c r="W77" i="139"/>
  <c r="V77" i="139"/>
  <c r="U77" i="139"/>
  <c r="T77" i="139"/>
  <c r="S77" i="139"/>
  <c r="R77" i="139"/>
  <c r="Q77" i="139"/>
  <c r="P77" i="139"/>
  <c r="O77" i="139"/>
  <c r="N77" i="139"/>
  <c r="M77" i="139"/>
  <c r="L77" i="139"/>
  <c r="K77" i="139"/>
  <c r="J77" i="139"/>
  <c r="AG76" i="139"/>
  <c r="AF76" i="139"/>
  <c r="AE76" i="139"/>
  <c r="AD76" i="139"/>
  <c r="AC76" i="139"/>
  <c r="AB76" i="139"/>
  <c r="AA76" i="139"/>
  <c r="Z76" i="139"/>
  <c r="Y76" i="139"/>
  <c r="X76" i="139"/>
  <c r="W76" i="139"/>
  <c r="V76" i="139"/>
  <c r="U76" i="139"/>
  <c r="T76" i="139"/>
  <c r="S76" i="139"/>
  <c r="R76" i="139"/>
  <c r="Q76" i="139"/>
  <c r="P76" i="139"/>
  <c r="O76" i="139"/>
  <c r="N76" i="139"/>
  <c r="M76" i="139"/>
  <c r="L76" i="139"/>
  <c r="K76" i="139"/>
  <c r="J76" i="139"/>
  <c r="AG75" i="139"/>
  <c r="AF75" i="139"/>
  <c r="AE75" i="139"/>
  <c r="AD75" i="139"/>
  <c r="AC75" i="139"/>
  <c r="AB75" i="139"/>
  <c r="AA75" i="139"/>
  <c r="Z75" i="139"/>
  <c r="Y75" i="139"/>
  <c r="X75" i="139"/>
  <c r="W75" i="139"/>
  <c r="V75" i="139"/>
  <c r="U75" i="139"/>
  <c r="T75" i="139"/>
  <c r="S75" i="139"/>
  <c r="R75" i="139"/>
  <c r="Q75" i="139"/>
  <c r="P75" i="139"/>
  <c r="O75" i="139"/>
  <c r="N75" i="139"/>
  <c r="M75" i="139"/>
  <c r="L75" i="139"/>
  <c r="K75" i="139"/>
  <c r="J75" i="139"/>
  <c r="AG74" i="139"/>
  <c r="AF74" i="139"/>
  <c r="AE74" i="139"/>
  <c r="AD74" i="139"/>
  <c r="AC74" i="139"/>
  <c r="AB74" i="139"/>
  <c r="AA74" i="139"/>
  <c r="Z74" i="139"/>
  <c r="Y74" i="139"/>
  <c r="X74" i="139"/>
  <c r="W74" i="139"/>
  <c r="V74" i="139"/>
  <c r="U74" i="139"/>
  <c r="T74" i="139"/>
  <c r="S74" i="139"/>
  <c r="R74" i="139"/>
  <c r="Q74" i="139"/>
  <c r="P74" i="139"/>
  <c r="O74" i="139"/>
  <c r="N74" i="139"/>
  <c r="M74" i="139"/>
  <c r="L74" i="139"/>
  <c r="K74" i="139"/>
  <c r="J74" i="139"/>
  <c r="AG73" i="139"/>
  <c r="AF73" i="139"/>
  <c r="AE73" i="139"/>
  <c r="AD73" i="139"/>
  <c r="AC73" i="139"/>
  <c r="AB73" i="139"/>
  <c r="AA73" i="139"/>
  <c r="Z73" i="139"/>
  <c r="Y73" i="139"/>
  <c r="X73" i="139"/>
  <c r="W73" i="139"/>
  <c r="V73" i="139"/>
  <c r="U73" i="139"/>
  <c r="T73" i="139"/>
  <c r="S73" i="139"/>
  <c r="R73" i="139"/>
  <c r="Q73" i="139"/>
  <c r="P73" i="139"/>
  <c r="O73" i="139"/>
  <c r="N73" i="139"/>
  <c r="M73" i="139"/>
  <c r="L73" i="139"/>
  <c r="K73" i="139"/>
  <c r="J73" i="139"/>
  <c r="AG72" i="139"/>
  <c r="AF72" i="139"/>
  <c r="AE72" i="139"/>
  <c r="AD72" i="139"/>
  <c r="AC72" i="139"/>
  <c r="AB72" i="139"/>
  <c r="AA72" i="139"/>
  <c r="Z72" i="139"/>
  <c r="Y72" i="139"/>
  <c r="X72" i="139"/>
  <c r="W72" i="139"/>
  <c r="V72" i="139"/>
  <c r="U72" i="139"/>
  <c r="T72" i="139"/>
  <c r="S72" i="139"/>
  <c r="R72" i="139"/>
  <c r="Q72" i="139"/>
  <c r="P72" i="139"/>
  <c r="O72" i="139"/>
  <c r="N72" i="139"/>
  <c r="M72" i="139"/>
  <c r="L72" i="139"/>
  <c r="K72" i="139"/>
  <c r="J72" i="139"/>
  <c r="AG71" i="139"/>
  <c r="AF71" i="139"/>
  <c r="AE71" i="139"/>
  <c r="AD71" i="139"/>
  <c r="AC71" i="139"/>
  <c r="AB71" i="139"/>
  <c r="AA71" i="139"/>
  <c r="Z71" i="139"/>
  <c r="Y71" i="139"/>
  <c r="X71" i="139"/>
  <c r="W71" i="139"/>
  <c r="V71" i="139"/>
  <c r="U71" i="139"/>
  <c r="T71" i="139"/>
  <c r="S71" i="139"/>
  <c r="R71" i="139"/>
  <c r="Q71" i="139"/>
  <c r="P71" i="139"/>
  <c r="O71" i="139"/>
  <c r="N71" i="139"/>
  <c r="M71" i="139"/>
  <c r="L71" i="139"/>
  <c r="K71" i="139"/>
  <c r="J71" i="139"/>
  <c r="AG70" i="139"/>
  <c r="AF70" i="139"/>
  <c r="AE70" i="139"/>
  <c r="AD70" i="139"/>
  <c r="AC70" i="139"/>
  <c r="AB70" i="139"/>
  <c r="AA70" i="139"/>
  <c r="Z70" i="139"/>
  <c r="Y70" i="139"/>
  <c r="X70" i="139"/>
  <c r="W70" i="139"/>
  <c r="V70" i="139"/>
  <c r="U70" i="139"/>
  <c r="T70" i="139"/>
  <c r="S70" i="139"/>
  <c r="R70" i="139"/>
  <c r="Q70" i="139"/>
  <c r="P70" i="139"/>
  <c r="O70" i="139"/>
  <c r="N70" i="139"/>
  <c r="M70" i="139"/>
  <c r="L70" i="139"/>
  <c r="K70" i="139"/>
  <c r="J70" i="139"/>
  <c r="AG69" i="139"/>
  <c r="AF69" i="139"/>
  <c r="AE69" i="139"/>
  <c r="AD69" i="139"/>
  <c r="AC69" i="139"/>
  <c r="AB69" i="139"/>
  <c r="AA69" i="139"/>
  <c r="Z69" i="139"/>
  <c r="Y69" i="139"/>
  <c r="X69" i="139"/>
  <c r="W69" i="139"/>
  <c r="V69" i="139"/>
  <c r="U69" i="139"/>
  <c r="T69" i="139"/>
  <c r="S69" i="139"/>
  <c r="R69" i="139"/>
  <c r="Q69" i="139"/>
  <c r="P69" i="139"/>
  <c r="O69" i="139"/>
  <c r="N69" i="139"/>
  <c r="M69" i="139"/>
  <c r="L69" i="139"/>
  <c r="K69" i="139"/>
  <c r="J69" i="139"/>
  <c r="AG68" i="139"/>
  <c r="AF68" i="139"/>
  <c r="AE68" i="139"/>
  <c r="AD68" i="139"/>
  <c r="AC68" i="139"/>
  <c r="AB68" i="139"/>
  <c r="AA68" i="139"/>
  <c r="Z68" i="139"/>
  <c r="Y68" i="139"/>
  <c r="X68" i="139"/>
  <c r="W68" i="139"/>
  <c r="V68" i="139"/>
  <c r="U68" i="139"/>
  <c r="T68" i="139"/>
  <c r="S68" i="139"/>
  <c r="R68" i="139"/>
  <c r="Q68" i="139"/>
  <c r="P68" i="139"/>
  <c r="O68" i="139"/>
  <c r="N68" i="139"/>
  <c r="M68" i="139"/>
  <c r="L68" i="139"/>
  <c r="K68" i="139"/>
  <c r="J68" i="139"/>
  <c r="AG67" i="139"/>
  <c r="AF67" i="139"/>
  <c r="AE67" i="139"/>
  <c r="AD67" i="139"/>
  <c r="AC67" i="139"/>
  <c r="AB67" i="139"/>
  <c r="AA67" i="139"/>
  <c r="Z67" i="139"/>
  <c r="Y67" i="139"/>
  <c r="X67" i="139"/>
  <c r="W67" i="139"/>
  <c r="V67" i="139"/>
  <c r="U67" i="139"/>
  <c r="T67" i="139"/>
  <c r="S67" i="139"/>
  <c r="R67" i="139"/>
  <c r="Q67" i="139"/>
  <c r="P67" i="139"/>
  <c r="O67" i="139"/>
  <c r="N67" i="139"/>
  <c r="M67" i="139"/>
  <c r="L67" i="139"/>
  <c r="K67" i="139"/>
  <c r="J67" i="139"/>
  <c r="AG66" i="139"/>
  <c r="AF66" i="139"/>
  <c r="AE66" i="139"/>
  <c r="AD66" i="139"/>
  <c r="AC66" i="139"/>
  <c r="AB66" i="139"/>
  <c r="AA66" i="139"/>
  <c r="Z66" i="139"/>
  <c r="Y66" i="139"/>
  <c r="X66" i="139"/>
  <c r="W66" i="139"/>
  <c r="V66" i="139"/>
  <c r="U66" i="139"/>
  <c r="T66" i="139"/>
  <c r="S66" i="139"/>
  <c r="R66" i="139"/>
  <c r="Q66" i="139"/>
  <c r="P66" i="139"/>
  <c r="O66" i="139"/>
  <c r="N66" i="139"/>
  <c r="M66" i="139"/>
  <c r="L66" i="139"/>
  <c r="K66" i="139"/>
  <c r="J66" i="139"/>
  <c r="AG65" i="139"/>
  <c r="AF65" i="139"/>
  <c r="AE65" i="139"/>
  <c r="AD65" i="139"/>
  <c r="AC65" i="139"/>
  <c r="AB65" i="139"/>
  <c r="AA65" i="139"/>
  <c r="Z65" i="139"/>
  <c r="Y65" i="139"/>
  <c r="X65" i="139"/>
  <c r="W65" i="139"/>
  <c r="V65" i="139"/>
  <c r="U65" i="139"/>
  <c r="T65" i="139"/>
  <c r="S65" i="139"/>
  <c r="R65" i="139"/>
  <c r="Q65" i="139"/>
  <c r="P65" i="139"/>
  <c r="O65" i="139"/>
  <c r="N65" i="139"/>
  <c r="M65" i="139"/>
  <c r="L65" i="139"/>
  <c r="K65" i="139"/>
  <c r="J65" i="139"/>
  <c r="AG64" i="139"/>
  <c r="AF64" i="139"/>
  <c r="AE64" i="139"/>
  <c r="AD64" i="139"/>
  <c r="AC64" i="139"/>
  <c r="AB64" i="139"/>
  <c r="AA64" i="139"/>
  <c r="Z64" i="139"/>
  <c r="Y64" i="139"/>
  <c r="X64" i="139"/>
  <c r="W64" i="139"/>
  <c r="V64" i="139"/>
  <c r="U64" i="139"/>
  <c r="T64" i="139"/>
  <c r="S64" i="139"/>
  <c r="R64" i="139"/>
  <c r="Q64" i="139"/>
  <c r="P64" i="139"/>
  <c r="O64" i="139"/>
  <c r="N64" i="139"/>
  <c r="M64" i="139"/>
  <c r="L64" i="139"/>
  <c r="K64" i="139"/>
  <c r="J64" i="139"/>
  <c r="AG63" i="139"/>
  <c r="AF63" i="139"/>
  <c r="AE63" i="139"/>
  <c r="AD63" i="139"/>
  <c r="AC63" i="139"/>
  <c r="AB63" i="139"/>
  <c r="AA63" i="139"/>
  <c r="Z63" i="139"/>
  <c r="Y63" i="139"/>
  <c r="X63" i="139"/>
  <c r="W63" i="139"/>
  <c r="V63" i="139"/>
  <c r="U63" i="139"/>
  <c r="T63" i="139"/>
  <c r="S63" i="139"/>
  <c r="R63" i="139"/>
  <c r="Q63" i="139"/>
  <c r="P63" i="139"/>
  <c r="O63" i="139"/>
  <c r="N63" i="139"/>
  <c r="M63" i="139"/>
  <c r="L63" i="139"/>
  <c r="K63" i="139"/>
  <c r="J63" i="139"/>
  <c r="AG62" i="139"/>
  <c r="AF62" i="139"/>
  <c r="AE62" i="139"/>
  <c r="AD62" i="139"/>
  <c r="AC62" i="139"/>
  <c r="AB62" i="139"/>
  <c r="AA62" i="139"/>
  <c r="Z62" i="139"/>
  <c r="Y62" i="139"/>
  <c r="X62" i="139"/>
  <c r="W62" i="139"/>
  <c r="V62" i="139"/>
  <c r="U62" i="139"/>
  <c r="T62" i="139"/>
  <c r="S62" i="139"/>
  <c r="R62" i="139"/>
  <c r="Q62" i="139"/>
  <c r="P62" i="139"/>
  <c r="O62" i="139"/>
  <c r="N62" i="139"/>
  <c r="M62" i="139"/>
  <c r="L62" i="139"/>
  <c r="K62" i="139"/>
  <c r="J62" i="139"/>
  <c r="AG61" i="139"/>
  <c r="AF61" i="139"/>
  <c r="AE61" i="139"/>
  <c r="AD61" i="139"/>
  <c r="AC61" i="139"/>
  <c r="AB61" i="139"/>
  <c r="AA61" i="139"/>
  <c r="Z61" i="139"/>
  <c r="Y61" i="139"/>
  <c r="X61" i="139"/>
  <c r="W61" i="139"/>
  <c r="V61" i="139"/>
  <c r="U61" i="139"/>
  <c r="T61" i="139"/>
  <c r="S61" i="139"/>
  <c r="R61" i="139"/>
  <c r="Q61" i="139"/>
  <c r="P61" i="139"/>
  <c r="O61" i="139"/>
  <c r="N61" i="139"/>
  <c r="M61" i="139"/>
  <c r="L61" i="139"/>
  <c r="K61" i="139"/>
  <c r="J61" i="139"/>
  <c r="AG60" i="139"/>
  <c r="AF60" i="139"/>
  <c r="AE60" i="139"/>
  <c r="AD60" i="139"/>
  <c r="AC60" i="139"/>
  <c r="AB60" i="139"/>
  <c r="AA60" i="139"/>
  <c r="Z60" i="139"/>
  <c r="Y60" i="139"/>
  <c r="X60" i="139"/>
  <c r="W60" i="139"/>
  <c r="V60" i="139"/>
  <c r="U60" i="139"/>
  <c r="T60" i="139"/>
  <c r="S60" i="139"/>
  <c r="R60" i="139"/>
  <c r="Q60" i="139"/>
  <c r="P60" i="139"/>
  <c r="O60" i="139"/>
  <c r="N60" i="139"/>
  <c r="M60" i="139"/>
  <c r="L60" i="139"/>
  <c r="K60" i="139"/>
  <c r="J60" i="139"/>
  <c r="AG59" i="139"/>
  <c r="AF59" i="139"/>
  <c r="AE59" i="139"/>
  <c r="AD59" i="139"/>
  <c r="AC59" i="139"/>
  <c r="AB59" i="139"/>
  <c r="AA59" i="139"/>
  <c r="Z59" i="139"/>
  <c r="Y59" i="139"/>
  <c r="X59" i="139"/>
  <c r="W59" i="139"/>
  <c r="V59" i="139"/>
  <c r="U59" i="139"/>
  <c r="T59" i="139"/>
  <c r="S59" i="139"/>
  <c r="R59" i="139"/>
  <c r="Q59" i="139"/>
  <c r="P59" i="139"/>
  <c r="O59" i="139"/>
  <c r="N59" i="139"/>
  <c r="M59" i="139"/>
  <c r="L59" i="139"/>
  <c r="K59" i="139"/>
  <c r="J59" i="139"/>
  <c r="AG58" i="139"/>
  <c r="AF58" i="139"/>
  <c r="AE58" i="139"/>
  <c r="AD58" i="139"/>
  <c r="AC58" i="139"/>
  <c r="AB58" i="139"/>
  <c r="AA58" i="139"/>
  <c r="Z58" i="139"/>
  <c r="Y58" i="139"/>
  <c r="X58" i="139"/>
  <c r="W58" i="139"/>
  <c r="V58" i="139"/>
  <c r="U58" i="139"/>
  <c r="T58" i="139"/>
  <c r="S58" i="139"/>
  <c r="R58" i="139"/>
  <c r="Q58" i="139"/>
  <c r="P58" i="139"/>
  <c r="O58" i="139"/>
  <c r="N58" i="139"/>
  <c r="M58" i="139"/>
  <c r="L58" i="139"/>
  <c r="K58" i="139"/>
  <c r="J58" i="139"/>
  <c r="AG57" i="139"/>
  <c r="AF57" i="139"/>
  <c r="AE57" i="139"/>
  <c r="AD57" i="139"/>
  <c r="AC57" i="139"/>
  <c r="AB57" i="139"/>
  <c r="AA57" i="139"/>
  <c r="Z57" i="139"/>
  <c r="Y57" i="139"/>
  <c r="X57" i="139"/>
  <c r="W57" i="139"/>
  <c r="V57" i="139"/>
  <c r="U57" i="139"/>
  <c r="T57" i="139"/>
  <c r="S57" i="139"/>
  <c r="R57" i="139"/>
  <c r="Q57" i="139"/>
  <c r="P57" i="139"/>
  <c r="O57" i="139"/>
  <c r="N57" i="139"/>
  <c r="M57" i="139"/>
  <c r="L57" i="139"/>
  <c r="K57" i="139"/>
  <c r="J57" i="139"/>
  <c r="AG56" i="139"/>
  <c r="AF56" i="139"/>
  <c r="AE56" i="139"/>
  <c r="AD56" i="139"/>
  <c r="AC56" i="139"/>
  <c r="AB56" i="139"/>
  <c r="AA56" i="139"/>
  <c r="Z56" i="139"/>
  <c r="Y56" i="139"/>
  <c r="X56" i="139"/>
  <c r="W56" i="139"/>
  <c r="V56" i="139"/>
  <c r="U56" i="139"/>
  <c r="T56" i="139"/>
  <c r="S56" i="139"/>
  <c r="R56" i="139"/>
  <c r="Q56" i="139"/>
  <c r="P56" i="139"/>
  <c r="O56" i="139"/>
  <c r="N56" i="139"/>
  <c r="M56" i="139"/>
  <c r="L56" i="139"/>
  <c r="K56" i="139"/>
  <c r="J56" i="139"/>
  <c r="AG55" i="139"/>
  <c r="AF55" i="139"/>
  <c r="AE55" i="139"/>
  <c r="AD55" i="139"/>
  <c r="AC55" i="139"/>
  <c r="AB55" i="139"/>
  <c r="AA55" i="139"/>
  <c r="Z55" i="139"/>
  <c r="Y55" i="139"/>
  <c r="X55" i="139"/>
  <c r="W55" i="139"/>
  <c r="V55" i="139"/>
  <c r="U55" i="139"/>
  <c r="T55" i="139"/>
  <c r="S55" i="139"/>
  <c r="R55" i="139"/>
  <c r="Q55" i="139"/>
  <c r="P55" i="139"/>
  <c r="O55" i="139"/>
  <c r="N55" i="139"/>
  <c r="M55" i="139"/>
  <c r="L55" i="139"/>
  <c r="K55" i="139"/>
  <c r="J55" i="139"/>
  <c r="AG54" i="139"/>
  <c r="AF54" i="139"/>
  <c r="AE54" i="139"/>
  <c r="AD54" i="139"/>
  <c r="AC54" i="139"/>
  <c r="AB54" i="139"/>
  <c r="AA54" i="139"/>
  <c r="Z54" i="139"/>
  <c r="Y54" i="139"/>
  <c r="X54" i="139"/>
  <c r="W54" i="139"/>
  <c r="V54" i="139"/>
  <c r="U54" i="139"/>
  <c r="T54" i="139"/>
  <c r="S54" i="139"/>
  <c r="R54" i="139"/>
  <c r="Q54" i="139"/>
  <c r="P54" i="139"/>
  <c r="O54" i="139"/>
  <c r="N54" i="139"/>
  <c r="M54" i="139"/>
  <c r="L54" i="139"/>
  <c r="K54" i="139"/>
  <c r="J54" i="139"/>
  <c r="AG53" i="139"/>
  <c r="AF53" i="139"/>
  <c r="AE53" i="139"/>
  <c r="AD53" i="139"/>
  <c r="AC53" i="139"/>
  <c r="AB53" i="139"/>
  <c r="AA53" i="139"/>
  <c r="Z53" i="139"/>
  <c r="Y53" i="139"/>
  <c r="X53" i="139"/>
  <c r="W53" i="139"/>
  <c r="V53" i="139"/>
  <c r="U53" i="139"/>
  <c r="T53" i="139"/>
  <c r="S53" i="139"/>
  <c r="R53" i="139"/>
  <c r="Q53" i="139"/>
  <c r="P53" i="139"/>
  <c r="O53" i="139"/>
  <c r="N53" i="139"/>
  <c r="M53" i="139"/>
  <c r="L53" i="139"/>
  <c r="K53" i="139"/>
  <c r="J53" i="139"/>
  <c r="AG52" i="139"/>
  <c r="AF52" i="139"/>
  <c r="AE52" i="139"/>
  <c r="AD52" i="139"/>
  <c r="AC52" i="139"/>
  <c r="AB52" i="139"/>
  <c r="AA52" i="139"/>
  <c r="Z52" i="139"/>
  <c r="Y52" i="139"/>
  <c r="X52" i="139"/>
  <c r="W52" i="139"/>
  <c r="V52" i="139"/>
  <c r="U52" i="139"/>
  <c r="T52" i="139"/>
  <c r="S52" i="139"/>
  <c r="R52" i="139"/>
  <c r="Q52" i="139"/>
  <c r="P52" i="139"/>
  <c r="O52" i="139"/>
  <c r="N52" i="139"/>
  <c r="M52" i="139"/>
  <c r="L52" i="139"/>
  <c r="K52" i="139"/>
  <c r="J52" i="139"/>
  <c r="AG51" i="139"/>
  <c r="AF51" i="139"/>
  <c r="AE51" i="139"/>
  <c r="AD51" i="139"/>
  <c r="AC51" i="139"/>
  <c r="AB51" i="139"/>
  <c r="AA51" i="139"/>
  <c r="Z51" i="139"/>
  <c r="Y51" i="139"/>
  <c r="X51" i="139"/>
  <c r="W51" i="139"/>
  <c r="V51" i="139"/>
  <c r="U51" i="139"/>
  <c r="T51" i="139"/>
  <c r="S51" i="139"/>
  <c r="R51" i="139"/>
  <c r="Q51" i="139"/>
  <c r="P51" i="139"/>
  <c r="O51" i="139"/>
  <c r="N51" i="139"/>
  <c r="M51" i="139"/>
  <c r="L51" i="139"/>
  <c r="K51" i="139"/>
  <c r="J51" i="139"/>
  <c r="AG50" i="139"/>
  <c r="AF50" i="139"/>
  <c r="AE50" i="139"/>
  <c r="AD50" i="139"/>
  <c r="AC50" i="139"/>
  <c r="AB50" i="139"/>
  <c r="AA50" i="139"/>
  <c r="Z50" i="139"/>
  <c r="Y50" i="139"/>
  <c r="X50" i="139"/>
  <c r="W50" i="139"/>
  <c r="V50" i="139"/>
  <c r="U50" i="139"/>
  <c r="T50" i="139"/>
  <c r="S50" i="139"/>
  <c r="R50" i="139"/>
  <c r="Q50" i="139"/>
  <c r="P50" i="139"/>
  <c r="O50" i="139"/>
  <c r="N50" i="139"/>
  <c r="M50" i="139"/>
  <c r="L50" i="139"/>
  <c r="K50" i="139"/>
  <c r="J50" i="139"/>
  <c r="AG49" i="139"/>
  <c r="AF49" i="139"/>
  <c r="AE49" i="139"/>
  <c r="AD49" i="139"/>
  <c r="AC49" i="139"/>
  <c r="AB49" i="139"/>
  <c r="AA49" i="139"/>
  <c r="Z49" i="139"/>
  <c r="Y49" i="139"/>
  <c r="X49" i="139"/>
  <c r="W49" i="139"/>
  <c r="V49" i="139"/>
  <c r="U49" i="139"/>
  <c r="T49" i="139"/>
  <c r="S49" i="139"/>
  <c r="R49" i="139"/>
  <c r="Q49" i="139"/>
  <c r="P49" i="139"/>
  <c r="O49" i="139"/>
  <c r="N49" i="139"/>
  <c r="M49" i="139"/>
  <c r="L49" i="139"/>
  <c r="K49" i="139"/>
  <c r="J49" i="139"/>
  <c r="AG37" i="139"/>
  <c r="AF37" i="139"/>
  <c r="AE37" i="139"/>
  <c r="AD37" i="139"/>
  <c r="AC37" i="139"/>
  <c r="AB37" i="139"/>
  <c r="AA37" i="139"/>
  <c r="Z37" i="139"/>
  <c r="Y37" i="139"/>
  <c r="X37" i="139"/>
  <c r="W37" i="139"/>
  <c r="V37" i="139"/>
  <c r="U37" i="139"/>
  <c r="T37" i="139"/>
  <c r="S37" i="139"/>
  <c r="R37" i="139"/>
  <c r="Q37" i="139"/>
  <c r="P37" i="139"/>
  <c r="O37" i="139"/>
  <c r="N37" i="139"/>
  <c r="M37" i="139"/>
  <c r="L37" i="139"/>
  <c r="K37" i="139"/>
  <c r="J37" i="139"/>
  <c r="AG36" i="139"/>
  <c r="AF36" i="139"/>
  <c r="AE36" i="139"/>
  <c r="AD36" i="139"/>
  <c r="AC36" i="139"/>
  <c r="AB36" i="139"/>
  <c r="AA36" i="139"/>
  <c r="Z36" i="139"/>
  <c r="Y36" i="139"/>
  <c r="X36" i="139"/>
  <c r="W36" i="139"/>
  <c r="V36" i="139"/>
  <c r="U36" i="139"/>
  <c r="T36" i="139"/>
  <c r="S36" i="139"/>
  <c r="R36" i="139"/>
  <c r="Q36" i="139"/>
  <c r="P36" i="139"/>
  <c r="O36" i="139"/>
  <c r="N36" i="139"/>
  <c r="M36" i="139"/>
  <c r="L36" i="139"/>
  <c r="K36" i="139"/>
  <c r="J36" i="139"/>
  <c r="AG35" i="139"/>
  <c r="AF35" i="139"/>
  <c r="AE35" i="139"/>
  <c r="AD35" i="139"/>
  <c r="AC35" i="139"/>
  <c r="AB35" i="139"/>
  <c r="AA35" i="139"/>
  <c r="Z35" i="139"/>
  <c r="Y35" i="139"/>
  <c r="X35" i="139"/>
  <c r="W35" i="139"/>
  <c r="V35" i="139"/>
  <c r="U35" i="139"/>
  <c r="T35" i="139"/>
  <c r="S35" i="139"/>
  <c r="R35" i="139"/>
  <c r="Q35" i="139"/>
  <c r="P35" i="139"/>
  <c r="O35" i="139"/>
  <c r="N35" i="139"/>
  <c r="M35" i="139"/>
  <c r="L35" i="139"/>
  <c r="K35" i="139"/>
  <c r="J35" i="139"/>
  <c r="AG34" i="139"/>
  <c r="AF34" i="139"/>
  <c r="AE34" i="139"/>
  <c r="AD34" i="139"/>
  <c r="AC34" i="139"/>
  <c r="AB34" i="139"/>
  <c r="AA34" i="139"/>
  <c r="Z34" i="139"/>
  <c r="Y34" i="139"/>
  <c r="X34" i="139"/>
  <c r="W34" i="139"/>
  <c r="V34" i="139"/>
  <c r="U34" i="139"/>
  <c r="T34" i="139"/>
  <c r="S34" i="139"/>
  <c r="R34" i="139"/>
  <c r="Q34" i="139"/>
  <c r="P34" i="139"/>
  <c r="O34" i="139"/>
  <c r="N34" i="139"/>
  <c r="M34" i="139"/>
  <c r="L34" i="139"/>
  <c r="K34" i="139"/>
  <c r="J34" i="139"/>
  <c r="AG33" i="139"/>
  <c r="AF33" i="139"/>
  <c r="AE33" i="139"/>
  <c r="AD33" i="139"/>
  <c r="AC33" i="139"/>
  <c r="AB33" i="139"/>
  <c r="AA33" i="139"/>
  <c r="Z33" i="139"/>
  <c r="Y33" i="139"/>
  <c r="X33" i="139"/>
  <c r="W33" i="139"/>
  <c r="V33" i="139"/>
  <c r="U33" i="139"/>
  <c r="T33" i="139"/>
  <c r="S33" i="139"/>
  <c r="R33" i="139"/>
  <c r="Q33" i="139"/>
  <c r="P33" i="139"/>
  <c r="O33" i="139"/>
  <c r="N33" i="139"/>
  <c r="M33" i="139"/>
  <c r="L33" i="139"/>
  <c r="K33" i="139"/>
  <c r="J33" i="139"/>
  <c r="AG32" i="139"/>
  <c r="AF32" i="139"/>
  <c r="AE32" i="139"/>
  <c r="AD32" i="139"/>
  <c r="AC32" i="139"/>
  <c r="AB32" i="139"/>
  <c r="AA32" i="139"/>
  <c r="Z32" i="139"/>
  <c r="Y32" i="139"/>
  <c r="X32" i="139"/>
  <c r="W32" i="139"/>
  <c r="V32" i="139"/>
  <c r="U32" i="139"/>
  <c r="T32" i="139"/>
  <c r="S32" i="139"/>
  <c r="R32" i="139"/>
  <c r="Q32" i="139"/>
  <c r="P32" i="139"/>
  <c r="O32" i="139"/>
  <c r="N32" i="139"/>
  <c r="M32" i="139"/>
  <c r="L32" i="139"/>
  <c r="K32" i="139"/>
  <c r="J32" i="139"/>
  <c r="AG31" i="139"/>
  <c r="AF31" i="139"/>
  <c r="AE31" i="139"/>
  <c r="AD31" i="139"/>
  <c r="AC31" i="139"/>
  <c r="AB31" i="139"/>
  <c r="AA31" i="139"/>
  <c r="Z31" i="139"/>
  <c r="Y31" i="139"/>
  <c r="X31" i="139"/>
  <c r="W31" i="139"/>
  <c r="V31" i="139"/>
  <c r="U31" i="139"/>
  <c r="T31" i="139"/>
  <c r="S31" i="139"/>
  <c r="R31" i="139"/>
  <c r="Q31" i="139"/>
  <c r="P31" i="139"/>
  <c r="O31" i="139"/>
  <c r="N31" i="139"/>
  <c r="M31" i="139"/>
  <c r="L31" i="139"/>
  <c r="K31" i="139"/>
  <c r="J31" i="139"/>
  <c r="AG30" i="139"/>
  <c r="AF30" i="139"/>
  <c r="AE30" i="139"/>
  <c r="AD30" i="139"/>
  <c r="AC30" i="139"/>
  <c r="AB30" i="139"/>
  <c r="AA30" i="139"/>
  <c r="Z30" i="139"/>
  <c r="Y30" i="139"/>
  <c r="X30" i="139"/>
  <c r="W30" i="139"/>
  <c r="V30" i="139"/>
  <c r="U30" i="139"/>
  <c r="T30" i="139"/>
  <c r="S30" i="139"/>
  <c r="R30" i="139"/>
  <c r="Q30" i="139"/>
  <c r="P30" i="139"/>
  <c r="O30" i="139"/>
  <c r="N30" i="139"/>
  <c r="M30" i="139"/>
  <c r="L30" i="139"/>
  <c r="K30" i="139"/>
  <c r="J30" i="139"/>
  <c r="AG29" i="139"/>
  <c r="AF29" i="139"/>
  <c r="AE29" i="139"/>
  <c r="AD29" i="139"/>
  <c r="AC29" i="139"/>
  <c r="AB29" i="139"/>
  <c r="AA29" i="139"/>
  <c r="Z29" i="139"/>
  <c r="Y29" i="139"/>
  <c r="X29" i="139"/>
  <c r="W29" i="139"/>
  <c r="V29" i="139"/>
  <c r="U29" i="139"/>
  <c r="T29" i="139"/>
  <c r="S29" i="139"/>
  <c r="R29" i="139"/>
  <c r="Q29" i="139"/>
  <c r="P29" i="139"/>
  <c r="O29" i="139"/>
  <c r="N29" i="139"/>
  <c r="M29" i="139"/>
  <c r="L29" i="139"/>
  <c r="K29" i="139"/>
  <c r="J29" i="139"/>
  <c r="AG28" i="139"/>
  <c r="AF28" i="139"/>
  <c r="AE28" i="139"/>
  <c r="AD28" i="139"/>
  <c r="AC28" i="139"/>
  <c r="AB28" i="139"/>
  <c r="AA28" i="139"/>
  <c r="Z28" i="139"/>
  <c r="Y28" i="139"/>
  <c r="X28" i="139"/>
  <c r="W28" i="139"/>
  <c r="V28" i="139"/>
  <c r="U28" i="139"/>
  <c r="T28" i="139"/>
  <c r="S28" i="139"/>
  <c r="R28" i="139"/>
  <c r="Q28" i="139"/>
  <c r="P28" i="139"/>
  <c r="O28" i="139"/>
  <c r="N28" i="139"/>
  <c r="M28" i="139"/>
  <c r="L28" i="139"/>
  <c r="K28" i="139"/>
  <c r="J28" i="139"/>
  <c r="AG27" i="139"/>
  <c r="AF27" i="139"/>
  <c r="AE27" i="139"/>
  <c r="AD27" i="139"/>
  <c r="AC27" i="139"/>
  <c r="AB27" i="139"/>
  <c r="AA27" i="139"/>
  <c r="Z27" i="139"/>
  <c r="Y27" i="139"/>
  <c r="X27" i="139"/>
  <c r="W27" i="139"/>
  <c r="V27" i="139"/>
  <c r="U27" i="139"/>
  <c r="T27" i="139"/>
  <c r="S27" i="139"/>
  <c r="R27" i="139"/>
  <c r="Q27" i="139"/>
  <c r="P27" i="139"/>
  <c r="O27" i="139"/>
  <c r="N27" i="139"/>
  <c r="M27" i="139"/>
  <c r="L27" i="139"/>
  <c r="K27" i="139"/>
  <c r="J27" i="139"/>
  <c r="AG26" i="139"/>
  <c r="AF26" i="139"/>
  <c r="AE26" i="139"/>
  <c r="AD26" i="139"/>
  <c r="AC26" i="139"/>
  <c r="AB26" i="139"/>
  <c r="AA26" i="139"/>
  <c r="Z26" i="139"/>
  <c r="Y26" i="139"/>
  <c r="X26" i="139"/>
  <c r="W26" i="139"/>
  <c r="V26" i="139"/>
  <c r="U26" i="139"/>
  <c r="T26" i="139"/>
  <c r="S26" i="139"/>
  <c r="R26" i="139"/>
  <c r="Q26" i="139"/>
  <c r="P26" i="139"/>
  <c r="O26" i="139"/>
  <c r="N26" i="139"/>
  <c r="M26" i="139"/>
  <c r="L26" i="139"/>
  <c r="K26" i="139"/>
  <c r="J26" i="139"/>
  <c r="AG25" i="139"/>
  <c r="AF25" i="139"/>
  <c r="AE25" i="139"/>
  <c r="AD25" i="139"/>
  <c r="AC25" i="139"/>
  <c r="AB25" i="139"/>
  <c r="AA25" i="139"/>
  <c r="Z25" i="139"/>
  <c r="Y25" i="139"/>
  <c r="X25" i="139"/>
  <c r="W25" i="139"/>
  <c r="V25" i="139"/>
  <c r="U25" i="139"/>
  <c r="T25" i="139"/>
  <c r="S25" i="139"/>
  <c r="R25" i="139"/>
  <c r="Q25" i="139"/>
  <c r="P25" i="139"/>
  <c r="O25" i="139"/>
  <c r="N25" i="139"/>
  <c r="M25" i="139"/>
  <c r="L25" i="139"/>
  <c r="K25" i="139"/>
  <c r="J25" i="139"/>
  <c r="AG24" i="139"/>
  <c r="AF24" i="139"/>
  <c r="AE24" i="139"/>
  <c r="AD24" i="139"/>
  <c r="AC24" i="139"/>
  <c r="AB24" i="139"/>
  <c r="AA24" i="139"/>
  <c r="Z24" i="139"/>
  <c r="Y24" i="139"/>
  <c r="X24" i="139"/>
  <c r="W24" i="139"/>
  <c r="V24" i="139"/>
  <c r="U24" i="139"/>
  <c r="T24" i="139"/>
  <c r="S24" i="139"/>
  <c r="R24" i="139"/>
  <c r="Q24" i="139"/>
  <c r="P24" i="139"/>
  <c r="O24" i="139"/>
  <c r="N24" i="139"/>
  <c r="M24" i="139"/>
  <c r="L24" i="139"/>
  <c r="K24" i="139"/>
  <c r="J24" i="139"/>
  <c r="AG23" i="139"/>
  <c r="AF23" i="139"/>
  <c r="AE23" i="139"/>
  <c r="AD23" i="139"/>
  <c r="AC23" i="139"/>
  <c r="AB23" i="139"/>
  <c r="AA23" i="139"/>
  <c r="Z23" i="139"/>
  <c r="Y23" i="139"/>
  <c r="X23" i="139"/>
  <c r="W23" i="139"/>
  <c r="V23" i="139"/>
  <c r="U23" i="139"/>
  <c r="T23" i="139"/>
  <c r="S23" i="139"/>
  <c r="R23" i="139"/>
  <c r="Q23" i="139"/>
  <c r="P23" i="139"/>
  <c r="O23" i="139"/>
  <c r="N23" i="139"/>
  <c r="M23" i="139"/>
  <c r="L23" i="139"/>
  <c r="K23" i="139"/>
  <c r="J23" i="139"/>
  <c r="AG22" i="139"/>
  <c r="AF22" i="139"/>
  <c r="AE22" i="139"/>
  <c r="AD22" i="139"/>
  <c r="AC22" i="139"/>
  <c r="AB22" i="139"/>
  <c r="AA22" i="139"/>
  <c r="Z22" i="139"/>
  <c r="Y22" i="139"/>
  <c r="X22" i="139"/>
  <c r="W22" i="139"/>
  <c r="V22" i="139"/>
  <c r="U22" i="139"/>
  <c r="T22" i="139"/>
  <c r="S22" i="139"/>
  <c r="R22" i="139"/>
  <c r="Q22" i="139"/>
  <c r="P22" i="139"/>
  <c r="O22" i="139"/>
  <c r="N22" i="139"/>
  <c r="M22" i="139"/>
  <c r="L22" i="139"/>
  <c r="K22" i="139"/>
  <c r="J22" i="139"/>
  <c r="AG21" i="139"/>
  <c r="AF21" i="139"/>
  <c r="AE21" i="139"/>
  <c r="AD21" i="139"/>
  <c r="AC21" i="139"/>
  <c r="AB21" i="139"/>
  <c r="AA21" i="139"/>
  <c r="Z21" i="139"/>
  <c r="Y21" i="139"/>
  <c r="X21" i="139"/>
  <c r="W21" i="139"/>
  <c r="V21" i="139"/>
  <c r="U21" i="139"/>
  <c r="T21" i="139"/>
  <c r="S21" i="139"/>
  <c r="R21" i="139"/>
  <c r="Q21" i="139"/>
  <c r="P21" i="139"/>
  <c r="O21" i="139"/>
  <c r="N21" i="139"/>
  <c r="M21" i="139"/>
  <c r="L21" i="139"/>
  <c r="K21" i="139"/>
  <c r="J21" i="139"/>
  <c r="AG20" i="139"/>
  <c r="AF20" i="139"/>
  <c r="AE20" i="139"/>
  <c r="AD20" i="139"/>
  <c r="AC20" i="139"/>
  <c r="AB20" i="139"/>
  <c r="AA20" i="139"/>
  <c r="Z20" i="139"/>
  <c r="Y20" i="139"/>
  <c r="X20" i="139"/>
  <c r="W20" i="139"/>
  <c r="V20" i="139"/>
  <c r="U20" i="139"/>
  <c r="T20" i="139"/>
  <c r="S20" i="139"/>
  <c r="R20" i="139"/>
  <c r="Q20" i="139"/>
  <c r="P20" i="139"/>
  <c r="O20" i="139"/>
  <c r="N20" i="139"/>
  <c r="M20" i="139"/>
  <c r="L20" i="139"/>
  <c r="K20" i="139"/>
  <c r="J20" i="139"/>
  <c r="AG19" i="139"/>
  <c r="AF19" i="139"/>
  <c r="AE19" i="139"/>
  <c r="AD19" i="139"/>
  <c r="AC19" i="139"/>
  <c r="AB19" i="139"/>
  <c r="AA19" i="139"/>
  <c r="Z19" i="139"/>
  <c r="Y19" i="139"/>
  <c r="X19" i="139"/>
  <c r="W19" i="139"/>
  <c r="V19" i="139"/>
  <c r="U19" i="139"/>
  <c r="T19" i="139"/>
  <c r="S19" i="139"/>
  <c r="R19" i="139"/>
  <c r="Q19" i="139"/>
  <c r="P19" i="139"/>
  <c r="O19" i="139"/>
  <c r="N19" i="139"/>
  <c r="M19" i="139"/>
  <c r="L19" i="139"/>
  <c r="K19" i="139"/>
  <c r="J19" i="139"/>
  <c r="AG18" i="139"/>
  <c r="AF18" i="139"/>
  <c r="AE18" i="139"/>
  <c r="AD18" i="139"/>
  <c r="AC18" i="139"/>
  <c r="AB18" i="139"/>
  <c r="AA18" i="139"/>
  <c r="Z18" i="139"/>
  <c r="Y18" i="139"/>
  <c r="X18" i="139"/>
  <c r="W18" i="139"/>
  <c r="V18" i="139"/>
  <c r="U18" i="139"/>
  <c r="T18" i="139"/>
  <c r="S18" i="139"/>
  <c r="R18" i="139"/>
  <c r="Q18" i="139"/>
  <c r="P18" i="139"/>
  <c r="O18" i="139"/>
  <c r="N18" i="139"/>
  <c r="M18" i="139"/>
  <c r="L18" i="139"/>
  <c r="K18" i="139"/>
  <c r="J18" i="139"/>
  <c r="AG17" i="139"/>
  <c r="AF17" i="139"/>
  <c r="AE17" i="139"/>
  <c r="AD17" i="139"/>
  <c r="AC17" i="139"/>
  <c r="AB17" i="139"/>
  <c r="AA17" i="139"/>
  <c r="Z17" i="139"/>
  <c r="Y17" i="139"/>
  <c r="X17" i="139"/>
  <c r="W17" i="139"/>
  <c r="V17" i="139"/>
  <c r="U17" i="139"/>
  <c r="T17" i="139"/>
  <c r="S17" i="139"/>
  <c r="R17" i="139"/>
  <c r="Q17" i="139"/>
  <c r="P17" i="139"/>
  <c r="O17" i="139"/>
  <c r="N17" i="139"/>
  <c r="M17" i="139"/>
  <c r="L17" i="139"/>
  <c r="K17" i="139"/>
  <c r="J17" i="139"/>
  <c r="AG16" i="139"/>
  <c r="AF16" i="139"/>
  <c r="AE16" i="139"/>
  <c r="AD16" i="139"/>
  <c r="AC16" i="139"/>
  <c r="AB16" i="139"/>
  <c r="AA16" i="139"/>
  <c r="Z16" i="139"/>
  <c r="Y16" i="139"/>
  <c r="X16" i="139"/>
  <c r="W16" i="139"/>
  <c r="V16" i="139"/>
  <c r="U16" i="139"/>
  <c r="T16" i="139"/>
  <c r="S16" i="139"/>
  <c r="R16" i="139"/>
  <c r="Q16" i="139"/>
  <c r="P16" i="139"/>
  <c r="O16" i="139"/>
  <c r="N16" i="139"/>
  <c r="M16" i="139"/>
  <c r="L16" i="139"/>
  <c r="K16" i="139"/>
  <c r="J16" i="139"/>
  <c r="AG15" i="139"/>
  <c r="AF15" i="139"/>
  <c r="AE15" i="139"/>
  <c r="AD15" i="139"/>
  <c r="AC15" i="139"/>
  <c r="AB15" i="139"/>
  <c r="AA15" i="139"/>
  <c r="Z15" i="139"/>
  <c r="Y15" i="139"/>
  <c r="X15" i="139"/>
  <c r="W15" i="139"/>
  <c r="V15" i="139"/>
  <c r="U15" i="139"/>
  <c r="T15" i="139"/>
  <c r="S15" i="139"/>
  <c r="R15" i="139"/>
  <c r="Q15" i="139"/>
  <c r="P15" i="139"/>
  <c r="O15" i="139"/>
  <c r="N15" i="139"/>
  <c r="M15" i="139"/>
  <c r="L15" i="139"/>
  <c r="K15" i="139"/>
  <c r="J15" i="139"/>
  <c r="AG14" i="139"/>
  <c r="AF14" i="139"/>
  <c r="AE14" i="139"/>
  <c r="AD14" i="139"/>
  <c r="AC14" i="139"/>
  <c r="AB14" i="139"/>
  <c r="AA14" i="139"/>
  <c r="Z14" i="139"/>
  <c r="Y14" i="139"/>
  <c r="X14" i="139"/>
  <c r="W14" i="139"/>
  <c r="V14" i="139"/>
  <c r="U14" i="139"/>
  <c r="T14" i="139"/>
  <c r="S14" i="139"/>
  <c r="R14" i="139"/>
  <c r="Q14" i="139"/>
  <c r="P14" i="139"/>
  <c r="O14" i="139"/>
  <c r="N14" i="139"/>
  <c r="M14" i="139"/>
  <c r="L14" i="139"/>
  <c r="K14" i="139"/>
  <c r="J14" i="139"/>
  <c r="AG13" i="139"/>
  <c r="AF13" i="139"/>
  <c r="AE13" i="139"/>
  <c r="AD13" i="139"/>
  <c r="AC13" i="139"/>
  <c r="AB13" i="139"/>
  <c r="AA13" i="139"/>
  <c r="Z13" i="139"/>
  <c r="Y13" i="139"/>
  <c r="X13" i="139"/>
  <c r="W13" i="139"/>
  <c r="V13" i="139"/>
  <c r="U13" i="139"/>
  <c r="T13" i="139"/>
  <c r="S13" i="139"/>
  <c r="R13" i="139"/>
  <c r="Q13" i="139"/>
  <c r="P13" i="139"/>
  <c r="O13" i="139"/>
  <c r="N13" i="139"/>
  <c r="M13" i="139"/>
  <c r="L13" i="139"/>
  <c r="K13" i="139"/>
  <c r="J13" i="139"/>
  <c r="AG12" i="139"/>
  <c r="AF12" i="139"/>
  <c r="AE12" i="139"/>
  <c r="AD12" i="139"/>
  <c r="AC12" i="139"/>
  <c r="AB12" i="139"/>
  <c r="AA12" i="139"/>
  <c r="Z12" i="139"/>
  <c r="Y12" i="139"/>
  <c r="X12" i="139"/>
  <c r="W12" i="139"/>
  <c r="V12" i="139"/>
  <c r="U12" i="139"/>
  <c r="T12" i="139"/>
  <c r="S12" i="139"/>
  <c r="R12" i="139"/>
  <c r="Q12" i="139"/>
  <c r="P12" i="139"/>
  <c r="O12" i="139"/>
  <c r="N12" i="139"/>
  <c r="M12" i="139"/>
  <c r="L12" i="139"/>
  <c r="K12" i="139"/>
  <c r="J12" i="139"/>
  <c r="AG11" i="139"/>
  <c r="AF11" i="139"/>
  <c r="AE11" i="139"/>
  <c r="AD11" i="139"/>
  <c r="AC11" i="139"/>
  <c r="AB11" i="139"/>
  <c r="AA11" i="139"/>
  <c r="Z11" i="139"/>
  <c r="Y11" i="139"/>
  <c r="X11" i="139"/>
  <c r="W11" i="139"/>
  <c r="V11" i="139"/>
  <c r="U11" i="139"/>
  <c r="T11" i="139"/>
  <c r="S11" i="139"/>
  <c r="R11" i="139"/>
  <c r="Q11" i="139"/>
  <c r="P11" i="139"/>
  <c r="O11" i="139"/>
  <c r="N11" i="139"/>
  <c r="M11" i="139"/>
  <c r="L11" i="139"/>
  <c r="K11" i="139"/>
  <c r="J11" i="139"/>
  <c r="AG10" i="139"/>
  <c r="AF10" i="139"/>
  <c r="AE10" i="139"/>
  <c r="AD10" i="139"/>
  <c r="AC10" i="139"/>
  <c r="AB10" i="139"/>
  <c r="AA10" i="139"/>
  <c r="Z10" i="139"/>
  <c r="Y10" i="139"/>
  <c r="X10" i="139"/>
  <c r="W10" i="139"/>
  <c r="V10" i="139"/>
  <c r="U10" i="139"/>
  <c r="T10" i="139"/>
  <c r="S10" i="139"/>
  <c r="R10" i="139"/>
  <c r="Q10" i="139"/>
  <c r="P10" i="139"/>
  <c r="O10" i="139"/>
  <c r="N10" i="139"/>
  <c r="M10" i="139"/>
  <c r="L10" i="139"/>
  <c r="K10" i="139"/>
  <c r="J10" i="139"/>
  <c r="AG9" i="139"/>
  <c r="AF9" i="139"/>
  <c r="AE9" i="139"/>
  <c r="AD9" i="139"/>
  <c r="AC9" i="139"/>
  <c r="AB9" i="139"/>
  <c r="AA9" i="139"/>
  <c r="Z9" i="139"/>
  <c r="Y9" i="139"/>
  <c r="X9" i="139"/>
  <c r="W9" i="139"/>
  <c r="V9" i="139"/>
  <c r="U9" i="139"/>
  <c r="T9" i="139"/>
  <c r="S9" i="139"/>
  <c r="R9" i="139"/>
  <c r="Q9" i="139"/>
  <c r="P9" i="139"/>
  <c r="O9" i="139"/>
  <c r="N9" i="139"/>
  <c r="M9" i="139"/>
  <c r="L9" i="139"/>
  <c r="K9" i="139"/>
  <c r="J9" i="139"/>
  <c r="AG77" i="140"/>
  <c r="AF77" i="140"/>
  <c r="AE77" i="140"/>
  <c r="AD77" i="140"/>
  <c r="AC77" i="140"/>
  <c r="AB77" i="140"/>
  <c r="AA77" i="140"/>
  <c r="Z77" i="140"/>
  <c r="Y77" i="140"/>
  <c r="X77" i="140"/>
  <c r="W77" i="140"/>
  <c r="V77" i="140"/>
  <c r="U77" i="140"/>
  <c r="T77" i="140"/>
  <c r="S77" i="140"/>
  <c r="R77" i="140"/>
  <c r="Q77" i="140"/>
  <c r="P77" i="140"/>
  <c r="O77" i="140"/>
  <c r="N77" i="140"/>
  <c r="M77" i="140"/>
  <c r="L77" i="140"/>
  <c r="K77" i="140"/>
  <c r="J77" i="140"/>
  <c r="AG76" i="140"/>
  <c r="AF76" i="140"/>
  <c r="AE76" i="140"/>
  <c r="AD76" i="140"/>
  <c r="AC76" i="140"/>
  <c r="AB76" i="140"/>
  <c r="AA76" i="140"/>
  <c r="Z76" i="140"/>
  <c r="Y76" i="140"/>
  <c r="X76" i="140"/>
  <c r="W76" i="140"/>
  <c r="V76" i="140"/>
  <c r="U76" i="140"/>
  <c r="T76" i="140"/>
  <c r="S76" i="140"/>
  <c r="R76" i="140"/>
  <c r="Q76" i="140"/>
  <c r="P76" i="140"/>
  <c r="O76" i="140"/>
  <c r="N76" i="140"/>
  <c r="M76" i="140"/>
  <c r="L76" i="140"/>
  <c r="K76" i="140"/>
  <c r="J76" i="140"/>
  <c r="AG75" i="140"/>
  <c r="AF75" i="140"/>
  <c r="AE75" i="140"/>
  <c r="AD75" i="140"/>
  <c r="AC75" i="140"/>
  <c r="AB75" i="140"/>
  <c r="AA75" i="140"/>
  <c r="Z75" i="140"/>
  <c r="Y75" i="140"/>
  <c r="X75" i="140"/>
  <c r="W75" i="140"/>
  <c r="V75" i="140"/>
  <c r="U75" i="140"/>
  <c r="T75" i="140"/>
  <c r="S75" i="140"/>
  <c r="R75" i="140"/>
  <c r="Q75" i="140"/>
  <c r="P75" i="140"/>
  <c r="O75" i="140"/>
  <c r="N75" i="140"/>
  <c r="M75" i="140"/>
  <c r="L75" i="140"/>
  <c r="K75" i="140"/>
  <c r="J75" i="140"/>
  <c r="AG74" i="140"/>
  <c r="AF74" i="140"/>
  <c r="AE74" i="140"/>
  <c r="AD74" i="140"/>
  <c r="AC74" i="140"/>
  <c r="AB74" i="140"/>
  <c r="AA74" i="140"/>
  <c r="Z74" i="140"/>
  <c r="Y74" i="140"/>
  <c r="X74" i="140"/>
  <c r="W74" i="140"/>
  <c r="V74" i="140"/>
  <c r="U74" i="140"/>
  <c r="T74" i="140"/>
  <c r="S74" i="140"/>
  <c r="R74" i="140"/>
  <c r="Q74" i="140"/>
  <c r="P74" i="140"/>
  <c r="O74" i="140"/>
  <c r="N74" i="140"/>
  <c r="M74" i="140"/>
  <c r="L74" i="140"/>
  <c r="K74" i="140"/>
  <c r="J74" i="140"/>
  <c r="AG73" i="140"/>
  <c r="AF73" i="140"/>
  <c r="AE73" i="140"/>
  <c r="AD73" i="140"/>
  <c r="AC73" i="140"/>
  <c r="AB73" i="140"/>
  <c r="AA73" i="140"/>
  <c r="Z73" i="140"/>
  <c r="Y73" i="140"/>
  <c r="X73" i="140"/>
  <c r="W73" i="140"/>
  <c r="V73" i="140"/>
  <c r="U73" i="140"/>
  <c r="T73" i="140"/>
  <c r="S73" i="140"/>
  <c r="R73" i="140"/>
  <c r="Q73" i="140"/>
  <c r="P73" i="140"/>
  <c r="O73" i="140"/>
  <c r="N73" i="140"/>
  <c r="M73" i="140"/>
  <c r="L73" i="140"/>
  <c r="K73" i="140"/>
  <c r="J73" i="140"/>
  <c r="AG72" i="140"/>
  <c r="AF72" i="140"/>
  <c r="AE72" i="140"/>
  <c r="AD72" i="140"/>
  <c r="AC72" i="140"/>
  <c r="AB72" i="140"/>
  <c r="AA72" i="140"/>
  <c r="Z72" i="140"/>
  <c r="Y72" i="140"/>
  <c r="X72" i="140"/>
  <c r="W72" i="140"/>
  <c r="V72" i="140"/>
  <c r="U72" i="140"/>
  <c r="T72" i="140"/>
  <c r="S72" i="140"/>
  <c r="R72" i="140"/>
  <c r="Q72" i="140"/>
  <c r="P72" i="140"/>
  <c r="O72" i="140"/>
  <c r="N72" i="140"/>
  <c r="M72" i="140"/>
  <c r="L72" i="140"/>
  <c r="K72" i="140"/>
  <c r="J72" i="140"/>
  <c r="AG71" i="140"/>
  <c r="AF71" i="140"/>
  <c r="AE71" i="140"/>
  <c r="AD71" i="140"/>
  <c r="AC71" i="140"/>
  <c r="AB71" i="140"/>
  <c r="AA71" i="140"/>
  <c r="Z71" i="140"/>
  <c r="Y71" i="140"/>
  <c r="X71" i="140"/>
  <c r="W71" i="140"/>
  <c r="V71" i="140"/>
  <c r="U71" i="140"/>
  <c r="T71" i="140"/>
  <c r="S71" i="140"/>
  <c r="R71" i="140"/>
  <c r="Q71" i="140"/>
  <c r="P71" i="140"/>
  <c r="O71" i="140"/>
  <c r="N71" i="140"/>
  <c r="M71" i="140"/>
  <c r="L71" i="140"/>
  <c r="K71" i="140"/>
  <c r="J71" i="140"/>
  <c r="AG70" i="140"/>
  <c r="AF70" i="140"/>
  <c r="AE70" i="140"/>
  <c r="AD70" i="140"/>
  <c r="AC70" i="140"/>
  <c r="AB70" i="140"/>
  <c r="AA70" i="140"/>
  <c r="Z70" i="140"/>
  <c r="Y70" i="140"/>
  <c r="X70" i="140"/>
  <c r="W70" i="140"/>
  <c r="V70" i="140"/>
  <c r="U70" i="140"/>
  <c r="T70" i="140"/>
  <c r="S70" i="140"/>
  <c r="R70" i="140"/>
  <c r="Q70" i="140"/>
  <c r="P70" i="140"/>
  <c r="O70" i="140"/>
  <c r="N70" i="140"/>
  <c r="M70" i="140"/>
  <c r="L70" i="140"/>
  <c r="K70" i="140"/>
  <c r="J70" i="140"/>
  <c r="AG69" i="140"/>
  <c r="AF69" i="140"/>
  <c r="AE69" i="140"/>
  <c r="AD69" i="140"/>
  <c r="AC69" i="140"/>
  <c r="AB69" i="140"/>
  <c r="AA69" i="140"/>
  <c r="Z69" i="140"/>
  <c r="Y69" i="140"/>
  <c r="X69" i="140"/>
  <c r="W69" i="140"/>
  <c r="V69" i="140"/>
  <c r="U69" i="140"/>
  <c r="T69" i="140"/>
  <c r="S69" i="140"/>
  <c r="R69" i="140"/>
  <c r="Q69" i="140"/>
  <c r="P69" i="140"/>
  <c r="O69" i="140"/>
  <c r="N69" i="140"/>
  <c r="M69" i="140"/>
  <c r="L69" i="140"/>
  <c r="K69" i="140"/>
  <c r="J69" i="140"/>
  <c r="AG68" i="140"/>
  <c r="AF68" i="140"/>
  <c r="AE68" i="140"/>
  <c r="AD68" i="140"/>
  <c r="AC68" i="140"/>
  <c r="AB68" i="140"/>
  <c r="AA68" i="140"/>
  <c r="Z68" i="140"/>
  <c r="Y68" i="140"/>
  <c r="X68" i="140"/>
  <c r="W68" i="140"/>
  <c r="V68" i="140"/>
  <c r="U68" i="140"/>
  <c r="T68" i="140"/>
  <c r="S68" i="140"/>
  <c r="R68" i="140"/>
  <c r="Q68" i="140"/>
  <c r="P68" i="140"/>
  <c r="O68" i="140"/>
  <c r="N68" i="140"/>
  <c r="M68" i="140"/>
  <c r="L68" i="140"/>
  <c r="K68" i="140"/>
  <c r="J68" i="140"/>
  <c r="AG67" i="140"/>
  <c r="AF67" i="140"/>
  <c r="AE67" i="140"/>
  <c r="AD67" i="140"/>
  <c r="AC67" i="140"/>
  <c r="AB67" i="140"/>
  <c r="AA67" i="140"/>
  <c r="Z67" i="140"/>
  <c r="Y67" i="140"/>
  <c r="X67" i="140"/>
  <c r="W67" i="140"/>
  <c r="V67" i="140"/>
  <c r="U67" i="140"/>
  <c r="T67" i="140"/>
  <c r="S67" i="140"/>
  <c r="R67" i="140"/>
  <c r="Q67" i="140"/>
  <c r="P67" i="140"/>
  <c r="O67" i="140"/>
  <c r="N67" i="140"/>
  <c r="M67" i="140"/>
  <c r="L67" i="140"/>
  <c r="K67" i="140"/>
  <c r="J67" i="140"/>
  <c r="AG66" i="140"/>
  <c r="AF66" i="140"/>
  <c r="AE66" i="140"/>
  <c r="AD66" i="140"/>
  <c r="AC66" i="140"/>
  <c r="AB66" i="140"/>
  <c r="AA66" i="140"/>
  <c r="Z66" i="140"/>
  <c r="Y66" i="140"/>
  <c r="X66" i="140"/>
  <c r="W66" i="140"/>
  <c r="V66" i="140"/>
  <c r="U66" i="140"/>
  <c r="T66" i="140"/>
  <c r="S66" i="140"/>
  <c r="R66" i="140"/>
  <c r="Q66" i="140"/>
  <c r="P66" i="140"/>
  <c r="O66" i="140"/>
  <c r="N66" i="140"/>
  <c r="M66" i="140"/>
  <c r="L66" i="140"/>
  <c r="K66" i="140"/>
  <c r="J66" i="140"/>
  <c r="AG65" i="140"/>
  <c r="AF65" i="140"/>
  <c r="AE65" i="140"/>
  <c r="AD65" i="140"/>
  <c r="AC65" i="140"/>
  <c r="AB65" i="140"/>
  <c r="AA65" i="140"/>
  <c r="Z65" i="140"/>
  <c r="Y65" i="140"/>
  <c r="X65" i="140"/>
  <c r="W65" i="140"/>
  <c r="V65" i="140"/>
  <c r="U65" i="140"/>
  <c r="T65" i="140"/>
  <c r="S65" i="140"/>
  <c r="R65" i="140"/>
  <c r="Q65" i="140"/>
  <c r="P65" i="140"/>
  <c r="O65" i="140"/>
  <c r="N65" i="140"/>
  <c r="M65" i="140"/>
  <c r="L65" i="140"/>
  <c r="K65" i="140"/>
  <c r="J65" i="140"/>
  <c r="AG64" i="140"/>
  <c r="AF64" i="140"/>
  <c r="AE64" i="140"/>
  <c r="AD64" i="140"/>
  <c r="AC64" i="140"/>
  <c r="AB64" i="140"/>
  <c r="AA64" i="140"/>
  <c r="Z64" i="140"/>
  <c r="Y64" i="140"/>
  <c r="X64" i="140"/>
  <c r="W64" i="140"/>
  <c r="V64" i="140"/>
  <c r="U64" i="140"/>
  <c r="T64" i="140"/>
  <c r="S64" i="140"/>
  <c r="R64" i="140"/>
  <c r="Q64" i="140"/>
  <c r="P64" i="140"/>
  <c r="O64" i="140"/>
  <c r="N64" i="140"/>
  <c r="M64" i="140"/>
  <c r="L64" i="140"/>
  <c r="K64" i="140"/>
  <c r="J64" i="140"/>
  <c r="AG63" i="140"/>
  <c r="AF63" i="140"/>
  <c r="AE63" i="140"/>
  <c r="AD63" i="140"/>
  <c r="AC63" i="140"/>
  <c r="AB63" i="140"/>
  <c r="AA63" i="140"/>
  <c r="Z63" i="140"/>
  <c r="Y63" i="140"/>
  <c r="X63" i="140"/>
  <c r="W63" i="140"/>
  <c r="V63" i="140"/>
  <c r="U63" i="140"/>
  <c r="T63" i="140"/>
  <c r="S63" i="140"/>
  <c r="R63" i="140"/>
  <c r="Q63" i="140"/>
  <c r="P63" i="140"/>
  <c r="O63" i="140"/>
  <c r="N63" i="140"/>
  <c r="M63" i="140"/>
  <c r="L63" i="140"/>
  <c r="K63" i="140"/>
  <c r="J63" i="140"/>
  <c r="AG62" i="140"/>
  <c r="AF62" i="140"/>
  <c r="AE62" i="140"/>
  <c r="AD62" i="140"/>
  <c r="AC62" i="140"/>
  <c r="AB62" i="140"/>
  <c r="AA62" i="140"/>
  <c r="Z62" i="140"/>
  <c r="Y62" i="140"/>
  <c r="X62" i="140"/>
  <c r="W62" i="140"/>
  <c r="V62" i="140"/>
  <c r="U62" i="140"/>
  <c r="T62" i="140"/>
  <c r="S62" i="140"/>
  <c r="R62" i="140"/>
  <c r="Q62" i="140"/>
  <c r="P62" i="140"/>
  <c r="O62" i="140"/>
  <c r="N62" i="140"/>
  <c r="M62" i="140"/>
  <c r="L62" i="140"/>
  <c r="K62" i="140"/>
  <c r="J62" i="140"/>
  <c r="AG61" i="140"/>
  <c r="AF61" i="140"/>
  <c r="AE61" i="140"/>
  <c r="AD61" i="140"/>
  <c r="AC61" i="140"/>
  <c r="AB61" i="140"/>
  <c r="AA61" i="140"/>
  <c r="Z61" i="140"/>
  <c r="Y61" i="140"/>
  <c r="X61" i="140"/>
  <c r="W61" i="140"/>
  <c r="V61" i="140"/>
  <c r="U61" i="140"/>
  <c r="T61" i="140"/>
  <c r="S61" i="140"/>
  <c r="R61" i="140"/>
  <c r="Q61" i="140"/>
  <c r="P61" i="140"/>
  <c r="O61" i="140"/>
  <c r="N61" i="140"/>
  <c r="M61" i="140"/>
  <c r="L61" i="140"/>
  <c r="K61" i="140"/>
  <c r="J61" i="140"/>
  <c r="AG60" i="140"/>
  <c r="AF60" i="140"/>
  <c r="AE60" i="140"/>
  <c r="AD60" i="140"/>
  <c r="AC60" i="140"/>
  <c r="AB60" i="140"/>
  <c r="AA60" i="140"/>
  <c r="Z60" i="140"/>
  <c r="Y60" i="140"/>
  <c r="X60" i="140"/>
  <c r="W60" i="140"/>
  <c r="V60" i="140"/>
  <c r="U60" i="140"/>
  <c r="T60" i="140"/>
  <c r="S60" i="140"/>
  <c r="R60" i="140"/>
  <c r="Q60" i="140"/>
  <c r="P60" i="140"/>
  <c r="O60" i="140"/>
  <c r="N60" i="140"/>
  <c r="M60" i="140"/>
  <c r="L60" i="140"/>
  <c r="K60" i="140"/>
  <c r="J60" i="140"/>
  <c r="AG59" i="140"/>
  <c r="AF59" i="140"/>
  <c r="AE59" i="140"/>
  <c r="AD59" i="140"/>
  <c r="AC59" i="140"/>
  <c r="AB59" i="140"/>
  <c r="AA59" i="140"/>
  <c r="Z59" i="140"/>
  <c r="Y59" i="140"/>
  <c r="X59" i="140"/>
  <c r="W59" i="140"/>
  <c r="V59" i="140"/>
  <c r="U59" i="140"/>
  <c r="T59" i="140"/>
  <c r="S59" i="140"/>
  <c r="R59" i="140"/>
  <c r="Q59" i="140"/>
  <c r="P59" i="140"/>
  <c r="O59" i="140"/>
  <c r="N59" i="140"/>
  <c r="M59" i="140"/>
  <c r="L59" i="140"/>
  <c r="K59" i="140"/>
  <c r="J59" i="140"/>
  <c r="AG58" i="140"/>
  <c r="AF58" i="140"/>
  <c r="AE58" i="140"/>
  <c r="AD58" i="140"/>
  <c r="AC58" i="140"/>
  <c r="AB58" i="140"/>
  <c r="AA58" i="140"/>
  <c r="Z58" i="140"/>
  <c r="Y58" i="140"/>
  <c r="X58" i="140"/>
  <c r="W58" i="140"/>
  <c r="V58" i="140"/>
  <c r="U58" i="140"/>
  <c r="T58" i="140"/>
  <c r="S58" i="140"/>
  <c r="R58" i="140"/>
  <c r="Q58" i="140"/>
  <c r="P58" i="140"/>
  <c r="O58" i="140"/>
  <c r="N58" i="140"/>
  <c r="M58" i="140"/>
  <c r="L58" i="140"/>
  <c r="K58" i="140"/>
  <c r="J58" i="140"/>
  <c r="AG57" i="140"/>
  <c r="AF57" i="140"/>
  <c r="AE57" i="140"/>
  <c r="AD57" i="140"/>
  <c r="AC57" i="140"/>
  <c r="AB57" i="140"/>
  <c r="AA57" i="140"/>
  <c r="Z57" i="140"/>
  <c r="Y57" i="140"/>
  <c r="X57" i="140"/>
  <c r="W57" i="140"/>
  <c r="V57" i="140"/>
  <c r="U57" i="140"/>
  <c r="T57" i="140"/>
  <c r="S57" i="140"/>
  <c r="R57" i="140"/>
  <c r="Q57" i="140"/>
  <c r="P57" i="140"/>
  <c r="O57" i="140"/>
  <c r="N57" i="140"/>
  <c r="M57" i="140"/>
  <c r="L57" i="140"/>
  <c r="K57" i="140"/>
  <c r="J57" i="140"/>
  <c r="AG56" i="140"/>
  <c r="AF56" i="140"/>
  <c r="AE56" i="140"/>
  <c r="AD56" i="140"/>
  <c r="AC56" i="140"/>
  <c r="AB56" i="140"/>
  <c r="AA56" i="140"/>
  <c r="Z56" i="140"/>
  <c r="Y56" i="140"/>
  <c r="X56" i="140"/>
  <c r="W56" i="140"/>
  <c r="V56" i="140"/>
  <c r="U56" i="140"/>
  <c r="T56" i="140"/>
  <c r="S56" i="140"/>
  <c r="R56" i="140"/>
  <c r="Q56" i="140"/>
  <c r="P56" i="140"/>
  <c r="O56" i="140"/>
  <c r="N56" i="140"/>
  <c r="M56" i="140"/>
  <c r="L56" i="140"/>
  <c r="K56" i="140"/>
  <c r="J56" i="140"/>
  <c r="AG55" i="140"/>
  <c r="AF55" i="140"/>
  <c r="AE55" i="140"/>
  <c r="AD55" i="140"/>
  <c r="AC55" i="140"/>
  <c r="AB55" i="140"/>
  <c r="AA55" i="140"/>
  <c r="Z55" i="140"/>
  <c r="Y55" i="140"/>
  <c r="X55" i="140"/>
  <c r="W55" i="140"/>
  <c r="V55" i="140"/>
  <c r="U55" i="140"/>
  <c r="T55" i="140"/>
  <c r="S55" i="140"/>
  <c r="R55" i="140"/>
  <c r="Q55" i="140"/>
  <c r="P55" i="140"/>
  <c r="O55" i="140"/>
  <c r="N55" i="140"/>
  <c r="M55" i="140"/>
  <c r="L55" i="140"/>
  <c r="K55" i="140"/>
  <c r="J55" i="140"/>
  <c r="AG54" i="140"/>
  <c r="AF54" i="140"/>
  <c r="AE54" i="140"/>
  <c r="AD54" i="140"/>
  <c r="AC54" i="140"/>
  <c r="AB54" i="140"/>
  <c r="AA54" i="140"/>
  <c r="Z54" i="140"/>
  <c r="Y54" i="140"/>
  <c r="X54" i="140"/>
  <c r="W54" i="140"/>
  <c r="V54" i="140"/>
  <c r="U54" i="140"/>
  <c r="T54" i="140"/>
  <c r="S54" i="140"/>
  <c r="R54" i="140"/>
  <c r="Q54" i="140"/>
  <c r="P54" i="140"/>
  <c r="O54" i="140"/>
  <c r="N54" i="140"/>
  <c r="M54" i="140"/>
  <c r="L54" i="140"/>
  <c r="K54" i="140"/>
  <c r="J54" i="140"/>
  <c r="AG53" i="140"/>
  <c r="AF53" i="140"/>
  <c r="AE53" i="140"/>
  <c r="AD53" i="140"/>
  <c r="AC53" i="140"/>
  <c r="AB53" i="140"/>
  <c r="AA53" i="140"/>
  <c r="Z53" i="140"/>
  <c r="Y53" i="140"/>
  <c r="X53" i="140"/>
  <c r="W53" i="140"/>
  <c r="V53" i="140"/>
  <c r="U53" i="140"/>
  <c r="T53" i="140"/>
  <c r="S53" i="140"/>
  <c r="R53" i="140"/>
  <c r="Q53" i="140"/>
  <c r="P53" i="140"/>
  <c r="O53" i="140"/>
  <c r="N53" i="140"/>
  <c r="M53" i="140"/>
  <c r="L53" i="140"/>
  <c r="K53" i="140"/>
  <c r="J53" i="140"/>
  <c r="AG52" i="140"/>
  <c r="AF52" i="140"/>
  <c r="AE52" i="140"/>
  <c r="AD52" i="140"/>
  <c r="AC52" i="140"/>
  <c r="AB52" i="140"/>
  <c r="AA52" i="140"/>
  <c r="Z52" i="140"/>
  <c r="Y52" i="140"/>
  <c r="X52" i="140"/>
  <c r="W52" i="140"/>
  <c r="V52" i="140"/>
  <c r="U52" i="140"/>
  <c r="T52" i="140"/>
  <c r="S52" i="140"/>
  <c r="R52" i="140"/>
  <c r="Q52" i="140"/>
  <c r="P52" i="140"/>
  <c r="O52" i="140"/>
  <c r="N52" i="140"/>
  <c r="M52" i="140"/>
  <c r="L52" i="140"/>
  <c r="K52" i="140"/>
  <c r="J52" i="140"/>
  <c r="AG51" i="140"/>
  <c r="AF51" i="140"/>
  <c r="AE51" i="140"/>
  <c r="AD51" i="140"/>
  <c r="AC51" i="140"/>
  <c r="AB51" i="140"/>
  <c r="AA51" i="140"/>
  <c r="Z51" i="140"/>
  <c r="Y51" i="140"/>
  <c r="X51" i="140"/>
  <c r="W51" i="140"/>
  <c r="V51" i="140"/>
  <c r="U51" i="140"/>
  <c r="T51" i="140"/>
  <c r="S51" i="140"/>
  <c r="R51" i="140"/>
  <c r="Q51" i="140"/>
  <c r="P51" i="140"/>
  <c r="O51" i="140"/>
  <c r="N51" i="140"/>
  <c r="M51" i="140"/>
  <c r="L51" i="140"/>
  <c r="K51" i="140"/>
  <c r="J51" i="140"/>
  <c r="AG50" i="140"/>
  <c r="AF50" i="140"/>
  <c r="AE50" i="140"/>
  <c r="AD50" i="140"/>
  <c r="AC50" i="140"/>
  <c r="AB50" i="140"/>
  <c r="AA50" i="140"/>
  <c r="Z50" i="140"/>
  <c r="Y50" i="140"/>
  <c r="X50" i="140"/>
  <c r="W50" i="140"/>
  <c r="V50" i="140"/>
  <c r="U50" i="140"/>
  <c r="T50" i="140"/>
  <c r="S50" i="140"/>
  <c r="R50" i="140"/>
  <c r="Q50" i="140"/>
  <c r="P50" i="140"/>
  <c r="O50" i="140"/>
  <c r="N50" i="140"/>
  <c r="M50" i="140"/>
  <c r="L50" i="140"/>
  <c r="K50" i="140"/>
  <c r="J50" i="140"/>
  <c r="AG49" i="140"/>
  <c r="AF49" i="140"/>
  <c r="AE49" i="140"/>
  <c r="AD49" i="140"/>
  <c r="AC49" i="140"/>
  <c r="AB49" i="140"/>
  <c r="AA49" i="140"/>
  <c r="Z49" i="140"/>
  <c r="Y49" i="140"/>
  <c r="X49" i="140"/>
  <c r="W49" i="140"/>
  <c r="V49" i="140"/>
  <c r="U49" i="140"/>
  <c r="T49" i="140"/>
  <c r="S49" i="140"/>
  <c r="R49" i="140"/>
  <c r="Q49" i="140"/>
  <c r="P49" i="140"/>
  <c r="O49" i="140"/>
  <c r="N49" i="140"/>
  <c r="M49" i="140"/>
  <c r="L49" i="140"/>
  <c r="K49" i="140"/>
  <c r="J49" i="140"/>
  <c r="AG37" i="140"/>
  <c r="AF37" i="140"/>
  <c r="AE37" i="140"/>
  <c r="AD37" i="140"/>
  <c r="AC37" i="140"/>
  <c r="AB37" i="140"/>
  <c r="AA37" i="140"/>
  <c r="Z37" i="140"/>
  <c r="Y37" i="140"/>
  <c r="X37" i="140"/>
  <c r="W37" i="140"/>
  <c r="V37" i="140"/>
  <c r="U37" i="140"/>
  <c r="T37" i="140"/>
  <c r="S37" i="140"/>
  <c r="R37" i="140"/>
  <c r="Q37" i="140"/>
  <c r="P37" i="140"/>
  <c r="O37" i="140"/>
  <c r="N37" i="140"/>
  <c r="M37" i="140"/>
  <c r="L37" i="140"/>
  <c r="K37" i="140"/>
  <c r="J37" i="140"/>
  <c r="AG36" i="140"/>
  <c r="AF36" i="140"/>
  <c r="AE36" i="140"/>
  <c r="AD36" i="140"/>
  <c r="AC36" i="140"/>
  <c r="AB36" i="140"/>
  <c r="AA36" i="140"/>
  <c r="Z36" i="140"/>
  <c r="Y36" i="140"/>
  <c r="X36" i="140"/>
  <c r="W36" i="140"/>
  <c r="V36" i="140"/>
  <c r="U36" i="140"/>
  <c r="T36" i="140"/>
  <c r="S36" i="140"/>
  <c r="R36" i="140"/>
  <c r="Q36" i="140"/>
  <c r="P36" i="140"/>
  <c r="O36" i="140"/>
  <c r="N36" i="140"/>
  <c r="M36" i="140"/>
  <c r="L36" i="140"/>
  <c r="K36" i="140"/>
  <c r="J36" i="140"/>
  <c r="AG35" i="140"/>
  <c r="AF35" i="140"/>
  <c r="AE35" i="140"/>
  <c r="AD35" i="140"/>
  <c r="AC35" i="140"/>
  <c r="AB35" i="140"/>
  <c r="AA35" i="140"/>
  <c r="Z35" i="140"/>
  <c r="Y35" i="140"/>
  <c r="X35" i="140"/>
  <c r="W35" i="140"/>
  <c r="V35" i="140"/>
  <c r="U35" i="140"/>
  <c r="T35" i="140"/>
  <c r="S35" i="140"/>
  <c r="R35" i="140"/>
  <c r="Q35" i="140"/>
  <c r="P35" i="140"/>
  <c r="O35" i="140"/>
  <c r="N35" i="140"/>
  <c r="M35" i="140"/>
  <c r="L35" i="140"/>
  <c r="K35" i="140"/>
  <c r="J35" i="140"/>
  <c r="AG34" i="140"/>
  <c r="AF34" i="140"/>
  <c r="AE34" i="140"/>
  <c r="AD34" i="140"/>
  <c r="AC34" i="140"/>
  <c r="AB34" i="140"/>
  <c r="AA34" i="140"/>
  <c r="Z34" i="140"/>
  <c r="Y34" i="140"/>
  <c r="X34" i="140"/>
  <c r="W34" i="140"/>
  <c r="V34" i="140"/>
  <c r="U34" i="140"/>
  <c r="T34" i="140"/>
  <c r="S34" i="140"/>
  <c r="R34" i="140"/>
  <c r="Q34" i="140"/>
  <c r="P34" i="140"/>
  <c r="O34" i="140"/>
  <c r="N34" i="140"/>
  <c r="M34" i="140"/>
  <c r="L34" i="140"/>
  <c r="K34" i="140"/>
  <c r="J34" i="140"/>
  <c r="AG33" i="140"/>
  <c r="AF33" i="140"/>
  <c r="AE33" i="140"/>
  <c r="AD33" i="140"/>
  <c r="AC33" i="140"/>
  <c r="AB33" i="140"/>
  <c r="AA33" i="140"/>
  <c r="Z33" i="140"/>
  <c r="Y33" i="140"/>
  <c r="X33" i="140"/>
  <c r="W33" i="140"/>
  <c r="V33" i="140"/>
  <c r="U33" i="140"/>
  <c r="T33" i="140"/>
  <c r="S33" i="140"/>
  <c r="R33" i="140"/>
  <c r="Q33" i="140"/>
  <c r="P33" i="140"/>
  <c r="O33" i="140"/>
  <c r="N33" i="140"/>
  <c r="M33" i="140"/>
  <c r="L33" i="140"/>
  <c r="K33" i="140"/>
  <c r="J33" i="140"/>
  <c r="AG32" i="140"/>
  <c r="AF32" i="140"/>
  <c r="AE32" i="140"/>
  <c r="AD32" i="140"/>
  <c r="AC32" i="140"/>
  <c r="AB32" i="140"/>
  <c r="AA32" i="140"/>
  <c r="Z32" i="140"/>
  <c r="Y32" i="140"/>
  <c r="X32" i="140"/>
  <c r="W32" i="140"/>
  <c r="V32" i="140"/>
  <c r="U32" i="140"/>
  <c r="T32" i="140"/>
  <c r="S32" i="140"/>
  <c r="R32" i="140"/>
  <c r="Q32" i="140"/>
  <c r="P32" i="140"/>
  <c r="O32" i="140"/>
  <c r="N32" i="140"/>
  <c r="M32" i="140"/>
  <c r="L32" i="140"/>
  <c r="K32" i="140"/>
  <c r="J32" i="140"/>
  <c r="AG31" i="140"/>
  <c r="AF31" i="140"/>
  <c r="AE31" i="140"/>
  <c r="AD31" i="140"/>
  <c r="AC31" i="140"/>
  <c r="AB31" i="140"/>
  <c r="AA31" i="140"/>
  <c r="Z31" i="140"/>
  <c r="Y31" i="140"/>
  <c r="X31" i="140"/>
  <c r="W31" i="140"/>
  <c r="V31" i="140"/>
  <c r="U31" i="140"/>
  <c r="T31" i="140"/>
  <c r="S31" i="140"/>
  <c r="R31" i="140"/>
  <c r="Q31" i="140"/>
  <c r="P31" i="140"/>
  <c r="O31" i="140"/>
  <c r="N31" i="140"/>
  <c r="M31" i="140"/>
  <c r="L31" i="140"/>
  <c r="K31" i="140"/>
  <c r="J31" i="140"/>
  <c r="AG30" i="140"/>
  <c r="AF30" i="140"/>
  <c r="AE30" i="140"/>
  <c r="AD30" i="140"/>
  <c r="AC30" i="140"/>
  <c r="AB30" i="140"/>
  <c r="AA30" i="140"/>
  <c r="Z30" i="140"/>
  <c r="Y30" i="140"/>
  <c r="X30" i="140"/>
  <c r="W30" i="140"/>
  <c r="V30" i="140"/>
  <c r="U30" i="140"/>
  <c r="T30" i="140"/>
  <c r="S30" i="140"/>
  <c r="R30" i="140"/>
  <c r="Q30" i="140"/>
  <c r="P30" i="140"/>
  <c r="O30" i="140"/>
  <c r="N30" i="140"/>
  <c r="M30" i="140"/>
  <c r="L30" i="140"/>
  <c r="K30" i="140"/>
  <c r="J30" i="140"/>
  <c r="AG29" i="140"/>
  <c r="AF29" i="140"/>
  <c r="AE29" i="140"/>
  <c r="AD29" i="140"/>
  <c r="AC29" i="140"/>
  <c r="AB29" i="140"/>
  <c r="AA29" i="140"/>
  <c r="Z29" i="140"/>
  <c r="Y29" i="140"/>
  <c r="X29" i="140"/>
  <c r="W29" i="140"/>
  <c r="V29" i="140"/>
  <c r="U29" i="140"/>
  <c r="T29" i="140"/>
  <c r="S29" i="140"/>
  <c r="R29" i="140"/>
  <c r="Q29" i="140"/>
  <c r="P29" i="140"/>
  <c r="O29" i="140"/>
  <c r="N29" i="140"/>
  <c r="M29" i="140"/>
  <c r="L29" i="140"/>
  <c r="K29" i="140"/>
  <c r="J29" i="140"/>
  <c r="AG28" i="140"/>
  <c r="AF28" i="140"/>
  <c r="AE28" i="140"/>
  <c r="AD28" i="140"/>
  <c r="AC28" i="140"/>
  <c r="AB28" i="140"/>
  <c r="AA28" i="140"/>
  <c r="Z28" i="140"/>
  <c r="Y28" i="140"/>
  <c r="X28" i="140"/>
  <c r="W28" i="140"/>
  <c r="V28" i="140"/>
  <c r="U28" i="140"/>
  <c r="T28" i="140"/>
  <c r="S28" i="140"/>
  <c r="R28" i="140"/>
  <c r="Q28" i="140"/>
  <c r="P28" i="140"/>
  <c r="O28" i="140"/>
  <c r="N28" i="140"/>
  <c r="M28" i="140"/>
  <c r="L28" i="140"/>
  <c r="K28" i="140"/>
  <c r="J28" i="140"/>
  <c r="AG27" i="140"/>
  <c r="AF27" i="140"/>
  <c r="AE27" i="140"/>
  <c r="AD27" i="140"/>
  <c r="AC27" i="140"/>
  <c r="AB27" i="140"/>
  <c r="AA27" i="140"/>
  <c r="Z27" i="140"/>
  <c r="Y27" i="140"/>
  <c r="X27" i="140"/>
  <c r="W27" i="140"/>
  <c r="V27" i="140"/>
  <c r="U27" i="140"/>
  <c r="T27" i="140"/>
  <c r="S27" i="140"/>
  <c r="R27" i="140"/>
  <c r="Q27" i="140"/>
  <c r="P27" i="140"/>
  <c r="O27" i="140"/>
  <c r="N27" i="140"/>
  <c r="M27" i="140"/>
  <c r="L27" i="140"/>
  <c r="K27" i="140"/>
  <c r="J27" i="140"/>
  <c r="AG26" i="140"/>
  <c r="AF26" i="140"/>
  <c r="AE26" i="140"/>
  <c r="AD26" i="140"/>
  <c r="AC26" i="140"/>
  <c r="AB26" i="140"/>
  <c r="AA26" i="140"/>
  <c r="Z26" i="140"/>
  <c r="Y26" i="140"/>
  <c r="X26" i="140"/>
  <c r="W26" i="140"/>
  <c r="V26" i="140"/>
  <c r="U26" i="140"/>
  <c r="T26" i="140"/>
  <c r="S26" i="140"/>
  <c r="R26" i="140"/>
  <c r="Q26" i="140"/>
  <c r="P26" i="140"/>
  <c r="O26" i="140"/>
  <c r="N26" i="140"/>
  <c r="M26" i="140"/>
  <c r="L26" i="140"/>
  <c r="K26" i="140"/>
  <c r="J26" i="140"/>
  <c r="AG25" i="140"/>
  <c r="AF25" i="140"/>
  <c r="AE25" i="140"/>
  <c r="AD25" i="140"/>
  <c r="AC25" i="140"/>
  <c r="AB25" i="140"/>
  <c r="AA25" i="140"/>
  <c r="Z25" i="140"/>
  <c r="Y25" i="140"/>
  <c r="X25" i="140"/>
  <c r="W25" i="140"/>
  <c r="V25" i="140"/>
  <c r="U25" i="140"/>
  <c r="T25" i="140"/>
  <c r="S25" i="140"/>
  <c r="R25" i="140"/>
  <c r="Q25" i="140"/>
  <c r="P25" i="140"/>
  <c r="O25" i="140"/>
  <c r="N25" i="140"/>
  <c r="M25" i="140"/>
  <c r="L25" i="140"/>
  <c r="K25" i="140"/>
  <c r="J25" i="140"/>
  <c r="AG24" i="140"/>
  <c r="AF24" i="140"/>
  <c r="AE24" i="140"/>
  <c r="AD24" i="140"/>
  <c r="AC24" i="140"/>
  <c r="AB24" i="140"/>
  <c r="AA24" i="140"/>
  <c r="Z24" i="140"/>
  <c r="Y24" i="140"/>
  <c r="X24" i="140"/>
  <c r="W24" i="140"/>
  <c r="V24" i="140"/>
  <c r="U24" i="140"/>
  <c r="T24" i="140"/>
  <c r="S24" i="140"/>
  <c r="R24" i="140"/>
  <c r="Q24" i="140"/>
  <c r="P24" i="140"/>
  <c r="O24" i="140"/>
  <c r="N24" i="140"/>
  <c r="M24" i="140"/>
  <c r="L24" i="140"/>
  <c r="K24" i="140"/>
  <c r="J24" i="140"/>
  <c r="AG23" i="140"/>
  <c r="AF23" i="140"/>
  <c r="AE23" i="140"/>
  <c r="AD23" i="140"/>
  <c r="AC23" i="140"/>
  <c r="AB23" i="140"/>
  <c r="AA23" i="140"/>
  <c r="Z23" i="140"/>
  <c r="Y23" i="140"/>
  <c r="X23" i="140"/>
  <c r="W23" i="140"/>
  <c r="V23" i="140"/>
  <c r="U23" i="140"/>
  <c r="T23" i="140"/>
  <c r="S23" i="140"/>
  <c r="R23" i="140"/>
  <c r="Q23" i="140"/>
  <c r="P23" i="140"/>
  <c r="O23" i="140"/>
  <c r="N23" i="140"/>
  <c r="M23" i="140"/>
  <c r="L23" i="140"/>
  <c r="K23" i="140"/>
  <c r="J23" i="140"/>
  <c r="AG22" i="140"/>
  <c r="AF22" i="140"/>
  <c r="AE22" i="140"/>
  <c r="AD22" i="140"/>
  <c r="AC22" i="140"/>
  <c r="AB22" i="140"/>
  <c r="AA22" i="140"/>
  <c r="Z22" i="140"/>
  <c r="Y22" i="140"/>
  <c r="X22" i="140"/>
  <c r="W22" i="140"/>
  <c r="V22" i="140"/>
  <c r="U22" i="140"/>
  <c r="T22" i="140"/>
  <c r="S22" i="140"/>
  <c r="R22" i="140"/>
  <c r="Q22" i="140"/>
  <c r="P22" i="140"/>
  <c r="O22" i="140"/>
  <c r="N22" i="140"/>
  <c r="M22" i="140"/>
  <c r="L22" i="140"/>
  <c r="K22" i="140"/>
  <c r="J22" i="140"/>
  <c r="AG21" i="140"/>
  <c r="AF21" i="140"/>
  <c r="AE21" i="140"/>
  <c r="AD21" i="140"/>
  <c r="AC21" i="140"/>
  <c r="AB21" i="140"/>
  <c r="AA21" i="140"/>
  <c r="Z21" i="140"/>
  <c r="Y21" i="140"/>
  <c r="X21" i="140"/>
  <c r="W21" i="140"/>
  <c r="V21" i="140"/>
  <c r="U21" i="140"/>
  <c r="T21" i="140"/>
  <c r="S21" i="140"/>
  <c r="R21" i="140"/>
  <c r="Q21" i="140"/>
  <c r="P21" i="140"/>
  <c r="O21" i="140"/>
  <c r="N21" i="140"/>
  <c r="M21" i="140"/>
  <c r="L21" i="140"/>
  <c r="K21" i="140"/>
  <c r="J21" i="140"/>
  <c r="AG20" i="140"/>
  <c r="AF20" i="140"/>
  <c r="AE20" i="140"/>
  <c r="AD20" i="140"/>
  <c r="AC20" i="140"/>
  <c r="AB20" i="140"/>
  <c r="AA20" i="140"/>
  <c r="Z20" i="140"/>
  <c r="Y20" i="140"/>
  <c r="X20" i="140"/>
  <c r="W20" i="140"/>
  <c r="V20" i="140"/>
  <c r="U20" i="140"/>
  <c r="T20" i="140"/>
  <c r="S20" i="140"/>
  <c r="R20" i="140"/>
  <c r="Q20" i="140"/>
  <c r="P20" i="140"/>
  <c r="O20" i="140"/>
  <c r="N20" i="140"/>
  <c r="M20" i="140"/>
  <c r="L20" i="140"/>
  <c r="K20" i="140"/>
  <c r="J20" i="140"/>
  <c r="AG19" i="140"/>
  <c r="AF19" i="140"/>
  <c r="AE19" i="140"/>
  <c r="AD19" i="140"/>
  <c r="AC19" i="140"/>
  <c r="AB19" i="140"/>
  <c r="AA19" i="140"/>
  <c r="Z19" i="140"/>
  <c r="Y19" i="140"/>
  <c r="X19" i="140"/>
  <c r="W19" i="140"/>
  <c r="V19" i="140"/>
  <c r="U19" i="140"/>
  <c r="T19" i="140"/>
  <c r="S19" i="140"/>
  <c r="R19" i="140"/>
  <c r="Q19" i="140"/>
  <c r="P19" i="140"/>
  <c r="O19" i="140"/>
  <c r="N19" i="140"/>
  <c r="M19" i="140"/>
  <c r="L19" i="140"/>
  <c r="K19" i="140"/>
  <c r="J19" i="140"/>
  <c r="AG18" i="140"/>
  <c r="AF18" i="140"/>
  <c r="AE18" i="140"/>
  <c r="AD18" i="140"/>
  <c r="AC18" i="140"/>
  <c r="AB18" i="140"/>
  <c r="AA18" i="140"/>
  <c r="Z18" i="140"/>
  <c r="Y18" i="140"/>
  <c r="X18" i="140"/>
  <c r="W18" i="140"/>
  <c r="V18" i="140"/>
  <c r="U18" i="140"/>
  <c r="T18" i="140"/>
  <c r="S18" i="140"/>
  <c r="R18" i="140"/>
  <c r="Q18" i="140"/>
  <c r="P18" i="140"/>
  <c r="O18" i="140"/>
  <c r="N18" i="140"/>
  <c r="M18" i="140"/>
  <c r="L18" i="140"/>
  <c r="K18" i="140"/>
  <c r="J18" i="140"/>
  <c r="AG17" i="140"/>
  <c r="AF17" i="140"/>
  <c r="AE17" i="140"/>
  <c r="AD17" i="140"/>
  <c r="AC17" i="140"/>
  <c r="AB17" i="140"/>
  <c r="AA17" i="140"/>
  <c r="Z17" i="140"/>
  <c r="Y17" i="140"/>
  <c r="X17" i="140"/>
  <c r="W17" i="140"/>
  <c r="V17" i="140"/>
  <c r="U17" i="140"/>
  <c r="T17" i="140"/>
  <c r="S17" i="140"/>
  <c r="R17" i="140"/>
  <c r="Q17" i="140"/>
  <c r="P17" i="140"/>
  <c r="O17" i="140"/>
  <c r="N17" i="140"/>
  <c r="M17" i="140"/>
  <c r="L17" i="140"/>
  <c r="K17" i="140"/>
  <c r="J17" i="140"/>
  <c r="AG16" i="140"/>
  <c r="AF16" i="140"/>
  <c r="AE16" i="140"/>
  <c r="AD16" i="140"/>
  <c r="AC16" i="140"/>
  <c r="AB16" i="140"/>
  <c r="AA16" i="140"/>
  <c r="Z16" i="140"/>
  <c r="Y16" i="140"/>
  <c r="X16" i="140"/>
  <c r="W16" i="140"/>
  <c r="V16" i="140"/>
  <c r="U16" i="140"/>
  <c r="T16" i="140"/>
  <c r="S16" i="140"/>
  <c r="R16" i="140"/>
  <c r="Q16" i="140"/>
  <c r="P16" i="140"/>
  <c r="O16" i="140"/>
  <c r="N16" i="140"/>
  <c r="M16" i="140"/>
  <c r="L16" i="140"/>
  <c r="K16" i="140"/>
  <c r="J16" i="140"/>
  <c r="AG15" i="140"/>
  <c r="AF15" i="140"/>
  <c r="AE15" i="140"/>
  <c r="AD15" i="140"/>
  <c r="AC15" i="140"/>
  <c r="AB15" i="140"/>
  <c r="AA15" i="140"/>
  <c r="Z15" i="140"/>
  <c r="Y15" i="140"/>
  <c r="X15" i="140"/>
  <c r="W15" i="140"/>
  <c r="V15" i="140"/>
  <c r="U15" i="140"/>
  <c r="T15" i="140"/>
  <c r="S15" i="140"/>
  <c r="R15" i="140"/>
  <c r="Q15" i="140"/>
  <c r="P15" i="140"/>
  <c r="O15" i="140"/>
  <c r="N15" i="140"/>
  <c r="M15" i="140"/>
  <c r="L15" i="140"/>
  <c r="K15" i="140"/>
  <c r="J15" i="140"/>
  <c r="AG14" i="140"/>
  <c r="AF14" i="140"/>
  <c r="AE14" i="140"/>
  <c r="AD14" i="140"/>
  <c r="AC14" i="140"/>
  <c r="AB14" i="140"/>
  <c r="AA14" i="140"/>
  <c r="Z14" i="140"/>
  <c r="Y14" i="140"/>
  <c r="X14" i="140"/>
  <c r="W14" i="140"/>
  <c r="V14" i="140"/>
  <c r="U14" i="140"/>
  <c r="T14" i="140"/>
  <c r="S14" i="140"/>
  <c r="R14" i="140"/>
  <c r="Q14" i="140"/>
  <c r="P14" i="140"/>
  <c r="O14" i="140"/>
  <c r="N14" i="140"/>
  <c r="M14" i="140"/>
  <c r="L14" i="140"/>
  <c r="K14" i="140"/>
  <c r="J14" i="140"/>
  <c r="AG13" i="140"/>
  <c r="AF13" i="140"/>
  <c r="AE13" i="140"/>
  <c r="AD13" i="140"/>
  <c r="AC13" i="140"/>
  <c r="AB13" i="140"/>
  <c r="AA13" i="140"/>
  <c r="Z13" i="140"/>
  <c r="Y13" i="140"/>
  <c r="X13" i="140"/>
  <c r="W13" i="140"/>
  <c r="V13" i="140"/>
  <c r="U13" i="140"/>
  <c r="T13" i="140"/>
  <c r="S13" i="140"/>
  <c r="R13" i="140"/>
  <c r="Q13" i="140"/>
  <c r="P13" i="140"/>
  <c r="O13" i="140"/>
  <c r="N13" i="140"/>
  <c r="M13" i="140"/>
  <c r="L13" i="140"/>
  <c r="K13" i="140"/>
  <c r="J13" i="140"/>
  <c r="AG12" i="140"/>
  <c r="AF12" i="140"/>
  <c r="AE12" i="140"/>
  <c r="AD12" i="140"/>
  <c r="AC12" i="140"/>
  <c r="AB12" i="140"/>
  <c r="AA12" i="140"/>
  <c r="Z12" i="140"/>
  <c r="Y12" i="140"/>
  <c r="X12" i="140"/>
  <c r="W12" i="140"/>
  <c r="V12" i="140"/>
  <c r="U12" i="140"/>
  <c r="T12" i="140"/>
  <c r="S12" i="140"/>
  <c r="R12" i="140"/>
  <c r="Q12" i="140"/>
  <c r="P12" i="140"/>
  <c r="O12" i="140"/>
  <c r="N12" i="140"/>
  <c r="M12" i="140"/>
  <c r="L12" i="140"/>
  <c r="K12" i="140"/>
  <c r="J12" i="140"/>
  <c r="AG11" i="140"/>
  <c r="AF11" i="140"/>
  <c r="AE11" i="140"/>
  <c r="AD11" i="140"/>
  <c r="AC11" i="140"/>
  <c r="AB11" i="140"/>
  <c r="AA11" i="140"/>
  <c r="Z11" i="140"/>
  <c r="Y11" i="140"/>
  <c r="X11" i="140"/>
  <c r="W11" i="140"/>
  <c r="V11" i="140"/>
  <c r="U11" i="140"/>
  <c r="T11" i="140"/>
  <c r="S11" i="140"/>
  <c r="R11" i="140"/>
  <c r="Q11" i="140"/>
  <c r="P11" i="140"/>
  <c r="O11" i="140"/>
  <c r="N11" i="140"/>
  <c r="M11" i="140"/>
  <c r="L11" i="140"/>
  <c r="K11" i="140"/>
  <c r="J11" i="140"/>
  <c r="AG10" i="140"/>
  <c r="AF10" i="140"/>
  <c r="AE10" i="140"/>
  <c r="AD10" i="140"/>
  <c r="AC10" i="140"/>
  <c r="AB10" i="140"/>
  <c r="AA10" i="140"/>
  <c r="Z10" i="140"/>
  <c r="Y10" i="140"/>
  <c r="X10" i="140"/>
  <c r="W10" i="140"/>
  <c r="V10" i="140"/>
  <c r="U10" i="140"/>
  <c r="T10" i="140"/>
  <c r="S10" i="140"/>
  <c r="R10" i="140"/>
  <c r="Q10" i="140"/>
  <c r="P10" i="140"/>
  <c r="O10" i="140"/>
  <c r="N10" i="140"/>
  <c r="M10" i="140"/>
  <c r="L10" i="140"/>
  <c r="K10" i="140"/>
  <c r="J10" i="140"/>
  <c r="AG9" i="140"/>
  <c r="AF9" i="140"/>
  <c r="AE9" i="140"/>
  <c r="AD9" i="140"/>
  <c r="AC9" i="140"/>
  <c r="AB9" i="140"/>
  <c r="AA9" i="140"/>
  <c r="Z9" i="140"/>
  <c r="Y9" i="140"/>
  <c r="X9" i="140"/>
  <c r="W9" i="140"/>
  <c r="V9" i="140"/>
  <c r="U9" i="140"/>
  <c r="T9" i="140"/>
  <c r="S9" i="140"/>
  <c r="R9" i="140"/>
  <c r="Q9" i="140"/>
  <c r="P9" i="140"/>
  <c r="O9" i="140"/>
  <c r="N9" i="140"/>
  <c r="M9" i="140"/>
  <c r="L9" i="140"/>
  <c r="K9" i="140"/>
  <c r="J9" i="140"/>
  <c r="AA4" i="139"/>
  <c r="AB4" i="139" s="1"/>
  <c r="AC4" i="139" s="1"/>
  <c r="AD4" i="139" s="1"/>
  <c r="AE4" i="139" s="1"/>
  <c r="AF4" i="139" s="1"/>
  <c r="AG4" i="139" s="1"/>
  <c r="AA4" i="140"/>
  <c r="AB4" i="140" s="1"/>
  <c r="AC4" i="140" s="1"/>
  <c r="AD4" i="140" s="1"/>
  <c r="AE4" i="140" s="1"/>
  <c r="AF4" i="140" s="1"/>
  <c r="AG4" i="140" s="1"/>
  <c r="AA4" i="138"/>
  <c r="AB4" i="138" s="1"/>
  <c r="AC4" i="138" s="1"/>
  <c r="AD4" i="138" s="1"/>
  <c r="AE4" i="138" s="1"/>
  <c r="AF4" i="138" s="1"/>
  <c r="AG4" i="138" s="1"/>
  <c r="S4" i="139"/>
  <c r="T4" i="139" s="1"/>
  <c r="U4" i="139" s="1"/>
  <c r="V4" i="139" s="1"/>
  <c r="W4" i="139" s="1"/>
  <c r="X4" i="139" s="1"/>
  <c r="Y4" i="139" s="1"/>
  <c r="S4" i="140"/>
  <c r="T4" i="140" s="1"/>
  <c r="U4" i="140" s="1"/>
  <c r="V4" i="140" s="1"/>
  <c r="W4" i="140" s="1"/>
  <c r="X4" i="140" s="1"/>
  <c r="Y4" i="140" s="1"/>
  <c r="S4" i="138"/>
  <c r="T4" i="138" s="1"/>
  <c r="U4" i="138" s="1"/>
  <c r="V4" i="138" s="1"/>
  <c r="W4" i="138" s="1"/>
  <c r="X4" i="138" s="1"/>
  <c r="Y4" i="138" s="1"/>
  <c r="L4" i="139"/>
  <c r="M4" i="139" s="1"/>
  <c r="N4" i="139" s="1"/>
  <c r="O4" i="139" s="1"/>
  <c r="P4" i="139" s="1"/>
  <c r="Q4" i="139" s="1"/>
  <c r="M4" i="140"/>
  <c r="N4" i="140" s="1"/>
  <c r="O4" i="140" s="1"/>
  <c r="P4" i="140" s="1"/>
  <c r="Q4" i="140" s="1"/>
  <c r="L4" i="140"/>
  <c r="L4" i="138"/>
  <c r="M4" i="138" s="1"/>
  <c r="N4" i="138" s="1"/>
  <c r="O4" i="138" s="1"/>
  <c r="P4" i="138" s="1"/>
  <c r="Q4" i="138" s="1"/>
  <c r="K4" i="139"/>
  <c r="K4" i="140"/>
  <c r="K4" i="138"/>
  <c r="AG77" i="138"/>
  <c r="AF77" i="138"/>
  <c r="AE77" i="138"/>
  <c r="AD77" i="138"/>
  <c r="AC77" i="138"/>
  <c r="AB77" i="138"/>
  <c r="AA77" i="138"/>
  <c r="Z77" i="138"/>
  <c r="Y77" i="138"/>
  <c r="X77" i="138"/>
  <c r="W77" i="138"/>
  <c r="V77" i="138"/>
  <c r="U77" i="138"/>
  <c r="T77" i="138"/>
  <c r="S77" i="138"/>
  <c r="R77" i="138"/>
  <c r="Q77" i="138"/>
  <c r="P77" i="138"/>
  <c r="O77" i="138"/>
  <c r="N77" i="138"/>
  <c r="M77" i="138"/>
  <c r="L77" i="138"/>
  <c r="K77" i="138"/>
  <c r="J77" i="138"/>
  <c r="AG76" i="138"/>
  <c r="AF76" i="138"/>
  <c r="AE76" i="138"/>
  <c r="AD76" i="138"/>
  <c r="AC76" i="138"/>
  <c r="AB76" i="138"/>
  <c r="AA76" i="138"/>
  <c r="Z76" i="138"/>
  <c r="Y76" i="138"/>
  <c r="X76" i="138"/>
  <c r="W76" i="138"/>
  <c r="V76" i="138"/>
  <c r="U76" i="138"/>
  <c r="T76" i="138"/>
  <c r="S76" i="138"/>
  <c r="R76" i="138"/>
  <c r="Q76" i="138"/>
  <c r="P76" i="138"/>
  <c r="O76" i="138"/>
  <c r="N76" i="138"/>
  <c r="M76" i="138"/>
  <c r="L76" i="138"/>
  <c r="K76" i="138"/>
  <c r="J76" i="138"/>
  <c r="AG75" i="138"/>
  <c r="AF75" i="138"/>
  <c r="AE75" i="138"/>
  <c r="AD75" i="138"/>
  <c r="AC75" i="138"/>
  <c r="AB75" i="138"/>
  <c r="AA75" i="138"/>
  <c r="Z75" i="138"/>
  <c r="Y75" i="138"/>
  <c r="X75" i="138"/>
  <c r="W75" i="138"/>
  <c r="V75" i="138"/>
  <c r="U75" i="138"/>
  <c r="T75" i="138"/>
  <c r="S75" i="138"/>
  <c r="R75" i="138"/>
  <c r="Q75" i="138"/>
  <c r="P75" i="138"/>
  <c r="O75" i="138"/>
  <c r="N75" i="138"/>
  <c r="M75" i="138"/>
  <c r="L75" i="138"/>
  <c r="K75" i="138"/>
  <c r="J75" i="138"/>
  <c r="AG74" i="138"/>
  <c r="AF74" i="138"/>
  <c r="AE74" i="138"/>
  <c r="AD74" i="138"/>
  <c r="AC74" i="138"/>
  <c r="AB74" i="138"/>
  <c r="AA74" i="138"/>
  <c r="Z74" i="138"/>
  <c r="Y74" i="138"/>
  <c r="X74" i="138"/>
  <c r="W74" i="138"/>
  <c r="V74" i="138"/>
  <c r="U74" i="138"/>
  <c r="T74" i="138"/>
  <c r="S74" i="138"/>
  <c r="R74" i="138"/>
  <c r="Q74" i="138"/>
  <c r="P74" i="138"/>
  <c r="O74" i="138"/>
  <c r="N74" i="138"/>
  <c r="M74" i="138"/>
  <c r="L74" i="138"/>
  <c r="K74" i="138"/>
  <c r="J74" i="138"/>
  <c r="AG73" i="138"/>
  <c r="AF73" i="138"/>
  <c r="AE73" i="138"/>
  <c r="AD73" i="138"/>
  <c r="AC73" i="138"/>
  <c r="AB73" i="138"/>
  <c r="AA73" i="138"/>
  <c r="Z73" i="138"/>
  <c r="Y73" i="138"/>
  <c r="X73" i="138"/>
  <c r="W73" i="138"/>
  <c r="V73" i="138"/>
  <c r="U73" i="138"/>
  <c r="T73" i="138"/>
  <c r="S73" i="138"/>
  <c r="R73" i="138"/>
  <c r="Q73" i="138"/>
  <c r="P73" i="138"/>
  <c r="O73" i="138"/>
  <c r="N73" i="138"/>
  <c r="M73" i="138"/>
  <c r="L73" i="138"/>
  <c r="K73" i="138"/>
  <c r="J73" i="138"/>
  <c r="AG72" i="138"/>
  <c r="AF72" i="138"/>
  <c r="AE72" i="138"/>
  <c r="AD72" i="138"/>
  <c r="AC72" i="138"/>
  <c r="AB72" i="138"/>
  <c r="AA72" i="138"/>
  <c r="Z72" i="138"/>
  <c r="Y72" i="138"/>
  <c r="X72" i="138"/>
  <c r="W72" i="138"/>
  <c r="V72" i="138"/>
  <c r="U72" i="138"/>
  <c r="T72" i="138"/>
  <c r="S72" i="138"/>
  <c r="R72" i="138"/>
  <c r="Q72" i="138"/>
  <c r="P72" i="138"/>
  <c r="O72" i="138"/>
  <c r="N72" i="138"/>
  <c r="M72" i="138"/>
  <c r="L72" i="138"/>
  <c r="K72" i="138"/>
  <c r="J72" i="138"/>
  <c r="AG71" i="138"/>
  <c r="AF71" i="138"/>
  <c r="AE71" i="138"/>
  <c r="AD71" i="138"/>
  <c r="AC71" i="138"/>
  <c r="AB71" i="138"/>
  <c r="AA71" i="138"/>
  <c r="Z71" i="138"/>
  <c r="Y71" i="138"/>
  <c r="X71" i="138"/>
  <c r="W71" i="138"/>
  <c r="V71" i="138"/>
  <c r="U71" i="138"/>
  <c r="T71" i="138"/>
  <c r="S71" i="138"/>
  <c r="R71" i="138"/>
  <c r="Q71" i="138"/>
  <c r="P71" i="138"/>
  <c r="O71" i="138"/>
  <c r="N71" i="138"/>
  <c r="M71" i="138"/>
  <c r="L71" i="138"/>
  <c r="K71" i="138"/>
  <c r="J71" i="138"/>
  <c r="AG70" i="138"/>
  <c r="AF70" i="138"/>
  <c r="AE70" i="138"/>
  <c r="AD70" i="138"/>
  <c r="AC70" i="138"/>
  <c r="AB70" i="138"/>
  <c r="AA70" i="138"/>
  <c r="Z70" i="138"/>
  <c r="Y70" i="138"/>
  <c r="X70" i="138"/>
  <c r="W70" i="138"/>
  <c r="V70" i="138"/>
  <c r="U70" i="138"/>
  <c r="T70" i="138"/>
  <c r="S70" i="138"/>
  <c r="R70" i="138"/>
  <c r="Q70" i="138"/>
  <c r="P70" i="138"/>
  <c r="O70" i="138"/>
  <c r="N70" i="138"/>
  <c r="M70" i="138"/>
  <c r="L70" i="138"/>
  <c r="K70" i="138"/>
  <c r="J70" i="138"/>
  <c r="AG69" i="138"/>
  <c r="AF69" i="138"/>
  <c r="AE69" i="138"/>
  <c r="AD69" i="138"/>
  <c r="AC69" i="138"/>
  <c r="AB69" i="138"/>
  <c r="AA69" i="138"/>
  <c r="Z69" i="138"/>
  <c r="Y69" i="138"/>
  <c r="X69" i="138"/>
  <c r="W69" i="138"/>
  <c r="V69" i="138"/>
  <c r="U69" i="138"/>
  <c r="T69" i="138"/>
  <c r="S69" i="138"/>
  <c r="R69" i="138"/>
  <c r="Q69" i="138"/>
  <c r="P69" i="138"/>
  <c r="O69" i="138"/>
  <c r="N69" i="138"/>
  <c r="M69" i="138"/>
  <c r="L69" i="138"/>
  <c r="K69" i="138"/>
  <c r="J69" i="138"/>
  <c r="AG68" i="138"/>
  <c r="AF68" i="138"/>
  <c r="AE68" i="138"/>
  <c r="AD68" i="138"/>
  <c r="AC68" i="138"/>
  <c r="AB68" i="138"/>
  <c r="AA68" i="138"/>
  <c r="Z68" i="138"/>
  <c r="Y68" i="138"/>
  <c r="X68" i="138"/>
  <c r="W68" i="138"/>
  <c r="V68" i="138"/>
  <c r="U68" i="138"/>
  <c r="T68" i="138"/>
  <c r="S68" i="138"/>
  <c r="R68" i="138"/>
  <c r="Q68" i="138"/>
  <c r="P68" i="138"/>
  <c r="O68" i="138"/>
  <c r="N68" i="138"/>
  <c r="M68" i="138"/>
  <c r="L68" i="138"/>
  <c r="K68" i="138"/>
  <c r="J68" i="138"/>
  <c r="AG67" i="138"/>
  <c r="AF67" i="138"/>
  <c r="AE67" i="138"/>
  <c r="AD67" i="138"/>
  <c r="AC67" i="138"/>
  <c r="AB67" i="138"/>
  <c r="AA67" i="138"/>
  <c r="Z67" i="138"/>
  <c r="Y67" i="138"/>
  <c r="X67" i="138"/>
  <c r="W67" i="138"/>
  <c r="V67" i="138"/>
  <c r="U67" i="138"/>
  <c r="T67" i="138"/>
  <c r="S67" i="138"/>
  <c r="R67" i="138"/>
  <c r="Q67" i="138"/>
  <c r="P67" i="138"/>
  <c r="O67" i="138"/>
  <c r="N67" i="138"/>
  <c r="M67" i="138"/>
  <c r="L67" i="138"/>
  <c r="K67" i="138"/>
  <c r="J67" i="138"/>
  <c r="AG66" i="138"/>
  <c r="AF66" i="138"/>
  <c r="AE66" i="138"/>
  <c r="AD66" i="138"/>
  <c r="AC66" i="138"/>
  <c r="AB66" i="138"/>
  <c r="AA66" i="138"/>
  <c r="Z66" i="138"/>
  <c r="Y66" i="138"/>
  <c r="X66" i="138"/>
  <c r="W66" i="138"/>
  <c r="V66" i="138"/>
  <c r="U66" i="138"/>
  <c r="T66" i="138"/>
  <c r="S66" i="138"/>
  <c r="R66" i="138"/>
  <c r="Q66" i="138"/>
  <c r="P66" i="138"/>
  <c r="O66" i="138"/>
  <c r="N66" i="138"/>
  <c r="M66" i="138"/>
  <c r="L66" i="138"/>
  <c r="K66" i="138"/>
  <c r="J66" i="138"/>
  <c r="AG65" i="138"/>
  <c r="AF65" i="138"/>
  <c r="AE65" i="138"/>
  <c r="AD65" i="138"/>
  <c r="AC65" i="138"/>
  <c r="AB65" i="138"/>
  <c r="AA65" i="138"/>
  <c r="Z65" i="138"/>
  <c r="Y65" i="138"/>
  <c r="X65" i="138"/>
  <c r="W65" i="138"/>
  <c r="V65" i="138"/>
  <c r="U65" i="138"/>
  <c r="T65" i="138"/>
  <c r="S65" i="138"/>
  <c r="R65" i="138"/>
  <c r="Q65" i="138"/>
  <c r="P65" i="138"/>
  <c r="O65" i="138"/>
  <c r="N65" i="138"/>
  <c r="M65" i="138"/>
  <c r="L65" i="138"/>
  <c r="K65" i="138"/>
  <c r="J65" i="138"/>
  <c r="AG64" i="138"/>
  <c r="AF64" i="138"/>
  <c r="AE64" i="138"/>
  <c r="AD64" i="138"/>
  <c r="AC64" i="138"/>
  <c r="AB64" i="138"/>
  <c r="AA64" i="138"/>
  <c r="Z64" i="138"/>
  <c r="Y64" i="138"/>
  <c r="X64" i="138"/>
  <c r="W64" i="138"/>
  <c r="V64" i="138"/>
  <c r="U64" i="138"/>
  <c r="T64" i="138"/>
  <c r="S64" i="138"/>
  <c r="R64" i="138"/>
  <c r="Q64" i="138"/>
  <c r="P64" i="138"/>
  <c r="O64" i="138"/>
  <c r="N64" i="138"/>
  <c r="M64" i="138"/>
  <c r="L64" i="138"/>
  <c r="K64" i="138"/>
  <c r="J64" i="138"/>
  <c r="AG63" i="138"/>
  <c r="AF63" i="138"/>
  <c r="AE63" i="138"/>
  <c r="AD63" i="138"/>
  <c r="AC63" i="138"/>
  <c r="AB63" i="138"/>
  <c r="AA63" i="138"/>
  <c r="Z63" i="138"/>
  <c r="Y63" i="138"/>
  <c r="X63" i="138"/>
  <c r="W63" i="138"/>
  <c r="V63" i="138"/>
  <c r="U63" i="138"/>
  <c r="T63" i="138"/>
  <c r="S63" i="138"/>
  <c r="R63" i="138"/>
  <c r="Q63" i="138"/>
  <c r="P63" i="138"/>
  <c r="O63" i="138"/>
  <c r="N63" i="138"/>
  <c r="M63" i="138"/>
  <c r="L63" i="138"/>
  <c r="K63" i="138"/>
  <c r="J63" i="138"/>
  <c r="AG62" i="138"/>
  <c r="AF62" i="138"/>
  <c r="AE62" i="138"/>
  <c r="AD62" i="138"/>
  <c r="AC62" i="138"/>
  <c r="AB62" i="138"/>
  <c r="AA62" i="138"/>
  <c r="Z62" i="138"/>
  <c r="Y62" i="138"/>
  <c r="X62" i="138"/>
  <c r="W62" i="138"/>
  <c r="V62" i="138"/>
  <c r="U62" i="138"/>
  <c r="T62" i="138"/>
  <c r="S62" i="138"/>
  <c r="R62" i="138"/>
  <c r="Q62" i="138"/>
  <c r="P62" i="138"/>
  <c r="O62" i="138"/>
  <c r="N62" i="138"/>
  <c r="M62" i="138"/>
  <c r="L62" i="138"/>
  <c r="K62" i="138"/>
  <c r="J62" i="138"/>
  <c r="AG61" i="138"/>
  <c r="AF61" i="138"/>
  <c r="AE61" i="138"/>
  <c r="AD61" i="138"/>
  <c r="AC61" i="138"/>
  <c r="AB61" i="138"/>
  <c r="AA61" i="138"/>
  <c r="Z61" i="138"/>
  <c r="Y61" i="138"/>
  <c r="X61" i="138"/>
  <c r="W61" i="138"/>
  <c r="V61" i="138"/>
  <c r="U61" i="138"/>
  <c r="T61" i="138"/>
  <c r="S61" i="138"/>
  <c r="R61" i="138"/>
  <c r="Q61" i="138"/>
  <c r="P61" i="138"/>
  <c r="O61" i="138"/>
  <c r="N61" i="138"/>
  <c r="M61" i="138"/>
  <c r="L61" i="138"/>
  <c r="K61" i="138"/>
  <c r="J61" i="138"/>
  <c r="AG60" i="138"/>
  <c r="AF60" i="138"/>
  <c r="AE60" i="138"/>
  <c r="AD60" i="138"/>
  <c r="AC60" i="138"/>
  <c r="AB60" i="138"/>
  <c r="AA60" i="138"/>
  <c r="Z60" i="138"/>
  <c r="Y60" i="138"/>
  <c r="X60" i="138"/>
  <c r="W60" i="138"/>
  <c r="V60" i="138"/>
  <c r="U60" i="138"/>
  <c r="T60" i="138"/>
  <c r="S60" i="138"/>
  <c r="R60" i="138"/>
  <c r="Q60" i="138"/>
  <c r="P60" i="138"/>
  <c r="O60" i="138"/>
  <c r="N60" i="138"/>
  <c r="M60" i="138"/>
  <c r="L60" i="138"/>
  <c r="K60" i="138"/>
  <c r="J60" i="138"/>
  <c r="AG59" i="138"/>
  <c r="AF59" i="138"/>
  <c r="AE59" i="138"/>
  <c r="AD59" i="138"/>
  <c r="AC59" i="138"/>
  <c r="AB59" i="138"/>
  <c r="AA59" i="138"/>
  <c r="Z59" i="138"/>
  <c r="Y59" i="138"/>
  <c r="X59" i="138"/>
  <c r="W59" i="138"/>
  <c r="V59" i="138"/>
  <c r="U59" i="138"/>
  <c r="T59" i="138"/>
  <c r="S59" i="138"/>
  <c r="R59" i="138"/>
  <c r="Q59" i="138"/>
  <c r="P59" i="138"/>
  <c r="O59" i="138"/>
  <c r="N59" i="138"/>
  <c r="M59" i="138"/>
  <c r="L59" i="138"/>
  <c r="K59" i="138"/>
  <c r="J59" i="138"/>
  <c r="AG58" i="138"/>
  <c r="AF58" i="138"/>
  <c r="AE58" i="138"/>
  <c r="AD58" i="138"/>
  <c r="AC58" i="138"/>
  <c r="AB58" i="138"/>
  <c r="AA58" i="138"/>
  <c r="Z58" i="138"/>
  <c r="Y58" i="138"/>
  <c r="X58" i="138"/>
  <c r="W58" i="138"/>
  <c r="V58" i="138"/>
  <c r="U58" i="138"/>
  <c r="T58" i="138"/>
  <c r="S58" i="138"/>
  <c r="R58" i="138"/>
  <c r="Q58" i="138"/>
  <c r="P58" i="138"/>
  <c r="O58" i="138"/>
  <c r="N58" i="138"/>
  <c r="M58" i="138"/>
  <c r="L58" i="138"/>
  <c r="K58" i="138"/>
  <c r="J58" i="138"/>
  <c r="AG57" i="138"/>
  <c r="AF57" i="138"/>
  <c r="AE57" i="138"/>
  <c r="AD57" i="138"/>
  <c r="AC57" i="138"/>
  <c r="AB57" i="138"/>
  <c r="AA57" i="138"/>
  <c r="Z57" i="138"/>
  <c r="Y57" i="138"/>
  <c r="X57" i="138"/>
  <c r="W57" i="138"/>
  <c r="V57" i="138"/>
  <c r="U57" i="138"/>
  <c r="T57" i="138"/>
  <c r="S57" i="138"/>
  <c r="R57" i="138"/>
  <c r="Q57" i="138"/>
  <c r="P57" i="138"/>
  <c r="O57" i="138"/>
  <c r="N57" i="138"/>
  <c r="M57" i="138"/>
  <c r="L57" i="138"/>
  <c r="K57" i="138"/>
  <c r="J57" i="138"/>
  <c r="AG56" i="138"/>
  <c r="AF56" i="138"/>
  <c r="AE56" i="138"/>
  <c r="AD56" i="138"/>
  <c r="AC56" i="138"/>
  <c r="AB56" i="138"/>
  <c r="AA56" i="138"/>
  <c r="Z56" i="138"/>
  <c r="Y56" i="138"/>
  <c r="X56" i="138"/>
  <c r="W56" i="138"/>
  <c r="V56" i="138"/>
  <c r="U56" i="138"/>
  <c r="T56" i="138"/>
  <c r="S56" i="138"/>
  <c r="R56" i="138"/>
  <c r="Q56" i="138"/>
  <c r="P56" i="138"/>
  <c r="O56" i="138"/>
  <c r="N56" i="138"/>
  <c r="M56" i="138"/>
  <c r="L56" i="138"/>
  <c r="K56" i="138"/>
  <c r="J56" i="138"/>
  <c r="AG55" i="138"/>
  <c r="AF55" i="138"/>
  <c r="AE55" i="138"/>
  <c r="AD55" i="138"/>
  <c r="AC55" i="138"/>
  <c r="AB55" i="138"/>
  <c r="AA55" i="138"/>
  <c r="Z55" i="138"/>
  <c r="Y55" i="138"/>
  <c r="X55" i="138"/>
  <c r="W55" i="138"/>
  <c r="V55" i="138"/>
  <c r="U55" i="138"/>
  <c r="T55" i="138"/>
  <c r="S55" i="138"/>
  <c r="R55" i="138"/>
  <c r="Q55" i="138"/>
  <c r="P55" i="138"/>
  <c r="O55" i="138"/>
  <c r="N55" i="138"/>
  <c r="M55" i="138"/>
  <c r="L55" i="138"/>
  <c r="K55" i="138"/>
  <c r="J55" i="138"/>
  <c r="AG54" i="138"/>
  <c r="AF54" i="138"/>
  <c r="AE54" i="138"/>
  <c r="AD54" i="138"/>
  <c r="AC54" i="138"/>
  <c r="AB54" i="138"/>
  <c r="AA54" i="138"/>
  <c r="Z54" i="138"/>
  <c r="Y54" i="138"/>
  <c r="X54" i="138"/>
  <c r="W54" i="138"/>
  <c r="V54" i="138"/>
  <c r="U54" i="138"/>
  <c r="T54" i="138"/>
  <c r="S54" i="138"/>
  <c r="R54" i="138"/>
  <c r="Q54" i="138"/>
  <c r="P54" i="138"/>
  <c r="O54" i="138"/>
  <c r="N54" i="138"/>
  <c r="M54" i="138"/>
  <c r="L54" i="138"/>
  <c r="K54" i="138"/>
  <c r="J54" i="138"/>
  <c r="AG53" i="138"/>
  <c r="AF53" i="138"/>
  <c r="AE53" i="138"/>
  <c r="AD53" i="138"/>
  <c r="AC53" i="138"/>
  <c r="AB53" i="138"/>
  <c r="AA53" i="138"/>
  <c r="Z53" i="138"/>
  <c r="Y53" i="138"/>
  <c r="X53" i="138"/>
  <c r="W53" i="138"/>
  <c r="V53" i="138"/>
  <c r="U53" i="138"/>
  <c r="T53" i="138"/>
  <c r="S53" i="138"/>
  <c r="R53" i="138"/>
  <c r="Q53" i="138"/>
  <c r="P53" i="138"/>
  <c r="O53" i="138"/>
  <c r="N53" i="138"/>
  <c r="M53" i="138"/>
  <c r="L53" i="138"/>
  <c r="K53" i="138"/>
  <c r="J53" i="138"/>
  <c r="AG52" i="138"/>
  <c r="AF52" i="138"/>
  <c r="AE52" i="138"/>
  <c r="AD52" i="138"/>
  <c r="AC52" i="138"/>
  <c r="AB52" i="138"/>
  <c r="AA52" i="138"/>
  <c r="Z52" i="138"/>
  <c r="Y52" i="138"/>
  <c r="X52" i="138"/>
  <c r="W52" i="138"/>
  <c r="V52" i="138"/>
  <c r="U52" i="138"/>
  <c r="T52" i="138"/>
  <c r="S52" i="138"/>
  <c r="R52" i="138"/>
  <c r="Q52" i="138"/>
  <c r="P52" i="138"/>
  <c r="O52" i="138"/>
  <c r="N52" i="138"/>
  <c r="M52" i="138"/>
  <c r="L52" i="138"/>
  <c r="K52" i="138"/>
  <c r="J52" i="138"/>
  <c r="AG51" i="138"/>
  <c r="AF51" i="138"/>
  <c r="AE51" i="138"/>
  <c r="AD51" i="138"/>
  <c r="AC51" i="138"/>
  <c r="AB51" i="138"/>
  <c r="AA51" i="138"/>
  <c r="Z51" i="138"/>
  <c r="Y51" i="138"/>
  <c r="X51" i="138"/>
  <c r="W51" i="138"/>
  <c r="V51" i="138"/>
  <c r="U51" i="138"/>
  <c r="T51" i="138"/>
  <c r="S51" i="138"/>
  <c r="R51" i="138"/>
  <c r="Q51" i="138"/>
  <c r="P51" i="138"/>
  <c r="O51" i="138"/>
  <c r="N51" i="138"/>
  <c r="M51" i="138"/>
  <c r="L51" i="138"/>
  <c r="K51" i="138"/>
  <c r="J51" i="138"/>
  <c r="AG50" i="138"/>
  <c r="AF50" i="138"/>
  <c r="AE50" i="138"/>
  <c r="AD50" i="138"/>
  <c r="AC50" i="138"/>
  <c r="AB50" i="138"/>
  <c r="AA50" i="138"/>
  <c r="Z50" i="138"/>
  <c r="Y50" i="138"/>
  <c r="X50" i="138"/>
  <c r="W50" i="138"/>
  <c r="V50" i="138"/>
  <c r="U50" i="138"/>
  <c r="T50" i="138"/>
  <c r="S50" i="138"/>
  <c r="R50" i="138"/>
  <c r="Q50" i="138"/>
  <c r="P50" i="138"/>
  <c r="O50" i="138"/>
  <c r="N50" i="138"/>
  <c r="M50" i="138"/>
  <c r="L50" i="138"/>
  <c r="K50" i="138"/>
  <c r="J50" i="138"/>
  <c r="AG49" i="138"/>
  <c r="AF49" i="138"/>
  <c r="AE49" i="138"/>
  <c r="AD49" i="138"/>
  <c r="AC49" i="138"/>
  <c r="AB49" i="138"/>
  <c r="AA49" i="138"/>
  <c r="Z49" i="138"/>
  <c r="Y49" i="138"/>
  <c r="X49" i="138"/>
  <c r="W49" i="138"/>
  <c r="V49" i="138"/>
  <c r="U49" i="138"/>
  <c r="T49" i="138"/>
  <c r="S49" i="138"/>
  <c r="R49" i="138"/>
  <c r="Q49" i="138"/>
  <c r="P49" i="138"/>
  <c r="O49" i="138"/>
  <c r="N49" i="138"/>
  <c r="M49" i="138"/>
  <c r="L49" i="138"/>
  <c r="K49" i="138"/>
  <c r="J49" i="138"/>
  <c r="AG37" i="138"/>
  <c r="AF37" i="138"/>
  <c r="AE37" i="138"/>
  <c r="AD37" i="138"/>
  <c r="AC37" i="138"/>
  <c r="AB37" i="138"/>
  <c r="AA37" i="138"/>
  <c r="Z37" i="138"/>
  <c r="AG36" i="138"/>
  <c r="AF36" i="138"/>
  <c r="AE36" i="138"/>
  <c r="AD36" i="138"/>
  <c r="AC36" i="138"/>
  <c r="AB36" i="138"/>
  <c r="AA36" i="138"/>
  <c r="Z36" i="138"/>
  <c r="AG35" i="138"/>
  <c r="AF35" i="138"/>
  <c r="AE35" i="138"/>
  <c r="AD35" i="138"/>
  <c r="AC35" i="138"/>
  <c r="AB35" i="138"/>
  <c r="AA35" i="138"/>
  <c r="Z35" i="138"/>
  <c r="AG34" i="138"/>
  <c r="AF34" i="138"/>
  <c r="AE34" i="138"/>
  <c r="AD34" i="138"/>
  <c r="AC34" i="138"/>
  <c r="AB34" i="138"/>
  <c r="AA34" i="138"/>
  <c r="Z34" i="138"/>
  <c r="AG33" i="138"/>
  <c r="AF33" i="138"/>
  <c r="AE33" i="138"/>
  <c r="AD33" i="138"/>
  <c r="AC33" i="138"/>
  <c r="AB33" i="138"/>
  <c r="AA33" i="138"/>
  <c r="Z33" i="138"/>
  <c r="AG32" i="138"/>
  <c r="AF32" i="138"/>
  <c r="AE32" i="138"/>
  <c r="AD32" i="138"/>
  <c r="AC32" i="138"/>
  <c r="AB32" i="138"/>
  <c r="AA32" i="138"/>
  <c r="Z32" i="138"/>
  <c r="AG31" i="138"/>
  <c r="AF31" i="138"/>
  <c r="AE31" i="138"/>
  <c r="AD31" i="138"/>
  <c r="AC31" i="138"/>
  <c r="AB31" i="138"/>
  <c r="AA31" i="138"/>
  <c r="Z31" i="138"/>
  <c r="AG30" i="138"/>
  <c r="AF30" i="138"/>
  <c r="AE30" i="138"/>
  <c r="AD30" i="138"/>
  <c r="AC30" i="138"/>
  <c r="AB30" i="138"/>
  <c r="AA30" i="138"/>
  <c r="Z30" i="138"/>
  <c r="AG29" i="138"/>
  <c r="AF29" i="138"/>
  <c r="AE29" i="138"/>
  <c r="AD29" i="138"/>
  <c r="AC29" i="138"/>
  <c r="AB29" i="138"/>
  <c r="AA29" i="138"/>
  <c r="Z29" i="138"/>
  <c r="AG28" i="138"/>
  <c r="AF28" i="138"/>
  <c r="AE28" i="138"/>
  <c r="AD28" i="138"/>
  <c r="AC28" i="138"/>
  <c r="AB28" i="138"/>
  <c r="AA28" i="138"/>
  <c r="Z28" i="138"/>
  <c r="AG27" i="138"/>
  <c r="AF27" i="138"/>
  <c r="AE27" i="138"/>
  <c r="AD27" i="138"/>
  <c r="AC27" i="138"/>
  <c r="AB27" i="138"/>
  <c r="AA27" i="138"/>
  <c r="Z27" i="138"/>
  <c r="AG26" i="138"/>
  <c r="AF26" i="138"/>
  <c r="AE26" i="138"/>
  <c r="AD26" i="138"/>
  <c r="AC26" i="138"/>
  <c r="AB26" i="138"/>
  <c r="AA26" i="138"/>
  <c r="Z26" i="138"/>
  <c r="AG25" i="138"/>
  <c r="AF25" i="138"/>
  <c r="AE25" i="138"/>
  <c r="AD25" i="138"/>
  <c r="AC25" i="138"/>
  <c r="AB25" i="138"/>
  <c r="AA25" i="138"/>
  <c r="Z25" i="138"/>
  <c r="AG24" i="138"/>
  <c r="AF24" i="138"/>
  <c r="AE24" i="138"/>
  <c r="AD24" i="138"/>
  <c r="AC24" i="138"/>
  <c r="AB24" i="138"/>
  <c r="AA24" i="138"/>
  <c r="Z24" i="138"/>
  <c r="AG23" i="138"/>
  <c r="AF23" i="138"/>
  <c r="AE23" i="138"/>
  <c r="AD23" i="138"/>
  <c r="AC23" i="138"/>
  <c r="AB23" i="138"/>
  <c r="AA23" i="138"/>
  <c r="Z23" i="138"/>
  <c r="AG22" i="138"/>
  <c r="AF22" i="138"/>
  <c r="AE22" i="138"/>
  <c r="AD22" i="138"/>
  <c r="AC22" i="138"/>
  <c r="AB22" i="138"/>
  <c r="AA22" i="138"/>
  <c r="Z22" i="138"/>
  <c r="AG21" i="138"/>
  <c r="AF21" i="138"/>
  <c r="AE21" i="138"/>
  <c r="AD21" i="138"/>
  <c r="AC21" i="138"/>
  <c r="AB21" i="138"/>
  <c r="AA21" i="138"/>
  <c r="Z21" i="138"/>
  <c r="AG20" i="138"/>
  <c r="AF20" i="138"/>
  <c r="AE20" i="138"/>
  <c r="AD20" i="138"/>
  <c r="AC20" i="138"/>
  <c r="AB20" i="138"/>
  <c r="AA20" i="138"/>
  <c r="Z20" i="138"/>
  <c r="AG19" i="138"/>
  <c r="AF19" i="138"/>
  <c r="AE19" i="138"/>
  <c r="AD19" i="138"/>
  <c r="AC19" i="138"/>
  <c r="AB19" i="138"/>
  <c r="AA19" i="138"/>
  <c r="Z19" i="138"/>
  <c r="AG18" i="138"/>
  <c r="AF18" i="138"/>
  <c r="AE18" i="138"/>
  <c r="AD18" i="138"/>
  <c r="AC18" i="138"/>
  <c r="AB18" i="138"/>
  <c r="AA18" i="138"/>
  <c r="Z18" i="138"/>
  <c r="AG17" i="138"/>
  <c r="AF17" i="138"/>
  <c r="AE17" i="138"/>
  <c r="AD17" i="138"/>
  <c r="AC17" i="138"/>
  <c r="AB17" i="138"/>
  <c r="AA17" i="138"/>
  <c r="Z17" i="138"/>
  <c r="AG16" i="138"/>
  <c r="AF16" i="138"/>
  <c r="AE16" i="138"/>
  <c r="AD16" i="138"/>
  <c r="AC16" i="138"/>
  <c r="AB16" i="138"/>
  <c r="AA16" i="138"/>
  <c r="Z16" i="138"/>
  <c r="AG15" i="138"/>
  <c r="AF15" i="138"/>
  <c r="AE15" i="138"/>
  <c r="AD15" i="138"/>
  <c r="AC15" i="138"/>
  <c r="AB15" i="138"/>
  <c r="AA15" i="138"/>
  <c r="Z15" i="138"/>
  <c r="AG14" i="138"/>
  <c r="AF14" i="138"/>
  <c r="AE14" i="138"/>
  <c r="AD14" i="138"/>
  <c r="AC14" i="138"/>
  <c r="AB14" i="138"/>
  <c r="AA14" i="138"/>
  <c r="Z14" i="138"/>
  <c r="AG13" i="138"/>
  <c r="AF13" i="138"/>
  <c r="AE13" i="138"/>
  <c r="AD13" i="138"/>
  <c r="AC13" i="138"/>
  <c r="AB13" i="138"/>
  <c r="AA13" i="138"/>
  <c r="Z13" i="138"/>
  <c r="AG12" i="138"/>
  <c r="AF12" i="138"/>
  <c r="AE12" i="138"/>
  <c r="AD12" i="138"/>
  <c r="AC12" i="138"/>
  <c r="AB12" i="138"/>
  <c r="AA12" i="138"/>
  <c r="Z12" i="138"/>
  <c r="AG11" i="138"/>
  <c r="AF11" i="138"/>
  <c r="AE11" i="138"/>
  <c r="AD11" i="138"/>
  <c r="AC11" i="138"/>
  <c r="AB11" i="138"/>
  <c r="AA11" i="138"/>
  <c r="Z11" i="138"/>
  <c r="AG10" i="138"/>
  <c r="AF10" i="138"/>
  <c r="AE10" i="138"/>
  <c r="AD10" i="138"/>
  <c r="AC10" i="138"/>
  <c r="AB10" i="138"/>
  <c r="AA10" i="138"/>
  <c r="Z10" i="138"/>
  <c r="AG9" i="138"/>
  <c r="AF9" i="138"/>
  <c r="AE9" i="138"/>
  <c r="AD9" i="138"/>
  <c r="AC9" i="138"/>
  <c r="AB9" i="138"/>
  <c r="AA9" i="138"/>
  <c r="Z9" i="138"/>
  <c r="Y37" i="138"/>
  <c r="X37" i="138"/>
  <c r="W37" i="138"/>
  <c r="V37" i="138"/>
  <c r="U37" i="138"/>
  <c r="T37" i="138"/>
  <c r="S37" i="138"/>
  <c r="R37" i="138"/>
  <c r="Y36" i="138"/>
  <c r="X36" i="138"/>
  <c r="W36" i="138"/>
  <c r="V36" i="138"/>
  <c r="U36" i="138"/>
  <c r="T36" i="138"/>
  <c r="S36" i="138"/>
  <c r="R36" i="138"/>
  <c r="Y35" i="138"/>
  <c r="X35" i="138"/>
  <c r="W35" i="138"/>
  <c r="V35" i="138"/>
  <c r="U35" i="138"/>
  <c r="T35" i="138"/>
  <c r="S35" i="138"/>
  <c r="R35" i="138"/>
  <c r="Y34" i="138"/>
  <c r="X34" i="138"/>
  <c r="W34" i="138"/>
  <c r="V34" i="138"/>
  <c r="U34" i="138"/>
  <c r="T34" i="138"/>
  <c r="S34" i="138"/>
  <c r="R34" i="138"/>
  <c r="Y33" i="138"/>
  <c r="X33" i="138"/>
  <c r="W33" i="138"/>
  <c r="V33" i="138"/>
  <c r="U33" i="138"/>
  <c r="T33" i="138"/>
  <c r="S33" i="138"/>
  <c r="R33" i="138"/>
  <c r="Y32" i="138"/>
  <c r="X32" i="138"/>
  <c r="W32" i="138"/>
  <c r="V32" i="138"/>
  <c r="U32" i="138"/>
  <c r="T32" i="138"/>
  <c r="S32" i="138"/>
  <c r="R32" i="138"/>
  <c r="Y31" i="138"/>
  <c r="X31" i="138"/>
  <c r="W31" i="138"/>
  <c r="V31" i="138"/>
  <c r="U31" i="138"/>
  <c r="T31" i="138"/>
  <c r="S31" i="138"/>
  <c r="R31" i="138"/>
  <c r="Y30" i="138"/>
  <c r="X30" i="138"/>
  <c r="W30" i="138"/>
  <c r="V30" i="138"/>
  <c r="U30" i="138"/>
  <c r="T30" i="138"/>
  <c r="S30" i="138"/>
  <c r="R30" i="138"/>
  <c r="Y29" i="138"/>
  <c r="X29" i="138"/>
  <c r="W29" i="138"/>
  <c r="V29" i="138"/>
  <c r="U29" i="138"/>
  <c r="T29" i="138"/>
  <c r="S29" i="138"/>
  <c r="R29" i="138"/>
  <c r="Y28" i="138"/>
  <c r="X28" i="138"/>
  <c r="W28" i="138"/>
  <c r="V28" i="138"/>
  <c r="U28" i="138"/>
  <c r="T28" i="138"/>
  <c r="S28" i="138"/>
  <c r="R28" i="138"/>
  <c r="Y27" i="138"/>
  <c r="X27" i="138"/>
  <c r="W27" i="138"/>
  <c r="V27" i="138"/>
  <c r="U27" i="138"/>
  <c r="T27" i="138"/>
  <c r="S27" i="138"/>
  <c r="R27" i="138"/>
  <c r="Y26" i="138"/>
  <c r="X26" i="138"/>
  <c r="W26" i="138"/>
  <c r="V26" i="138"/>
  <c r="U26" i="138"/>
  <c r="T26" i="138"/>
  <c r="S26" i="138"/>
  <c r="R26" i="138"/>
  <c r="Y25" i="138"/>
  <c r="X25" i="138"/>
  <c r="W25" i="138"/>
  <c r="V25" i="138"/>
  <c r="U25" i="138"/>
  <c r="T25" i="138"/>
  <c r="S25" i="138"/>
  <c r="R25" i="138"/>
  <c r="Y24" i="138"/>
  <c r="X24" i="138"/>
  <c r="W24" i="138"/>
  <c r="V24" i="138"/>
  <c r="U24" i="138"/>
  <c r="T24" i="138"/>
  <c r="S24" i="138"/>
  <c r="R24" i="138"/>
  <c r="Y23" i="138"/>
  <c r="X23" i="138"/>
  <c r="W23" i="138"/>
  <c r="V23" i="138"/>
  <c r="U23" i="138"/>
  <c r="T23" i="138"/>
  <c r="S23" i="138"/>
  <c r="R23" i="138"/>
  <c r="Y22" i="138"/>
  <c r="X22" i="138"/>
  <c r="W22" i="138"/>
  <c r="V22" i="138"/>
  <c r="U22" i="138"/>
  <c r="T22" i="138"/>
  <c r="S22" i="138"/>
  <c r="R22" i="138"/>
  <c r="Y21" i="138"/>
  <c r="X21" i="138"/>
  <c r="W21" i="138"/>
  <c r="V21" i="138"/>
  <c r="U21" i="138"/>
  <c r="T21" i="138"/>
  <c r="S21" i="138"/>
  <c r="R21" i="138"/>
  <c r="Y20" i="138"/>
  <c r="X20" i="138"/>
  <c r="W20" i="138"/>
  <c r="V20" i="138"/>
  <c r="U20" i="138"/>
  <c r="T20" i="138"/>
  <c r="S20" i="138"/>
  <c r="R20" i="138"/>
  <c r="Y19" i="138"/>
  <c r="X19" i="138"/>
  <c r="W19" i="138"/>
  <c r="V19" i="138"/>
  <c r="U19" i="138"/>
  <c r="T19" i="138"/>
  <c r="S19" i="138"/>
  <c r="R19" i="138"/>
  <c r="Y18" i="138"/>
  <c r="X18" i="138"/>
  <c r="W18" i="138"/>
  <c r="V18" i="138"/>
  <c r="U18" i="138"/>
  <c r="T18" i="138"/>
  <c r="S18" i="138"/>
  <c r="R18" i="138"/>
  <c r="Y17" i="138"/>
  <c r="X17" i="138"/>
  <c r="W17" i="138"/>
  <c r="V17" i="138"/>
  <c r="U17" i="138"/>
  <c r="T17" i="138"/>
  <c r="S17" i="138"/>
  <c r="R17" i="138"/>
  <c r="Y16" i="138"/>
  <c r="X16" i="138"/>
  <c r="W16" i="138"/>
  <c r="V16" i="138"/>
  <c r="U16" i="138"/>
  <c r="T16" i="138"/>
  <c r="S16" i="138"/>
  <c r="R16" i="138"/>
  <c r="Y15" i="138"/>
  <c r="X15" i="138"/>
  <c r="W15" i="138"/>
  <c r="V15" i="138"/>
  <c r="U15" i="138"/>
  <c r="T15" i="138"/>
  <c r="S15" i="138"/>
  <c r="R15" i="138"/>
  <c r="Y14" i="138"/>
  <c r="X14" i="138"/>
  <c r="W14" i="138"/>
  <c r="V14" i="138"/>
  <c r="U14" i="138"/>
  <c r="T14" i="138"/>
  <c r="S14" i="138"/>
  <c r="R14" i="138"/>
  <c r="Y13" i="138"/>
  <c r="X13" i="138"/>
  <c r="W13" i="138"/>
  <c r="V13" i="138"/>
  <c r="U13" i="138"/>
  <c r="T13" i="138"/>
  <c r="S13" i="138"/>
  <c r="R13" i="138"/>
  <c r="Y12" i="138"/>
  <c r="X12" i="138"/>
  <c r="W12" i="138"/>
  <c r="V12" i="138"/>
  <c r="U12" i="138"/>
  <c r="T12" i="138"/>
  <c r="S12" i="138"/>
  <c r="R12" i="138"/>
  <c r="Y11" i="138"/>
  <c r="X11" i="138"/>
  <c r="W11" i="138"/>
  <c r="V11" i="138"/>
  <c r="U11" i="138"/>
  <c r="T11" i="138"/>
  <c r="S11" i="138"/>
  <c r="R11" i="138"/>
  <c r="Y10" i="138"/>
  <c r="X10" i="138"/>
  <c r="W10" i="138"/>
  <c r="V10" i="138"/>
  <c r="U10" i="138"/>
  <c r="T10" i="138"/>
  <c r="S10" i="138"/>
  <c r="R10" i="138"/>
  <c r="Y9" i="138"/>
  <c r="X9" i="138"/>
  <c r="W9" i="138"/>
  <c r="V9" i="138"/>
  <c r="U9" i="138"/>
  <c r="T9" i="138"/>
  <c r="S9" i="138"/>
  <c r="R9" i="138"/>
  <c r="Q37" i="138"/>
  <c r="P37" i="138"/>
  <c r="O37" i="138"/>
  <c r="N37" i="138"/>
  <c r="M37" i="138"/>
  <c r="L37" i="138"/>
  <c r="K37" i="138"/>
  <c r="J37" i="138"/>
  <c r="Q36" i="138"/>
  <c r="P36" i="138"/>
  <c r="O36" i="138"/>
  <c r="N36" i="138"/>
  <c r="M36" i="138"/>
  <c r="L36" i="138"/>
  <c r="K36" i="138"/>
  <c r="J36" i="138"/>
  <c r="Q35" i="138"/>
  <c r="P35" i="138"/>
  <c r="O35" i="138"/>
  <c r="N35" i="138"/>
  <c r="M35" i="138"/>
  <c r="L35" i="138"/>
  <c r="K35" i="138"/>
  <c r="J35" i="138"/>
  <c r="Q34" i="138"/>
  <c r="P34" i="138"/>
  <c r="O34" i="138"/>
  <c r="N34" i="138"/>
  <c r="M34" i="138"/>
  <c r="L34" i="138"/>
  <c r="K34" i="138"/>
  <c r="J34" i="138"/>
  <c r="Q33" i="138"/>
  <c r="P33" i="138"/>
  <c r="O33" i="138"/>
  <c r="N33" i="138"/>
  <c r="M33" i="138"/>
  <c r="L33" i="138"/>
  <c r="K33" i="138"/>
  <c r="J33" i="138"/>
  <c r="Q32" i="138"/>
  <c r="P32" i="138"/>
  <c r="O32" i="138"/>
  <c r="N32" i="138"/>
  <c r="M32" i="138"/>
  <c r="L32" i="138"/>
  <c r="K32" i="138"/>
  <c r="J32" i="138"/>
  <c r="Q31" i="138"/>
  <c r="P31" i="138"/>
  <c r="O31" i="138"/>
  <c r="N31" i="138"/>
  <c r="M31" i="138"/>
  <c r="L31" i="138"/>
  <c r="K31" i="138"/>
  <c r="J31" i="138"/>
  <c r="Q30" i="138"/>
  <c r="P30" i="138"/>
  <c r="O30" i="138"/>
  <c r="N30" i="138"/>
  <c r="M30" i="138"/>
  <c r="L30" i="138"/>
  <c r="K30" i="138"/>
  <c r="J30" i="138"/>
  <c r="Q29" i="138"/>
  <c r="P29" i="138"/>
  <c r="O29" i="138"/>
  <c r="N29" i="138"/>
  <c r="M29" i="138"/>
  <c r="L29" i="138"/>
  <c r="K29" i="138"/>
  <c r="J29" i="138"/>
  <c r="Q28" i="138"/>
  <c r="P28" i="138"/>
  <c r="O28" i="138"/>
  <c r="N28" i="138"/>
  <c r="M28" i="138"/>
  <c r="L28" i="138"/>
  <c r="K28" i="138"/>
  <c r="J28" i="138"/>
  <c r="Q27" i="138"/>
  <c r="P27" i="138"/>
  <c r="O27" i="138"/>
  <c r="N27" i="138"/>
  <c r="M27" i="138"/>
  <c r="L27" i="138"/>
  <c r="K27" i="138"/>
  <c r="J27" i="138"/>
  <c r="Q26" i="138"/>
  <c r="P26" i="138"/>
  <c r="O26" i="138"/>
  <c r="N26" i="138"/>
  <c r="M26" i="138"/>
  <c r="L26" i="138"/>
  <c r="K26" i="138"/>
  <c r="J26" i="138"/>
  <c r="Q25" i="138"/>
  <c r="P25" i="138"/>
  <c r="O25" i="138"/>
  <c r="N25" i="138"/>
  <c r="M25" i="138"/>
  <c r="L25" i="138"/>
  <c r="K25" i="138"/>
  <c r="J25" i="138"/>
  <c r="Q24" i="138"/>
  <c r="P24" i="138"/>
  <c r="O24" i="138"/>
  <c r="N24" i="138"/>
  <c r="M24" i="138"/>
  <c r="L24" i="138"/>
  <c r="K24" i="138"/>
  <c r="J24" i="138"/>
  <c r="Q23" i="138"/>
  <c r="P23" i="138"/>
  <c r="O23" i="138"/>
  <c r="N23" i="138"/>
  <c r="M23" i="138"/>
  <c r="L23" i="138"/>
  <c r="K23" i="138"/>
  <c r="J23" i="138"/>
  <c r="Q22" i="138"/>
  <c r="P22" i="138"/>
  <c r="O22" i="138"/>
  <c r="N22" i="138"/>
  <c r="M22" i="138"/>
  <c r="L22" i="138"/>
  <c r="K22" i="138"/>
  <c r="J22" i="138"/>
  <c r="Q21" i="138"/>
  <c r="P21" i="138"/>
  <c r="O21" i="138"/>
  <c r="N21" i="138"/>
  <c r="M21" i="138"/>
  <c r="L21" i="138"/>
  <c r="K21" i="138"/>
  <c r="J21" i="138"/>
  <c r="Q20" i="138"/>
  <c r="P20" i="138"/>
  <c r="O20" i="138"/>
  <c r="N20" i="138"/>
  <c r="M20" i="138"/>
  <c r="L20" i="138"/>
  <c r="K20" i="138"/>
  <c r="J20" i="138"/>
  <c r="Q19" i="138"/>
  <c r="P19" i="138"/>
  <c r="O19" i="138"/>
  <c r="N19" i="138"/>
  <c r="M19" i="138"/>
  <c r="L19" i="138"/>
  <c r="K19" i="138"/>
  <c r="J19" i="138"/>
  <c r="Q18" i="138"/>
  <c r="P18" i="138"/>
  <c r="O18" i="138"/>
  <c r="N18" i="138"/>
  <c r="M18" i="138"/>
  <c r="L18" i="138"/>
  <c r="K18" i="138"/>
  <c r="J18" i="138"/>
  <c r="Q17" i="138"/>
  <c r="P17" i="138"/>
  <c r="O17" i="138"/>
  <c r="N17" i="138"/>
  <c r="M17" i="138"/>
  <c r="L17" i="138"/>
  <c r="K17" i="138"/>
  <c r="J17" i="138"/>
  <c r="Q16" i="138"/>
  <c r="P16" i="138"/>
  <c r="O16" i="138"/>
  <c r="N16" i="138"/>
  <c r="M16" i="138"/>
  <c r="L16" i="138"/>
  <c r="K16" i="138"/>
  <c r="J16" i="138"/>
  <c r="Q15" i="138"/>
  <c r="P15" i="138"/>
  <c r="O15" i="138"/>
  <c r="N15" i="138"/>
  <c r="M15" i="138"/>
  <c r="L15" i="138"/>
  <c r="K15" i="138"/>
  <c r="J15" i="138"/>
  <c r="Q14" i="138"/>
  <c r="P14" i="138"/>
  <c r="O14" i="138"/>
  <c r="N14" i="138"/>
  <c r="M14" i="138"/>
  <c r="L14" i="138"/>
  <c r="K14" i="138"/>
  <c r="J14" i="138"/>
  <c r="Q13" i="138"/>
  <c r="P13" i="138"/>
  <c r="O13" i="138"/>
  <c r="N13" i="138"/>
  <c r="M13" i="138"/>
  <c r="L13" i="138"/>
  <c r="K13" i="138"/>
  <c r="J13" i="138"/>
  <c r="Q12" i="138"/>
  <c r="P12" i="138"/>
  <c r="O12" i="138"/>
  <c r="N12" i="138"/>
  <c r="M12" i="138"/>
  <c r="L12" i="138"/>
  <c r="K12" i="138"/>
  <c r="J12" i="138"/>
  <c r="Q11" i="138"/>
  <c r="P11" i="138"/>
  <c r="O11" i="138"/>
  <c r="N11" i="138"/>
  <c r="M11" i="138"/>
  <c r="L11" i="138"/>
  <c r="K11" i="138"/>
  <c r="J11" i="138"/>
  <c r="Q10" i="138"/>
  <c r="P10" i="138"/>
  <c r="O10" i="138"/>
  <c r="N10" i="138"/>
  <c r="M10" i="138"/>
  <c r="L10" i="138"/>
  <c r="K10" i="138"/>
  <c r="J10" i="138"/>
  <c r="Q9" i="138"/>
  <c r="P9" i="138"/>
  <c r="O9" i="138"/>
  <c r="N9" i="138"/>
  <c r="M9" i="138"/>
  <c r="L9" i="138"/>
  <c r="K9" i="138"/>
  <c r="J9" i="138"/>
  <c r="AB3" i="140" l="1"/>
  <c r="AF3" i="139"/>
  <c r="AA3" i="138"/>
  <c r="AE3" i="138"/>
  <c r="AA3" i="140"/>
  <c r="AE3" i="140"/>
  <c r="AF3" i="140"/>
  <c r="AG3" i="138"/>
  <c r="AC3" i="140"/>
  <c r="AG3" i="140"/>
  <c r="AC3" i="139"/>
  <c r="AG3" i="139"/>
  <c r="AB3" i="138"/>
  <c r="AF3" i="138"/>
  <c r="AB3" i="139"/>
  <c r="AD3" i="138"/>
  <c r="AD3" i="140"/>
  <c r="AD3" i="139"/>
  <c r="U3" i="138"/>
  <c r="Z3" i="140"/>
  <c r="S3" i="139"/>
  <c r="W3" i="139"/>
  <c r="K9" i="20"/>
  <c r="G9" i="20"/>
  <c r="G26" i="20" s="1"/>
  <c r="I9" i="20"/>
  <c r="I30" i="20" s="1"/>
  <c r="E9" i="20"/>
  <c r="E14" i="20" s="1"/>
  <c r="H9" i="20"/>
  <c r="H22" i="20" s="1"/>
  <c r="L9" i="20"/>
  <c r="L20" i="20" s="1"/>
  <c r="F9" i="20"/>
  <c r="J9" i="20"/>
  <c r="J14" i="20" s="1"/>
  <c r="G25" i="20" l="1"/>
  <c r="J18" i="20"/>
  <c r="J24" i="20"/>
  <c r="E26" i="20"/>
  <c r="G38" i="20"/>
  <c r="G14" i="20"/>
  <c r="E20" i="20"/>
  <c r="J26" i="20"/>
  <c r="E38" i="20"/>
  <c r="J36" i="20"/>
  <c r="J16" i="20"/>
  <c r="L22" i="20"/>
  <c r="E18" i="20"/>
  <c r="J28" i="20"/>
  <c r="E12" i="20"/>
  <c r="J22" i="20"/>
  <c r="I20" i="20"/>
  <c r="G37" i="20"/>
  <c r="G21" i="20"/>
  <c r="I35" i="20"/>
  <c r="L18" i="20"/>
  <c r="G16" i="20"/>
  <c r="L26" i="20"/>
  <c r="G33" i="20"/>
  <c r="G17" i="20"/>
  <c r="I19" i="20"/>
  <c r="L38" i="20"/>
  <c r="L12" i="20"/>
  <c r="G29" i="20"/>
  <c r="G13" i="20"/>
  <c r="I22" i="20"/>
  <c r="J38" i="20"/>
  <c r="G22" i="20"/>
  <c r="J32" i="20"/>
  <c r="E22" i="20"/>
  <c r="K35" i="20"/>
  <c r="K31" i="20"/>
  <c r="K27" i="20"/>
  <c r="K23" i="20"/>
  <c r="K19" i="20"/>
  <c r="K15" i="20"/>
  <c r="K11" i="20"/>
  <c r="K39" i="20" s="1"/>
  <c r="K24" i="20"/>
  <c r="K16" i="20"/>
  <c r="F37" i="20"/>
  <c r="F33" i="20"/>
  <c r="F29" i="20"/>
  <c r="F25" i="20"/>
  <c r="F23" i="20"/>
  <c r="F17" i="20"/>
  <c r="F27" i="20"/>
  <c r="F19" i="20"/>
  <c r="F11" i="20"/>
  <c r="F39" i="20" s="1"/>
  <c r="F31" i="20"/>
  <c r="F21" i="20"/>
  <c r="F13" i="20"/>
  <c r="F35" i="20"/>
  <c r="F15" i="20"/>
  <c r="I34" i="20"/>
  <c r="K14" i="20"/>
  <c r="I27" i="20"/>
  <c r="I11" i="20"/>
  <c r="I39" i="20" s="1"/>
  <c r="K30" i="20"/>
  <c r="F30" i="20"/>
  <c r="I26" i="20"/>
  <c r="I25" i="20"/>
  <c r="K32" i="20"/>
  <c r="I32" i="20"/>
  <c r="H32" i="20"/>
  <c r="I24" i="20"/>
  <c r="H24" i="20"/>
  <c r="F12" i="20"/>
  <c r="H34" i="20"/>
  <c r="F14" i="20"/>
  <c r="L35" i="20"/>
  <c r="L31" i="20"/>
  <c r="L27" i="20"/>
  <c r="L23" i="20"/>
  <c r="L29" i="20"/>
  <c r="L15" i="20"/>
  <c r="L33" i="20"/>
  <c r="L17" i="20"/>
  <c r="L37" i="20"/>
  <c r="L19" i="20"/>
  <c r="L11" i="20"/>
  <c r="L39" i="20" s="1"/>
  <c r="L25" i="20"/>
  <c r="L21" i="20"/>
  <c r="L13" i="20"/>
  <c r="G35" i="20"/>
  <c r="G31" i="20"/>
  <c r="G27" i="20"/>
  <c r="G23" i="20"/>
  <c r="G19" i="20"/>
  <c r="G15" i="20"/>
  <c r="G11" i="20"/>
  <c r="G39" i="20" s="1"/>
  <c r="G20" i="20"/>
  <c r="G12" i="20"/>
  <c r="G36" i="20"/>
  <c r="K37" i="20"/>
  <c r="K29" i="20"/>
  <c r="K21" i="20"/>
  <c r="K13" i="20"/>
  <c r="G32" i="20"/>
  <c r="I12" i="20"/>
  <c r="I23" i="20"/>
  <c r="I38" i="20"/>
  <c r="K38" i="20"/>
  <c r="F38" i="20"/>
  <c r="E30" i="20"/>
  <c r="J30" i="20"/>
  <c r="F18" i="20"/>
  <c r="G24" i="20"/>
  <c r="I37" i="20"/>
  <c r="I21" i="20"/>
  <c r="G28" i="20"/>
  <c r="K12" i="20"/>
  <c r="E36" i="20"/>
  <c r="F32" i="20"/>
  <c r="L32" i="20"/>
  <c r="E28" i="20"/>
  <c r="F24" i="20"/>
  <c r="L24" i="20"/>
  <c r="H20" i="20"/>
  <c r="E16" i="20"/>
  <c r="J12" i="20"/>
  <c r="G34" i="20"/>
  <c r="L34" i="20"/>
  <c r="K26" i="20"/>
  <c r="F26" i="20"/>
  <c r="H35" i="20"/>
  <c r="H31" i="20"/>
  <c r="H27" i="20"/>
  <c r="H23" i="20"/>
  <c r="H25" i="20"/>
  <c r="H19" i="20"/>
  <c r="H11" i="20"/>
  <c r="H39" i="20" s="1"/>
  <c r="H29" i="20"/>
  <c r="H21" i="20"/>
  <c r="H13" i="20"/>
  <c r="H33" i="20"/>
  <c r="H15" i="20"/>
  <c r="H37" i="20"/>
  <c r="H17" i="20"/>
  <c r="H30" i="20"/>
  <c r="I33" i="20"/>
  <c r="I17" i="20"/>
  <c r="K20" i="20"/>
  <c r="I36" i="20"/>
  <c r="H36" i="20"/>
  <c r="I28" i="20"/>
  <c r="H28" i="20"/>
  <c r="F20" i="20"/>
  <c r="H16" i="20"/>
  <c r="K34" i="20"/>
  <c r="F34" i="20"/>
  <c r="H14" i="20"/>
  <c r="K18" i="20"/>
  <c r="J37" i="20"/>
  <c r="J33" i="20"/>
  <c r="J29" i="20"/>
  <c r="J25" i="20"/>
  <c r="J27" i="20"/>
  <c r="J21" i="20"/>
  <c r="J13" i="20"/>
  <c r="J31" i="20"/>
  <c r="J15" i="20"/>
  <c r="J35" i="20"/>
  <c r="J17" i="20"/>
  <c r="J23" i="20"/>
  <c r="J19" i="20"/>
  <c r="J11" i="20"/>
  <c r="J39" i="20" s="1"/>
  <c r="E33" i="20"/>
  <c r="E25" i="20"/>
  <c r="E17" i="20"/>
  <c r="E31" i="20"/>
  <c r="E23" i="20"/>
  <c r="E15" i="20"/>
  <c r="E37" i="20"/>
  <c r="E29" i="20"/>
  <c r="E21" i="20"/>
  <c r="O21" i="20" s="1"/>
  <c r="Q21" i="20" s="1"/>
  <c r="E13" i="20"/>
  <c r="E35" i="20"/>
  <c r="E27" i="20"/>
  <c r="E19" i="20"/>
  <c r="E11" i="20"/>
  <c r="K33" i="20"/>
  <c r="K25" i="20"/>
  <c r="K17" i="20"/>
  <c r="K36" i="20"/>
  <c r="G18" i="20"/>
  <c r="I31" i="20"/>
  <c r="I15" i="20"/>
  <c r="I14" i="20"/>
  <c r="H38" i="20"/>
  <c r="G30" i="20"/>
  <c r="L30" i="20"/>
  <c r="H18" i="20"/>
  <c r="K28" i="20"/>
  <c r="I16" i="20"/>
  <c r="I29" i="20"/>
  <c r="I13" i="20"/>
  <c r="I18" i="20"/>
  <c r="F36" i="20"/>
  <c r="L36" i="20"/>
  <c r="E32" i="20"/>
  <c r="F28" i="20"/>
  <c r="L28" i="20"/>
  <c r="E24" i="20"/>
  <c r="J20" i="20"/>
  <c r="F16" i="20"/>
  <c r="L16" i="20"/>
  <c r="H12" i="20"/>
  <c r="E34" i="20"/>
  <c r="J34" i="20"/>
  <c r="H26" i="20"/>
  <c r="K22" i="20"/>
  <c r="F22" i="20"/>
  <c r="L14" i="20"/>
  <c r="AE3" i="139"/>
  <c r="AA3" i="139"/>
  <c r="AC3" i="138"/>
  <c r="O32" i="20" l="1"/>
  <c r="Q32" i="20" s="1"/>
  <c r="O16" i="20"/>
  <c r="Q16" i="20" s="1"/>
  <c r="O35" i="20"/>
  <c r="Q35" i="20" s="1"/>
  <c r="O14" i="20"/>
  <c r="Q14" i="20" s="1"/>
  <c r="O13" i="20"/>
  <c r="Q13" i="20" s="1"/>
  <c r="O28" i="20"/>
  <c r="Q28" i="20" s="1"/>
  <c r="O29" i="20"/>
  <c r="Q29" i="20" s="1"/>
  <c r="O22" i="20"/>
  <c r="Q22" i="20" s="1"/>
  <c r="O34" i="20"/>
  <c r="Q34" i="20" s="1"/>
  <c r="O15" i="20"/>
  <c r="Q15" i="20" s="1"/>
  <c r="O36" i="20"/>
  <c r="Q36" i="20" s="1"/>
  <c r="O38" i="20"/>
  <c r="Q38" i="20" s="1"/>
  <c r="O30" i="20"/>
  <c r="Q30" i="20" s="1"/>
  <c r="O37" i="20"/>
  <c r="Q37" i="20" s="1"/>
  <c r="O31" i="20"/>
  <c r="Q31" i="20" s="1"/>
  <c r="O20" i="20"/>
  <c r="Q20" i="20" s="1"/>
  <c r="O23" i="20"/>
  <c r="Q23" i="20" s="1"/>
  <c r="O17" i="20"/>
  <c r="Q17" i="20" s="1"/>
  <c r="O18" i="20"/>
  <c r="Q18" i="20" s="1"/>
  <c r="E39" i="20"/>
  <c r="O39" i="20" s="1"/>
  <c r="Q39" i="20" s="1"/>
  <c r="O11" i="20"/>
  <c r="Q11" i="20" s="1"/>
  <c r="O25" i="20"/>
  <c r="Q25" i="20" s="1"/>
  <c r="O24" i="20"/>
  <c r="Q24" i="20" s="1"/>
  <c r="O19" i="20"/>
  <c r="Q19" i="20" s="1"/>
  <c r="O33" i="20"/>
  <c r="Q33" i="20" s="1"/>
  <c r="O26" i="20"/>
  <c r="Q26" i="20" s="1"/>
  <c r="O27" i="20"/>
  <c r="Q27" i="20" s="1"/>
  <c r="O12" i="20"/>
  <c r="Q12" i="20" s="1"/>
  <c r="E47" i="20"/>
  <c r="AB2" i="132" l="1" a="1"/>
  <c r="AB2" i="132" s="1"/>
  <c r="AB30" i="129" a="1"/>
  <c r="AB30" i="129" s="1"/>
  <c r="AB29" i="129" a="1"/>
  <c r="AB29" i="129" s="1"/>
  <c r="AB28" i="129" a="1"/>
  <c r="AB28" i="129" s="1"/>
  <c r="AB27" i="129" a="1"/>
  <c r="AB27" i="129" s="1"/>
  <c r="AB26" i="129" a="1"/>
  <c r="AB26" i="129" s="1"/>
  <c r="AA26" i="129" s="1"/>
  <c r="AB25" i="129" a="1"/>
  <c r="AB25" i="129" s="1"/>
  <c r="AB24" i="129" a="1"/>
  <c r="AB24" i="129" s="1"/>
  <c r="AA24" i="129" s="1"/>
  <c r="AB23" i="129" a="1"/>
  <c r="AB23" i="129" s="1"/>
  <c r="AB22" i="129" a="1"/>
  <c r="AB22" i="129" s="1"/>
  <c r="AB21" i="129" a="1"/>
  <c r="AB21" i="129" s="1"/>
  <c r="AB20" i="129" a="1"/>
  <c r="AB20" i="129" s="1"/>
  <c r="AA20" i="129" s="1"/>
  <c r="AB19" i="129" a="1"/>
  <c r="AB19" i="129" s="1"/>
  <c r="AB18" i="129" a="1"/>
  <c r="AB18" i="129" s="1"/>
  <c r="AA18" i="129" s="1"/>
  <c r="AB17" i="129" a="1"/>
  <c r="AB17" i="129" s="1"/>
  <c r="AA17" i="129" s="1"/>
  <c r="AB16" i="129" a="1"/>
  <c r="AB16" i="129" s="1"/>
  <c r="AB15" i="129" a="1"/>
  <c r="AB15" i="129" s="1"/>
  <c r="AA15" i="129" s="1"/>
  <c r="AB14" i="129" a="1"/>
  <c r="AB14" i="129" s="1"/>
  <c r="AB13" i="129" a="1"/>
  <c r="AB13" i="129" s="1"/>
  <c r="AB12" i="129" a="1"/>
  <c r="AB12" i="129" s="1"/>
  <c r="AB11" i="129" a="1"/>
  <c r="AB11" i="129" s="1"/>
  <c r="AB10" i="129" a="1"/>
  <c r="AB10" i="129" s="1"/>
  <c r="AA10" i="129" s="1"/>
  <c r="AB9" i="129" a="1"/>
  <c r="AB9" i="129" s="1"/>
  <c r="AB8" i="129" a="1"/>
  <c r="AB8" i="129" s="1"/>
  <c r="AB7" i="129" a="1"/>
  <c r="AB7" i="129" s="1"/>
  <c r="AA7" i="129" s="1"/>
  <c r="AB6" i="129" a="1"/>
  <c r="AB6" i="129" s="1"/>
  <c r="AB5" i="129" a="1"/>
  <c r="AB5" i="129" s="1"/>
  <c r="AB4" i="129" a="1"/>
  <c r="AB4" i="129" s="1"/>
  <c r="AA4" i="129" s="1"/>
  <c r="AB3" i="129" a="1"/>
  <c r="AB3" i="129" s="1"/>
  <c r="AB2" i="129" a="1"/>
  <c r="AB2" i="129" s="1"/>
  <c r="AB30" i="126" a="1"/>
  <c r="AB30" i="126" s="1"/>
  <c r="AB29" i="126" a="1"/>
  <c r="AB29" i="126" s="1"/>
  <c r="AA29" i="126" s="1"/>
  <c r="AB28" i="126" a="1"/>
  <c r="AB28" i="126" s="1"/>
  <c r="AA28" i="126" s="1"/>
  <c r="AB27" i="126" a="1"/>
  <c r="AB27" i="126" s="1"/>
  <c r="AB26" i="126" a="1"/>
  <c r="AB26" i="126" s="1"/>
  <c r="AB25" i="126" a="1"/>
  <c r="AB25" i="126" s="1"/>
  <c r="AB24" i="126" a="1"/>
  <c r="AB24" i="126" s="1"/>
  <c r="AB23" i="126" a="1"/>
  <c r="AB23" i="126" s="1"/>
  <c r="AB22" i="126" a="1"/>
  <c r="AB22" i="126" s="1"/>
  <c r="AB21" i="126" a="1"/>
  <c r="AB21" i="126" s="1"/>
  <c r="AA21" i="126" s="1"/>
  <c r="AB20" i="126" a="1"/>
  <c r="AB20" i="126" s="1"/>
  <c r="AB19" i="126" a="1"/>
  <c r="AB19" i="126" s="1"/>
  <c r="AB18" i="126" a="1"/>
  <c r="AB18" i="126" s="1"/>
  <c r="AA18" i="126" s="1"/>
  <c r="AB17" i="126" a="1"/>
  <c r="AB17" i="126" s="1"/>
  <c r="AA17" i="126" s="1"/>
  <c r="AB16" i="126" a="1"/>
  <c r="AB16" i="126" s="1"/>
  <c r="AB15" i="126" a="1"/>
  <c r="AB15" i="126" s="1"/>
  <c r="AB14" i="126" a="1"/>
  <c r="AB14" i="126" s="1"/>
  <c r="AB13" i="126" a="1"/>
  <c r="AB13" i="126" s="1"/>
  <c r="AB12" i="126" a="1"/>
  <c r="AB12" i="126" s="1"/>
  <c r="AB11" i="126" a="1"/>
  <c r="AB11" i="126" s="1"/>
  <c r="AB10" i="126" a="1"/>
  <c r="AB10" i="126" s="1"/>
  <c r="AB9" i="126" a="1"/>
  <c r="AB9" i="126" s="1"/>
  <c r="AB8" i="126" a="1"/>
  <c r="AB8" i="126" s="1"/>
  <c r="AB7" i="126" a="1"/>
  <c r="AB7" i="126" s="1"/>
  <c r="AB6" i="126" a="1"/>
  <c r="AB6" i="126" s="1"/>
  <c r="AB5" i="126" a="1"/>
  <c r="AB5" i="126" s="1"/>
  <c r="AB4" i="126" a="1"/>
  <c r="AB4" i="126" s="1"/>
  <c r="AA4" i="126" s="1"/>
  <c r="AB3" i="126" a="1"/>
  <c r="AB3" i="126" s="1"/>
  <c r="AB2" i="126" a="1"/>
  <c r="AB2" i="126" s="1"/>
  <c r="AB30" i="123" a="1"/>
  <c r="AB30" i="123" s="1"/>
  <c r="AA30" i="123" s="1"/>
  <c r="AB29" i="123" a="1"/>
  <c r="AB29" i="123" s="1"/>
  <c r="AA29" i="123" s="1"/>
  <c r="AB28" i="123" a="1"/>
  <c r="AB28" i="123" s="1"/>
  <c r="AA28" i="123" s="1"/>
  <c r="AB27" i="123" a="1"/>
  <c r="AB27" i="123" s="1"/>
  <c r="AB26" i="123" a="1"/>
  <c r="AB26" i="123" s="1"/>
  <c r="AB25" i="123" a="1"/>
  <c r="AB25" i="123" s="1"/>
  <c r="AA25" i="123" s="1"/>
  <c r="AB24" i="123" a="1"/>
  <c r="AB24" i="123" s="1"/>
  <c r="AB23" i="123" a="1"/>
  <c r="AB23" i="123" s="1"/>
  <c r="AB22" i="123" a="1"/>
  <c r="AB22" i="123" s="1"/>
  <c r="AA22" i="123" s="1"/>
  <c r="AB21" i="123" a="1"/>
  <c r="AB21" i="123" s="1"/>
  <c r="AB20" i="123" a="1"/>
  <c r="AB20" i="123" s="1"/>
  <c r="AB19" i="123" a="1"/>
  <c r="AB19" i="123" s="1"/>
  <c r="AB18" i="123" a="1"/>
  <c r="AB18" i="123" s="1"/>
  <c r="AB17" i="123" a="1"/>
  <c r="AB17" i="123" s="1"/>
  <c r="AB16" i="123" a="1"/>
  <c r="AB16" i="123" s="1"/>
  <c r="AB15" i="123" a="1"/>
  <c r="AB15" i="123" s="1"/>
  <c r="AB14" i="123" a="1"/>
  <c r="AB14" i="123" s="1"/>
  <c r="AB13" i="123" a="1"/>
  <c r="AB13" i="123" s="1"/>
  <c r="AB12" i="123" a="1"/>
  <c r="AB12" i="123" s="1"/>
  <c r="AA12" i="123" s="1"/>
  <c r="AB11" i="123" a="1"/>
  <c r="AB11" i="123" s="1"/>
  <c r="AB10" i="123" a="1"/>
  <c r="AB10" i="123" s="1"/>
  <c r="AB9" i="123" a="1"/>
  <c r="AB9" i="123" s="1"/>
  <c r="AA9" i="123" s="1"/>
  <c r="AB8" i="123" a="1"/>
  <c r="AB8" i="123" s="1"/>
  <c r="AB7" i="123" a="1"/>
  <c r="AB7" i="123" s="1"/>
  <c r="AB6" i="123" a="1"/>
  <c r="AB6" i="123" s="1"/>
  <c r="AA6" i="123" s="1"/>
  <c r="AB5" i="123" a="1"/>
  <c r="AB5" i="123" s="1"/>
  <c r="AA5" i="123" s="1"/>
  <c r="AB4" i="123" a="1"/>
  <c r="AB4" i="123" s="1"/>
  <c r="AB3" i="123" a="1"/>
  <c r="AB3" i="123" s="1"/>
  <c r="AB2" i="123" a="1"/>
  <c r="AB2" i="123" s="1"/>
  <c r="AB30" i="120" a="1"/>
  <c r="AB30" i="120" s="1"/>
  <c r="AB29" i="120" a="1"/>
  <c r="AB29" i="120" s="1"/>
  <c r="AA29" i="120" s="1"/>
  <c r="AB28" i="120" a="1"/>
  <c r="AB28" i="120" s="1"/>
  <c r="AB27" i="120" a="1"/>
  <c r="AB27" i="120" s="1"/>
  <c r="AB26" i="120" a="1"/>
  <c r="AB26" i="120" s="1"/>
  <c r="AB25" i="120" a="1"/>
  <c r="AB25" i="120" s="1"/>
  <c r="AB24" i="120" a="1"/>
  <c r="AB24" i="120" s="1"/>
  <c r="AB23" i="120" a="1"/>
  <c r="AB23" i="120" s="1"/>
  <c r="AB22" i="120" a="1"/>
  <c r="AB22" i="120" s="1"/>
  <c r="AA22" i="120" s="1"/>
  <c r="AB21" i="120" a="1"/>
  <c r="AB21" i="120" s="1"/>
  <c r="AB20" i="120" a="1"/>
  <c r="AB20" i="120" s="1"/>
  <c r="AB19" i="120" a="1"/>
  <c r="AB19" i="120" s="1"/>
  <c r="AB18" i="120" a="1"/>
  <c r="AB18" i="120" s="1"/>
  <c r="AB17" i="120" a="1"/>
  <c r="AB17" i="120" s="1"/>
  <c r="AB16" i="120" a="1"/>
  <c r="AB16" i="120" s="1"/>
  <c r="AB15" i="120" a="1"/>
  <c r="AB15" i="120" s="1"/>
  <c r="AB14" i="120" a="1"/>
  <c r="AB14" i="120" s="1"/>
  <c r="AA14" i="120" s="1"/>
  <c r="AB13" i="120" a="1"/>
  <c r="AB13" i="120" s="1"/>
  <c r="AA13" i="120" s="1"/>
  <c r="AB12" i="120" a="1"/>
  <c r="AB12" i="120" s="1"/>
  <c r="AB11" i="120" a="1"/>
  <c r="AB11" i="120" s="1"/>
  <c r="AB10" i="120" a="1"/>
  <c r="AB10" i="120" s="1"/>
  <c r="AA10" i="120" s="1"/>
  <c r="AB9" i="120" a="1"/>
  <c r="AB9" i="120" s="1"/>
  <c r="AB8" i="120" a="1"/>
  <c r="AB8" i="120" s="1"/>
  <c r="AA8" i="120" s="1"/>
  <c r="AB7" i="120" a="1"/>
  <c r="AB7" i="120" s="1"/>
  <c r="AA7" i="120" s="1"/>
  <c r="AB6" i="120" a="1"/>
  <c r="AB6" i="120" s="1"/>
  <c r="AB5" i="120" a="1"/>
  <c r="AB5" i="120" s="1"/>
  <c r="AB4" i="120" a="1"/>
  <c r="AB4" i="120" s="1"/>
  <c r="AB3" i="120" a="1"/>
  <c r="AB3" i="120" s="1"/>
  <c r="AB2" i="120" a="1"/>
  <c r="AB2" i="120" s="1"/>
  <c r="AB30" i="117" a="1"/>
  <c r="AB30" i="117" s="1"/>
  <c r="AA30" i="117" s="1"/>
  <c r="AB29" i="117" a="1"/>
  <c r="AB29" i="117" s="1"/>
  <c r="AB28" i="117" a="1"/>
  <c r="AB28" i="117" s="1"/>
  <c r="AA28" i="117" s="1"/>
  <c r="AB27" i="117" a="1"/>
  <c r="AB27" i="117" s="1"/>
  <c r="AB26" i="117" a="1"/>
  <c r="AB26" i="117" s="1"/>
  <c r="AA26" i="117" s="1"/>
  <c r="AB25" i="117" a="1"/>
  <c r="AB25" i="117" s="1"/>
  <c r="AA25" i="117" s="1"/>
  <c r="AB24" i="117" a="1"/>
  <c r="AB24" i="117" s="1"/>
  <c r="AA24" i="117" s="1"/>
  <c r="AB23" i="117" a="1"/>
  <c r="AB23" i="117" s="1"/>
  <c r="AB22" i="117" a="1"/>
  <c r="AB22" i="117" s="1"/>
  <c r="AB21" i="117" a="1"/>
  <c r="AB21" i="117" s="1"/>
  <c r="AB20" i="117" a="1"/>
  <c r="AB20" i="117" s="1"/>
  <c r="AB19" i="117" a="1"/>
  <c r="AB19" i="117" s="1"/>
  <c r="AB18" i="117" a="1"/>
  <c r="AB18" i="117" s="1"/>
  <c r="AB17" i="117" a="1"/>
  <c r="AB17" i="117" s="1"/>
  <c r="AA17" i="117" s="1"/>
  <c r="AB16" i="117" a="1"/>
  <c r="AB16" i="117" s="1"/>
  <c r="AB15" i="117" a="1"/>
  <c r="AB15" i="117" s="1"/>
  <c r="AB14" i="117" a="1"/>
  <c r="AB14" i="117" s="1"/>
  <c r="AB13" i="117" a="1"/>
  <c r="AB13" i="117" s="1"/>
  <c r="AB12" i="117" a="1"/>
  <c r="AB12" i="117" s="1"/>
  <c r="AB11" i="117" a="1"/>
  <c r="AB11" i="117" s="1"/>
  <c r="AB10" i="117" a="1"/>
  <c r="AB10" i="117" s="1"/>
  <c r="AB9" i="117" a="1"/>
  <c r="AB9" i="117" s="1"/>
  <c r="AA9" i="117" s="1"/>
  <c r="AB8" i="117" a="1"/>
  <c r="AB8" i="117" s="1"/>
  <c r="AB7" i="117" a="1"/>
  <c r="AB7" i="117" s="1"/>
  <c r="AB6" i="117" a="1"/>
  <c r="AB6" i="117" s="1"/>
  <c r="AA6" i="117" s="1"/>
  <c r="AB5" i="117" a="1"/>
  <c r="AB5" i="117" s="1"/>
  <c r="AB4" i="117" a="1"/>
  <c r="AB4" i="117" s="1"/>
  <c r="AA4" i="117" s="1"/>
  <c r="AB3" i="117" a="1"/>
  <c r="AB3" i="117" s="1"/>
  <c r="AA3" i="117" s="1"/>
  <c r="AB2" i="117" a="1"/>
  <c r="AB2" i="117" s="1"/>
  <c r="AB30" i="114" a="1"/>
  <c r="AB30" i="114" s="1"/>
  <c r="AA30" i="114" s="1"/>
  <c r="AB29" i="114" a="1"/>
  <c r="AB29" i="114" s="1"/>
  <c r="AB28" i="114" a="1"/>
  <c r="AB28" i="114" s="1"/>
  <c r="AB27" i="114" a="1"/>
  <c r="AB27" i="114" s="1"/>
  <c r="AB26" i="114" a="1"/>
  <c r="AB26" i="114" s="1"/>
  <c r="AB25" i="114" a="1"/>
  <c r="AB25" i="114" s="1"/>
  <c r="AB24" i="114" a="1"/>
  <c r="AB24" i="114" s="1"/>
  <c r="AA24" i="114" s="1"/>
  <c r="AB23" i="114" a="1"/>
  <c r="AB23" i="114" s="1"/>
  <c r="AA23" i="114" s="1"/>
  <c r="AB22" i="114" a="1"/>
  <c r="AB22" i="114" s="1"/>
  <c r="AB21" i="114" a="1"/>
  <c r="AB21" i="114" s="1"/>
  <c r="AA21" i="114" s="1"/>
  <c r="AB20" i="114" a="1"/>
  <c r="AB20" i="114" s="1"/>
  <c r="AB19" i="114" a="1"/>
  <c r="AB19" i="114" s="1"/>
  <c r="AB18" i="114" a="1"/>
  <c r="AB18" i="114" s="1"/>
  <c r="AB17" i="114" a="1"/>
  <c r="AB17" i="114" s="1"/>
  <c r="AB16" i="114" a="1"/>
  <c r="AB16" i="114" s="1"/>
  <c r="AB15" i="114" a="1"/>
  <c r="AB15" i="114" s="1"/>
  <c r="AA15" i="114" s="1"/>
  <c r="AB14" i="114" a="1"/>
  <c r="AB14" i="114" s="1"/>
  <c r="AA14" i="114" s="1"/>
  <c r="AB13" i="114" a="1"/>
  <c r="AB13" i="114" s="1"/>
  <c r="AB12" i="114" a="1"/>
  <c r="AB12" i="114" s="1"/>
  <c r="AA12" i="114" s="1"/>
  <c r="AB11" i="114" a="1"/>
  <c r="AB11" i="114" s="1"/>
  <c r="AB10" i="114" a="1"/>
  <c r="AB10" i="114" s="1"/>
  <c r="AB9" i="114" a="1"/>
  <c r="AB9" i="114" s="1"/>
  <c r="AB8" i="114" a="1"/>
  <c r="AB8" i="114" s="1"/>
  <c r="AB7" i="114" a="1"/>
  <c r="AB7" i="114" s="1"/>
  <c r="AB6" i="114" a="1"/>
  <c r="AB6" i="114" s="1"/>
  <c r="AA6" i="114" s="1"/>
  <c r="AB5" i="114" a="1"/>
  <c r="AB5" i="114" s="1"/>
  <c r="AB4" i="114" a="1"/>
  <c r="AB4" i="114" s="1"/>
  <c r="AB3" i="114" a="1"/>
  <c r="AB3" i="114" s="1"/>
  <c r="AB2" i="114" a="1"/>
  <c r="AB2" i="114" s="1"/>
  <c r="AA2" i="114" s="1"/>
  <c r="E78" i="20" a="1"/>
  <c r="F54" i="20" a="1"/>
  <c r="H53" i="20" a="1"/>
  <c r="F78" i="20" a="1"/>
  <c r="J58" i="20" a="1"/>
  <c r="I65" i="20" a="1"/>
  <c r="H70" i="20" a="1"/>
  <c r="E72" i="20" a="1"/>
  <c r="J65" i="20" a="1"/>
  <c r="G70" i="20" a="1"/>
  <c r="F73" i="20" a="1"/>
  <c r="F72" i="20" a="1"/>
  <c r="F51" i="20" a="1"/>
  <c r="I66" i="20" a="1"/>
  <c r="J52" i="20" a="1"/>
  <c r="H60" i="20" a="1"/>
  <c r="G56" i="20" a="1"/>
  <c r="E69" i="20" a="1"/>
  <c r="F76" i="20" a="1"/>
  <c r="E54" i="20" a="1"/>
  <c r="H78" i="20" a="1"/>
  <c r="H77" i="20" a="1"/>
  <c r="G58" i="20" a="1"/>
  <c r="J55" i="20" a="1"/>
  <c r="J74" i="20" a="1"/>
  <c r="J72" i="20" a="1"/>
  <c r="H73" i="20" a="1"/>
  <c r="I77" i="20" a="1"/>
  <c r="E50" i="20" a="1"/>
  <c r="G62" i="20" a="1"/>
  <c r="J66" i="20" a="1"/>
  <c r="I52" i="20" a="1"/>
  <c r="F74" i="20" a="1"/>
  <c r="G77" i="20" a="1"/>
  <c r="G61" i="20" a="1"/>
  <c r="I69" i="20" a="1"/>
  <c r="F52" i="20" a="1"/>
  <c r="F57" i="20" a="1"/>
  <c r="H54" i="20" a="1"/>
  <c r="E71" i="20" a="1"/>
  <c r="E63" i="20" a="1"/>
  <c r="E62" i="20" a="1"/>
  <c r="E60" i="20" a="1"/>
  <c r="F65" i="20" a="1"/>
  <c r="H57" i="20" a="1"/>
  <c r="I76" i="20" a="1"/>
  <c r="G55" i="20" a="1"/>
  <c r="J68" i="20" a="1"/>
  <c r="J63" i="20" a="1"/>
  <c r="H76" i="20" a="1"/>
  <c r="E63" i="20" l="1"/>
  <c r="E71" i="20"/>
  <c r="F57" i="20"/>
  <c r="F65" i="20"/>
  <c r="F73" i="20"/>
  <c r="G61" i="20"/>
  <c r="G77" i="20"/>
  <c r="H60" i="20"/>
  <c r="H76" i="20"/>
  <c r="J58" i="20"/>
  <c r="J66" i="20"/>
  <c r="J74" i="20"/>
  <c r="E60" i="20"/>
  <c r="E72" i="20"/>
  <c r="F54" i="20"/>
  <c r="F74" i="20"/>
  <c r="F78" i="20"/>
  <c r="G58" i="20"/>
  <c r="G62" i="20"/>
  <c r="G70" i="20"/>
  <c r="H53" i="20"/>
  <c r="H57" i="20"/>
  <c r="H73" i="20"/>
  <c r="H77" i="20"/>
  <c r="I52" i="20"/>
  <c r="I76" i="20"/>
  <c r="J55" i="20"/>
  <c r="J63" i="20"/>
  <c r="E69" i="20"/>
  <c r="F51" i="20"/>
  <c r="G55" i="20"/>
  <c r="H54" i="20"/>
  <c r="H70" i="20"/>
  <c r="H78" i="20"/>
  <c r="I65" i="20"/>
  <c r="I69" i="20"/>
  <c r="I77" i="20"/>
  <c r="J52" i="20"/>
  <c r="J68" i="20"/>
  <c r="J72" i="20"/>
  <c r="E50" i="20"/>
  <c r="E54" i="20"/>
  <c r="E62" i="20"/>
  <c r="E78" i="20"/>
  <c r="F52" i="20"/>
  <c r="F72" i="20"/>
  <c r="F76" i="20"/>
  <c r="G56" i="20"/>
  <c r="I66" i="20"/>
  <c r="J65" i="20"/>
  <c r="Z15" i="114"/>
  <c r="Y15" i="114" s="1"/>
  <c r="X15" i="114" s="1"/>
  <c r="W15" i="114" s="1"/>
  <c r="V15" i="114" s="1"/>
  <c r="U15" i="114" s="1"/>
  <c r="T15" i="114" s="1"/>
  <c r="S15" i="114" s="1"/>
  <c r="R15" i="114" s="1"/>
  <c r="Q15" i="114" s="1"/>
  <c r="P15" i="114" s="1"/>
  <c r="O15" i="114" s="1"/>
  <c r="N15" i="114" s="1"/>
  <c r="M15" i="114" s="1"/>
  <c r="L15" i="114" s="1"/>
  <c r="K15" i="114" s="1"/>
  <c r="J15" i="114" s="1"/>
  <c r="I15" i="114" s="1"/>
  <c r="H15" i="114" s="1"/>
  <c r="G15" i="114" s="1"/>
  <c r="F15" i="114" s="1"/>
  <c r="E15" i="114" s="1"/>
  <c r="D15" i="114" s="1"/>
  <c r="C15" i="114" s="1"/>
  <c r="Z23" i="114"/>
  <c r="Y23" i="114" s="1"/>
  <c r="X23" i="114" s="1"/>
  <c r="W23" i="114" s="1"/>
  <c r="V23" i="114" s="1"/>
  <c r="U23" i="114" s="1"/>
  <c r="T23" i="114" s="1"/>
  <c r="S23" i="114" s="1"/>
  <c r="R23" i="114" s="1"/>
  <c r="Q23" i="114" s="1"/>
  <c r="P23" i="114" s="1"/>
  <c r="O23" i="114" s="1"/>
  <c r="N23" i="114" s="1"/>
  <c r="M23" i="114" s="1"/>
  <c r="L23" i="114" s="1"/>
  <c r="K23" i="114" s="1"/>
  <c r="J23" i="114" s="1"/>
  <c r="I23" i="114" s="1"/>
  <c r="H23" i="114" s="1"/>
  <c r="G23" i="114" s="1"/>
  <c r="F23" i="114" s="1"/>
  <c r="E23" i="114" s="1"/>
  <c r="D23" i="114" s="1"/>
  <c r="C23" i="114" s="1"/>
  <c r="Z9" i="117"/>
  <c r="Y9" i="117" s="1"/>
  <c r="X9" i="117" s="1"/>
  <c r="W9" i="117" s="1"/>
  <c r="V9" i="117" s="1"/>
  <c r="U9" i="117" s="1"/>
  <c r="T9" i="117" s="1"/>
  <c r="S9" i="117" s="1"/>
  <c r="R9" i="117" s="1"/>
  <c r="Q9" i="117" s="1"/>
  <c r="P9" i="117" s="1"/>
  <c r="O9" i="117" s="1"/>
  <c r="N9" i="117" s="1"/>
  <c r="M9" i="117" s="1"/>
  <c r="L9" i="117" s="1"/>
  <c r="K9" i="117" s="1"/>
  <c r="J9" i="117" s="1"/>
  <c r="I9" i="117" s="1"/>
  <c r="H9" i="117" s="1"/>
  <c r="G9" i="117" s="1"/>
  <c r="F9" i="117" s="1"/>
  <c r="E9" i="117" s="1"/>
  <c r="D9" i="117" s="1"/>
  <c r="C9" i="117" s="1"/>
  <c r="Z17" i="117"/>
  <c r="Y17" i="117" s="1"/>
  <c r="X17" i="117" s="1"/>
  <c r="W17" i="117" s="1"/>
  <c r="V17" i="117" s="1"/>
  <c r="U17" i="117" s="1"/>
  <c r="T17" i="117" s="1"/>
  <c r="S17" i="117" s="1"/>
  <c r="R17" i="117" s="1"/>
  <c r="Q17" i="117" s="1"/>
  <c r="P17" i="117" s="1"/>
  <c r="O17" i="117" s="1"/>
  <c r="N17" i="117" s="1"/>
  <c r="M17" i="117" s="1"/>
  <c r="L17" i="117" s="1"/>
  <c r="K17" i="117" s="1"/>
  <c r="J17" i="117" s="1"/>
  <c r="I17" i="117" s="1"/>
  <c r="H17" i="117" s="1"/>
  <c r="G17" i="117" s="1"/>
  <c r="F17" i="117" s="1"/>
  <c r="E17" i="117" s="1"/>
  <c r="D17" i="117" s="1"/>
  <c r="C17" i="117" s="1"/>
  <c r="Z25" i="117"/>
  <c r="Y25" i="117" s="1"/>
  <c r="X25" i="117" s="1"/>
  <c r="W25" i="117" s="1"/>
  <c r="V25" i="117" s="1"/>
  <c r="U25" i="117" s="1"/>
  <c r="T25" i="117" s="1"/>
  <c r="S25" i="117" s="1"/>
  <c r="R25" i="117" s="1"/>
  <c r="Q25" i="117" s="1"/>
  <c r="P25" i="117" s="1"/>
  <c r="O25" i="117" s="1"/>
  <c r="N25" i="117" s="1"/>
  <c r="M25" i="117" s="1"/>
  <c r="L25" i="117" s="1"/>
  <c r="K25" i="117" s="1"/>
  <c r="J25" i="117" s="1"/>
  <c r="I25" i="117" s="1"/>
  <c r="H25" i="117" s="1"/>
  <c r="G25" i="117" s="1"/>
  <c r="F25" i="117" s="1"/>
  <c r="E25" i="117" s="1"/>
  <c r="D25" i="117" s="1"/>
  <c r="C25" i="117" s="1"/>
  <c r="Z13" i="120"/>
  <c r="Y13" i="120" s="1"/>
  <c r="X13" i="120" s="1"/>
  <c r="W13" i="120" s="1"/>
  <c r="V13" i="120" s="1"/>
  <c r="U13" i="120" s="1"/>
  <c r="T13" i="120" s="1"/>
  <c r="S13" i="120" s="1"/>
  <c r="R13" i="120" s="1"/>
  <c r="Q13" i="120" s="1"/>
  <c r="P13" i="120" s="1"/>
  <c r="O13" i="120" s="1"/>
  <c r="N13" i="120" s="1"/>
  <c r="M13" i="120" s="1"/>
  <c r="L13" i="120" s="1"/>
  <c r="K13" i="120" s="1"/>
  <c r="J13" i="120" s="1"/>
  <c r="I13" i="120" s="1"/>
  <c r="H13" i="120" s="1"/>
  <c r="G13" i="120" s="1"/>
  <c r="F13" i="120" s="1"/>
  <c r="E13" i="120" s="1"/>
  <c r="D13" i="120" s="1"/>
  <c r="C13" i="120" s="1"/>
  <c r="Z29" i="120"/>
  <c r="Y29" i="120" s="1"/>
  <c r="X29" i="120" s="1"/>
  <c r="W29" i="120" s="1"/>
  <c r="V29" i="120" s="1"/>
  <c r="U29" i="120" s="1"/>
  <c r="T29" i="120" s="1"/>
  <c r="S29" i="120" s="1"/>
  <c r="R29" i="120" s="1"/>
  <c r="Q29" i="120" s="1"/>
  <c r="P29" i="120" s="1"/>
  <c r="O29" i="120" s="1"/>
  <c r="N29" i="120" s="1"/>
  <c r="M29" i="120" s="1"/>
  <c r="L29" i="120" s="1"/>
  <c r="K29" i="120" s="1"/>
  <c r="J29" i="120" s="1"/>
  <c r="I29" i="120" s="1"/>
  <c r="H29" i="120" s="1"/>
  <c r="G29" i="120" s="1"/>
  <c r="F29" i="120" s="1"/>
  <c r="E29" i="120" s="1"/>
  <c r="D29" i="120" s="1"/>
  <c r="C29" i="120" s="1"/>
  <c r="Z12" i="123"/>
  <c r="Y12" i="123" s="1"/>
  <c r="X12" i="123" s="1"/>
  <c r="W12" i="123" s="1"/>
  <c r="V12" i="123" s="1"/>
  <c r="U12" i="123" s="1"/>
  <c r="T12" i="123" s="1"/>
  <c r="S12" i="123" s="1"/>
  <c r="R12" i="123" s="1"/>
  <c r="Q12" i="123" s="1"/>
  <c r="P12" i="123" s="1"/>
  <c r="O12" i="123" s="1"/>
  <c r="N12" i="123" s="1"/>
  <c r="M12" i="123" s="1"/>
  <c r="L12" i="123" s="1"/>
  <c r="K12" i="123" s="1"/>
  <c r="J12" i="123" s="1"/>
  <c r="I12" i="123" s="1"/>
  <c r="H12" i="123" s="1"/>
  <c r="G12" i="123" s="1"/>
  <c r="F12" i="123" s="1"/>
  <c r="E12" i="123" s="1"/>
  <c r="D12" i="123" s="1"/>
  <c r="C12" i="123" s="1"/>
  <c r="Z28" i="123"/>
  <c r="Y28" i="123" s="1"/>
  <c r="X28" i="123" s="1"/>
  <c r="W28" i="123" s="1"/>
  <c r="V28" i="123" s="1"/>
  <c r="U28" i="123" s="1"/>
  <c r="T28" i="123" s="1"/>
  <c r="S28" i="123" s="1"/>
  <c r="R28" i="123" s="1"/>
  <c r="Q28" i="123" s="1"/>
  <c r="P28" i="123" s="1"/>
  <c r="O28" i="123" s="1"/>
  <c r="N28" i="123" s="1"/>
  <c r="M28" i="123" s="1"/>
  <c r="L28" i="123" s="1"/>
  <c r="K28" i="123" s="1"/>
  <c r="J28" i="123" s="1"/>
  <c r="I28" i="123" s="1"/>
  <c r="H28" i="123" s="1"/>
  <c r="G28" i="123" s="1"/>
  <c r="F28" i="123" s="1"/>
  <c r="E28" i="123" s="1"/>
  <c r="D28" i="123" s="1"/>
  <c r="C28" i="123" s="1"/>
  <c r="Z10" i="129"/>
  <c r="Y10" i="129" s="1"/>
  <c r="X10" i="129" s="1"/>
  <c r="W10" i="129" s="1"/>
  <c r="V10" i="129" s="1"/>
  <c r="U10" i="129" s="1"/>
  <c r="T10" i="129" s="1"/>
  <c r="S10" i="129" s="1"/>
  <c r="R10" i="129" s="1"/>
  <c r="Q10" i="129" s="1"/>
  <c r="P10" i="129" s="1"/>
  <c r="O10" i="129" s="1"/>
  <c r="N10" i="129" s="1"/>
  <c r="M10" i="129" s="1"/>
  <c r="L10" i="129" s="1"/>
  <c r="K10" i="129" s="1"/>
  <c r="J10" i="129" s="1"/>
  <c r="I10" i="129" s="1"/>
  <c r="H10" i="129" s="1"/>
  <c r="G10" i="129" s="1"/>
  <c r="F10" i="129" s="1"/>
  <c r="E10" i="129" s="1"/>
  <c r="D10" i="129" s="1"/>
  <c r="C10" i="129" s="1"/>
  <c r="Z18" i="129"/>
  <c r="Y18" i="129" s="1"/>
  <c r="X18" i="129" s="1"/>
  <c r="W18" i="129" s="1"/>
  <c r="V18" i="129" s="1"/>
  <c r="U18" i="129" s="1"/>
  <c r="T18" i="129" s="1"/>
  <c r="S18" i="129" s="1"/>
  <c r="R18" i="129" s="1"/>
  <c r="Q18" i="129" s="1"/>
  <c r="P18" i="129" s="1"/>
  <c r="O18" i="129" s="1"/>
  <c r="N18" i="129" s="1"/>
  <c r="M18" i="129" s="1"/>
  <c r="L18" i="129" s="1"/>
  <c r="K18" i="129" s="1"/>
  <c r="J18" i="129" s="1"/>
  <c r="I18" i="129" s="1"/>
  <c r="H18" i="129" s="1"/>
  <c r="G18" i="129" s="1"/>
  <c r="F18" i="129" s="1"/>
  <c r="E18" i="129" s="1"/>
  <c r="D18" i="129" s="1"/>
  <c r="C18" i="129" s="1"/>
  <c r="Z26" i="129"/>
  <c r="Y26" i="129" s="1"/>
  <c r="X26" i="129" s="1"/>
  <c r="W26" i="129" s="1"/>
  <c r="V26" i="129" s="1"/>
  <c r="U26" i="129" s="1"/>
  <c r="T26" i="129" s="1"/>
  <c r="S26" i="129" s="1"/>
  <c r="R26" i="129" s="1"/>
  <c r="Q26" i="129" s="1"/>
  <c r="P26" i="129" s="1"/>
  <c r="O26" i="129" s="1"/>
  <c r="N26" i="129" s="1"/>
  <c r="M26" i="129" s="1"/>
  <c r="L26" i="129" s="1"/>
  <c r="K26" i="129" s="1"/>
  <c r="J26" i="129" s="1"/>
  <c r="I26" i="129" s="1"/>
  <c r="H26" i="129" s="1"/>
  <c r="G26" i="129" s="1"/>
  <c r="F26" i="129" s="1"/>
  <c r="E26" i="129" s="1"/>
  <c r="D26" i="129" s="1"/>
  <c r="C26" i="129" s="1"/>
  <c r="Z12" i="114"/>
  <c r="Y12" i="114" s="1"/>
  <c r="X12" i="114" s="1"/>
  <c r="W12" i="114" s="1"/>
  <c r="V12" i="114" s="1"/>
  <c r="U12" i="114" s="1"/>
  <c r="T12" i="114" s="1"/>
  <c r="S12" i="114" s="1"/>
  <c r="R12" i="114" s="1"/>
  <c r="Q12" i="114" s="1"/>
  <c r="P12" i="114" s="1"/>
  <c r="O12" i="114" s="1"/>
  <c r="N12" i="114" s="1"/>
  <c r="M12" i="114" s="1"/>
  <c r="L12" i="114" s="1"/>
  <c r="K12" i="114" s="1"/>
  <c r="J12" i="114" s="1"/>
  <c r="I12" i="114" s="1"/>
  <c r="H12" i="114" s="1"/>
  <c r="G12" i="114" s="1"/>
  <c r="F12" i="114" s="1"/>
  <c r="E12" i="114" s="1"/>
  <c r="D12" i="114" s="1"/>
  <c r="C12" i="114" s="1"/>
  <c r="Z24" i="114"/>
  <c r="Y24" i="114" s="1"/>
  <c r="X24" i="114" s="1"/>
  <c r="W24" i="114" s="1"/>
  <c r="V24" i="114" s="1"/>
  <c r="U24" i="114" s="1"/>
  <c r="T24" i="114" s="1"/>
  <c r="S24" i="114" s="1"/>
  <c r="R24" i="114" s="1"/>
  <c r="Q24" i="114" s="1"/>
  <c r="P24" i="114" s="1"/>
  <c r="O24" i="114" s="1"/>
  <c r="N24" i="114" s="1"/>
  <c r="M24" i="114" s="1"/>
  <c r="L24" i="114" s="1"/>
  <c r="K24" i="114" s="1"/>
  <c r="J24" i="114" s="1"/>
  <c r="I24" i="114" s="1"/>
  <c r="H24" i="114" s="1"/>
  <c r="G24" i="114" s="1"/>
  <c r="F24" i="114" s="1"/>
  <c r="E24" i="114" s="1"/>
  <c r="D24" i="114" s="1"/>
  <c r="C24" i="114" s="1"/>
  <c r="Z6" i="117"/>
  <c r="Y6" i="117" s="1"/>
  <c r="X6" i="117" s="1"/>
  <c r="W6" i="117" s="1"/>
  <c r="V6" i="117" s="1"/>
  <c r="U6" i="117" s="1"/>
  <c r="T6" i="117" s="1"/>
  <c r="S6" i="117" s="1"/>
  <c r="R6" i="117" s="1"/>
  <c r="Q6" i="117" s="1"/>
  <c r="P6" i="117" s="1"/>
  <c r="O6" i="117" s="1"/>
  <c r="N6" i="117" s="1"/>
  <c r="M6" i="117" s="1"/>
  <c r="L6" i="117" s="1"/>
  <c r="K6" i="117" s="1"/>
  <c r="J6" i="117" s="1"/>
  <c r="I6" i="117" s="1"/>
  <c r="H6" i="117" s="1"/>
  <c r="G6" i="117" s="1"/>
  <c r="F6" i="117" s="1"/>
  <c r="E6" i="117" s="1"/>
  <c r="D6" i="117" s="1"/>
  <c r="C6" i="117" s="1"/>
  <c r="Z26" i="117"/>
  <c r="Y26" i="117" s="1"/>
  <c r="X26" i="117" s="1"/>
  <c r="W26" i="117" s="1"/>
  <c r="V26" i="117" s="1"/>
  <c r="U26" i="117" s="1"/>
  <c r="T26" i="117" s="1"/>
  <c r="S26" i="117" s="1"/>
  <c r="R26" i="117" s="1"/>
  <c r="Q26" i="117" s="1"/>
  <c r="P26" i="117" s="1"/>
  <c r="O26" i="117" s="1"/>
  <c r="N26" i="117" s="1"/>
  <c r="M26" i="117" s="1"/>
  <c r="L26" i="117" s="1"/>
  <c r="K26" i="117" s="1"/>
  <c r="J26" i="117" s="1"/>
  <c r="I26" i="117" s="1"/>
  <c r="H26" i="117" s="1"/>
  <c r="G26" i="117" s="1"/>
  <c r="F26" i="117" s="1"/>
  <c r="E26" i="117" s="1"/>
  <c r="D26" i="117" s="1"/>
  <c r="C26" i="117" s="1"/>
  <c r="Z30" i="117"/>
  <c r="Y30" i="117" s="1"/>
  <c r="X30" i="117" s="1"/>
  <c r="W30" i="117" s="1"/>
  <c r="V30" i="117" s="1"/>
  <c r="U30" i="117" s="1"/>
  <c r="T30" i="117" s="1"/>
  <c r="S30" i="117" s="1"/>
  <c r="R30" i="117" s="1"/>
  <c r="Q30" i="117" s="1"/>
  <c r="P30" i="117" s="1"/>
  <c r="O30" i="117" s="1"/>
  <c r="N30" i="117" s="1"/>
  <c r="M30" i="117" s="1"/>
  <c r="L30" i="117" s="1"/>
  <c r="K30" i="117" s="1"/>
  <c r="J30" i="117" s="1"/>
  <c r="I30" i="117" s="1"/>
  <c r="H30" i="117" s="1"/>
  <c r="G30" i="117" s="1"/>
  <c r="F30" i="117" s="1"/>
  <c r="E30" i="117" s="1"/>
  <c r="D30" i="117" s="1"/>
  <c r="C30" i="117" s="1"/>
  <c r="Z10" i="120"/>
  <c r="Y10" i="120" s="1"/>
  <c r="X10" i="120" s="1"/>
  <c r="W10" i="120" s="1"/>
  <c r="V10" i="120" s="1"/>
  <c r="U10" i="120" s="1"/>
  <c r="T10" i="120" s="1"/>
  <c r="S10" i="120" s="1"/>
  <c r="R10" i="120" s="1"/>
  <c r="Q10" i="120" s="1"/>
  <c r="P10" i="120" s="1"/>
  <c r="O10" i="120" s="1"/>
  <c r="N10" i="120" s="1"/>
  <c r="M10" i="120" s="1"/>
  <c r="L10" i="120" s="1"/>
  <c r="K10" i="120" s="1"/>
  <c r="J10" i="120" s="1"/>
  <c r="I10" i="120" s="1"/>
  <c r="H10" i="120" s="1"/>
  <c r="G10" i="120" s="1"/>
  <c r="F10" i="120" s="1"/>
  <c r="E10" i="120" s="1"/>
  <c r="D10" i="120" s="1"/>
  <c r="C10" i="120" s="1"/>
  <c r="Z14" i="120"/>
  <c r="Y14" i="120" s="1"/>
  <c r="X14" i="120" s="1"/>
  <c r="W14" i="120" s="1"/>
  <c r="V14" i="120" s="1"/>
  <c r="U14" i="120" s="1"/>
  <c r="T14" i="120" s="1"/>
  <c r="S14" i="120" s="1"/>
  <c r="R14" i="120" s="1"/>
  <c r="Q14" i="120" s="1"/>
  <c r="P14" i="120" s="1"/>
  <c r="O14" i="120" s="1"/>
  <c r="N14" i="120" s="1"/>
  <c r="M14" i="120" s="1"/>
  <c r="L14" i="120" s="1"/>
  <c r="K14" i="120" s="1"/>
  <c r="J14" i="120" s="1"/>
  <c r="I14" i="120" s="1"/>
  <c r="H14" i="120" s="1"/>
  <c r="G14" i="120" s="1"/>
  <c r="F14" i="120" s="1"/>
  <c r="E14" i="120" s="1"/>
  <c r="D14" i="120" s="1"/>
  <c r="C14" i="120" s="1"/>
  <c r="Z22" i="120"/>
  <c r="Y22" i="120" s="1"/>
  <c r="X22" i="120" s="1"/>
  <c r="W22" i="120" s="1"/>
  <c r="V22" i="120" s="1"/>
  <c r="U22" i="120" s="1"/>
  <c r="T22" i="120" s="1"/>
  <c r="S22" i="120" s="1"/>
  <c r="R22" i="120" s="1"/>
  <c r="Q22" i="120" s="1"/>
  <c r="P22" i="120" s="1"/>
  <c r="O22" i="120" s="1"/>
  <c r="N22" i="120" s="1"/>
  <c r="M22" i="120" s="1"/>
  <c r="L22" i="120" s="1"/>
  <c r="K22" i="120" s="1"/>
  <c r="J22" i="120" s="1"/>
  <c r="I22" i="120" s="1"/>
  <c r="H22" i="120" s="1"/>
  <c r="G22" i="120" s="1"/>
  <c r="F22" i="120" s="1"/>
  <c r="E22" i="120" s="1"/>
  <c r="D22" i="120" s="1"/>
  <c r="C22" i="120" s="1"/>
  <c r="Z5" i="123"/>
  <c r="Y5" i="123" s="1"/>
  <c r="X5" i="123" s="1"/>
  <c r="W5" i="123" s="1"/>
  <c r="V5" i="123" s="1"/>
  <c r="U5" i="123" s="1"/>
  <c r="T5" i="123" s="1"/>
  <c r="S5" i="123" s="1"/>
  <c r="R5" i="123" s="1"/>
  <c r="Q5" i="123" s="1"/>
  <c r="P5" i="123" s="1"/>
  <c r="O5" i="123" s="1"/>
  <c r="N5" i="123" s="1"/>
  <c r="M5" i="123" s="1"/>
  <c r="L5" i="123" s="1"/>
  <c r="K5" i="123" s="1"/>
  <c r="J5" i="123" s="1"/>
  <c r="I5" i="123" s="1"/>
  <c r="H5" i="123" s="1"/>
  <c r="G5" i="123" s="1"/>
  <c r="F5" i="123" s="1"/>
  <c r="E5" i="123" s="1"/>
  <c r="D5" i="123" s="1"/>
  <c r="C5" i="123" s="1"/>
  <c r="Z9" i="123"/>
  <c r="Y9" i="123" s="1"/>
  <c r="X9" i="123" s="1"/>
  <c r="W9" i="123" s="1"/>
  <c r="V9" i="123" s="1"/>
  <c r="U9" i="123" s="1"/>
  <c r="T9" i="123" s="1"/>
  <c r="S9" i="123" s="1"/>
  <c r="R9" i="123" s="1"/>
  <c r="Q9" i="123" s="1"/>
  <c r="P9" i="123" s="1"/>
  <c r="O9" i="123" s="1"/>
  <c r="N9" i="123" s="1"/>
  <c r="M9" i="123" s="1"/>
  <c r="L9" i="123" s="1"/>
  <c r="K9" i="123" s="1"/>
  <c r="J9" i="123" s="1"/>
  <c r="I9" i="123" s="1"/>
  <c r="H9" i="123" s="1"/>
  <c r="G9" i="123" s="1"/>
  <c r="F9" i="123" s="1"/>
  <c r="E9" i="123" s="1"/>
  <c r="D9" i="123" s="1"/>
  <c r="C9" i="123" s="1"/>
  <c r="Z25" i="123"/>
  <c r="Y25" i="123" s="1"/>
  <c r="X25" i="123" s="1"/>
  <c r="W25" i="123" s="1"/>
  <c r="V25" i="123" s="1"/>
  <c r="U25" i="123" s="1"/>
  <c r="T25" i="123" s="1"/>
  <c r="S25" i="123" s="1"/>
  <c r="R25" i="123" s="1"/>
  <c r="Q25" i="123" s="1"/>
  <c r="P25" i="123" s="1"/>
  <c r="O25" i="123" s="1"/>
  <c r="N25" i="123" s="1"/>
  <c r="M25" i="123" s="1"/>
  <c r="L25" i="123" s="1"/>
  <c r="K25" i="123" s="1"/>
  <c r="J25" i="123" s="1"/>
  <c r="I25" i="123" s="1"/>
  <c r="H25" i="123" s="1"/>
  <c r="G25" i="123" s="1"/>
  <c r="F25" i="123" s="1"/>
  <c r="E25" i="123" s="1"/>
  <c r="D25" i="123" s="1"/>
  <c r="C25" i="123" s="1"/>
  <c r="Z29" i="123"/>
  <c r="Y29" i="123" s="1"/>
  <c r="X29" i="123" s="1"/>
  <c r="W29" i="123" s="1"/>
  <c r="V29" i="123" s="1"/>
  <c r="U29" i="123" s="1"/>
  <c r="T29" i="123" s="1"/>
  <c r="S29" i="123" s="1"/>
  <c r="R29" i="123" s="1"/>
  <c r="Q29" i="123" s="1"/>
  <c r="P29" i="123" s="1"/>
  <c r="O29" i="123" s="1"/>
  <c r="N29" i="123" s="1"/>
  <c r="M29" i="123" s="1"/>
  <c r="L29" i="123" s="1"/>
  <c r="K29" i="123" s="1"/>
  <c r="J29" i="123" s="1"/>
  <c r="I29" i="123" s="1"/>
  <c r="H29" i="123" s="1"/>
  <c r="G29" i="123" s="1"/>
  <c r="F29" i="123" s="1"/>
  <c r="E29" i="123" s="1"/>
  <c r="D29" i="123" s="1"/>
  <c r="C29" i="123" s="1"/>
  <c r="Z4" i="126"/>
  <c r="Y4" i="126" s="1"/>
  <c r="X4" i="126" s="1"/>
  <c r="W4" i="126" s="1"/>
  <c r="V4" i="126" s="1"/>
  <c r="U4" i="126" s="1"/>
  <c r="T4" i="126" s="1"/>
  <c r="S4" i="126" s="1"/>
  <c r="R4" i="126" s="1"/>
  <c r="Q4" i="126" s="1"/>
  <c r="P4" i="126" s="1"/>
  <c r="O4" i="126" s="1"/>
  <c r="N4" i="126" s="1"/>
  <c r="M4" i="126" s="1"/>
  <c r="L4" i="126" s="1"/>
  <c r="K4" i="126" s="1"/>
  <c r="J4" i="126" s="1"/>
  <c r="I4" i="126" s="1"/>
  <c r="H4" i="126" s="1"/>
  <c r="G4" i="126" s="1"/>
  <c r="F4" i="126" s="1"/>
  <c r="E4" i="126" s="1"/>
  <c r="D4" i="126" s="1"/>
  <c r="C4" i="126" s="1"/>
  <c r="Z28" i="126"/>
  <c r="Y28" i="126" s="1"/>
  <c r="X28" i="126" s="1"/>
  <c r="W28" i="126" s="1"/>
  <c r="V28" i="126" s="1"/>
  <c r="U28" i="126" s="1"/>
  <c r="T28" i="126" s="1"/>
  <c r="S28" i="126" s="1"/>
  <c r="R28" i="126" s="1"/>
  <c r="Q28" i="126" s="1"/>
  <c r="P28" i="126" s="1"/>
  <c r="O28" i="126" s="1"/>
  <c r="N28" i="126" s="1"/>
  <c r="M28" i="126" s="1"/>
  <c r="L28" i="126" s="1"/>
  <c r="K28" i="126" s="1"/>
  <c r="J28" i="126" s="1"/>
  <c r="I28" i="126" s="1"/>
  <c r="H28" i="126" s="1"/>
  <c r="G28" i="126" s="1"/>
  <c r="F28" i="126" s="1"/>
  <c r="E28" i="126" s="1"/>
  <c r="D28" i="126" s="1"/>
  <c r="C28" i="126" s="1"/>
  <c r="Z7" i="129"/>
  <c r="Y7" i="129" s="1"/>
  <c r="X7" i="129" s="1"/>
  <c r="W7" i="129" s="1"/>
  <c r="V7" i="129" s="1"/>
  <c r="U7" i="129" s="1"/>
  <c r="T7" i="129" s="1"/>
  <c r="S7" i="129" s="1"/>
  <c r="R7" i="129" s="1"/>
  <c r="Q7" i="129" s="1"/>
  <c r="P7" i="129" s="1"/>
  <c r="O7" i="129" s="1"/>
  <c r="N7" i="129" s="1"/>
  <c r="M7" i="129" s="1"/>
  <c r="L7" i="129" s="1"/>
  <c r="K7" i="129" s="1"/>
  <c r="J7" i="129" s="1"/>
  <c r="I7" i="129" s="1"/>
  <c r="H7" i="129" s="1"/>
  <c r="G7" i="129" s="1"/>
  <c r="F7" i="129" s="1"/>
  <c r="E7" i="129" s="1"/>
  <c r="D7" i="129" s="1"/>
  <c r="C7" i="129" s="1"/>
  <c r="Z15" i="129"/>
  <c r="Y15" i="129" s="1"/>
  <c r="X15" i="129" s="1"/>
  <c r="W15" i="129" s="1"/>
  <c r="V15" i="129" s="1"/>
  <c r="U15" i="129" s="1"/>
  <c r="T15" i="129" s="1"/>
  <c r="S15" i="129" s="1"/>
  <c r="R15" i="129" s="1"/>
  <c r="Q15" i="129" s="1"/>
  <c r="P15" i="129" s="1"/>
  <c r="O15" i="129" s="1"/>
  <c r="N15" i="129" s="1"/>
  <c r="M15" i="129" s="1"/>
  <c r="L15" i="129" s="1"/>
  <c r="K15" i="129" s="1"/>
  <c r="J15" i="129" s="1"/>
  <c r="I15" i="129" s="1"/>
  <c r="H15" i="129" s="1"/>
  <c r="G15" i="129" s="1"/>
  <c r="F15" i="129" s="1"/>
  <c r="E15" i="129" s="1"/>
  <c r="D15" i="129" s="1"/>
  <c r="C15" i="129" s="1"/>
  <c r="Z21" i="114"/>
  <c r="Y21" i="114" s="1"/>
  <c r="X21" i="114" s="1"/>
  <c r="W21" i="114" s="1"/>
  <c r="V21" i="114" s="1"/>
  <c r="U21" i="114" s="1"/>
  <c r="T21" i="114" s="1"/>
  <c r="S21" i="114" s="1"/>
  <c r="R21" i="114" s="1"/>
  <c r="Q21" i="114" s="1"/>
  <c r="P21" i="114" s="1"/>
  <c r="O21" i="114" s="1"/>
  <c r="N21" i="114" s="1"/>
  <c r="M21" i="114" s="1"/>
  <c r="L21" i="114" s="1"/>
  <c r="K21" i="114" s="1"/>
  <c r="J21" i="114" s="1"/>
  <c r="I21" i="114" s="1"/>
  <c r="H21" i="114" s="1"/>
  <c r="G21" i="114" s="1"/>
  <c r="F21" i="114" s="1"/>
  <c r="E21" i="114" s="1"/>
  <c r="D21" i="114" s="1"/>
  <c r="C21" i="114" s="1"/>
  <c r="Z3" i="117"/>
  <c r="Y3" i="117" s="1"/>
  <c r="X3" i="117" s="1"/>
  <c r="W3" i="117" s="1"/>
  <c r="V3" i="117" s="1"/>
  <c r="U3" i="117" s="1"/>
  <c r="T3" i="117" s="1"/>
  <c r="S3" i="117" s="1"/>
  <c r="R3" i="117" s="1"/>
  <c r="Q3" i="117" s="1"/>
  <c r="P3" i="117" s="1"/>
  <c r="O3" i="117" s="1"/>
  <c r="N3" i="117" s="1"/>
  <c r="M3" i="117" s="1"/>
  <c r="L3" i="117" s="1"/>
  <c r="K3" i="117" s="1"/>
  <c r="J3" i="117" s="1"/>
  <c r="I3" i="117" s="1"/>
  <c r="H3" i="117" s="1"/>
  <c r="G3" i="117" s="1"/>
  <c r="F3" i="117" s="1"/>
  <c r="E3" i="117" s="1"/>
  <c r="D3" i="117" s="1"/>
  <c r="C3" i="117" s="1"/>
  <c r="Z7" i="120"/>
  <c r="Y7" i="120" s="1"/>
  <c r="X7" i="120" s="1"/>
  <c r="W7" i="120" s="1"/>
  <c r="V7" i="120" s="1"/>
  <c r="U7" i="120" s="1"/>
  <c r="T7" i="120" s="1"/>
  <c r="S7" i="120" s="1"/>
  <c r="R7" i="120" s="1"/>
  <c r="Q7" i="120" s="1"/>
  <c r="P7" i="120" s="1"/>
  <c r="O7" i="120" s="1"/>
  <c r="N7" i="120" s="1"/>
  <c r="M7" i="120" s="1"/>
  <c r="L7" i="120" s="1"/>
  <c r="K7" i="120" s="1"/>
  <c r="J7" i="120" s="1"/>
  <c r="I7" i="120" s="1"/>
  <c r="H7" i="120" s="1"/>
  <c r="G7" i="120" s="1"/>
  <c r="F7" i="120" s="1"/>
  <c r="E7" i="120" s="1"/>
  <c r="D7" i="120" s="1"/>
  <c r="C7" i="120" s="1"/>
  <c r="Z6" i="123"/>
  <c r="Y6" i="123" s="1"/>
  <c r="X6" i="123" s="1"/>
  <c r="W6" i="123" s="1"/>
  <c r="V6" i="123" s="1"/>
  <c r="U6" i="123" s="1"/>
  <c r="T6" i="123" s="1"/>
  <c r="S6" i="123" s="1"/>
  <c r="R6" i="123" s="1"/>
  <c r="Q6" i="123" s="1"/>
  <c r="P6" i="123" s="1"/>
  <c r="O6" i="123" s="1"/>
  <c r="N6" i="123" s="1"/>
  <c r="M6" i="123" s="1"/>
  <c r="L6" i="123" s="1"/>
  <c r="K6" i="123" s="1"/>
  <c r="J6" i="123" s="1"/>
  <c r="I6" i="123" s="1"/>
  <c r="H6" i="123" s="1"/>
  <c r="G6" i="123" s="1"/>
  <c r="F6" i="123" s="1"/>
  <c r="E6" i="123" s="1"/>
  <c r="D6" i="123" s="1"/>
  <c r="C6" i="123" s="1"/>
  <c r="Z22" i="123"/>
  <c r="Y22" i="123" s="1"/>
  <c r="X22" i="123" s="1"/>
  <c r="W22" i="123" s="1"/>
  <c r="V22" i="123" s="1"/>
  <c r="U22" i="123" s="1"/>
  <c r="T22" i="123" s="1"/>
  <c r="S22" i="123" s="1"/>
  <c r="R22" i="123" s="1"/>
  <c r="Q22" i="123" s="1"/>
  <c r="P22" i="123" s="1"/>
  <c r="O22" i="123" s="1"/>
  <c r="N22" i="123" s="1"/>
  <c r="M22" i="123" s="1"/>
  <c r="L22" i="123" s="1"/>
  <c r="K22" i="123" s="1"/>
  <c r="J22" i="123" s="1"/>
  <c r="I22" i="123" s="1"/>
  <c r="H22" i="123" s="1"/>
  <c r="G22" i="123" s="1"/>
  <c r="F22" i="123" s="1"/>
  <c r="E22" i="123" s="1"/>
  <c r="D22" i="123" s="1"/>
  <c r="C22" i="123" s="1"/>
  <c r="Z30" i="123"/>
  <c r="Y30" i="123" s="1"/>
  <c r="X30" i="123" s="1"/>
  <c r="W30" i="123" s="1"/>
  <c r="V30" i="123" s="1"/>
  <c r="U30" i="123" s="1"/>
  <c r="T30" i="123" s="1"/>
  <c r="S30" i="123" s="1"/>
  <c r="R30" i="123" s="1"/>
  <c r="Q30" i="123" s="1"/>
  <c r="P30" i="123" s="1"/>
  <c r="O30" i="123" s="1"/>
  <c r="N30" i="123" s="1"/>
  <c r="M30" i="123" s="1"/>
  <c r="L30" i="123" s="1"/>
  <c r="K30" i="123" s="1"/>
  <c r="J30" i="123" s="1"/>
  <c r="I30" i="123" s="1"/>
  <c r="H30" i="123" s="1"/>
  <c r="G30" i="123" s="1"/>
  <c r="F30" i="123" s="1"/>
  <c r="E30" i="123" s="1"/>
  <c r="D30" i="123" s="1"/>
  <c r="C30" i="123" s="1"/>
  <c r="Z17" i="126"/>
  <c r="Y17" i="126" s="1"/>
  <c r="X17" i="126" s="1"/>
  <c r="W17" i="126" s="1"/>
  <c r="V17" i="126" s="1"/>
  <c r="U17" i="126" s="1"/>
  <c r="T17" i="126" s="1"/>
  <c r="S17" i="126" s="1"/>
  <c r="R17" i="126" s="1"/>
  <c r="Q17" i="126" s="1"/>
  <c r="P17" i="126" s="1"/>
  <c r="O17" i="126" s="1"/>
  <c r="N17" i="126" s="1"/>
  <c r="M17" i="126" s="1"/>
  <c r="L17" i="126" s="1"/>
  <c r="K17" i="126" s="1"/>
  <c r="J17" i="126" s="1"/>
  <c r="I17" i="126" s="1"/>
  <c r="H17" i="126" s="1"/>
  <c r="G17" i="126" s="1"/>
  <c r="F17" i="126" s="1"/>
  <c r="E17" i="126" s="1"/>
  <c r="D17" i="126" s="1"/>
  <c r="C17" i="126" s="1"/>
  <c r="Z21" i="126"/>
  <c r="Y21" i="126" s="1"/>
  <c r="X21" i="126" s="1"/>
  <c r="W21" i="126" s="1"/>
  <c r="V21" i="126" s="1"/>
  <c r="U21" i="126" s="1"/>
  <c r="T21" i="126" s="1"/>
  <c r="S21" i="126" s="1"/>
  <c r="R21" i="126" s="1"/>
  <c r="Q21" i="126" s="1"/>
  <c r="P21" i="126" s="1"/>
  <c r="O21" i="126" s="1"/>
  <c r="N21" i="126" s="1"/>
  <c r="M21" i="126" s="1"/>
  <c r="L21" i="126" s="1"/>
  <c r="K21" i="126" s="1"/>
  <c r="J21" i="126" s="1"/>
  <c r="I21" i="126" s="1"/>
  <c r="H21" i="126" s="1"/>
  <c r="G21" i="126" s="1"/>
  <c r="F21" i="126" s="1"/>
  <c r="E21" i="126" s="1"/>
  <c r="D21" i="126" s="1"/>
  <c r="C21" i="126" s="1"/>
  <c r="Z29" i="126"/>
  <c r="Y29" i="126" s="1"/>
  <c r="X29" i="126" s="1"/>
  <c r="W29" i="126" s="1"/>
  <c r="V29" i="126" s="1"/>
  <c r="U29" i="126" s="1"/>
  <c r="T29" i="126" s="1"/>
  <c r="S29" i="126" s="1"/>
  <c r="R29" i="126" s="1"/>
  <c r="Q29" i="126" s="1"/>
  <c r="P29" i="126" s="1"/>
  <c r="O29" i="126" s="1"/>
  <c r="N29" i="126" s="1"/>
  <c r="M29" i="126" s="1"/>
  <c r="L29" i="126" s="1"/>
  <c r="K29" i="126" s="1"/>
  <c r="J29" i="126" s="1"/>
  <c r="I29" i="126" s="1"/>
  <c r="H29" i="126" s="1"/>
  <c r="G29" i="126" s="1"/>
  <c r="F29" i="126" s="1"/>
  <c r="E29" i="126" s="1"/>
  <c r="D29" i="126" s="1"/>
  <c r="C29" i="126" s="1"/>
  <c r="Z4" i="129"/>
  <c r="Y4" i="129" s="1"/>
  <c r="X4" i="129" s="1"/>
  <c r="W4" i="129" s="1"/>
  <c r="V4" i="129" s="1"/>
  <c r="U4" i="129" s="1"/>
  <c r="T4" i="129" s="1"/>
  <c r="S4" i="129" s="1"/>
  <c r="R4" i="129" s="1"/>
  <c r="Q4" i="129" s="1"/>
  <c r="P4" i="129" s="1"/>
  <c r="O4" i="129" s="1"/>
  <c r="N4" i="129" s="1"/>
  <c r="M4" i="129" s="1"/>
  <c r="L4" i="129" s="1"/>
  <c r="K4" i="129" s="1"/>
  <c r="J4" i="129" s="1"/>
  <c r="I4" i="129" s="1"/>
  <c r="H4" i="129" s="1"/>
  <c r="G4" i="129" s="1"/>
  <c r="F4" i="129" s="1"/>
  <c r="E4" i="129" s="1"/>
  <c r="D4" i="129" s="1"/>
  <c r="C4" i="129" s="1"/>
  <c r="Z20" i="129"/>
  <c r="Y20" i="129" s="1"/>
  <c r="X20" i="129" s="1"/>
  <c r="W20" i="129" s="1"/>
  <c r="V20" i="129" s="1"/>
  <c r="U20" i="129" s="1"/>
  <c r="T20" i="129" s="1"/>
  <c r="S20" i="129" s="1"/>
  <c r="R20" i="129" s="1"/>
  <c r="Q20" i="129" s="1"/>
  <c r="P20" i="129" s="1"/>
  <c r="O20" i="129" s="1"/>
  <c r="N20" i="129" s="1"/>
  <c r="M20" i="129" s="1"/>
  <c r="L20" i="129" s="1"/>
  <c r="K20" i="129" s="1"/>
  <c r="J20" i="129" s="1"/>
  <c r="I20" i="129" s="1"/>
  <c r="H20" i="129" s="1"/>
  <c r="G20" i="129" s="1"/>
  <c r="F20" i="129" s="1"/>
  <c r="E20" i="129" s="1"/>
  <c r="D20" i="129" s="1"/>
  <c r="C20" i="129" s="1"/>
  <c r="Z24" i="129"/>
  <c r="Y24" i="129" s="1"/>
  <c r="X24" i="129" s="1"/>
  <c r="W24" i="129" s="1"/>
  <c r="V24" i="129" s="1"/>
  <c r="U24" i="129" s="1"/>
  <c r="T24" i="129" s="1"/>
  <c r="S24" i="129" s="1"/>
  <c r="R24" i="129" s="1"/>
  <c r="Q24" i="129" s="1"/>
  <c r="P24" i="129" s="1"/>
  <c r="O24" i="129" s="1"/>
  <c r="N24" i="129" s="1"/>
  <c r="M24" i="129" s="1"/>
  <c r="L24" i="129" s="1"/>
  <c r="K24" i="129" s="1"/>
  <c r="J24" i="129" s="1"/>
  <c r="I24" i="129" s="1"/>
  <c r="H24" i="129" s="1"/>
  <c r="G24" i="129" s="1"/>
  <c r="F24" i="129" s="1"/>
  <c r="E24" i="129" s="1"/>
  <c r="D24" i="129" s="1"/>
  <c r="C24" i="129" s="1"/>
  <c r="Z2" i="114"/>
  <c r="Y2" i="114" s="1"/>
  <c r="X2" i="114" s="1"/>
  <c r="W2" i="114" s="1"/>
  <c r="V2" i="114" s="1"/>
  <c r="U2" i="114" s="1"/>
  <c r="T2" i="114" s="1"/>
  <c r="S2" i="114" s="1"/>
  <c r="R2" i="114" s="1"/>
  <c r="Q2" i="114" s="1"/>
  <c r="P2" i="114" s="1"/>
  <c r="O2" i="114" s="1"/>
  <c r="N2" i="114" s="1"/>
  <c r="M2" i="114" s="1"/>
  <c r="L2" i="114" s="1"/>
  <c r="K2" i="114" s="1"/>
  <c r="J2" i="114" s="1"/>
  <c r="I2" i="114" s="1"/>
  <c r="H2" i="114" s="1"/>
  <c r="G2" i="114" s="1"/>
  <c r="F2" i="114" s="1"/>
  <c r="E2" i="114" s="1"/>
  <c r="D2" i="114" s="1"/>
  <c r="C2" i="114" s="1"/>
  <c r="Z6" i="114"/>
  <c r="Y6" i="114" s="1"/>
  <c r="X6" i="114" s="1"/>
  <c r="W6" i="114" s="1"/>
  <c r="V6" i="114" s="1"/>
  <c r="U6" i="114" s="1"/>
  <c r="T6" i="114" s="1"/>
  <c r="S6" i="114" s="1"/>
  <c r="R6" i="114" s="1"/>
  <c r="Q6" i="114" s="1"/>
  <c r="P6" i="114" s="1"/>
  <c r="O6" i="114" s="1"/>
  <c r="N6" i="114" s="1"/>
  <c r="M6" i="114" s="1"/>
  <c r="L6" i="114" s="1"/>
  <c r="K6" i="114" s="1"/>
  <c r="J6" i="114" s="1"/>
  <c r="I6" i="114" s="1"/>
  <c r="H6" i="114" s="1"/>
  <c r="G6" i="114" s="1"/>
  <c r="F6" i="114" s="1"/>
  <c r="E6" i="114" s="1"/>
  <c r="D6" i="114" s="1"/>
  <c r="C6" i="114" s="1"/>
  <c r="Z14" i="114"/>
  <c r="Y14" i="114" s="1"/>
  <c r="X14" i="114" s="1"/>
  <c r="W14" i="114" s="1"/>
  <c r="V14" i="114" s="1"/>
  <c r="U14" i="114" s="1"/>
  <c r="T14" i="114" s="1"/>
  <c r="S14" i="114" s="1"/>
  <c r="R14" i="114" s="1"/>
  <c r="Q14" i="114" s="1"/>
  <c r="P14" i="114" s="1"/>
  <c r="O14" i="114" s="1"/>
  <c r="N14" i="114" s="1"/>
  <c r="M14" i="114" s="1"/>
  <c r="L14" i="114" s="1"/>
  <c r="K14" i="114" s="1"/>
  <c r="J14" i="114" s="1"/>
  <c r="I14" i="114" s="1"/>
  <c r="H14" i="114" s="1"/>
  <c r="G14" i="114" s="1"/>
  <c r="F14" i="114" s="1"/>
  <c r="E14" i="114" s="1"/>
  <c r="D14" i="114" s="1"/>
  <c r="C14" i="114" s="1"/>
  <c r="Z30" i="114"/>
  <c r="Y30" i="114" s="1"/>
  <c r="X30" i="114" s="1"/>
  <c r="W30" i="114" s="1"/>
  <c r="V30" i="114" s="1"/>
  <c r="U30" i="114" s="1"/>
  <c r="T30" i="114" s="1"/>
  <c r="S30" i="114" s="1"/>
  <c r="R30" i="114" s="1"/>
  <c r="Q30" i="114" s="1"/>
  <c r="P30" i="114" s="1"/>
  <c r="O30" i="114" s="1"/>
  <c r="N30" i="114" s="1"/>
  <c r="M30" i="114" s="1"/>
  <c r="L30" i="114" s="1"/>
  <c r="K30" i="114" s="1"/>
  <c r="J30" i="114" s="1"/>
  <c r="I30" i="114" s="1"/>
  <c r="H30" i="114" s="1"/>
  <c r="G30" i="114" s="1"/>
  <c r="F30" i="114" s="1"/>
  <c r="E30" i="114" s="1"/>
  <c r="D30" i="114" s="1"/>
  <c r="C30" i="114" s="1"/>
  <c r="Z4" i="117"/>
  <c r="Y4" i="117" s="1"/>
  <c r="X4" i="117" s="1"/>
  <c r="W4" i="117" s="1"/>
  <c r="V4" i="117" s="1"/>
  <c r="U4" i="117" s="1"/>
  <c r="T4" i="117" s="1"/>
  <c r="S4" i="117" s="1"/>
  <c r="R4" i="117" s="1"/>
  <c r="Q4" i="117" s="1"/>
  <c r="P4" i="117" s="1"/>
  <c r="O4" i="117" s="1"/>
  <c r="N4" i="117" s="1"/>
  <c r="M4" i="117" s="1"/>
  <c r="L4" i="117" s="1"/>
  <c r="K4" i="117" s="1"/>
  <c r="J4" i="117" s="1"/>
  <c r="I4" i="117" s="1"/>
  <c r="H4" i="117" s="1"/>
  <c r="G4" i="117" s="1"/>
  <c r="F4" i="117" s="1"/>
  <c r="E4" i="117" s="1"/>
  <c r="D4" i="117" s="1"/>
  <c r="C4" i="117" s="1"/>
  <c r="Z24" i="117"/>
  <c r="Y24" i="117" s="1"/>
  <c r="X24" i="117" s="1"/>
  <c r="W24" i="117" s="1"/>
  <c r="V24" i="117" s="1"/>
  <c r="U24" i="117" s="1"/>
  <c r="T24" i="117" s="1"/>
  <c r="S24" i="117" s="1"/>
  <c r="R24" i="117" s="1"/>
  <c r="Q24" i="117" s="1"/>
  <c r="P24" i="117" s="1"/>
  <c r="O24" i="117" s="1"/>
  <c r="N24" i="117" s="1"/>
  <c r="M24" i="117" s="1"/>
  <c r="L24" i="117" s="1"/>
  <c r="K24" i="117" s="1"/>
  <c r="J24" i="117" s="1"/>
  <c r="I24" i="117" s="1"/>
  <c r="H24" i="117" s="1"/>
  <c r="G24" i="117" s="1"/>
  <c r="F24" i="117" s="1"/>
  <c r="E24" i="117" s="1"/>
  <c r="D24" i="117" s="1"/>
  <c r="C24" i="117" s="1"/>
  <c r="Z28" i="117"/>
  <c r="Y28" i="117" s="1"/>
  <c r="X28" i="117" s="1"/>
  <c r="W28" i="117" s="1"/>
  <c r="V28" i="117" s="1"/>
  <c r="U28" i="117" s="1"/>
  <c r="T28" i="117" s="1"/>
  <c r="S28" i="117" s="1"/>
  <c r="R28" i="117" s="1"/>
  <c r="Q28" i="117" s="1"/>
  <c r="P28" i="117" s="1"/>
  <c r="O28" i="117" s="1"/>
  <c r="N28" i="117" s="1"/>
  <c r="M28" i="117" s="1"/>
  <c r="L28" i="117" s="1"/>
  <c r="K28" i="117" s="1"/>
  <c r="J28" i="117" s="1"/>
  <c r="I28" i="117" s="1"/>
  <c r="H28" i="117" s="1"/>
  <c r="G28" i="117" s="1"/>
  <c r="F28" i="117" s="1"/>
  <c r="E28" i="117" s="1"/>
  <c r="D28" i="117" s="1"/>
  <c r="C28" i="117" s="1"/>
  <c r="Z8" i="120"/>
  <c r="Y8" i="120" s="1"/>
  <c r="X8" i="120" s="1"/>
  <c r="W8" i="120" s="1"/>
  <c r="V8" i="120" s="1"/>
  <c r="U8" i="120" s="1"/>
  <c r="T8" i="120" s="1"/>
  <c r="S8" i="120" s="1"/>
  <c r="R8" i="120" s="1"/>
  <c r="Q8" i="120" s="1"/>
  <c r="P8" i="120" s="1"/>
  <c r="O8" i="120" s="1"/>
  <c r="N8" i="120" s="1"/>
  <c r="M8" i="120" s="1"/>
  <c r="L8" i="120" s="1"/>
  <c r="K8" i="120" s="1"/>
  <c r="J8" i="120" s="1"/>
  <c r="I8" i="120" s="1"/>
  <c r="H8" i="120" s="1"/>
  <c r="G8" i="120" s="1"/>
  <c r="F8" i="120" s="1"/>
  <c r="E8" i="120" s="1"/>
  <c r="D8" i="120" s="1"/>
  <c r="C8" i="120" s="1"/>
  <c r="Z18" i="126"/>
  <c r="Y18" i="126" s="1"/>
  <c r="X18" i="126" s="1"/>
  <c r="W18" i="126" s="1"/>
  <c r="V18" i="126" s="1"/>
  <c r="U18" i="126" s="1"/>
  <c r="T18" i="126" s="1"/>
  <c r="S18" i="126" s="1"/>
  <c r="R18" i="126" s="1"/>
  <c r="Q18" i="126" s="1"/>
  <c r="P18" i="126" s="1"/>
  <c r="O18" i="126" s="1"/>
  <c r="N18" i="126" s="1"/>
  <c r="M18" i="126" s="1"/>
  <c r="L18" i="126" s="1"/>
  <c r="K18" i="126" s="1"/>
  <c r="J18" i="126" s="1"/>
  <c r="I18" i="126" s="1"/>
  <c r="H18" i="126" s="1"/>
  <c r="G18" i="126" s="1"/>
  <c r="F18" i="126" s="1"/>
  <c r="E18" i="126" s="1"/>
  <c r="D18" i="126" s="1"/>
  <c r="C18" i="126" s="1"/>
  <c r="Z17" i="129"/>
  <c r="Y17" i="129" s="1"/>
  <c r="X17" i="129" s="1"/>
  <c r="W17" i="129" s="1"/>
  <c r="V17" i="129" s="1"/>
  <c r="U17" i="129" s="1"/>
  <c r="T17" i="129" s="1"/>
  <c r="S17" i="129" s="1"/>
  <c r="R17" i="129" s="1"/>
  <c r="Q17" i="129" s="1"/>
  <c r="P17" i="129" s="1"/>
  <c r="O17" i="129" s="1"/>
  <c r="N17" i="129" s="1"/>
  <c r="M17" i="129" s="1"/>
  <c r="L17" i="129" s="1"/>
  <c r="K17" i="129" s="1"/>
  <c r="J17" i="129" s="1"/>
  <c r="I17" i="129" s="1"/>
  <c r="H17" i="129" s="1"/>
  <c r="G17" i="129" s="1"/>
  <c r="F17" i="129" s="1"/>
  <c r="E17" i="129" s="1"/>
  <c r="D17" i="129" s="1"/>
  <c r="C17" i="129" s="1"/>
  <c r="AA2" i="132"/>
  <c r="AA8" i="129"/>
  <c r="AA21" i="129"/>
  <c r="AA12" i="129"/>
  <c r="AA22" i="129"/>
  <c r="AA23" i="129"/>
  <c r="AA30" i="129"/>
  <c r="AA27" i="129"/>
  <c r="AA2" i="129"/>
  <c r="AA5" i="129"/>
  <c r="AA6" i="129"/>
  <c r="AA11" i="129"/>
  <c r="AA13" i="129"/>
  <c r="AA9" i="129"/>
  <c r="AA16" i="129"/>
  <c r="AA3" i="129"/>
  <c r="AA19" i="129"/>
  <c r="AA14" i="129"/>
  <c r="AA25" i="129"/>
  <c r="AA28" i="129"/>
  <c r="AA29" i="129"/>
  <c r="AA22" i="126"/>
  <c r="AA23" i="126"/>
  <c r="AA30" i="126"/>
  <c r="AA8" i="126"/>
  <c r="AA12" i="126"/>
  <c r="AA2" i="126"/>
  <c r="AA6" i="126"/>
  <c r="AA7" i="126"/>
  <c r="AA26" i="126"/>
  <c r="AA5" i="126"/>
  <c r="AA3" i="126"/>
  <c r="AA10" i="126"/>
  <c r="AA11" i="126"/>
  <c r="AA15" i="126"/>
  <c r="AA9" i="126"/>
  <c r="AA13" i="126"/>
  <c r="AA14" i="126"/>
  <c r="AA20" i="126"/>
  <c r="AA16" i="126"/>
  <c r="AA24" i="126"/>
  <c r="AA19" i="126"/>
  <c r="AA27" i="126"/>
  <c r="AA25" i="126"/>
  <c r="AA3" i="123"/>
  <c r="AA10" i="123"/>
  <c r="AA2" i="123"/>
  <c r="AA4" i="123"/>
  <c r="AA8" i="123"/>
  <c r="AA13" i="123"/>
  <c r="AA15" i="123"/>
  <c r="AA7" i="123"/>
  <c r="AA19" i="123"/>
  <c r="AA14" i="123"/>
  <c r="AA17" i="123"/>
  <c r="AA24" i="123"/>
  <c r="AA18" i="123"/>
  <c r="AA23" i="123"/>
  <c r="AA11" i="123"/>
  <c r="AA16" i="123"/>
  <c r="AA20" i="123"/>
  <c r="AA21" i="123"/>
  <c r="AA26" i="123"/>
  <c r="AA27" i="123"/>
  <c r="AA9" i="120"/>
  <c r="AA18" i="120"/>
  <c r="AA20" i="120"/>
  <c r="AA11" i="120"/>
  <c r="AA5" i="120"/>
  <c r="AA16" i="120"/>
  <c r="AA4" i="120"/>
  <c r="AA3" i="120"/>
  <c r="AA6" i="120"/>
  <c r="AA2" i="120"/>
  <c r="AA12" i="120"/>
  <c r="AA15" i="120"/>
  <c r="AA21" i="120"/>
  <c r="AA17" i="120"/>
  <c r="AA23" i="120"/>
  <c r="AA19" i="120"/>
  <c r="AA25" i="120"/>
  <c r="AA24" i="120"/>
  <c r="AA26" i="120"/>
  <c r="AA27" i="120"/>
  <c r="AA28" i="120"/>
  <c r="AA30" i="120"/>
  <c r="AA19" i="117"/>
  <c r="AA11" i="117"/>
  <c r="AA21" i="117"/>
  <c r="AA7" i="117"/>
  <c r="AA18" i="117"/>
  <c r="AA13" i="117"/>
  <c r="AA2" i="117"/>
  <c r="AA5" i="117"/>
  <c r="AA10" i="117"/>
  <c r="AA12" i="117"/>
  <c r="AA20" i="117"/>
  <c r="AA8" i="117"/>
  <c r="AA16" i="117"/>
  <c r="AA22" i="117"/>
  <c r="AA14" i="117"/>
  <c r="AA15" i="117"/>
  <c r="AA23" i="117"/>
  <c r="AA27" i="117"/>
  <c r="AA29" i="117"/>
  <c r="AA18" i="114"/>
  <c r="AA16" i="114"/>
  <c r="AA10" i="114"/>
  <c r="AA19" i="114"/>
  <c r="AA17" i="114"/>
  <c r="AA4" i="114"/>
  <c r="AA28" i="114"/>
  <c r="AA3" i="114"/>
  <c r="AA5" i="114"/>
  <c r="AA26" i="114"/>
  <c r="AA20" i="114"/>
  <c r="AA29" i="114"/>
  <c r="AA7" i="114"/>
  <c r="AA9" i="114"/>
  <c r="AA11" i="114"/>
  <c r="AA8" i="114"/>
  <c r="AA13" i="114"/>
  <c r="AA25" i="114"/>
  <c r="AA22" i="114"/>
  <c r="AA27" i="114"/>
  <c r="AB3" i="132" l="1" a="1"/>
  <c r="AB3" i="132" s="1"/>
  <c r="AB2" i="135" a="1"/>
  <c r="AB2" i="135" s="1"/>
  <c r="Z25" i="114"/>
  <c r="Y25" i="114" s="1"/>
  <c r="X25" i="114" s="1"/>
  <c r="W25" i="114" s="1"/>
  <c r="V25" i="114" s="1"/>
  <c r="U25" i="114" s="1"/>
  <c r="T25" i="114" s="1"/>
  <c r="S25" i="114" s="1"/>
  <c r="R25" i="114" s="1"/>
  <c r="Q25" i="114" s="1"/>
  <c r="P25" i="114" s="1"/>
  <c r="O25" i="114" s="1"/>
  <c r="N25" i="114" s="1"/>
  <c r="M25" i="114" s="1"/>
  <c r="L25" i="114" s="1"/>
  <c r="K25" i="114" s="1"/>
  <c r="J25" i="114" s="1"/>
  <c r="I25" i="114" s="1"/>
  <c r="H25" i="114" s="1"/>
  <c r="G25" i="114" s="1"/>
  <c r="F25" i="114" s="1"/>
  <c r="E25" i="114" s="1"/>
  <c r="D25" i="114" s="1"/>
  <c r="C25" i="114" s="1"/>
  <c r="Z8" i="114"/>
  <c r="Y8" i="114" s="1"/>
  <c r="X8" i="114" s="1"/>
  <c r="W8" i="114" s="1"/>
  <c r="V8" i="114" s="1"/>
  <c r="U8" i="114" s="1"/>
  <c r="T8" i="114" s="1"/>
  <c r="S8" i="114" s="1"/>
  <c r="R8" i="114" s="1"/>
  <c r="Q8" i="114" s="1"/>
  <c r="P8" i="114" s="1"/>
  <c r="O8" i="114" s="1"/>
  <c r="N8" i="114" s="1"/>
  <c r="M8" i="114" s="1"/>
  <c r="L8" i="114" s="1"/>
  <c r="K8" i="114" s="1"/>
  <c r="J8" i="114" s="1"/>
  <c r="I8" i="114" s="1"/>
  <c r="H8" i="114" s="1"/>
  <c r="G8" i="114" s="1"/>
  <c r="F8" i="114" s="1"/>
  <c r="E8" i="114" s="1"/>
  <c r="D8" i="114" s="1"/>
  <c r="C8" i="114" s="1"/>
  <c r="Z9" i="114"/>
  <c r="Y9" i="114" s="1"/>
  <c r="X9" i="114" s="1"/>
  <c r="W9" i="114" s="1"/>
  <c r="V9" i="114" s="1"/>
  <c r="U9" i="114" s="1"/>
  <c r="T9" i="114" s="1"/>
  <c r="S9" i="114" s="1"/>
  <c r="R9" i="114" s="1"/>
  <c r="Q9" i="114" s="1"/>
  <c r="P9" i="114" s="1"/>
  <c r="O9" i="114" s="1"/>
  <c r="N9" i="114" s="1"/>
  <c r="M9" i="114" s="1"/>
  <c r="L9" i="114" s="1"/>
  <c r="K9" i="114" s="1"/>
  <c r="J9" i="114" s="1"/>
  <c r="I9" i="114" s="1"/>
  <c r="H9" i="114" s="1"/>
  <c r="G9" i="114" s="1"/>
  <c r="F9" i="114" s="1"/>
  <c r="E9" i="114" s="1"/>
  <c r="D9" i="114" s="1"/>
  <c r="C9" i="114" s="1"/>
  <c r="Z3" i="114"/>
  <c r="Y3" i="114" s="1"/>
  <c r="X3" i="114" s="1"/>
  <c r="W3" i="114" s="1"/>
  <c r="V3" i="114" s="1"/>
  <c r="U3" i="114" s="1"/>
  <c r="T3" i="114" s="1"/>
  <c r="S3" i="114" s="1"/>
  <c r="R3" i="114" s="1"/>
  <c r="Q3" i="114" s="1"/>
  <c r="P3" i="114" s="1"/>
  <c r="O3" i="114" s="1"/>
  <c r="N3" i="114" s="1"/>
  <c r="M3" i="114" s="1"/>
  <c r="L3" i="114" s="1"/>
  <c r="K3" i="114" s="1"/>
  <c r="J3" i="114" s="1"/>
  <c r="I3" i="114" s="1"/>
  <c r="H3" i="114" s="1"/>
  <c r="G3" i="114" s="1"/>
  <c r="F3" i="114" s="1"/>
  <c r="E3" i="114" s="1"/>
  <c r="D3" i="114" s="1"/>
  <c r="C3" i="114" s="1"/>
  <c r="Z19" i="114"/>
  <c r="Y19" i="114" s="1"/>
  <c r="X19" i="114" s="1"/>
  <c r="W19" i="114" s="1"/>
  <c r="V19" i="114" s="1"/>
  <c r="U19" i="114" s="1"/>
  <c r="T19" i="114" s="1"/>
  <c r="S19" i="114" s="1"/>
  <c r="R19" i="114" s="1"/>
  <c r="Q19" i="114" s="1"/>
  <c r="P19" i="114" s="1"/>
  <c r="O19" i="114" s="1"/>
  <c r="N19" i="114" s="1"/>
  <c r="M19" i="114" s="1"/>
  <c r="L19" i="114" s="1"/>
  <c r="K19" i="114" s="1"/>
  <c r="J19" i="114" s="1"/>
  <c r="I19" i="114" s="1"/>
  <c r="H19" i="114" s="1"/>
  <c r="G19" i="114" s="1"/>
  <c r="F19" i="114" s="1"/>
  <c r="E19" i="114" s="1"/>
  <c r="D19" i="114" s="1"/>
  <c r="C19" i="114" s="1"/>
  <c r="Z14" i="117"/>
  <c r="Y14" i="117" s="1"/>
  <c r="X14" i="117" s="1"/>
  <c r="W14" i="117" s="1"/>
  <c r="V14" i="117" s="1"/>
  <c r="U14" i="117" s="1"/>
  <c r="T14" i="117" s="1"/>
  <c r="S14" i="117" s="1"/>
  <c r="R14" i="117" s="1"/>
  <c r="Q14" i="117" s="1"/>
  <c r="P14" i="117" s="1"/>
  <c r="O14" i="117" s="1"/>
  <c r="N14" i="117" s="1"/>
  <c r="M14" i="117" s="1"/>
  <c r="L14" i="117" s="1"/>
  <c r="K14" i="117" s="1"/>
  <c r="J14" i="117" s="1"/>
  <c r="I14" i="117" s="1"/>
  <c r="H14" i="117" s="1"/>
  <c r="G14" i="117" s="1"/>
  <c r="F14" i="117" s="1"/>
  <c r="E14" i="117" s="1"/>
  <c r="D14" i="117" s="1"/>
  <c r="C14" i="117" s="1"/>
  <c r="Z16" i="117"/>
  <c r="Y16" i="117" s="1"/>
  <c r="X16" i="117" s="1"/>
  <c r="W16" i="117" s="1"/>
  <c r="V16" i="117" s="1"/>
  <c r="U16" i="117" s="1"/>
  <c r="T16" i="117" s="1"/>
  <c r="S16" i="117" s="1"/>
  <c r="R16" i="117" s="1"/>
  <c r="Q16" i="117" s="1"/>
  <c r="P16" i="117" s="1"/>
  <c r="O16" i="117" s="1"/>
  <c r="N16" i="117" s="1"/>
  <c r="M16" i="117" s="1"/>
  <c r="L16" i="117" s="1"/>
  <c r="K16" i="117" s="1"/>
  <c r="J16" i="117" s="1"/>
  <c r="I16" i="117" s="1"/>
  <c r="H16" i="117" s="1"/>
  <c r="G16" i="117" s="1"/>
  <c r="F16" i="117" s="1"/>
  <c r="E16" i="117" s="1"/>
  <c r="D16" i="117" s="1"/>
  <c r="C16" i="117" s="1"/>
  <c r="Z21" i="120"/>
  <c r="Y21" i="120" s="1"/>
  <c r="X21" i="120" s="1"/>
  <c r="W21" i="120" s="1"/>
  <c r="V21" i="120" s="1"/>
  <c r="U21" i="120" s="1"/>
  <c r="T21" i="120" s="1"/>
  <c r="S21" i="120" s="1"/>
  <c r="R21" i="120" s="1"/>
  <c r="Q21" i="120" s="1"/>
  <c r="P21" i="120" s="1"/>
  <c r="O21" i="120" s="1"/>
  <c r="N21" i="120" s="1"/>
  <c r="M21" i="120" s="1"/>
  <c r="L21" i="120" s="1"/>
  <c r="K21" i="120" s="1"/>
  <c r="J21" i="120" s="1"/>
  <c r="I21" i="120" s="1"/>
  <c r="H21" i="120" s="1"/>
  <c r="G21" i="120" s="1"/>
  <c r="F21" i="120" s="1"/>
  <c r="E21" i="120" s="1"/>
  <c r="D21" i="120" s="1"/>
  <c r="C21" i="120" s="1"/>
  <c r="Z12" i="120"/>
  <c r="Y12" i="120" s="1"/>
  <c r="X12" i="120" s="1"/>
  <c r="W12" i="120" s="1"/>
  <c r="V12" i="120" s="1"/>
  <c r="U12" i="120" s="1"/>
  <c r="T12" i="120" s="1"/>
  <c r="S12" i="120" s="1"/>
  <c r="R12" i="120" s="1"/>
  <c r="Q12" i="120" s="1"/>
  <c r="P12" i="120" s="1"/>
  <c r="O12" i="120" s="1"/>
  <c r="N12" i="120" s="1"/>
  <c r="M12" i="120" s="1"/>
  <c r="L12" i="120" s="1"/>
  <c r="K12" i="120" s="1"/>
  <c r="J12" i="120" s="1"/>
  <c r="I12" i="120" s="1"/>
  <c r="H12" i="120" s="1"/>
  <c r="G12" i="120" s="1"/>
  <c r="F12" i="120" s="1"/>
  <c r="E12" i="120" s="1"/>
  <c r="D12" i="120" s="1"/>
  <c r="C12" i="120" s="1"/>
  <c r="Z6" i="120"/>
  <c r="Y6" i="120" s="1"/>
  <c r="X6" i="120" s="1"/>
  <c r="W6" i="120" s="1"/>
  <c r="V6" i="120" s="1"/>
  <c r="U6" i="120" s="1"/>
  <c r="T6" i="120" s="1"/>
  <c r="S6" i="120" s="1"/>
  <c r="R6" i="120" s="1"/>
  <c r="Q6" i="120" s="1"/>
  <c r="P6" i="120" s="1"/>
  <c r="O6" i="120" s="1"/>
  <c r="N6" i="120" s="1"/>
  <c r="M6" i="120" s="1"/>
  <c r="L6" i="120" s="1"/>
  <c r="K6" i="120" s="1"/>
  <c r="J6" i="120" s="1"/>
  <c r="I6" i="120" s="1"/>
  <c r="H6" i="120" s="1"/>
  <c r="G6" i="120" s="1"/>
  <c r="F6" i="120" s="1"/>
  <c r="E6" i="120" s="1"/>
  <c r="D6" i="120" s="1"/>
  <c r="C6" i="120" s="1"/>
  <c r="Z16" i="120"/>
  <c r="Y16" i="120" s="1"/>
  <c r="X16" i="120" s="1"/>
  <c r="W16" i="120" s="1"/>
  <c r="V16" i="120" s="1"/>
  <c r="U16" i="120" s="1"/>
  <c r="T16" i="120" s="1"/>
  <c r="S16" i="120" s="1"/>
  <c r="R16" i="120" s="1"/>
  <c r="Q16" i="120" s="1"/>
  <c r="P16" i="120" s="1"/>
  <c r="O16" i="120" s="1"/>
  <c r="N16" i="120" s="1"/>
  <c r="M16" i="120" s="1"/>
  <c r="L16" i="120" s="1"/>
  <c r="K16" i="120" s="1"/>
  <c r="J16" i="120" s="1"/>
  <c r="I16" i="120" s="1"/>
  <c r="H16" i="120" s="1"/>
  <c r="G16" i="120" s="1"/>
  <c r="F16" i="120" s="1"/>
  <c r="E16" i="120" s="1"/>
  <c r="D16" i="120" s="1"/>
  <c r="C16" i="120" s="1"/>
  <c r="Z11" i="123"/>
  <c r="Y11" i="123" s="1"/>
  <c r="X11" i="123" s="1"/>
  <c r="W11" i="123" s="1"/>
  <c r="V11" i="123" s="1"/>
  <c r="U11" i="123" s="1"/>
  <c r="T11" i="123" s="1"/>
  <c r="S11" i="123" s="1"/>
  <c r="R11" i="123" s="1"/>
  <c r="Q11" i="123" s="1"/>
  <c r="P11" i="123" s="1"/>
  <c r="O11" i="123" s="1"/>
  <c r="N11" i="123" s="1"/>
  <c r="M11" i="123" s="1"/>
  <c r="L11" i="123" s="1"/>
  <c r="K11" i="123" s="1"/>
  <c r="J11" i="123" s="1"/>
  <c r="I11" i="123" s="1"/>
  <c r="H11" i="123" s="1"/>
  <c r="G11" i="123" s="1"/>
  <c r="F11" i="123" s="1"/>
  <c r="E11" i="123" s="1"/>
  <c r="D11" i="123" s="1"/>
  <c r="C11" i="123" s="1"/>
  <c r="Z18" i="123"/>
  <c r="Y18" i="123" s="1"/>
  <c r="X18" i="123" s="1"/>
  <c r="W18" i="123" s="1"/>
  <c r="V18" i="123" s="1"/>
  <c r="U18" i="123" s="1"/>
  <c r="T18" i="123" s="1"/>
  <c r="S18" i="123" s="1"/>
  <c r="R18" i="123" s="1"/>
  <c r="Q18" i="123" s="1"/>
  <c r="P18" i="123" s="1"/>
  <c r="O18" i="123" s="1"/>
  <c r="N18" i="123" s="1"/>
  <c r="M18" i="123" s="1"/>
  <c r="L18" i="123" s="1"/>
  <c r="K18" i="123" s="1"/>
  <c r="J18" i="123" s="1"/>
  <c r="I18" i="123" s="1"/>
  <c r="H18" i="123" s="1"/>
  <c r="G18" i="123" s="1"/>
  <c r="F18" i="123" s="1"/>
  <c r="E18" i="123" s="1"/>
  <c r="D18" i="123" s="1"/>
  <c r="C18" i="123" s="1"/>
  <c r="Z17" i="123"/>
  <c r="Y17" i="123" s="1"/>
  <c r="X17" i="123" s="1"/>
  <c r="W17" i="123" s="1"/>
  <c r="V17" i="123" s="1"/>
  <c r="U17" i="123" s="1"/>
  <c r="T17" i="123" s="1"/>
  <c r="S17" i="123" s="1"/>
  <c r="R17" i="123" s="1"/>
  <c r="Q17" i="123" s="1"/>
  <c r="P17" i="123" s="1"/>
  <c r="O17" i="123" s="1"/>
  <c r="N17" i="123" s="1"/>
  <c r="M17" i="123" s="1"/>
  <c r="L17" i="123" s="1"/>
  <c r="K17" i="123" s="1"/>
  <c r="J17" i="123" s="1"/>
  <c r="I17" i="123" s="1"/>
  <c r="H17" i="123" s="1"/>
  <c r="G17" i="123" s="1"/>
  <c r="F17" i="123" s="1"/>
  <c r="E17" i="123" s="1"/>
  <c r="D17" i="123" s="1"/>
  <c r="C17" i="123" s="1"/>
  <c r="Z19" i="123"/>
  <c r="Y19" i="123" s="1"/>
  <c r="X19" i="123" s="1"/>
  <c r="W19" i="123" s="1"/>
  <c r="V19" i="123" s="1"/>
  <c r="U19" i="123" s="1"/>
  <c r="T19" i="123" s="1"/>
  <c r="S19" i="123" s="1"/>
  <c r="R19" i="123" s="1"/>
  <c r="Q19" i="123" s="1"/>
  <c r="P19" i="123" s="1"/>
  <c r="O19" i="123" s="1"/>
  <c r="N19" i="123" s="1"/>
  <c r="M19" i="123" s="1"/>
  <c r="L19" i="123" s="1"/>
  <c r="K19" i="123" s="1"/>
  <c r="J19" i="123" s="1"/>
  <c r="I19" i="123" s="1"/>
  <c r="H19" i="123" s="1"/>
  <c r="G19" i="123" s="1"/>
  <c r="F19" i="123" s="1"/>
  <c r="E19" i="123" s="1"/>
  <c r="D19" i="123" s="1"/>
  <c r="C19" i="123" s="1"/>
  <c r="Z15" i="123"/>
  <c r="Y15" i="123" s="1"/>
  <c r="X15" i="123" s="1"/>
  <c r="W15" i="123" s="1"/>
  <c r="V15" i="123" s="1"/>
  <c r="U15" i="123" s="1"/>
  <c r="T15" i="123" s="1"/>
  <c r="S15" i="123" s="1"/>
  <c r="R15" i="123" s="1"/>
  <c r="Q15" i="123" s="1"/>
  <c r="P15" i="123" s="1"/>
  <c r="O15" i="123" s="1"/>
  <c r="N15" i="123" s="1"/>
  <c r="M15" i="123" s="1"/>
  <c r="L15" i="123" s="1"/>
  <c r="K15" i="123" s="1"/>
  <c r="J15" i="123" s="1"/>
  <c r="I15" i="123" s="1"/>
  <c r="H15" i="123" s="1"/>
  <c r="G15" i="123" s="1"/>
  <c r="F15" i="123" s="1"/>
  <c r="E15" i="123" s="1"/>
  <c r="D15" i="123" s="1"/>
  <c r="C15" i="123" s="1"/>
  <c r="Z12" i="126"/>
  <c r="Y12" i="126" s="1"/>
  <c r="X12" i="126" s="1"/>
  <c r="W12" i="126" s="1"/>
  <c r="V12" i="126" s="1"/>
  <c r="U12" i="126" s="1"/>
  <c r="T12" i="126" s="1"/>
  <c r="S12" i="126" s="1"/>
  <c r="R12" i="126" s="1"/>
  <c r="Q12" i="126" s="1"/>
  <c r="P12" i="126" s="1"/>
  <c r="O12" i="126" s="1"/>
  <c r="N12" i="126" s="1"/>
  <c r="M12" i="126" s="1"/>
  <c r="L12" i="126" s="1"/>
  <c r="K12" i="126" s="1"/>
  <c r="J12" i="126" s="1"/>
  <c r="I12" i="126" s="1"/>
  <c r="H12" i="126" s="1"/>
  <c r="G12" i="126" s="1"/>
  <c r="F12" i="126" s="1"/>
  <c r="E12" i="126" s="1"/>
  <c r="D12" i="126" s="1"/>
  <c r="C12" i="126" s="1"/>
  <c r="Z30" i="120"/>
  <c r="Y30" i="120" s="1"/>
  <c r="X30" i="120" s="1"/>
  <c r="W30" i="120" s="1"/>
  <c r="V30" i="120" s="1"/>
  <c r="U30" i="120" s="1"/>
  <c r="T30" i="120" s="1"/>
  <c r="S30" i="120" s="1"/>
  <c r="R30" i="120" s="1"/>
  <c r="Q30" i="120" s="1"/>
  <c r="P30" i="120" s="1"/>
  <c r="O30" i="120" s="1"/>
  <c r="N30" i="120" s="1"/>
  <c r="M30" i="120" s="1"/>
  <c r="L30" i="120" s="1"/>
  <c r="K30" i="120" s="1"/>
  <c r="J30" i="120" s="1"/>
  <c r="I30" i="120" s="1"/>
  <c r="H30" i="120" s="1"/>
  <c r="G30" i="120" s="1"/>
  <c r="F30" i="120" s="1"/>
  <c r="E30" i="120" s="1"/>
  <c r="D30" i="120" s="1"/>
  <c r="C30" i="120" s="1"/>
  <c r="Z3" i="120"/>
  <c r="Y3" i="120" s="1"/>
  <c r="X3" i="120" s="1"/>
  <c r="W3" i="120" s="1"/>
  <c r="V3" i="120" s="1"/>
  <c r="U3" i="120" s="1"/>
  <c r="T3" i="120" s="1"/>
  <c r="S3" i="120" s="1"/>
  <c r="R3" i="120" s="1"/>
  <c r="Q3" i="120" s="1"/>
  <c r="P3" i="120" s="1"/>
  <c r="O3" i="120" s="1"/>
  <c r="N3" i="120" s="1"/>
  <c r="M3" i="120" s="1"/>
  <c r="L3" i="120" s="1"/>
  <c r="K3" i="120" s="1"/>
  <c r="J3" i="120" s="1"/>
  <c r="I3" i="120" s="1"/>
  <c r="H3" i="120" s="1"/>
  <c r="G3" i="120" s="1"/>
  <c r="F3" i="120" s="1"/>
  <c r="E3" i="120" s="1"/>
  <c r="D3" i="120" s="1"/>
  <c r="C3" i="120" s="1"/>
  <c r="Z11" i="120"/>
  <c r="Y11" i="120" s="1"/>
  <c r="X11" i="120" s="1"/>
  <c r="W11" i="120" s="1"/>
  <c r="V11" i="120" s="1"/>
  <c r="U11" i="120" s="1"/>
  <c r="T11" i="120" s="1"/>
  <c r="S11" i="120" s="1"/>
  <c r="R11" i="120" s="1"/>
  <c r="Q11" i="120" s="1"/>
  <c r="P11" i="120" s="1"/>
  <c r="O11" i="120" s="1"/>
  <c r="N11" i="120" s="1"/>
  <c r="M11" i="120" s="1"/>
  <c r="L11" i="120" s="1"/>
  <c r="K11" i="120" s="1"/>
  <c r="J11" i="120" s="1"/>
  <c r="I11" i="120" s="1"/>
  <c r="H11" i="120" s="1"/>
  <c r="G11" i="120" s="1"/>
  <c r="F11" i="120" s="1"/>
  <c r="E11" i="120" s="1"/>
  <c r="D11" i="120" s="1"/>
  <c r="C11" i="120" s="1"/>
  <c r="Z8" i="123"/>
  <c r="Y8" i="123" s="1"/>
  <c r="X8" i="123" s="1"/>
  <c r="W8" i="123" s="1"/>
  <c r="V8" i="123" s="1"/>
  <c r="U8" i="123" s="1"/>
  <c r="T8" i="123" s="1"/>
  <c r="S8" i="123" s="1"/>
  <c r="R8" i="123" s="1"/>
  <c r="Q8" i="123" s="1"/>
  <c r="P8" i="123" s="1"/>
  <c r="O8" i="123" s="1"/>
  <c r="N8" i="123" s="1"/>
  <c r="M8" i="123" s="1"/>
  <c r="L8" i="123" s="1"/>
  <c r="K8" i="123" s="1"/>
  <c r="J8" i="123" s="1"/>
  <c r="I8" i="123" s="1"/>
  <c r="H8" i="123" s="1"/>
  <c r="G8" i="123" s="1"/>
  <c r="F8" i="123" s="1"/>
  <c r="E8" i="123" s="1"/>
  <c r="D8" i="123" s="1"/>
  <c r="C8" i="123" s="1"/>
  <c r="Z25" i="126"/>
  <c r="Y25" i="126" s="1"/>
  <c r="X25" i="126" s="1"/>
  <c r="W25" i="126" s="1"/>
  <c r="V25" i="126" s="1"/>
  <c r="U25" i="126" s="1"/>
  <c r="T25" i="126" s="1"/>
  <c r="S25" i="126" s="1"/>
  <c r="R25" i="126" s="1"/>
  <c r="Q25" i="126" s="1"/>
  <c r="P25" i="126" s="1"/>
  <c r="O25" i="126" s="1"/>
  <c r="N25" i="126" s="1"/>
  <c r="M25" i="126" s="1"/>
  <c r="L25" i="126" s="1"/>
  <c r="K25" i="126" s="1"/>
  <c r="J25" i="126" s="1"/>
  <c r="I25" i="126" s="1"/>
  <c r="H25" i="126" s="1"/>
  <c r="G25" i="126" s="1"/>
  <c r="F25" i="126" s="1"/>
  <c r="E25" i="126" s="1"/>
  <c r="D25" i="126" s="1"/>
  <c r="C25" i="126" s="1"/>
  <c r="Z19" i="126"/>
  <c r="Y19" i="126" s="1"/>
  <c r="X19" i="126" s="1"/>
  <c r="W19" i="126" s="1"/>
  <c r="V19" i="126" s="1"/>
  <c r="U19" i="126" s="1"/>
  <c r="T19" i="126" s="1"/>
  <c r="S19" i="126" s="1"/>
  <c r="R19" i="126" s="1"/>
  <c r="Q19" i="126" s="1"/>
  <c r="P19" i="126" s="1"/>
  <c r="O19" i="126" s="1"/>
  <c r="N19" i="126" s="1"/>
  <c r="M19" i="126" s="1"/>
  <c r="L19" i="126" s="1"/>
  <c r="K19" i="126" s="1"/>
  <c r="J19" i="126" s="1"/>
  <c r="I19" i="126" s="1"/>
  <c r="H19" i="126" s="1"/>
  <c r="G19" i="126" s="1"/>
  <c r="F19" i="126" s="1"/>
  <c r="E19" i="126" s="1"/>
  <c r="D19" i="126" s="1"/>
  <c r="C19" i="126" s="1"/>
  <c r="Z5" i="126"/>
  <c r="Y5" i="126" s="1"/>
  <c r="X5" i="126" s="1"/>
  <c r="W5" i="126" s="1"/>
  <c r="V5" i="126" s="1"/>
  <c r="U5" i="126" s="1"/>
  <c r="T5" i="126" s="1"/>
  <c r="S5" i="126" s="1"/>
  <c r="R5" i="126" s="1"/>
  <c r="Q5" i="126" s="1"/>
  <c r="P5" i="126" s="1"/>
  <c r="O5" i="126" s="1"/>
  <c r="N5" i="126" s="1"/>
  <c r="M5" i="126" s="1"/>
  <c r="L5" i="126" s="1"/>
  <c r="K5" i="126" s="1"/>
  <c r="J5" i="126" s="1"/>
  <c r="I5" i="126" s="1"/>
  <c r="H5" i="126" s="1"/>
  <c r="G5" i="126" s="1"/>
  <c r="F5" i="126" s="1"/>
  <c r="E5" i="126" s="1"/>
  <c r="D5" i="126" s="1"/>
  <c r="C5" i="126" s="1"/>
  <c r="Z7" i="126"/>
  <c r="Y7" i="126" s="1"/>
  <c r="X7" i="126" s="1"/>
  <c r="W7" i="126" s="1"/>
  <c r="V7" i="126" s="1"/>
  <c r="U7" i="126" s="1"/>
  <c r="T7" i="126" s="1"/>
  <c r="S7" i="126" s="1"/>
  <c r="R7" i="126" s="1"/>
  <c r="Q7" i="126" s="1"/>
  <c r="P7" i="126" s="1"/>
  <c r="O7" i="126" s="1"/>
  <c r="N7" i="126" s="1"/>
  <c r="M7" i="126" s="1"/>
  <c r="L7" i="126" s="1"/>
  <c r="K7" i="126" s="1"/>
  <c r="J7" i="126" s="1"/>
  <c r="I7" i="126" s="1"/>
  <c r="H7" i="126" s="1"/>
  <c r="G7" i="126" s="1"/>
  <c r="F7" i="126" s="1"/>
  <c r="E7" i="126" s="1"/>
  <c r="D7" i="126" s="1"/>
  <c r="C7" i="126" s="1"/>
  <c r="Z2" i="126"/>
  <c r="Y2" i="126" s="1"/>
  <c r="X2" i="126" s="1"/>
  <c r="W2" i="126" s="1"/>
  <c r="V2" i="126" s="1"/>
  <c r="U2" i="126" s="1"/>
  <c r="T2" i="126" s="1"/>
  <c r="S2" i="126" s="1"/>
  <c r="R2" i="126" s="1"/>
  <c r="Q2" i="126" s="1"/>
  <c r="P2" i="126" s="1"/>
  <c r="O2" i="126" s="1"/>
  <c r="N2" i="126" s="1"/>
  <c r="M2" i="126" s="1"/>
  <c r="L2" i="126" s="1"/>
  <c r="K2" i="126" s="1"/>
  <c r="J2" i="126" s="1"/>
  <c r="I2" i="126" s="1"/>
  <c r="H2" i="126" s="1"/>
  <c r="G2" i="126" s="1"/>
  <c r="F2" i="126" s="1"/>
  <c r="E2" i="126" s="1"/>
  <c r="D2" i="126" s="1"/>
  <c r="C2" i="126" s="1"/>
  <c r="Z8" i="126"/>
  <c r="Y8" i="126" s="1"/>
  <c r="X8" i="126" s="1"/>
  <c r="W8" i="126" s="1"/>
  <c r="V8" i="126" s="1"/>
  <c r="U8" i="126" s="1"/>
  <c r="T8" i="126" s="1"/>
  <c r="S8" i="126" s="1"/>
  <c r="R8" i="126" s="1"/>
  <c r="Q8" i="126" s="1"/>
  <c r="P8" i="126" s="1"/>
  <c r="O8" i="126" s="1"/>
  <c r="N8" i="126" s="1"/>
  <c r="M8" i="126" s="1"/>
  <c r="L8" i="126" s="1"/>
  <c r="K8" i="126" s="1"/>
  <c r="J8" i="126" s="1"/>
  <c r="I8" i="126" s="1"/>
  <c r="H8" i="126" s="1"/>
  <c r="G8" i="126" s="1"/>
  <c r="F8" i="126" s="1"/>
  <c r="E8" i="126" s="1"/>
  <c r="D8" i="126" s="1"/>
  <c r="C8" i="126" s="1"/>
  <c r="Z27" i="114"/>
  <c r="Y27" i="114" s="1"/>
  <c r="X27" i="114" s="1"/>
  <c r="W27" i="114" s="1"/>
  <c r="V27" i="114" s="1"/>
  <c r="U27" i="114" s="1"/>
  <c r="T27" i="114" s="1"/>
  <c r="S27" i="114" s="1"/>
  <c r="R27" i="114" s="1"/>
  <c r="Q27" i="114" s="1"/>
  <c r="P27" i="114" s="1"/>
  <c r="O27" i="114" s="1"/>
  <c r="N27" i="114" s="1"/>
  <c r="M27" i="114" s="1"/>
  <c r="L27" i="114" s="1"/>
  <c r="K27" i="114" s="1"/>
  <c r="J27" i="114" s="1"/>
  <c r="I27" i="114" s="1"/>
  <c r="H27" i="114" s="1"/>
  <c r="G27" i="114" s="1"/>
  <c r="F27" i="114" s="1"/>
  <c r="E27" i="114" s="1"/>
  <c r="D27" i="114" s="1"/>
  <c r="C27" i="114" s="1"/>
  <c r="Z11" i="114"/>
  <c r="Y11" i="114" s="1"/>
  <c r="X11" i="114" s="1"/>
  <c r="W11" i="114" s="1"/>
  <c r="V11" i="114" s="1"/>
  <c r="U11" i="114" s="1"/>
  <c r="T11" i="114" s="1"/>
  <c r="S11" i="114" s="1"/>
  <c r="R11" i="114" s="1"/>
  <c r="Q11" i="114" s="1"/>
  <c r="P11" i="114" s="1"/>
  <c r="O11" i="114" s="1"/>
  <c r="N11" i="114" s="1"/>
  <c r="M11" i="114" s="1"/>
  <c r="L11" i="114" s="1"/>
  <c r="K11" i="114" s="1"/>
  <c r="J11" i="114" s="1"/>
  <c r="I11" i="114" s="1"/>
  <c r="H11" i="114" s="1"/>
  <c r="G11" i="114" s="1"/>
  <c r="F11" i="114" s="1"/>
  <c r="E11" i="114" s="1"/>
  <c r="D11" i="114" s="1"/>
  <c r="C11" i="114" s="1"/>
  <c r="Z7" i="114"/>
  <c r="Y7" i="114" s="1"/>
  <c r="X7" i="114" s="1"/>
  <c r="W7" i="114" s="1"/>
  <c r="V7" i="114" s="1"/>
  <c r="U7" i="114" s="1"/>
  <c r="T7" i="114" s="1"/>
  <c r="S7" i="114" s="1"/>
  <c r="R7" i="114" s="1"/>
  <c r="Q7" i="114" s="1"/>
  <c r="P7" i="114" s="1"/>
  <c r="O7" i="114" s="1"/>
  <c r="N7" i="114" s="1"/>
  <c r="M7" i="114" s="1"/>
  <c r="L7" i="114" s="1"/>
  <c r="K7" i="114" s="1"/>
  <c r="J7" i="114" s="1"/>
  <c r="I7" i="114" s="1"/>
  <c r="H7" i="114" s="1"/>
  <c r="G7" i="114" s="1"/>
  <c r="F7" i="114" s="1"/>
  <c r="E7" i="114" s="1"/>
  <c r="D7" i="114" s="1"/>
  <c r="C7" i="114" s="1"/>
  <c r="Z20" i="114"/>
  <c r="Y20" i="114" s="1"/>
  <c r="X20" i="114" s="1"/>
  <c r="W20" i="114" s="1"/>
  <c r="V20" i="114" s="1"/>
  <c r="U20" i="114" s="1"/>
  <c r="T20" i="114" s="1"/>
  <c r="S20" i="114" s="1"/>
  <c r="R20" i="114" s="1"/>
  <c r="Q20" i="114" s="1"/>
  <c r="P20" i="114" s="1"/>
  <c r="O20" i="114" s="1"/>
  <c r="N20" i="114" s="1"/>
  <c r="M20" i="114" s="1"/>
  <c r="L20" i="114" s="1"/>
  <c r="K20" i="114" s="1"/>
  <c r="J20" i="114" s="1"/>
  <c r="I20" i="114" s="1"/>
  <c r="H20" i="114" s="1"/>
  <c r="G20" i="114" s="1"/>
  <c r="F20" i="114" s="1"/>
  <c r="E20" i="114" s="1"/>
  <c r="D20" i="114" s="1"/>
  <c r="C20" i="114" s="1"/>
  <c r="Z23" i="117"/>
  <c r="Y23" i="117" s="1"/>
  <c r="X23" i="117" s="1"/>
  <c r="W23" i="117" s="1"/>
  <c r="V23" i="117" s="1"/>
  <c r="U23" i="117" s="1"/>
  <c r="T23" i="117" s="1"/>
  <c r="S23" i="117" s="1"/>
  <c r="R23" i="117" s="1"/>
  <c r="Q23" i="117" s="1"/>
  <c r="P23" i="117" s="1"/>
  <c r="O23" i="117" s="1"/>
  <c r="N23" i="117" s="1"/>
  <c r="M23" i="117" s="1"/>
  <c r="L23" i="117" s="1"/>
  <c r="K23" i="117" s="1"/>
  <c r="J23" i="117" s="1"/>
  <c r="I23" i="117" s="1"/>
  <c r="H23" i="117" s="1"/>
  <c r="G23" i="117" s="1"/>
  <c r="F23" i="117" s="1"/>
  <c r="E23" i="117" s="1"/>
  <c r="D23" i="117" s="1"/>
  <c r="C23" i="117" s="1"/>
  <c r="Z8" i="117"/>
  <c r="Y8" i="117" s="1"/>
  <c r="X8" i="117" s="1"/>
  <c r="W8" i="117" s="1"/>
  <c r="V8" i="117" s="1"/>
  <c r="U8" i="117" s="1"/>
  <c r="T8" i="117" s="1"/>
  <c r="S8" i="117" s="1"/>
  <c r="R8" i="117" s="1"/>
  <c r="Q8" i="117" s="1"/>
  <c r="P8" i="117" s="1"/>
  <c r="O8" i="117" s="1"/>
  <c r="N8" i="117" s="1"/>
  <c r="M8" i="117" s="1"/>
  <c r="L8" i="117" s="1"/>
  <c r="K8" i="117" s="1"/>
  <c r="J8" i="117" s="1"/>
  <c r="I8" i="117" s="1"/>
  <c r="H8" i="117" s="1"/>
  <c r="G8" i="117" s="1"/>
  <c r="F8" i="117" s="1"/>
  <c r="E8" i="117" s="1"/>
  <c r="D8" i="117" s="1"/>
  <c r="C8" i="117" s="1"/>
  <c r="Z19" i="117"/>
  <c r="Y19" i="117" s="1"/>
  <c r="X19" i="117" s="1"/>
  <c r="W19" i="117" s="1"/>
  <c r="V19" i="117" s="1"/>
  <c r="U19" i="117" s="1"/>
  <c r="T19" i="117" s="1"/>
  <c r="S19" i="117" s="1"/>
  <c r="R19" i="117" s="1"/>
  <c r="Q19" i="117" s="1"/>
  <c r="P19" i="117" s="1"/>
  <c r="O19" i="117" s="1"/>
  <c r="N19" i="117" s="1"/>
  <c r="M19" i="117" s="1"/>
  <c r="L19" i="117" s="1"/>
  <c r="K19" i="117" s="1"/>
  <c r="J19" i="117" s="1"/>
  <c r="I19" i="117" s="1"/>
  <c r="H19" i="117" s="1"/>
  <c r="G19" i="117" s="1"/>
  <c r="F19" i="117" s="1"/>
  <c r="E19" i="117" s="1"/>
  <c r="D19" i="117" s="1"/>
  <c r="C19" i="117" s="1"/>
  <c r="Z2" i="120"/>
  <c r="Y2" i="120" s="1"/>
  <c r="X2" i="120" s="1"/>
  <c r="W2" i="120" s="1"/>
  <c r="V2" i="120" s="1"/>
  <c r="U2" i="120" s="1"/>
  <c r="T2" i="120" s="1"/>
  <c r="S2" i="120" s="1"/>
  <c r="R2" i="120" s="1"/>
  <c r="Q2" i="120" s="1"/>
  <c r="P2" i="120" s="1"/>
  <c r="O2" i="120" s="1"/>
  <c r="N2" i="120" s="1"/>
  <c r="M2" i="120" s="1"/>
  <c r="L2" i="120" s="1"/>
  <c r="K2" i="120" s="1"/>
  <c r="J2" i="120" s="1"/>
  <c r="I2" i="120" s="1"/>
  <c r="H2" i="120" s="1"/>
  <c r="G2" i="120" s="1"/>
  <c r="F2" i="120" s="1"/>
  <c r="E2" i="120" s="1"/>
  <c r="D2" i="120" s="1"/>
  <c r="C2" i="120" s="1"/>
  <c r="Z5" i="120"/>
  <c r="Y5" i="120" s="1"/>
  <c r="X5" i="120" s="1"/>
  <c r="W5" i="120" s="1"/>
  <c r="V5" i="120" s="1"/>
  <c r="U5" i="120" s="1"/>
  <c r="T5" i="120" s="1"/>
  <c r="S5" i="120" s="1"/>
  <c r="R5" i="120" s="1"/>
  <c r="Q5" i="120" s="1"/>
  <c r="P5" i="120" s="1"/>
  <c r="O5" i="120" s="1"/>
  <c r="N5" i="120" s="1"/>
  <c r="M5" i="120" s="1"/>
  <c r="L5" i="120" s="1"/>
  <c r="K5" i="120" s="1"/>
  <c r="J5" i="120" s="1"/>
  <c r="I5" i="120" s="1"/>
  <c r="H5" i="120" s="1"/>
  <c r="G5" i="120" s="1"/>
  <c r="F5" i="120" s="1"/>
  <c r="E5" i="120" s="1"/>
  <c r="D5" i="120" s="1"/>
  <c r="C5" i="120" s="1"/>
  <c r="Z18" i="120"/>
  <c r="Y18" i="120" s="1"/>
  <c r="X18" i="120" s="1"/>
  <c r="W18" i="120" s="1"/>
  <c r="V18" i="120" s="1"/>
  <c r="U18" i="120" s="1"/>
  <c r="T18" i="120" s="1"/>
  <c r="S18" i="120" s="1"/>
  <c r="R18" i="120" s="1"/>
  <c r="Q18" i="120" s="1"/>
  <c r="P18" i="120" s="1"/>
  <c r="O18" i="120" s="1"/>
  <c r="N18" i="120" s="1"/>
  <c r="M18" i="120" s="1"/>
  <c r="L18" i="120" s="1"/>
  <c r="K18" i="120" s="1"/>
  <c r="J18" i="120" s="1"/>
  <c r="I18" i="120" s="1"/>
  <c r="H18" i="120" s="1"/>
  <c r="G18" i="120" s="1"/>
  <c r="F18" i="120" s="1"/>
  <c r="E18" i="120" s="1"/>
  <c r="D18" i="120" s="1"/>
  <c r="C18" i="120" s="1"/>
  <c r="Z21" i="123"/>
  <c r="Y21" i="123" s="1"/>
  <c r="X21" i="123" s="1"/>
  <c r="W21" i="123" s="1"/>
  <c r="V21" i="123" s="1"/>
  <c r="U21" i="123" s="1"/>
  <c r="T21" i="123" s="1"/>
  <c r="S21" i="123" s="1"/>
  <c r="R21" i="123" s="1"/>
  <c r="Q21" i="123" s="1"/>
  <c r="P21" i="123" s="1"/>
  <c r="O21" i="123" s="1"/>
  <c r="N21" i="123" s="1"/>
  <c r="M21" i="123" s="1"/>
  <c r="L21" i="123" s="1"/>
  <c r="K21" i="123" s="1"/>
  <c r="J21" i="123" s="1"/>
  <c r="I21" i="123" s="1"/>
  <c r="H21" i="123" s="1"/>
  <c r="G21" i="123" s="1"/>
  <c r="F21" i="123" s="1"/>
  <c r="E21" i="123" s="1"/>
  <c r="D21" i="123" s="1"/>
  <c r="C21" i="123" s="1"/>
  <c r="Z16" i="123"/>
  <c r="Y16" i="123" s="1"/>
  <c r="X16" i="123" s="1"/>
  <c r="W16" i="123" s="1"/>
  <c r="V16" i="123" s="1"/>
  <c r="U16" i="123" s="1"/>
  <c r="T16" i="123" s="1"/>
  <c r="S16" i="123" s="1"/>
  <c r="R16" i="123" s="1"/>
  <c r="Q16" i="123" s="1"/>
  <c r="P16" i="123" s="1"/>
  <c r="O16" i="123" s="1"/>
  <c r="N16" i="123" s="1"/>
  <c r="M16" i="123" s="1"/>
  <c r="L16" i="123" s="1"/>
  <c r="K16" i="123" s="1"/>
  <c r="J16" i="123" s="1"/>
  <c r="I16" i="123" s="1"/>
  <c r="H16" i="123" s="1"/>
  <c r="G16" i="123" s="1"/>
  <c r="F16" i="123" s="1"/>
  <c r="E16" i="123" s="1"/>
  <c r="D16" i="123" s="1"/>
  <c r="C16" i="123" s="1"/>
  <c r="Z23" i="123"/>
  <c r="Y23" i="123" s="1"/>
  <c r="X23" i="123" s="1"/>
  <c r="W23" i="123" s="1"/>
  <c r="V23" i="123" s="1"/>
  <c r="U23" i="123" s="1"/>
  <c r="T23" i="123" s="1"/>
  <c r="S23" i="123" s="1"/>
  <c r="R23" i="123" s="1"/>
  <c r="Q23" i="123" s="1"/>
  <c r="P23" i="123" s="1"/>
  <c r="O23" i="123" s="1"/>
  <c r="N23" i="123" s="1"/>
  <c r="M23" i="123" s="1"/>
  <c r="L23" i="123" s="1"/>
  <c r="K23" i="123" s="1"/>
  <c r="J23" i="123" s="1"/>
  <c r="I23" i="123" s="1"/>
  <c r="H23" i="123" s="1"/>
  <c r="G23" i="123" s="1"/>
  <c r="F23" i="123" s="1"/>
  <c r="E23" i="123" s="1"/>
  <c r="D23" i="123" s="1"/>
  <c r="C23" i="123" s="1"/>
  <c r="Z14" i="123"/>
  <c r="Y14" i="123" s="1"/>
  <c r="X14" i="123" s="1"/>
  <c r="W14" i="123" s="1"/>
  <c r="V14" i="123" s="1"/>
  <c r="U14" i="123" s="1"/>
  <c r="T14" i="123" s="1"/>
  <c r="S14" i="123" s="1"/>
  <c r="R14" i="123" s="1"/>
  <c r="Q14" i="123" s="1"/>
  <c r="P14" i="123" s="1"/>
  <c r="O14" i="123" s="1"/>
  <c r="N14" i="123" s="1"/>
  <c r="M14" i="123" s="1"/>
  <c r="L14" i="123" s="1"/>
  <c r="K14" i="123" s="1"/>
  <c r="J14" i="123" s="1"/>
  <c r="I14" i="123" s="1"/>
  <c r="H14" i="123" s="1"/>
  <c r="G14" i="123" s="1"/>
  <c r="F14" i="123" s="1"/>
  <c r="E14" i="123" s="1"/>
  <c r="D14" i="123" s="1"/>
  <c r="C14" i="123" s="1"/>
  <c r="Z13" i="123"/>
  <c r="Y13" i="123" s="1"/>
  <c r="X13" i="123" s="1"/>
  <c r="W13" i="123" s="1"/>
  <c r="V13" i="123" s="1"/>
  <c r="U13" i="123" s="1"/>
  <c r="T13" i="123" s="1"/>
  <c r="S13" i="123" s="1"/>
  <c r="R13" i="123" s="1"/>
  <c r="Q13" i="123" s="1"/>
  <c r="P13" i="123" s="1"/>
  <c r="O13" i="123" s="1"/>
  <c r="N13" i="123" s="1"/>
  <c r="M13" i="123" s="1"/>
  <c r="L13" i="123" s="1"/>
  <c r="K13" i="123" s="1"/>
  <c r="J13" i="123" s="1"/>
  <c r="I13" i="123" s="1"/>
  <c r="H13" i="123" s="1"/>
  <c r="G13" i="123" s="1"/>
  <c r="F13" i="123" s="1"/>
  <c r="E13" i="123" s="1"/>
  <c r="D13" i="123" s="1"/>
  <c r="C13" i="123" s="1"/>
  <c r="Z4" i="123"/>
  <c r="Y4" i="123" s="1"/>
  <c r="X4" i="123" s="1"/>
  <c r="W4" i="123" s="1"/>
  <c r="V4" i="123" s="1"/>
  <c r="U4" i="123" s="1"/>
  <c r="T4" i="123" s="1"/>
  <c r="S4" i="123" s="1"/>
  <c r="R4" i="123" s="1"/>
  <c r="Q4" i="123" s="1"/>
  <c r="P4" i="123" s="1"/>
  <c r="O4" i="123" s="1"/>
  <c r="N4" i="123" s="1"/>
  <c r="M4" i="123" s="1"/>
  <c r="L4" i="123" s="1"/>
  <c r="K4" i="123" s="1"/>
  <c r="J4" i="123" s="1"/>
  <c r="I4" i="123" s="1"/>
  <c r="H4" i="123" s="1"/>
  <c r="G4" i="123" s="1"/>
  <c r="F4" i="123" s="1"/>
  <c r="E4" i="123" s="1"/>
  <c r="D4" i="123" s="1"/>
  <c r="C4" i="123" s="1"/>
  <c r="Z3" i="123"/>
  <c r="Y3" i="123" s="1"/>
  <c r="X3" i="123" s="1"/>
  <c r="W3" i="123" s="1"/>
  <c r="V3" i="123" s="1"/>
  <c r="U3" i="123" s="1"/>
  <c r="T3" i="123" s="1"/>
  <c r="S3" i="123" s="1"/>
  <c r="R3" i="123" s="1"/>
  <c r="Q3" i="123" s="1"/>
  <c r="P3" i="123" s="1"/>
  <c r="O3" i="123" s="1"/>
  <c r="N3" i="123" s="1"/>
  <c r="M3" i="123" s="1"/>
  <c r="L3" i="123" s="1"/>
  <c r="K3" i="123" s="1"/>
  <c r="J3" i="123" s="1"/>
  <c r="I3" i="123" s="1"/>
  <c r="H3" i="123" s="1"/>
  <c r="G3" i="123" s="1"/>
  <c r="F3" i="123" s="1"/>
  <c r="E3" i="123" s="1"/>
  <c r="D3" i="123" s="1"/>
  <c r="C3" i="123" s="1"/>
  <c r="Z20" i="126"/>
  <c r="Y20" i="126" s="1"/>
  <c r="X20" i="126" s="1"/>
  <c r="W20" i="126" s="1"/>
  <c r="V20" i="126" s="1"/>
  <c r="U20" i="126" s="1"/>
  <c r="T20" i="126" s="1"/>
  <c r="S20" i="126" s="1"/>
  <c r="R20" i="126" s="1"/>
  <c r="Q20" i="126" s="1"/>
  <c r="P20" i="126" s="1"/>
  <c r="O20" i="126" s="1"/>
  <c r="N20" i="126" s="1"/>
  <c r="M20" i="126" s="1"/>
  <c r="L20" i="126" s="1"/>
  <c r="K20" i="126" s="1"/>
  <c r="J20" i="126" s="1"/>
  <c r="I20" i="126" s="1"/>
  <c r="H20" i="126" s="1"/>
  <c r="G20" i="126" s="1"/>
  <c r="F20" i="126" s="1"/>
  <c r="E20" i="126" s="1"/>
  <c r="D20" i="126" s="1"/>
  <c r="C20" i="126" s="1"/>
  <c r="Z9" i="126"/>
  <c r="Y9" i="126" s="1"/>
  <c r="X9" i="126" s="1"/>
  <c r="W9" i="126" s="1"/>
  <c r="V9" i="126" s="1"/>
  <c r="U9" i="126" s="1"/>
  <c r="T9" i="126" s="1"/>
  <c r="S9" i="126" s="1"/>
  <c r="R9" i="126" s="1"/>
  <c r="Q9" i="126" s="1"/>
  <c r="P9" i="126" s="1"/>
  <c r="O9" i="126" s="1"/>
  <c r="N9" i="126" s="1"/>
  <c r="M9" i="126" s="1"/>
  <c r="L9" i="126" s="1"/>
  <c r="K9" i="126" s="1"/>
  <c r="J9" i="126" s="1"/>
  <c r="I9" i="126" s="1"/>
  <c r="H9" i="126" s="1"/>
  <c r="G9" i="126" s="1"/>
  <c r="F9" i="126" s="1"/>
  <c r="E9" i="126" s="1"/>
  <c r="D9" i="126" s="1"/>
  <c r="C9" i="126" s="1"/>
  <c r="Z15" i="126"/>
  <c r="Y15" i="126" s="1"/>
  <c r="X15" i="126" s="1"/>
  <c r="W15" i="126" s="1"/>
  <c r="V15" i="126" s="1"/>
  <c r="U15" i="126" s="1"/>
  <c r="T15" i="126" s="1"/>
  <c r="S15" i="126" s="1"/>
  <c r="R15" i="126" s="1"/>
  <c r="Q15" i="126" s="1"/>
  <c r="P15" i="126" s="1"/>
  <c r="O15" i="126" s="1"/>
  <c r="N15" i="126" s="1"/>
  <c r="M15" i="126" s="1"/>
  <c r="L15" i="126" s="1"/>
  <c r="K15" i="126" s="1"/>
  <c r="J15" i="126" s="1"/>
  <c r="I15" i="126" s="1"/>
  <c r="H15" i="126" s="1"/>
  <c r="G15" i="126" s="1"/>
  <c r="F15" i="126" s="1"/>
  <c r="E15" i="126" s="1"/>
  <c r="D15" i="126" s="1"/>
  <c r="C15" i="126" s="1"/>
  <c r="Z10" i="126"/>
  <c r="Y10" i="126" s="1"/>
  <c r="X10" i="126" s="1"/>
  <c r="W10" i="126" s="1"/>
  <c r="V10" i="126" s="1"/>
  <c r="U10" i="126" s="1"/>
  <c r="T10" i="126" s="1"/>
  <c r="S10" i="126" s="1"/>
  <c r="R10" i="126" s="1"/>
  <c r="Q10" i="126" s="1"/>
  <c r="P10" i="126" s="1"/>
  <c r="O10" i="126" s="1"/>
  <c r="N10" i="126" s="1"/>
  <c r="M10" i="126" s="1"/>
  <c r="L10" i="126" s="1"/>
  <c r="K10" i="126" s="1"/>
  <c r="J10" i="126" s="1"/>
  <c r="I10" i="126" s="1"/>
  <c r="H10" i="126" s="1"/>
  <c r="G10" i="126" s="1"/>
  <c r="F10" i="126" s="1"/>
  <c r="E10" i="126" s="1"/>
  <c r="D10" i="126" s="1"/>
  <c r="C10" i="126" s="1"/>
  <c r="Z29" i="129"/>
  <c r="Y29" i="129" s="1"/>
  <c r="X29" i="129" s="1"/>
  <c r="W29" i="129" s="1"/>
  <c r="V29" i="129" s="1"/>
  <c r="U29" i="129" s="1"/>
  <c r="T29" i="129" s="1"/>
  <c r="S29" i="129" s="1"/>
  <c r="R29" i="129" s="1"/>
  <c r="Q29" i="129" s="1"/>
  <c r="P29" i="129" s="1"/>
  <c r="O29" i="129" s="1"/>
  <c r="N29" i="129" s="1"/>
  <c r="M29" i="129" s="1"/>
  <c r="L29" i="129" s="1"/>
  <c r="K29" i="129" s="1"/>
  <c r="J29" i="129" s="1"/>
  <c r="I29" i="129" s="1"/>
  <c r="H29" i="129" s="1"/>
  <c r="G29" i="129" s="1"/>
  <c r="F29" i="129" s="1"/>
  <c r="E29" i="129" s="1"/>
  <c r="D29" i="129" s="1"/>
  <c r="C29" i="129" s="1"/>
  <c r="Z25" i="129"/>
  <c r="Y25" i="129" s="1"/>
  <c r="X25" i="129" s="1"/>
  <c r="W25" i="129" s="1"/>
  <c r="V25" i="129" s="1"/>
  <c r="U25" i="129" s="1"/>
  <c r="T25" i="129" s="1"/>
  <c r="S25" i="129" s="1"/>
  <c r="R25" i="129" s="1"/>
  <c r="Q25" i="129" s="1"/>
  <c r="P25" i="129" s="1"/>
  <c r="O25" i="129" s="1"/>
  <c r="N25" i="129" s="1"/>
  <c r="M25" i="129" s="1"/>
  <c r="L25" i="129" s="1"/>
  <c r="K25" i="129" s="1"/>
  <c r="J25" i="129" s="1"/>
  <c r="I25" i="129" s="1"/>
  <c r="H25" i="129" s="1"/>
  <c r="G25" i="129" s="1"/>
  <c r="F25" i="129" s="1"/>
  <c r="E25" i="129" s="1"/>
  <c r="D25" i="129" s="1"/>
  <c r="C25" i="129" s="1"/>
  <c r="Z19" i="129"/>
  <c r="Y19" i="129" s="1"/>
  <c r="X19" i="129" s="1"/>
  <c r="W19" i="129" s="1"/>
  <c r="V19" i="129" s="1"/>
  <c r="U19" i="129" s="1"/>
  <c r="T19" i="129" s="1"/>
  <c r="S19" i="129" s="1"/>
  <c r="R19" i="129" s="1"/>
  <c r="Q19" i="129" s="1"/>
  <c r="P19" i="129" s="1"/>
  <c r="O19" i="129" s="1"/>
  <c r="N19" i="129" s="1"/>
  <c r="M19" i="129" s="1"/>
  <c r="L19" i="129" s="1"/>
  <c r="K19" i="129" s="1"/>
  <c r="J19" i="129" s="1"/>
  <c r="I19" i="129" s="1"/>
  <c r="H19" i="129" s="1"/>
  <c r="G19" i="129" s="1"/>
  <c r="F19" i="129" s="1"/>
  <c r="E19" i="129" s="1"/>
  <c r="D19" i="129" s="1"/>
  <c r="C19" i="129" s="1"/>
  <c r="Z2" i="129"/>
  <c r="Y2" i="129" s="1"/>
  <c r="X2" i="129" s="1"/>
  <c r="W2" i="129" s="1"/>
  <c r="V2" i="129" s="1"/>
  <c r="U2" i="129" s="1"/>
  <c r="T2" i="129" s="1"/>
  <c r="S2" i="129" s="1"/>
  <c r="R2" i="129" s="1"/>
  <c r="Q2" i="129" s="1"/>
  <c r="P2" i="129" s="1"/>
  <c r="O2" i="129" s="1"/>
  <c r="N2" i="129" s="1"/>
  <c r="M2" i="129" s="1"/>
  <c r="L2" i="129" s="1"/>
  <c r="K2" i="129" s="1"/>
  <c r="J2" i="129" s="1"/>
  <c r="I2" i="129" s="1"/>
  <c r="H2" i="129" s="1"/>
  <c r="G2" i="129" s="1"/>
  <c r="F2" i="129" s="1"/>
  <c r="E2" i="129" s="1"/>
  <c r="D2" i="129" s="1"/>
  <c r="C2" i="129" s="1"/>
  <c r="Z30" i="129"/>
  <c r="Y30" i="129" s="1"/>
  <c r="X30" i="129" s="1"/>
  <c r="W30" i="129" s="1"/>
  <c r="V30" i="129" s="1"/>
  <c r="U30" i="129" s="1"/>
  <c r="T30" i="129" s="1"/>
  <c r="S30" i="129" s="1"/>
  <c r="R30" i="129" s="1"/>
  <c r="Q30" i="129" s="1"/>
  <c r="P30" i="129" s="1"/>
  <c r="O30" i="129" s="1"/>
  <c r="N30" i="129" s="1"/>
  <c r="M30" i="129" s="1"/>
  <c r="L30" i="129" s="1"/>
  <c r="K30" i="129" s="1"/>
  <c r="J30" i="129" s="1"/>
  <c r="I30" i="129" s="1"/>
  <c r="H30" i="129" s="1"/>
  <c r="G30" i="129" s="1"/>
  <c r="F30" i="129" s="1"/>
  <c r="E30" i="129" s="1"/>
  <c r="D30" i="129" s="1"/>
  <c r="C30" i="129" s="1"/>
  <c r="Z22" i="129"/>
  <c r="Y22" i="129" s="1"/>
  <c r="X22" i="129" s="1"/>
  <c r="W22" i="129" s="1"/>
  <c r="V22" i="129" s="1"/>
  <c r="U22" i="129" s="1"/>
  <c r="T22" i="129" s="1"/>
  <c r="S22" i="129" s="1"/>
  <c r="R22" i="129" s="1"/>
  <c r="Q22" i="129" s="1"/>
  <c r="P22" i="129" s="1"/>
  <c r="O22" i="129" s="1"/>
  <c r="N22" i="129" s="1"/>
  <c r="M22" i="129" s="1"/>
  <c r="L22" i="129" s="1"/>
  <c r="K22" i="129" s="1"/>
  <c r="J22" i="129" s="1"/>
  <c r="I22" i="129" s="1"/>
  <c r="H22" i="129" s="1"/>
  <c r="G22" i="129" s="1"/>
  <c r="F22" i="129" s="1"/>
  <c r="E22" i="129" s="1"/>
  <c r="D22" i="129" s="1"/>
  <c r="C22" i="129" s="1"/>
  <c r="Z20" i="117"/>
  <c r="Y20" i="117" s="1"/>
  <c r="X20" i="117" s="1"/>
  <c r="W20" i="117" s="1"/>
  <c r="V20" i="117" s="1"/>
  <c r="U20" i="117" s="1"/>
  <c r="T20" i="117" s="1"/>
  <c r="S20" i="117" s="1"/>
  <c r="R20" i="117" s="1"/>
  <c r="Q20" i="117" s="1"/>
  <c r="P20" i="117" s="1"/>
  <c r="O20" i="117" s="1"/>
  <c r="N20" i="117" s="1"/>
  <c r="M20" i="117" s="1"/>
  <c r="L20" i="117" s="1"/>
  <c r="K20" i="117" s="1"/>
  <c r="J20" i="117" s="1"/>
  <c r="I20" i="117" s="1"/>
  <c r="H20" i="117" s="1"/>
  <c r="G20" i="117" s="1"/>
  <c r="F20" i="117" s="1"/>
  <c r="E20" i="117" s="1"/>
  <c r="D20" i="117" s="1"/>
  <c r="C20" i="117" s="1"/>
  <c r="Z10" i="117"/>
  <c r="Y10" i="117" s="1"/>
  <c r="X10" i="117" s="1"/>
  <c r="W10" i="117" s="1"/>
  <c r="V10" i="117" s="1"/>
  <c r="U10" i="117" s="1"/>
  <c r="T10" i="117" s="1"/>
  <c r="S10" i="117" s="1"/>
  <c r="R10" i="117" s="1"/>
  <c r="Q10" i="117" s="1"/>
  <c r="P10" i="117" s="1"/>
  <c r="O10" i="117" s="1"/>
  <c r="N10" i="117" s="1"/>
  <c r="M10" i="117" s="1"/>
  <c r="L10" i="117" s="1"/>
  <c r="K10" i="117" s="1"/>
  <c r="J10" i="117" s="1"/>
  <c r="I10" i="117" s="1"/>
  <c r="H10" i="117" s="1"/>
  <c r="G10" i="117" s="1"/>
  <c r="F10" i="117" s="1"/>
  <c r="E10" i="117" s="1"/>
  <c r="D10" i="117" s="1"/>
  <c r="C10" i="117" s="1"/>
  <c r="Z7" i="117"/>
  <c r="Y7" i="117" s="1"/>
  <c r="X7" i="117" s="1"/>
  <c r="W7" i="117" s="1"/>
  <c r="V7" i="117" s="1"/>
  <c r="U7" i="117" s="1"/>
  <c r="T7" i="117" s="1"/>
  <c r="S7" i="117" s="1"/>
  <c r="R7" i="117" s="1"/>
  <c r="Q7" i="117" s="1"/>
  <c r="P7" i="117" s="1"/>
  <c r="O7" i="117" s="1"/>
  <c r="N7" i="117" s="1"/>
  <c r="M7" i="117" s="1"/>
  <c r="L7" i="117" s="1"/>
  <c r="K7" i="117" s="1"/>
  <c r="J7" i="117" s="1"/>
  <c r="I7" i="117" s="1"/>
  <c r="H7" i="117" s="1"/>
  <c r="G7" i="117" s="1"/>
  <c r="F7" i="117" s="1"/>
  <c r="E7" i="117" s="1"/>
  <c r="D7" i="117" s="1"/>
  <c r="C7" i="117" s="1"/>
  <c r="Z27" i="120"/>
  <c r="Y27" i="120" s="1"/>
  <c r="X27" i="120" s="1"/>
  <c r="W27" i="120" s="1"/>
  <c r="V27" i="120" s="1"/>
  <c r="U27" i="120" s="1"/>
  <c r="T27" i="120" s="1"/>
  <c r="S27" i="120" s="1"/>
  <c r="R27" i="120" s="1"/>
  <c r="Q27" i="120" s="1"/>
  <c r="P27" i="120" s="1"/>
  <c r="O27" i="120" s="1"/>
  <c r="N27" i="120" s="1"/>
  <c r="M27" i="120" s="1"/>
  <c r="L27" i="120" s="1"/>
  <c r="K27" i="120" s="1"/>
  <c r="J27" i="120" s="1"/>
  <c r="I27" i="120" s="1"/>
  <c r="H27" i="120" s="1"/>
  <c r="G27" i="120" s="1"/>
  <c r="F27" i="120" s="1"/>
  <c r="E27" i="120" s="1"/>
  <c r="D27" i="120" s="1"/>
  <c r="C27" i="120" s="1"/>
  <c r="Z24" i="120"/>
  <c r="Y24" i="120" s="1"/>
  <c r="X24" i="120" s="1"/>
  <c r="W24" i="120" s="1"/>
  <c r="V24" i="120" s="1"/>
  <c r="U24" i="120" s="1"/>
  <c r="T24" i="120" s="1"/>
  <c r="S24" i="120" s="1"/>
  <c r="R24" i="120" s="1"/>
  <c r="Q24" i="120" s="1"/>
  <c r="P24" i="120" s="1"/>
  <c r="O24" i="120" s="1"/>
  <c r="N24" i="120" s="1"/>
  <c r="M24" i="120" s="1"/>
  <c r="L24" i="120" s="1"/>
  <c r="K24" i="120" s="1"/>
  <c r="J24" i="120" s="1"/>
  <c r="I24" i="120" s="1"/>
  <c r="H24" i="120" s="1"/>
  <c r="G24" i="120" s="1"/>
  <c r="F24" i="120" s="1"/>
  <c r="E24" i="120" s="1"/>
  <c r="D24" i="120" s="1"/>
  <c r="C24" i="120" s="1"/>
  <c r="Z19" i="120"/>
  <c r="Y19" i="120" s="1"/>
  <c r="X19" i="120" s="1"/>
  <c r="W19" i="120" s="1"/>
  <c r="V19" i="120" s="1"/>
  <c r="U19" i="120" s="1"/>
  <c r="T19" i="120" s="1"/>
  <c r="S19" i="120" s="1"/>
  <c r="R19" i="120" s="1"/>
  <c r="Q19" i="120" s="1"/>
  <c r="P19" i="120" s="1"/>
  <c r="O19" i="120" s="1"/>
  <c r="N19" i="120" s="1"/>
  <c r="M19" i="120" s="1"/>
  <c r="L19" i="120" s="1"/>
  <c r="K19" i="120" s="1"/>
  <c r="J19" i="120" s="1"/>
  <c r="I19" i="120" s="1"/>
  <c r="H19" i="120" s="1"/>
  <c r="G19" i="120" s="1"/>
  <c r="F19" i="120" s="1"/>
  <c r="E19" i="120" s="1"/>
  <c r="D19" i="120" s="1"/>
  <c r="C19" i="120" s="1"/>
  <c r="Z16" i="126"/>
  <c r="Y16" i="126" s="1"/>
  <c r="X16" i="126" s="1"/>
  <c r="W16" i="126" s="1"/>
  <c r="V16" i="126" s="1"/>
  <c r="U16" i="126" s="1"/>
  <c r="T16" i="126" s="1"/>
  <c r="S16" i="126" s="1"/>
  <c r="R16" i="126" s="1"/>
  <c r="Q16" i="126" s="1"/>
  <c r="P16" i="126" s="1"/>
  <c r="O16" i="126" s="1"/>
  <c r="N16" i="126" s="1"/>
  <c r="M16" i="126" s="1"/>
  <c r="L16" i="126" s="1"/>
  <c r="K16" i="126" s="1"/>
  <c r="J16" i="126" s="1"/>
  <c r="I16" i="126" s="1"/>
  <c r="H16" i="126" s="1"/>
  <c r="G16" i="126" s="1"/>
  <c r="F16" i="126" s="1"/>
  <c r="E16" i="126" s="1"/>
  <c r="D16" i="126" s="1"/>
  <c r="C16" i="126" s="1"/>
  <c r="Z13" i="126"/>
  <c r="Y13" i="126" s="1"/>
  <c r="X13" i="126" s="1"/>
  <c r="W13" i="126" s="1"/>
  <c r="V13" i="126" s="1"/>
  <c r="U13" i="126" s="1"/>
  <c r="T13" i="126" s="1"/>
  <c r="S13" i="126" s="1"/>
  <c r="R13" i="126" s="1"/>
  <c r="Q13" i="126" s="1"/>
  <c r="P13" i="126" s="1"/>
  <c r="O13" i="126" s="1"/>
  <c r="N13" i="126" s="1"/>
  <c r="M13" i="126" s="1"/>
  <c r="L13" i="126" s="1"/>
  <c r="K13" i="126" s="1"/>
  <c r="J13" i="126" s="1"/>
  <c r="I13" i="126" s="1"/>
  <c r="H13" i="126" s="1"/>
  <c r="G13" i="126" s="1"/>
  <c r="F13" i="126" s="1"/>
  <c r="E13" i="126" s="1"/>
  <c r="D13" i="126" s="1"/>
  <c r="C13" i="126" s="1"/>
  <c r="Z30" i="126"/>
  <c r="Y30" i="126" s="1"/>
  <c r="X30" i="126" s="1"/>
  <c r="W30" i="126" s="1"/>
  <c r="V30" i="126" s="1"/>
  <c r="U30" i="126" s="1"/>
  <c r="T30" i="126" s="1"/>
  <c r="S30" i="126" s="1"/>
  <c r="R30" i="126" s="1"/>
  <c r="Q30" i="126" s="1"/>
  <c r="P30" i="126" s="1"/>
  <c r="O30" i="126" s="1"/>
  <c r="N30" i="126" s="1"/>
  <c r="M30" i="126" s="1"/>
  <c r="L30" i="126" s="1"/>
  <c r="K30" i="126" s="1"/>
  <c r="J30" i="126" s="1"/>
  <c r="I30" i="126" s="1"/>
  <c r="H30" i="126" s="1"/>
  <c r="G30" i="126" s="1"/>
  <c r="F30" i="126" s="1"/>
  <c r="E30" i="126" s="1"/>
  <c r="D30" i="126" s="1"/>
  <c r="C30" i="126" s="1"/>
  <c r="Z2" i="132"/>
  <c r="Y2" i="132" s="1"/>
  <c r="X2" i="132" s="1"/>
  <c r="W2" i="132" s="1"/>
  <c r="V2" i="132" s="1"/>
  <c r="U2" i="132" s="1"/>
  <c r="T2" i="132" s="1"/>
  <c r="S2" i="132" s="1"/>
  <c r="R2" i="132" s="1"/>
  <c r="Q2" i="132" s="1"/>
  <c r="P2" i="132" s="1"/>
  <c r="O2" i="132" s="1"/>
  <c r="N2" i="132" s="1"/>
  <c r="M2" i="132" s="1"/>
  <c r="L2" i="132" s="1"/>
  <c r="K2" i="132" s="1"/>
  <c r="J2" i="132" s="1"/>
  <c r="I2" i="132" s="1"/>
  <c r="H2" i="132" s="1"/>
  <c r="G2" i="132" s="1"/>
  <c r="F2" i="132" s="1"/>
  <c r="E2" i="132" s="1"/>
  <c r="D2" i="132" s="1"/>
  <c r="C2" i="132" s="1"/>
  <c r="Z26" i="114"/>
  <c r="Y26" i="114" s="1"/>
  <c r="X26" i="114" s="1"/>
  <c r="W26" i="114" s="1"/>
  <c r="V26" i="114" s="1"/>
  <c r="U26" i="114" s="1"/>
  <c r="T26" i="114" s="1"/>
  <c r="S26" i="114" s="1"/>
  <c r="R26" i="114" s="1"/>
  <c r="Q26" i="114" s="1"/>
  <c r="P26" i="114" s="1"/>
  <c r="O26" i="114" s="1"/>
  <c r="N26" i="114" s="1"/>
  <c r="M26" i="114" s="1"/>
  <c r="L26" i="114" s="1"/>
  <c r="K26" i="114" s="1"/>
  <c r="J26" i="114" s="1"/>
  <c r="I26" i="114" s="1"/>
  <c r="H26" i="114" s="1"/>
  <c r="G26" i="114" s="1"/>
  <c r="F26" i="114" s="1"/>
  <c r="E26" i="114" s="1"/>
  <c r="D26" i="114" s="1"/>
  <c r="C26" i="114" s="1"/>
  <c r="Z4" i="114"/>
  <c r="Y4" i="114" s="1"/>
  <c r="X4" i="114" s="1"/>
  <c r="W4" i="114" s="1"/>
  <c r="V4" i="114" s="1"/>
  <c r="U4" i="114" s="1"/>
  <c r="T4" i="114" s="1"/>
  <c r="S4" i="114" s="1"/>
  <c r="R4" i="114" s="1"/>
  <c r="Q4" i="114" s="1"/>
  <c r="P4" i="114" s="1"/>
  <c r="O4" i="114" s="1"/>
  <c r="N4" i="114" s="1"/>
  <c r="M4" i="114" s="1"/>
  <c r="L4" i="114" s="1"/>
  <c r="K4" i="114" s="1"/>
  <c r="J4" i="114" s="1"/>
  <c r="I4" i="114" s="1"/>
  <c r="H4" i="114" s="1"/>
  <c r="G4" i="114" s="1"/>
  <c r="F4" i="114" s="1"/>
  <c r="E4" i="114" s="1"/>
  <c r="D4" i="114" s="1"/>
  <c r="C4" i="114" s="1"/>
  <c r="Z10" i="114"/>
  <c r="Y10" i="114" s="1"/>
  <c r="X10" i="114" s="1"/>
  <c r="W10" i="114" s="1"/>
  <c r="V10" i="114" s="1"/>
  <c r="U10" i="114" s="1"/>
  <c r="T10" i="114" s="1"/>
  <c r="S10" i="114" s="1"/>
  <c r="R10" i="114" s="1"/>
  <c r="Q10" i="114" s="1"/>
  <c r="P10" i="114" s="1"/>
  <c r="O10" i="114" s="1"/>
  <c r="N10" i="114" s="1"/>
  <c r="M10" i="114" s="1"/>
  <c r="L10" i="114" s="1"/>
  <c r="K10" i="114" s="1"/>
  <c r="J10" i="114" s="1"/>
  <c r="I10" i="114" s="1"/>
  <c r="H10" i="114" s="1"/>
  <c r="G10" i="114" s="1"/>
  <c r="F10" i="114" s="1"/>
  <c r="E10" i="114" s="1"/>
  <c r="D10" i="114" s="1"/>
  <c r="C10" i="114" s="1"/>
  <c r="Z27" i="117"/>
  <c r="Y27" i="117" s="1"/>
  <c r="X27" i="117" s="1"/>
  <c r="W27" i="117" s="1"/>
  <c r="V27" i="117" s="1"/>
  <c r="U27" i="117" s="1"/>
  <c r="T27" i="117" s="1"/>
  <c r="S27" i="117" s="1"/>
  <c r="R27" i="117" s="1"/>
  <c r="Q27" i="117" s="1"/>
  <c r="P27" i="117" s="1"/>
  <c r="O27" i="117" s="1"/>
  <c r="N27" i="117" s="1"/>
  <c r="M27" i="117" s="1"/>
  <c r="L27" i="117" s="1"/>
  <c r="K27" i="117" s="1"/>
  <c r="J27" i="117" s="1"/>
  <c r="I27" i="117" s="1"/>
  <c r="H27" i="117" s="1"/>
  <c r="G27" i="117" s="1"/>
  <c r="F27" i="117" s="1"/>
  <c r="E27" i="117" s="1"/>
  <c r="D27" i="117" s="1"/>
  <c r="C27" i="117" s="1"/>
  <c r="Z12" i="117"/>
  <c r="Y12" i="117" s="1"/>
  <c r="X12" i="117" s="1"/>
  <c r="W12" i="117" s="1"/>
  <c r="V12" i="117" s="1"/>
  <c r="U12" i="117" s="1"/>
  <c r="T12" i="117" s="1"/>
  <c r="S12" i="117" s="1"/>
  <c r="R12" i="117" s="1"/>
  <c r="Q12" i="117" s="1"/>
  <c r="P12" i="117" s="1"/>
  <c r="O12" i="117" s="1"/>
  <c r="N12" i="117" s="1"/>
  <c r="M12" i="117" s="1"/>
  <c r="L12" i="117" s="1"/>
  <c r="K12" i="117" s="1"/>
  <c r="J12" i="117" s="1"/>
  <c r="I12" i="117" s="1"/>
  <c r="H12" i="117" s="1"/>
  <c r="G12" i="117" s="1"/>
  <c r="F12" i="117" s="1"/>
  <c r="E12" i="117" s="1"/>
  <c r="D12" i="117" s="1"/>
  <c r="C12" i="117" s="1"/>
  <c r="Z5" i="117"/>
  <c r="Y5" i="117" s="1"/>
  <c r="X5" i="117" s="1"/>
  <c r="W5" i="117" s="1"/>
  <c r="V5" i="117" s="1"/>
  <c r="U5" i="117" s="1"/>
  <c r="T5" i="117" s="1"/>
  <c r="S5" i="117" s="1"/>
  <c r="R5" i="117" s="1"/>
  <c r="Q5" i="117" s="1"/>
  <c r="P5" i="117" s="1"/>
  <c r="O5" i="117" s="1"/>
  <c r="N5" i="117" s="1"/>
  <c r="M5" i="117" s="1"/>
  <c r="L5" i="117" s="1"/>
  <c r="K5" i="117" s="1"/>
  <c r="J5" i="117" s="1"/>
  <c r="I5" i="117" s="1"/>
  <c r="H5" i="117" s="1"/>
  <c r="G5" i="117" s="1"/>
  <c r="F5" i="117" s="1"/>
  <c r="E5" i="117" s="1"/>
  <c r="D5" i="117" s="1"/>
  <c r="C5" i="117" s="1"/>
  <c r="Z13" i="117"/>
  <c r="Y13" i="117" s="1"/>
  <c r="X13" i="117" s="1"/>
  <c r="W13" i="117" s="1"/>
  <c r="V13" i="117" s="1"/>
  <c r="U13" i="117" s="1"/>
  <c r="T13" i="117" s="1"/>
  <c r="S13" i="117" s="1"/>
  <c r="R13" i="117" s="1"/>
  <c r="Q13" i="117" s="1"/>
  <c r="P13" i="117" s="1"/>
  <c r="O13" i="117" s="1"/>
  <c r="N13" i="117" s="1"/>
  <c r="M13" i="117" s="1"/>
  <c r="L13" i="117" s="1"/>
  <c r="K13" i="117" s="1"/>
  <c r="J13" i="117" s="1"/>
  <c r="I13" i="117" s="1"/>
  <c r="H13" i="117" s="1"/>
  <c r="G13" i="117" s="1"/>
  <c r="F13" i="117" s="1"/>
  <c r="E13" i="117" s="1"/>
  <c r="D13" i="117" s="1"/>
  <c r="C13" i="117" s="1"/>
  <c r="Z25" i="120"/>
  <c r="Y25" i="120" s="1"/>
  <c r="X25" i="120" s="1"/>
  <c r="W25" i="120" s="1"/>
  <c r="V25" i="120" s="1"/>
  <c r="U25" i="120" s="1"/>
  <c r="T25" i="120" s="1"/>
  <c r="S25" i="120" s="1"/>
  <c r="R25" i="120" s="1"/>
  <c r="Q25" i="120" s="1"/>
  <c r="P25" i="120" s="1"/>
  <c r="O25" i="120" s="1"/>
  <c r="N25" i="120" s="1"/>
  <c r="M25" i="120" s="1"/>
  <c r="L25" i="120" s="1"/>
  <c r="K25" i="120" s="1"/>
  <c r="J25" i="120" s="1"/>
  <c r="I25" i="120" s="1"/>
  <c r="H25" i="120" s="1"/>
  <c r="G25" i="120" s="1"/>
  <c r="F25" i="120" s="1"/>
  <c r="E25" i="120" s="1"/>
  <c r="D25" i="120" s="1"/>
  <c r="C25" i="120" s="1"/>
  <c r="Z17" i="120"/>
  <c r="Y17" i="120" s="1"/>
  <c r="X17" i="120" s="1"/>
  <c r="W17" i="120" s="1"/>
  <c r="V17" i="120" s="1"/>
  <c r="U17" i="120" s="1"/>
  <c r="T17" i="120" s="1"/>
  <c r="S17" i="120" s="1"/>
  <c r="R17" i="120" s="1"/>
  <c r="Q17" i="120" s="1"/>
  <c r="P17" i="120" s="1"/>
  <c r="O17" i="120" s="1"/>
  <c r="N17" i="120" s="1"/>
  <c r="M17" i="120" s="1"/>
  <c r="L17" i="120" s="1"/>
  <c r="K17" i="120" s="1"/>
  <c r="J17" i="120" s="1"/>
  <c r="I17" i="120" s="1"/>
  <c r="H17" i="120" s="1"/>
  <c r="G17" i="120" s="1"/>
  <c r="F17" i="120" s="1"/>
  <c r="E17" i="120" s="1"/>
  <c r="D17" i="120" s="1"/>
  <c r="C17" i="120" s="1"/>
  <c r="Z15" i="120"/>
  <c r="Y15" i="120" s="1"/>
  <c r="X15" i="120" s="1"/>
  <c r="W15" i="120" s="1"/>
  <c r="V15" i="120" s="1"/>
  <c r="U15" i="120" s="1"/>
  <c r="T15" i="120" s="1"/>
  <c r="S15" i="120" s="1"/>
  <c r="R15" i="120" s="1"/>
  <c r="Q15" i="120" s="1"/>
  <c r="P15" i="120" s="1"/>
  <c r="O15" i="120" s="1"/>
  <c r="N15" i="120" s="1"/>
  <c r="M15" i="120" s="1"/>
  <c r="L15" i="120" s="1"/>
  <c r="K15" i="120" s="1"/>
  <c r="J15" i="120" s="1"/>
  <c r="I15" i="120" s="1"/>
  <c r="H15" i="120" s="1"/>
  <c r="G15" i="120" s="1"/>
  <c r="F15" i="120" s="1"/>
  <c r="E15" i="120" s="1"/>
  <c r="D15" i="120" s="1"/>
  <c r="C15" i="120" s="1"/>
  <c r="Z20" i="120"/>
  <c r="Y20" i="120" s="1"/>
  <c r="X20" i="120" s="1"/>
  <c r="W20" i="120" s="1"/>
  <c r="V20" i="120" s="1"/>
  <c r="U20" i="120" s="1"/>
  <c r="T20" i="120" s="1"/>
  <c r="S20" i="120" s="1"/>
  <c r="R20" i="120" s="1"/>
  <c r="Q20" i="120" s="1"/>
  <c r="P20" i="120" s="1"/>
  <c r="O20" i="120" s="1"/>
  <c r="N20" i="120" s="1"/>
  <c r="M20" i="120" s="1"/>
  <c r="L20" i="120" s="1"/>
  <c r="K20" i="120" s="1"/>
  <c r="J20" i="120" s="1"/>
  <c r="I20" i="120" s="1"/>
  <c r="H20" i="120" s="1"/>
  <c r="G20" i="120" s="1"/>
  <c r="F20" i="120" s="1"/>
  <c r="E20" i="120" s="1"/>
  <c r="D20" i="120" s="1"/>
  <c r="C20" i="120" s="1"/>
  <c r="Z9" i="120"/>
  <c r="Y9" i="120" s="1"/>
  <c r="X9" i="120" s="1"/>
  <c r="W9" i="120" s="1"/>
  <c r="V9" i="120" s="1"/>
  <c r="U9" i="120" s="1"/>
  <c r="T9" i="120" s="1"/>
  <c r="S9" i="120" s="1"/>
  <c r="R9" i="120" s="1"/>
  <c r="Q9" i="120" s="1"/>
  <c r="P9" i="120" s="1"/>
  <c r="O9" i="120" s="1"/>
  <c r="N9" i="120" s="1"/>
  <c r="M9" i="120" s="1"/>
  <c r="L9" i="120" s="1"/>
  <c r="K9" i="120" s="1"/>
  <c r="J9" i="120" s="1"/>
  <c r="I9" i="120" s="1"/>
  <c r="H9" i="120" s="1"/>
  <c r="G9" i="120" s="1"/>
  <c r="F9" i="120" s="1"/>
  <c r="E9" i="120" s="1"/>
  <c r="D9" i="120" s="1"/>
  <c r="C9" i="120" s="1"/>
  <c r="Z26" i="123"/>
  <c r="Y26" i="123" s="1"/>
  <c r="X26" i="123" s="1"/>
  <c r="W26" i="123" s="1"/>
  <c r="V26" i="123" s="1"/>
  <c r="U26" i="123" s="1"/>
  <c r="T26" i="123" s="1"/>
  <c r="S26" i="123" s="1"/>
  <c r="R26" i="123" s="1"/>
  <c r="Q26" i="123" s="1"/>
  <c r="P26" i="123" s="1"/>
  <c r="O26" i="123" s="1"/>
  <c r="N26" i="123" s="1"/>
  <c r="M26" i="123" s="1"/>
  <c r="L26" i="123" s="1"/>
  <c r="K26" i="123" s="1"/>
  <c r="J26" i="123" s="1"/>
  <c r="I26" i="123" s="1"/>
  <c r="H26" i="123" s="1"/>
  <c r="G26" i="123" s="1"/>
  <c r="F26" i="123" s="1"/>
  <c r="E26" i="123" s="1"/>
  <c r="D26" i="123" s="1"/>
  <c r="C26" i="123" s="1"/>
  <c r="Z20" i="123"/>
  <c r="Y20" i="123" s="1"/>
  <c r="X20" i="123" s="1"/>
  <c r="W20" i="123" s="1"/>
  <c r="V20" i="123" s="1"/>
  <c r="U20" i="123" s="1"/>
  <c r="T20" i="123" s="1"/>
  <c r="S20" i="123" s="1"/>
  <c r="R20" i="123" s="1"/>
  <c r="Q20" i="123" s="1"/>
  <c r="P20" i="123" s="1"/>
  <c r="O20" i="123" s="1"/>
  <c r="N20" i="123" s="1"/>
  <c r="M20" i="123" s="1"/>
  <c r="L20" i="123" s="1"/>
  <c r="K20" i="123" s="1"/>
  <c r="J20" i="123" s="1"/>
  <c r="I20" i="123" s="1"/>
  <c r="H20" i="123" s="1"/>
  <c r="G20" i="123" s="1"/>
  <c r="F20" i="123" s="1"/>
  <c r="E20" i="123" s="1"/>
  <c r="D20" i="123" s="1"/>
  <c r="C20" i="123" s="1"/>
  <c r="Z10" i="123"/>
  <c r="Y10" i="123" s="1"/>
  <c r="X10" i="123" s="1"/>
  <c r="W10" i="123" s="1"/>
  <c r="V10" i="123" s="1"/>
  <c r="U10" i="123" s="1"/>
  <c r="T10" i="123" s="1"/>
  <c r="S10" i="123" s="1"/>
  <c r="R10" i="123" s="1"/>
  <c r="Q10" i="123" s="1"/>
  <c r="P10" i="123" s="1"/>
  <c r="O10" i="123" s="1"/>
  <c r="N10" i="123" s="1"/>
  <c r="M10" i="123" s="1"/>
  <c r="L10" i="123" s="1"/>
  <c r="K10" i="123" s="1"/>
  <c r="J10" i="123" s="1"/>
  <c r="I10" i="123" s="1"/>
  <c r="H10" i="123" s="1"/>
  <c r="G10" i="123" s="1"/>
  <c r="F10" i="123" s="1"/>
  <c r="E10" i="123" s="1"/>
  <c r="D10" i="123" s="1"/>
  <c r="C10" i="123" s="1"/>
  <c r="Z23" i="126"/>
  <c r="Y23" i="126" s="1"/>
  <c r="X23" i="126" s="1"/>
  <c r="W23" i="126" s="1"/>
  <c r="V23" i="126" s="1"/>
  <c r="U23" i="126" s="1"/>
  <c r="T23" i="126" s="1"/>
  <c r="S23" i="126" s="1"/>
  <c r="R23" i="126" s="1"/>
  <c r="Q23" i="126" s="1"/>
  <c r="P23" i="126" s="1"/>
  <c r="O23" i="126" s="1"/>
  <c r="N23" i="126" s="1"/>
  <c r="M23" i="126" s="1"/>
  <c r="L23" i="126" s="1"/>
  <c r="K23" i="126" s="1"/>
  <c r="J23" i="126" s="1"/>
  <c r="I23" i="126" s="1"/>
  <c r="H23" i="126" s="1"/>
  <c r="G23" i="126" s="1"/>
  <c r="F23" i="126" s="1"/>
  <c r="E23" i="126" s="1"/>
  <c r="D23" i="126" s="1"/>
  <c r="C23" i="126" s="1"/>
  <c r="Z28" i="129"/>
  <c r="Y28" i="129" s="1"/>
  <c r="X28" i="129" s="1"/>
  <c r="W28" i="129" s="1"/>
  <c r="V28" i="129" s="1"/>
  <c r="U28" i="129" s="1"/>
  <c r="T28" i="129" s="1"/>
  <c r="S28" i="129" s="1"/>
  <c r="R28" i="129" s="1"/>
  <c r="Q28" i="129" s="1"/>
  <c r="P28" i="129" s="1"/>
  <c r="O28" i="129" s="1"/>
  <c r="N28" i="129" s="1"/>
  <c r="M28" i="129" s="1"/>
  <c r="L28" i="129" s="1"/>
  <c r="K28" i="129" s="1"/>
  <c r="J28" i="129" s="1"/>
  <c r="I28" i="129" s="1"/>
  <c r="H28" i="129" s="1"/>
  <c r="G28" i="129" s="1"/>
  <c r="F28" i="129" s="1"/>
  <c r="E28" i="129" s="1"/>
  <c r="D28" i="129" s="1"/>
  <c r="C28" i="129" s="1"/>
  <c r="Z14" i="129"/>
  <c r="Y14" i="129" s="1"/>
  <c r="X14" i="129" s="1"/>
  <c r="W14" i="129" s="1"/>
  <c r="V14" i="129" s="1"/>
  <c r="U14" i="129" s="1"/>
  <c r="T14" i="129" s="1"/>
  <c r="S14" i="129" s="1"/>
  <c r="R14" i="129" s="1"/>
  <c r="Q14" i="129" s="1"/>
  <c r="P14" i="129" s="1"/>
  <c r="O14" i="129" s="1"/>
  <c r="N14" i="129" s="1"/>
  <c r="M14" i="129" s="1"/>
  <c r="L14" i="129" s="1"/>
  <c r="K14" i="129" s="1"/>
  <c r="J14" i="129" s="1"/>
  <c r="I14" i="129" s="1"/>
  <c r="H14" i="129" s="1"/>
  <c r="G14" i="129" s="1"/>
  <c r="F14" i="129" s="1"/>
  <c r="E14" i="129" s="1"/>
  <c r="D14" i="129" s="1"/>
  <c r="C14" i="129" s="1"/>
  <c r="Z3" i="129"/>
  <c r="Y3" i="129" s="1"/>
  <c r="X3" i="129" s="1"/>
  <c r="W3" i="129" s="1"/>
  <c r="V3" i="129" s="1"/>
  <c r="U3" i="129" s="1"/>
  <c r="T3" i="129" s="1"/>
  <c r="S3" i="129" s="1"/>
  <c r="R3" i="129" s="1"/>
  <c r="Q3" i="129" s="1"/>
  <c r="P3" i="129" s="1"/>
  <c r="O3" i="129" s="1"/>
  <c r="N3" i="129" s="1"/>
  <c r="M3" i="129" s="1"/>
  <c r="L3" i="129" s="1"/>
  <c r="K3" i="129" s="1"/>
  <c r="J3" i="129" s="1"/>
  <c r="I3" i="129" s="1"/>
  <c r="H3" i="129" s="1"/>
  <c r="G3" i="129" s="1"/>
  <c r="F3" i="129" s="1"/>
  <c r="E3" i="129" s="1"/>
  <c r="D3" i="129" s="1"/>
  <c r="C3" i="129" s="1"/>
  <c r="Z9" i="129"/>
  <c r="Y9" i="129" s="1"/>
  <c r="X9" i="129" s="1"/>
  <c r="W9" i="129" s="1"/>
  <c r="V9" i="129" s="1"/>
  <c r="U9" i="129" s="1"/>
  <c r="T9" i="129" s="1"/>
  <c r="S9" i="129" s="1"/>
  <c r="R9" i="129" s="1"/>
  <c r="Q9" i="129" s="1"/>
  <c r="P9" i="129" s="1"/>
  <c r="O9" i="129" s="1"/>
  <c r="N9" i="129" s="1"/>
  <c r="M9" i="129" s="1"/>
  <c r="L9" i="129" s="1"/>
  <c r="K9" i="129" s="1"/>
  <c r="J9" i="129" s="1"/>
  <c r="I9" i="129" s="1"/>
  <c r="H9" i="129" s="1"/>
  <c r="G9" i="129" s="1"/>
  <c r="F9" i="129" s="1"/>
  <c r="E9" i="129" s="1"/>
  <c r="D9" i="129" s="1"/>
  <c r="C9" i="129" s="1"/>
  <c r="Z11" i="129"/>
  <c r="Y11" i="129" s="1"/>
  <c r="X11" i="129" s="1"/>
  <c r="W11" i="129" s="1"/>
  <c r="V11" i="129" s="1"/>
  <c r="U11" i="129" s="1"/>
  <c r="T11" i="129" s="1"/>
  <c r="S11" i="129" s="1"/>
  <c r="R11" i="129" s="1"/>
  <c r="Q11" i="129" s="1"/>
  <c r="P11" i="129" s="1"/>
  <c r="O11" i="129" s="1"/>
  <c r="N11" i="129" s="1"/>
  <c r="M11" i="129" s="1"/>
  <c r="L11" i="129" s="1"/>
  <c r="K11" i="129" s="1"/>
  <c r="J11" i="129" s="1"/>
  <c r="I11" i="129" s="1"/>
  <c r="H11" i="129" s="1"/>
  <c r="G11" i="129" s="1"/>
  <c r="F11" i="129" s="1"/>
  <c r="E11" i="129" s="1"/>
  <c r="D11" i="129" s="1"/>
  <c r="C11" i="129" s="1"/>
  <c r="Z5" i="129"/>
  <c r="Y5" i="129" s="1"/>
  <c r="X5" i="129" s="1"/>
  <c r="W5" i="129" s="1"/>
  <c r="V5" i="129" s="1"/>
  <c r="U5" i="129" s="1"/>
  <c r="T5" i="129" s="1"/>
  <c r="S5" i="129" s="1"/>
  <c r="R5" i="129" s="1"/>
  <c r="Q5" i="129" s="1"/>
  <c r="P5" i="129" s="1"/>
  <c r="O5" i="129" s="1"/>
  <c r="N5" i="129" s="1"/>
  <c r="M5" i="129" s="1"/>
  <c r="L5" i="129" s="1"/>
  <c r="K5" i="129" s="1"/>
  <c r="J5" i="129" s="1"/>
  <c r="I5" i="129" s="1"/>
  <c r="H5" i="129" s="1"/>
  <c r="G5" i="129" s="1"/>
  <c r="F5" i="129" s="1"/>
  <c r="E5" i="129" s="1"/>
  <c r="D5" i="129" s="1"/>
  <c r="C5" i="129" s="1"/>
  <c r="Z21" i="129"/>
  <c r="Y21" i="129" s="1"/>
  <c r="X21" i="129" s="1"/>
  <c r="W21" i="129" s="1"/>
  <c r="V21" i="129" s="1"/>
  <c r="U21" i="129" s="1"/>
  <c r="T21" i="129" s="1"/>
  <c r="S21" i="129" s="1"/>
  <c r="R21" i="129" s="1"/>
  <c r="Q21" i="129" s="1"/>
  <c r="P21" i="129" s="1"/>
  <c r="O21" i="129" s="1"/>
  <c r="N21" i="129" s="1"/>
  <c r="M21" i="129" s="1"/>
  <c r="L21" i="129" s="1"/>
  <c r="K21" i="129" s="1"/>
  <c r="J21" i="129" s="1"/>
  <c r="I21" i="129" s="1"/>
  <c r="H21" i="129" s="1"/>
  <c r="G21" i="129" s="1"/>
  <c r="F21" i="129" s="1"/>
  <c r="E21" i="129" s="1"/>
  <c r="D21" i="129" s="1"/>
  <c r="C21" i="129" s="1"/>
  <c r="Z22" i="114"/>
  <c r="Y22" i="114" s="1"/>
  <c r="X22" i="114" s="1"/>
  <c r="W22" i="114" s="1"/>
  <c r="V22" i="114" s="1"/>
  <c r="U22" i="114" s="1"/>
  <c r="T22" i="114" s="1"/>
  <c r="S22" i="114" s="1"/>
  <c r="R22" i="114" s="1"/>
  <c r="Q22" i="114" s="1"/>
  <c r="P22" i="114" s="1"/>
  <c r="O22" i="114" s="1"/>
  <c r="N22" i="114" s="1"/>
  <c r="M22" i="114" s="1"/>
  <c r="L22" i="114" s="1"/>
  <c r="K22" i="114" s="1"/>
  <c r="J22" i="114" s="1"/>
  <c r="I22" i="114" s="1"/>
  <c r="H22" i="114" s="1"/>
  <c r="G22" i="114" s="1"/>
  <c r="F22" i="114" s="1"/>
  <c r="E22" i="114" s="1"/>
  <c r="D22" i="114" s="1"/>
  <c r="C22" i="114" s="1"/>
  <c r="Z13" i="114"/>
  <c r="Y13" i="114" s="1"/>
  <c r="X13" i="114" s="1"/>
  <c r="W13" i="114" s="1"/>
  <c r="V13" i="114" s="1"/>
  <c r="U13" i="114" s="1"/>
  <c r="T13" i="114" s="1"/>
  <c r="S13" i="114" s="1"/>
  <c r="R13" i="114" s="1"/>
  <c r="Q13" i="114" s="1"/>
  <c r="P13" i="114" s="1"/>
  <c r="O13" i="114" s="1"/>
  <c r="N13" i="114" s="1"/>
  <c r="M13" i="114" s="1"/>
  <c r="L13" i="114" s="1"/>
  <c r="K13" i="114" s="1"/>
  <c r="J13" i="114" s="1"/>
  <c r="I13" i="114" s="1"/>
  <c r="H13" i="114" s="1"/>
  <c r="G13" i="114" s="1"/>
  <c r="F13" i="114" s="1"/>
  <c r="E13" i="114" s="1"/>
  <c r="D13" i="114" s="1"/>
  <c r="C13" i="114" s="1"/>
  <c r="Z29" i="114"/>
  <c r="Y29" i="114" s="1"/>
  <c r="X29" i="114" s="1"/>
  <c r="W29" i="114" s="1"/>
  <c r="V29" i="114" s="1"/>
  <c r="U29" i="114" s="1"/>
  <c r="T29" i="114" s="1"/>
  <c r="S29" i="114" s="1"/>
  <c r="R29" i="114" s="1"/>
  <c r="Q29" i="114" s="1"/>
  <c r="P29" i="114" s="1"/>
  <c r="O29" i="114" s="1"/>
  <c r="N29" i="114" s="1"/>
  <c r="M29" i="114" s="1"/>
  <c r="L29" i="114" s="1"/>
  <c r="K29" i="114" s="1"/>
  <c r="J29" i="114" s="1"/>
  <c r="I29" i="114" s="1"/>
  <c r="H29" i="114" s="1"/>
  <c r="G29" i="114" s="1"/>
  <c r="F29" i="114" s="1"/>
  <c r="E29" i="114" s="1"/>
  <c r="D29" i="114" s="1"/>
  <c r="C29" i="114" s="1"/>
  <c r="Z5" i="114"/>
  <c r="Y5" i="114" s="1"/>
  <c r="X5" i="114" s="1"/>
  <c r="W5" i="114" s="1"/>
  <c r="V5" i="114" s="1"/>
  <c r="U5" i="114" s="1"/>
  <c r="T5" i="114" s="1"/>
  <c r="S5" i="114" s="1"/>
  <c r="R5" i="114" s="1"/>
  <c r="Q5" i="114" s="1"/>
  <c r="P5" i="114" s="1"/>
  <c r="O5" i="114" s="1"/>
  <c r="N5" i="114" s="1"/>
  <c r="M5" i="114" s="1"/>
  <c r="L5" i="114" s="1"/>
  <c r="K5" i="114" s="1"/>
  <c r="J5" i="114" s="1"/>
  <c r="I5" i="114" s="1"/>
  <c r="H5" i="114" s="1"/>
  <c r="G5" i="114" s="1"/>
  <c r="F5" i="114" s="1"/>
  <c r="E5" i="114" s="1"/>
  <c r="D5" i="114" s="1"/>
  <c r="C5" i="114" s="1"/>
  <c r="Z28" i="114"/>
  <c r="Y28" i="114" s="1"/>
  <c r="X28" i="114" s="1"/>
  <c r="W28" i="114" s="1"/>
  <c r="V28" i="114" s="1"/>
  <c r="U28" i="114" s="1"/>
  <c r="T28" i="114" s="1"/>
  <c r="S28" i="114" s="1"/>
  <c r="R28" i="114" s="1"/>
  <c r="Q28" i="114" s="1"/>
  <c r="P28" i="114" s="1"/>
  <c r="O28" i="114" s="1"/>
  <c r="N28" i="114" s="1"/>
  <c r="M28" i="114" s="1"/>
  <c r="L28" i="114" s="1"/>
  <c r="K28" i="114" s="1"/>
  <c r="J28" i="114" s="1"/>
  <c r="I28" i="114" s="1"/>
  <c r="H28" i="114" s="1"/>
  <c r="G28" i="114" s="1"/>
  <c r="F28" i="114" s="1"/>
  <c r="E28" i="114" s="1"/>
  <c r="D28" i="114" s="1"/>
  <c r="C28" i="114" s="1"/>
  <c r="Z17" i="114"/>
  <c r="Y17" i="114" s="1"/>
  <c r="X17" i="114" s="1"/>
  <c r="W17" i="114" s="1"/>
  <c r="V17" i="114" s="1"/>
  <c r="U17" i="114" s="1"/>
  <c r="T17" i="114" s="1"/>
  <c r="S17" i="114" s="1"/>
  <c r="R17" i="114" s="1"/>
  <c r="Q17" i="114" s="1"/>
  <c r="P17" i="114" s="1"/>
  <c r="O17" i="114" s="1"/>
  <c r="N17" i="114" s="1"/>
  <c r="M17" i="114" s="1"/>
  <c r="L17" i="114" s="1"/>
  <c r="K17" i="114" s="1"/>
  <c r="J17" i="114" s="1"/>
  <c r="I17" i="114" s="1"/>
  <c r="H17" i="114" s="1"/>
  <c r="G17" i="114" s="1"/>
  <c r="F17" i="114" s="1"/>
  <c r="E17" i="114" s="1"/>
  <c r="D17" i="114" s="1"/>
  <c r="C17" i="114" s="1"/>
  <c r="Z16" i="114"/>
  <c r="Y16" i="114" s="1"/>
  <c r="X16" i="114" s="1"/>
  <c r="W16" i="114" s="1"/>
  <c r="V16" i="114" s="1"/>
  <c r="U16" i="114" s="1"/>
  <c r="T16" i="114" s="1"/>
  <c r="S16" i="114" s="1"/>
  <c r="R16" i="114" s="1"/>
  <c r="Q16" i="114" s="1"/>
  <c r="P16" i="114" s="1"/>
  <c r="O16" i="114" s="1"/>
  <c r="N16" i="114" s="1"/>
  <c r="M16" i="114" s="1"/>
  <c r="L16" i="114" s="1"/>
  <c r="K16" i="114" s="1"/>
  <c r="J16" i="114" s="1"/>
  <c r="I16" i="114" s="1"/>
  <c r="H16" i="114" s="1"/>
  <c r="G16" i="114" s="1"/>
  <c r="F16" i="114" s="1"/>
  <c r="E16" i="114" s="1"/>
  <c r="D16" i="114" s="1"/>
  <c r="C16" i="114" s="1"/>
  <c r="Z18" i="114"/>
  <c r="Y18" i="114" s="1"/>
  <c r="X18" i="114" s="1"/>
  <c r="W18" i="114" s="1"/>
  <c r="V18" i="114" s="1"/>
  <c r="U18" i="114" s="1"/>
  <c r="T18" i="114" s="1"/>
  <c r="S18" i="114" s="1"/>
  <c r="R18" i="114" s="1"/>
  <c r="Q18" i="114" s="1"/>
  <c r="P18" i="114" s="1"/>
  <c r="O18" i="114" s="1"/>
  <c r="N18" i="114" s="1"/>
  <c r="M18" i="114" s="1"/>
  <c r="L18" i="114" s="1"/>
  <c r="K18" i="114" s="1"/>
  <c r="J18" i="114" s="1"/>
  <c r="I18" i="114" s="1"/>
  <c r="H18" i="114" s="1"/>
  <c r="G18" i="114" s="1"/>
  <c r="F18" i="114" s="1"/>
  <c r="E18" i="114" s="1"/>
  <c r="D18" i="114" s="1"/>
  <c r="C18" i="114" s="1"/>
  <c r="Z29" i="117"/>
  <c r="Y29" i="117" s="1"/>
  <c r="X29" i="117" s="1"/>
  <c r="W29" i="117" s="1"/>
  <c r="V29" i="117" s="1"/>
  <c r="U29" i="117" s="1"/>
  <c r="T29" i="117" s="1"/>
  <c r="S29" i="117" s="1"/>
  <c r="R29" i="117" s="1"/>
  <c r="Q29" i="117" s="1"/>
  <c r="P29" i="117" s="1"/>
  <c r="O29" i="117" s="1"/>
  <c r="N29" i="117" s="1"/>
  <c r="M29" i="117" s="1"/>
  <c r="L29" i="117" s="1"/>
  <c r="K29" i="117" s="1"/>
  <c r="J29" i="117" s="1"/>
  <c r="I29" i="117" s="1"/>
  <c r="H29" i="117" s="1"/>
  <c r="G29" i="117" s="1"/>
  <c r="F29" i="117" s="1"/>
  <c r="E29" i="117" s="1"/>
  <c r="D29" i="117" s="1"/>
  <c r="C29" i="117" s="1"/>
  <c r="Z15" i="117"/>
  <c r="Y15" i="117" s="1"/>
  <c r="X15" i="117" s="1"/>
  <c r="W15" i="117" s="1"/>
  <c r="V15" i="117" s="1"/>
  <c r="U15" i="117" s="1"/>
  <c r="T15" i="117" s="1"/>
  <c r="S15" i="117" s="1"/>
  <c r="R15" i="117" s="1"/>
  <c r="Q15" i="117" s="1"/>
  <c r="P15" i="117" s="1"/>
  <c r="O15" i="117" s="1"/>
  <c r="N15" i="117" s="1"/>
  <c r="M15" i="117" s="1"/>
  <c r="L15" i="117" s="1"/>
  <c r="K15" i="117" s="1"/>
  <c r="J15" i="117" s="1"/>
  <c r="I15" i="117" s="1"/>
  <c r="H15" i="117" s="1"/>
  <c r="G15" i="117" s="1"/>
  <c r="F15" i="117" s="1"/>
  <c r="E15" i="117" s="1"/>
  <c r="D15" i="117" s="1"/>
  <c r="C15" i="117" s="1"/>
  <c r="Z22" i="117"/>
  <c r="Y22" i="117" s="1"/>
  <c r="X22" i="117" s="1"/>
  <c r="W22" i="117" s="1"/>
  <c r="V22" i="117" s="1"/>
  <c r="U22" i="117" s="1"/>
  <c r="T22" i="117" s="1"/>
  <c r="S22" i="117" s="1"/>
  <c r="R22" i="117" s="1"/>
  <c r="Q22" i="117" s="1"/>
  <c r="P22" i="117" s="1"/>
  <c r="O22" i="117" s="1"/>
  <c r="N22" i="117" s="1"/>
  <c r="M22" i="117" s="1"/>
  <c r="L22" i="117" s="1"/>
  <c r="K22" i="117" s="1"/>
  <c r="J22" i="117" s="1"/>
  <c r="I22" i="117" s="1"/>
  <c r="H22" i="117" s="1"/>
  <c r="G22" i="117" s="1"/>
  <c r="F22" i="117" s="1"/>
  <c r="E22" i="117" s="1"/>
  <c r="D22" i="117" s="1"/>
  <c r="C22" i="117" s="1"/>
  <c r="Z2" i="117"/>
  <c r="Y2" i="117" s="1"/>
  <c r="X2" i="117" s="1"/>
  <c r="W2" i="117" s="1"/>
  <c r="V2" i="117" s="1"/>
  <c r="U2" i="117" s="1"/>
  <c r="T2" i="117" s="1"/>
  <c r="S2" i="117" s="1"/>
  <c r="R2" i="117" s="1"/>
  <c r="Q2" i="117" s="1"/>
  <c r="P2" i="117" s="1"/>
  <c r="O2" i="117" s="1"/>
  <c r="N2" i="117" s="1"/>
  <c r="M2" i="117" s="1"/>
  <c r="L2" i="117" s="1"/>
  <c r="K2" i="117" s="1"/>
  <c r="J2" i="117" s="1"/>
  <c r="I2" i="117" s="1"/>
  <c r="H2" i="117" s="1"/>
  <c r="G2" i="117" s="1"/>
  <c r="F2" i="117" s="1"/>
  <c r="E2" i="117" s="1"/>
  <c r="D2" i="117" s="1"/>
  <c r="C2" i="117" s="1"/>
  <c r="Z18" i="117"/>
  <c r="Y18" i="117" s="1"/>
  <c r="X18" i="117" s="1"/>
  <c r="W18" i="117" s="1"/>
  <c r="V18" i="117" s="1"/>
  <c r="U18" i="117" s="1"/>
  <c r="T18" i="117" s="1"/>
  <c r="S18" i="117" s="1"/>
  <c r="R18" i="117" s="1"/>
  <c r="Q18" i="117" s="1"/>
  <c r="P18" i="117" s="1"/>
  <c r="O18" i="117" s="1"/>
  <c r="N18" i="117" s="1"/>
  <c r="M18" i="117" s="1"/>
  <c r="L18" i="117" s="1"/>
  <c r="K18" i="117" s="1"/>
  <c r="J18" i="117" s="1"/>
  <c r="I18" i="117" s="1"/>
  <c r="H18" i="117" s="1"/>
  <c r="G18" i="117" s="1"/>
  <c r="F18" i="117" s="1"/>
  <c r="E18" i="117" s="1"/>
  <c r="D18" i="117" s="1"/>
  <c r="C18" i="117" s="1"/>
  <c r="Z21" i="117"/>
  <c r="Y21" i="117" s="1"/>
  <c r="X21" i="117" s="1"/>
  <c r="W21" i="117" s="1"/>
  <c r="V21" i="117" s="1"/>
  <c r="U21" i="117" s="1"/>
  <c r="T21" i="117" s="1"/>
  <c r="S21" i="117" s="1"/>
  <c r="R21" i="117" s="1"/>
  <c r="Q21" i="117" s="1"/>
  <c r="P21" i="117" s="1"/>
  <c r="O21" i="117" s="1"/>
  <c r="N21" i="117" s="1"/>
  <c r="M21" i="117" s="1"/>
  <c r="L21" i="117" s="1"/>
  <c r="K21" i="117" s="1"/>
  <c r="J21" i="117" s="1"/>
  <c r="I21" i="117" s="1"/>
  <c r="H21" i="117" s="1"/>
  <c r="G21" i="117" s="1"/>
  <c r="F21" i="117" s="1"/>
  <c r="E21" i="117" s="1"/>
  <c r="D21" i="117" s="1"/>
  <c r="C21" i="117" s="1"/>
  <c r="Z11" i="117"/>
  <c r="Y11" i="117" s="1"/>
  <c r="X11" i="117" s="1"/>
  <c r="W11" i="117" s="1"/>
  <c r="V11" i="117" s="1"/>
  <c r="U11" i="117" s="1"/>
  <c r="T11" i="117" s="1"/>
  <c r="S11" i="117" s="1"/>
  <c r="R11" i="117" s="1"/>
  <c r="Q11" i="117" s="1"/>
  <c r="P11" i="117" s="1"/>
  <c r="O11" i="117" s="1"/>
  <c r="N11" i="117" s="1"/>
  <c r="M11" i="117" s="1"/>
  <c r="L11" i="117" s="1"/>
  <c r="K11" i="117" s="1"/>
  <c r="J11" i="117" s="1"/>
  <c r="I11" i="117" s="1"/>
  <c r="H11" i="117" s="1"/>
  <c r="G11" i="117" s="1"/>
  <c r="F11" i="117" s="1"/>
  <c r="E11" i="117" s="1"/>
  <c r="D11" i="117" s="1"/>
  <c r="C11" i="117" s="1"/>
  <c r="Z28" i="120"/>
  <c r="Y28" i="120" s="1"/>
  <c r="X28" i="120" s="1"/>
  <c r="W28" i="120" s="1"/>
  <c r="V28" i="120" s="1"/>
  <c r="U28" i="120" s="1"/>
  <c r="T28" i="120" s="1"/>
  <c r="S28" i="120" s="1"/>
  <c r="R28" i="120" s="1"/>
  <c r="Q28" i="120" s="1"/>
  <c r="P28" i="120" s="1"/>
  <c r="O28" i="120" s="1"/>
  <c r="N28" i="120" s="1"/>
  <c r="M28" i="120" s="1"/>
  <c r="L28" i="120" s="1"/>
  <c r="K28" i="120" s="1"/>
  <c r="J28" i="120" s="1"/>
  <c r="I28" i="120" s="1"/>
  <c r="H28" i="120" s="1"/>
  <c r="G28" i="120" s="1"/>
  <c r="F28" i="120" s="1"/>
  <c r="E28" i="120" s="1"/>
  <c r="D28" i="120" s="1"/>
  <c r="C28" i="120" s="1"/>
  <c r="Z26" i="120"/>
  <c r="Y26" i="120" s="1"/>
  <c r="X26" i="120" s="1"/>
  <c r="W26" i="120" s="1"/>
  <c r="V26" i="120" s="1"/>
  <c r="U26" i="120" s="1"/>
  <c r="T26" i="120" s="1"/>
  <c r="S26" i="120" s="1"/>
  <c r="R26" i="120" s="1"/>
  <c r="Q26" i="120" s="1"/>
  <c r="P26" i="120" s="1"/>
  <c r="O26" i="120" s="1"/>
  <c r="N26" i="120" s="1"/>
  <c r="M26" i="120" s="1"/>
  <c r="L26" i="120" s="1"/>
  <c r="K26" i="120" s="1"/>
  <c r="J26" i="120" s="1"/>
  <c r="I26" i="120" s="1"/>
  <c r="H26" i="120" s="1"/>
  <c r="G26" i="120" s="1"/>
  <c r="F26" i="120" s="1"/>
  <c r="E26" i="120" s="1"/>
  <c r="D26" i="120" s="1"/>
  <c r="C26" i="120" s="1"/>
  <c r="Z23" i="120"/>
  <c r="Y23" i="120" s="1"/>
  <c r="X23" i="120" s="1"/>
  <c r="W23" i="120" s="1"/>
  <c r="V23" i="120" s="1"/>
  <c r="U23" i="120" s="1"/>
  <c r="T23" i="120" s="1"/>
  <c r="S23" i="120" s="1"/>
  <c r="R23" i="120" s="1"/>
  <c r="Q23" i="120" s="1"/>
  <c r="P23" i="120" s="1"/>
  <c r="O23" i="120" s="1"/>
  <c r="N23" i="120" s="1"/>
  <c r="M23" i="120" s="1"/>
  <c r="L23" i="120" s="1"/>
  <c r="K23" i="120" s="1"/>
  <c r="J23" i="120" s="1"/>
  <c r="I23" i="120" s="1"/>
  <c r="H23" i="120" s="1"/>
  <c r="G23" i="120" s="1"/>
  <c r="F23" i="120" s="1"/>
  <c r="E23" i="120" s="1"/>
  <c r="D23" i="120" s="1"/>
  <c r="C23" i="120" s="1"/>
  <c r="Z4" i="120"/>
  <c r="Y4" i="120" s="1"/>
  <c r="X4" i="120" s="1"/>
  <c r="W4" i="120" s="1"/>
  <c r="V4" i="120" s="1"/>
  <c r="U4" i="120" s="1"/>
  <c r="T4" i="120" s="1"/>
  <c r="S4" i="120" s="1"/>
  <c r="R4" i="120" s="1"/>
  <c r="Q4" i="120" s="1"/>
  <c r="P4" i="120" s="1"/>
  <c r="O4" i="120" s="1"/>
  <c r="N4" i="120" s="1"/>
  <c r="M4" i="120" s="1"/>
  <c r="L4" i="120" s="1"/>
  <c r="K4" i="120" s="1"/>
  <c r="J4" i="120" s="1"/>
  <c r="I4" i="120" s="1"/>
  <c r="H4" i="120" s="1"/>
  <c r="G4" i="120" s="1"/>
  <c r="F4" i="120" s="1"/>
  <c r="E4" i="120" s="1"/>
  <c r="D4" i="120" s="1"/>
  <c r="C4" i="120" s="1"/>
  <c r="Z27" i="123"/>
  <c r="Y27" i="123" s="1"/>
  <c r="X27" i="123" s="1"/>
  <c r="W27" i="123" s="1"/>
  <c r="V27" i="123" s="1"/>
  <c r="U27" i="123" s="1"/>
  <c r="T27" i="123" s="1"/>
  <c r="S27" i="123" s="1"/>
  <c r="R27" i="123" s="1"/>
  <c r="Q27" i="123" s="1"/>
  <c r="P27" i="123" s="1"/>
  <c r="O27" i="123" s="1"/>
  <c r="N27" i="123" s="1"/>
  <c r="M27" i="123" s="1"/>
  <c r="L27" i="123" s="1"/>
  <c r="K27" i="123" s="1"/>
  <c r="J27" i="123" s="1"/>
  <c r="I27" i="123" s="1"/>
  <c r="H27" i="123" s="1"/>
  <c r="G27" i="123" s="1"/>
  <c r="F27" i="123" s="1"/>
  <c r="E27" i="123" s="1"/>
  <c r="D27" i="123" s="1"/>
  <c r="C27" i="123" s="1"/>
  <c r="Z24" i="123"/>
  <c r="Y24" i="123" s="1"/>
  <c r="X24" i="123" s="1"/>
  <c r="W24" i="123" s="1"/>
  <c r="V24" i="123" s="1"/>
  <c r="U24" i="123" s="1"/>
  <c r="T24" i="123" s="1"/>
  <c r="S24" i="123" s="1"/>
  <c r="R24" i="123" s="1"/>
  <c r="Q24" i="123" s="1"/>
  <c r="P24" i="123" s="1"/>
  <c r="O24" i="123" s="1"/>
  <c r="N24" i="123" s="1"/>
  <c r="M24" i="123" s="1"/>
  <c r="L24" i="123" s="1"/>
  <c r="K24" i="123" s="1"/>
  <c r="J24" i="123" s="1"/>
  <c r="I24" i="123" s="1"/>
  <c r="H24" i="123" s="1"/>
  <c r="G24" i="123" s="1"/>
  <c r="F24" i="123" s="1"/>
  <c r="E24" i="123" s="1"/>
  <c r="D24" i="123" s="1"/>
  <c r="C24" i="123" s="1"/>
  <c r="Z7" i="123"/>
  <c r="Y7" i="123" s="1"/>
  <c r="X7" i="123" s="1"/>
  <c r="W7" i="123" s="1"/>
  <c r="V7" i="123" s="1"/>
  <c r="U7" i="123" s="1"/>
  <c r="T7" i="123" s="1"/>
  <c r="S7" i="123" s="1"/>
  <c r="R7" i="123" s="1"/>
  <c r="Q7" i="123" s="1"/>
  <c r="P7" i="123" s="1"/>
  <c r="O7" i="123" s="1"/>
  <c r="N7" i="123" s="1"/>
  <c r="M7" i="123" s="1"/>
  <c r="L7" i="123" s="1"/>
  <c r="K7" i="123" s="1"/>
  <c r="J7" i="123" s="1"/>
  <c r="I7" i="123" s="1"/>
  <c r="H7" i="123" s="1"/>
  <c r="G7" i="123" s="1"/>
  <c r="F7" i="123" s="1"/>
  <c r="E7" i="123" s="1"/>
  <c r="D7" i="123" s="1"/>
  <c r="C7" i="123" s="1"/>
  <c r="Z2" i="123"/>
  <c r="Y2" i="123" s="1"/>
  <c r="X2" i="123" s="1"/>
  <c r="W2" i="123" s="1"/>
  <c r="V2" i="123" s="1"/>
  <c r="U2" i="123" s="1"/>
  <c r="T2" i="123" s="1"/>
  <c r="S2" i="123" s="1"/>
  <c r="R2" i="123" s="1"/>
  <c r="Q2" i="123" s="1"/>
  <c r="P2" i="123" s="1"/>
  <c r="O2" i="123" s="1"/>
  <c r="N2" i="123" s="1"/>
  <c r="M2" i="123" s="1"/>
  <c r="L2" i="123" s="1"/>
  <c r="K2" i="123" s="1"/>
  <c r="J2" i="123" s="1"/>
  <c r="I2" i="123" s="1"/>
  <c r="H2" i="123" s="1"/>
  <c r="G2" i="123" s="1"/>
  <c r="F2" i="123" s="1"/>
  <c r="E2" i="123" s="1"/>
  <c r="D2" i="123" s="1"/>
  <c r="C2" i="123" s="1"/>
  <c r="Z27" i="126"/>
  <c r="Y27" i="126" s="1"/>
  <c r="X27" i="126" s="1"/>
  <c r="W27" i="126" s="1"/>
  <c r="V27" i="126" s="1"/>
  <c r="U27" i="126" s="1"/>
  <c r="T27" i="126" s="1"/>
  <c r="S27" i="126" s="1"/>
  <c r="R27" i="126" s="1"/>
  <c r="Q27" i="126" s="1"/>
  <c r="P27" i="126" s="1"/>
  <c r="O27" i="126" s="1"/>
  <c r="N27" i="126" s="1"/>
  <c r="M27" i="126" s="1"/>
  <c r="L27" i="126" s="1"/>
  <c r="K27" i="126" s="1"/>
  <c r="J27" i="126" s="1"/>
  <c r="I27" i="126" s="1"/>
  <c r="H27" i="126" s="1"/>
  <c r="G27" i="126" s="1"/>
  <c r="F27" i="126" s="1"/>
  <c r="E27" i="126" s="1"/>
  <c r="D27" i="126" s="1"/>
  <c r="C27" i="126" s="1"/>
  <c r="Z24" i="126"/>
  <c r="Y24" i="126" s="1"/>
  <c r="X24" i="126" s="1"/>
  <c r="W24" i="126" s="1"/>
  <c r="V24" i="126" s="1"/>
  <c r="U24" i="126" s="1"/>
  <c r="T24" i="126" s="1"/>
  <c r="S24" i="126" s="1"/>
  <c r="R24" i="126" s="1"/>
  <c r="Q24" i="126" s="1"/>
  <c r="P24" i="126" s="1"/>
  <c r="O24" i="126" s="1"/>
  <c r="N24" i="126" s="1"/>
  <c r="M24" i="126" s="1"/>
  <c r="L24" i="126" s="1"/>
  <c r="K24" i="126" s="1"/>
  <c r="J24" i="126" s="1"/>
  <c r="I24" i="126" s="1"/>
  <c r="H24" i="126" s="1"/>
  <c r="G24" i="126" s="1"/>
  <c r="F24" i="126" s="1"/>
  <c r="E24" i="126" s="1"/>
  <c r="D24" i="126" s="1"/>
  <c r="C24" i="126" s="1"/>
  <c r="Z14" i="126"/>
  <c r="Y14" i="126" s="1"/>
  <c r="X14" i="126" s="1"/>
  <c r="W14" i="126" s="1"/>
  <c r="V14" i="126" s="1"/>
  <c r="U14" i="126" s="1"/>
  <c r="T14" i="126" s="1"/>
  <c r="S14" i="126" s="1"/>
  <c r="R14" i="126" s="1"/>
  <c r="Q14" i="126" s="1"/>
  <c r="P14" i="126" s="1"/>
  <c r="O14" i="126" s="1"/>
  <c r="N14" i="126" s="1"/>
  <c r="M14" i="126" s="1"/>
  <c r="L14" i="126" s="1"/>
  <c r="K14" i="126" s="1"/>
  <c r="J14" i="126" s="1"/>
  <c r="I14" i="126" s="1"/>
  <c r="H14" i="126" s="1"/>
  <c r="G14" i="126" s="1"/>
  <c r="F14" i="126" s="1"/>
  <c r="E14" i="126" s="1"/>
  <c r="D14" i="126" s="1"/>
  <c r="C14" i="126" s="1"/>
  <c r="Z11" i="126"/>
  <c r="Y11" i="126" s="1"/>
  <c r="X11" i="126" s="1"/>
  <c r="W11" i="126" s="1"/>
  <c r="V11" i="126" s="1"/>
  <c r="U11" i="126" s="1"/>
  <c r="T11" i="126" s="1"/>
  <c r="S11" i="126" s="1"/>
  <c r="R11" i="126" s="1"/>
  <c r="Q11" i="126" s="1"/>
  <c r="P11" i="126" s="1"/>
  <c r="O11" i="126" s="1"/>
  <c r="N11" i="126" s="1"/>
  <c r="M11" i="126" s="1"/>
  <c r="L11" i="126" s="1"/>
  <c r="K11" i="126" s="1"/>
  <c r="J11" i="126" s="1"/>
  <c r="I11" i="126" s="1"/>
  <c r="H11" i="126" s="1"/>
  <c r="G11" i="126" s="1"/>
  <c r="F11" i="126" s="1"/>
  <c r="E11" i="126" s="1"/>
  <c r="D11" i="126" s="1"/>
  <c r="C11" i="126" s="1"/>
  <c r="Z3" i="126"/>
  <c r="Y3" i="126" s="1"/>
  <c r="X3" i="126" s="1"/>
  <c r="W3" i="126" s="1"/>
  <c r="V3" i="126" s="1"/>
  <c r="U3" i="126" s="1"/>
  <c r="T3" i="126" s="1"/>
  <c r="S3" i="126" s="1"/>
  <c r="R3" i="126" s="1"/>
  <c r="Q3" i="126" s="1"/>
  <c r="P3" i="126" s="1"/>
  <c r="O3" i="126" s="1"/>
  <c r="N3" i="126" s="1"/>
  <c r="M3" i="126" s="1"/>
  <c r="L3" i="126" s="1"/>
  <c r="K3" i="126" s="1"/>
  <c r="J3" i="126" s="1"/>
  <c r="I3" i="126" s="1"/>
  <c r="H3" i="126" s="1"/>
  <c r="G3" i="126" s="1"/>
  <c r="F3" i="126" s="1"/>
  <c r="E3" i="126" s="1"/>
  <c r="D3" i="126" s="1"/>
  <c r="C3" i="126" s="1"/>
  <c r="Z26" i="126"/>
  <c r="Y26" i="126" s="1"/>
  <c r="X26" i="126" s="1"/>
  <c r="W26" i="126" s="1"/>
  <c r="V26" i="126" s="1"/>
  <c r="U26" i="126" s="1"/>
  <c r="T26" i="126" s="1"/>
  <c r="S26" i="126" s="1"/>
  <c r="R26" i="126" s="1"/>
  <c r="Q26" i="126" s="1"/>
  <c r="P26" i="126" s="1"/>
  <c r="O26" i="126" s="1"/>
  <c r="N26" i="126" s="1"/>
  <c r="M26" i="126" s="1"/>
  <c r="L26" i="126" s="1"/>
  <c r="K26" i="126" s="1"/>
  <c r="J26" i="126" s="1"/>
  <c r="I26" i="126" s="1"/>
  <c r="H26" i="126" s="1"/>
  <c r="G26" i="126" s="1"/>
  <c r="F26" i="126" s="1"/>
  <c r="E26" i="126" s="1"/>
  <c r="D26" i="126" s="1"/>
  <c r="C26" i="126" s="1"/>
  <c r="Z6" i="126"/>
  <c r="Y6" i="126" s="1"/>
  <c r="X6" i="126" s="1"/>
  <c r="W6" i="126" s="1"/>
  <c r="V6" i="126" s="1"/>
  <c r="U6" i="126" s="1"/>
  <c r="T6" i="126" s="1"/>
  <c r="S6" i="126" s="1"/>
  <c r="R6" i="126" s="1"/>
  <c r="Q6" i="126" s="1"/>
  <c r="P6" i="126" s="1"/>
  <c r="O6" i="126" s="1"/>
  <c r="N6" i="126" s="1"/>
  <c r="M6" i="126" s="1"/>
  <c r="L6" i="126" s="1"/>
  <c r="K6" i="126" s="1"/>
  <c r="J6" i="126" s="1"/>
  <c r="I6" i="126" s="1"/>
  <c r="H6" i="126" s="1"/>
  <c r="G6" i="126" s="1"/>
  <c r="F6" i="126" s="1"/>
  <c r="E6" i="126" s="1"/>
  <c r="D6" i="126" s="1"/>
  <c r="C6" i="126" s="1"/>
  <c r="Z22" i="126"/>
  <c r="Y22" i="126" s="1"/>
  <c r="X22" i="126" s="1"/>
  <c r="W22" i="126" s="1"/>
  <c r="V22" i="126" s="1"/>
  <c r="U22" i="126" s="1"/>
  <c r="T22" i="126" s="1"/>
  <c r="S22" i="126" s="1"/>
  <c r="R22" i="126" s="1"/>
  <c r="Q22" i="126" s="1"/>
  <c r="P22" i="126" s="1"/>
  <c r="O22" i="126" s="1"/>
  <c r="N22" i="126" s="1"/>
  <c r="M22" i="126" s="1"/>
  <c r="L22" i="126" s="1"/>
  <c r="K22" i="126" s="1"/>
  <c r="J22" i="126" s="1"/>
  <c r="I22" i="126" s="1"/>
  <c r="H22" i="126" s="1"/>
  <c r="G22" i="126" s="1"/>
  <c r="F22" i="126" s="1"/>
  <c r="E22" i="126" s="1"/>
  <c r="D22" i="126" s="1"/>
  <c r="C22" i="126" s="1"/>
  <c r="Z16" i="129"/>
  <c r="Y16" i="129" s="1"/>
  <c r="X16" i="129" s="1"/>
  <c r="W16" i="129" s="1"/>
  <c r="V16" i="129" s="1"/>
  <c r="U16" i="129" s="1"/>
  <c r="T16" i="129" s="1"/>
  <c r="S16" i="129" s="1"/>
  <c r="R16" i="129" s="1"/>
  <c r="Q16" i="129" s="1"/>
  <c r="P16" i="129" s="1"/>
  <c r="O16" i="129" s="1"/>
  <c r="N16" i="129" s="1"/>
  <c r="M16" i="129" s="1"/>
  <c r="L16" i="129" s="1"/>
  <c r="K16" i="129" s="1"/>
  <c r="J16" i="129" s="1"/>
  <c r="I16" i="129" s="1"/>
  <c r="H16" i="129" s="1"/>
  <c r="G16" i="129" s="1"/>
  <c r="F16" i="129" s="1"/>
  <c r="E16" i="129" s="1"/>
  <c r="D16" i="129" s="1"/>
  <c r="C16" i="129" s="1"/>
  <c r="Z13" i="129"/>
  <c r="Y13" i="129" s="1"/>
  <c r="X13" i="129" s="1"/>
  <c r="W13" i="129" s="1"/>
  <c r="V13" i="129" s="1"/>
  <c r="U13" i="129" s="1"/>
  <c r="T13" i="129" s="1"/>
  <c r="S13" i="129" s="1"/>
  <c r="R13" i="129" s="1"/>
  <c r="Q13" i="129" s="1"/>
  <c r="P13" i="129" s="1"/>
  <c r="O13" i="129" s="1"/>
  <c r="N13" i="129" s="1"/>
  <c r="M13" i="129" s="1"/>
  <c r="L13" i="129" s="1"/>
  <c r="K13" i="129" s="1"/>
  <c r="J13" i="129" s="1"/>
  <c r="I13" i="129" s="1"/>
  <c r="H13" i="129" s="1"/>
  <c r="G13" i="129" s="1"/>
  <c r="F13" i="129" s="1"/>
  <c r="E13" i="129" s="1"/>
  <c r="D13" i="129" s="1"/>
  <c r="C13" i="129" s="1"/>
  <c r="Z6" i="129"/>
  <c r="Y6" i="129" s="1"/>
  <c r="X6" i="129" s="1"/>
  <c r="W6" i="129" s="1"/>
  <c r="V6" i="129" s="1"/>
  <c r="U6" i="129" s="1"/>
  <c r="T6" i="129" s="1"/>
  <c r="S6" i="129" s="1"/>
  <c r="R6" i="129" s="1"/>
  <c r="Q6" i="129" s="1"/>
  <c r="P6" i="129" s="1"/>
  <c r="O6" i="129" s="1"/>
  <c r="N6" i="129" s="1"/>
  <c r="M6" i="129" s="1"/>
  <c r="L6" i="129" s="1"/>
  <c r="K6" i="129" s="1"/>
  <c r="J6" i="129" s="1"/>
  <c r="I6" i="129" s="1"/>
  <c r="H6" i="129" s="1"/>
  <c r="G6" i="129" s="1"/>
  <c r="F6" i="129" s="1"/>
  <c r="E6" i="129" s="1"/>
  <c r="D6" i="129" s="1"/>
  <c r="C6" i="129" s="1"/>
  <c r="Z27" i="129"/>
  <c r="Y27" i="129" s="1"/>
  <c r="X27" i="129" s="1"/>
  <c r="W27" i="129" s="1"/>
  <c r="V27" i="129" s="1"/>
  <c r="U27" i="129" s="1"/>
  <c r="T27" i="129" s="1"/>
  <c r="S27" i="129" s="1"/>
  <c r="R27" i="129" s="1"/>
  <c r="Q27" i="129" s="1"/>
  <c r="P27" i="129" s="1"/>
  <c r="O27" i="129" s="1"/>
  <c r="N27" i="129" s="1"/>
  <c r="M27" i="129" s="1"/>
  <c r="L27" i="129" s="1"/>
  <c r="K27" i="129" s="1"/>
  <c r="J27" i="129" s="1"/>
  <c r="I27" i="129" s="1"/>
  <c r="H27" i="129" s="1"/>
  <c r="G27" i="129" s="1"/>
  <c r="F27" i="129" s="1"/>
  <c r="E27" i="129" s="1"/>
  <c r="D27" i="129" s="1"/>
  <c r="C27" i="129" s="1"/>
  <c r="Z23" i="129"/>
  <c r="Y23" i="129" s="1"/>
  <c r="X23" i="129" s="1"/>
  <c r="W23" i="129" s="1"/>
  <c r="V23" i="129" s="1"/>
  <c r="U23" i="129" s="1"/>
  <c r="T23" i="129" s="1"/>
  <c r="S23" i="129" s="1"/>
  <c r="R23" i="129" s="1"/>
  <c r="Q23" i="129" s="1"/>
  <c r="P23" i="129" s="1"/>
  <c r="O23" i="129" s="1"/>
  <c r="N23" i="129" s="1"/>
  <c r="M23" i="129" s="1"/>
  <c r="L23" i="129" s="1"/>
  <c r="K23" i="129" s="1"/>
  <c r="J23" i="129" s="1"/>
  <c r="I23" i="129" s="1"/>
  <c r="H23" i="129" s="1"/>
  <c r="G23" i="129" s="1"/>
  <c r="F23" i="129" s="1"/>
  <c r="E23" i="129" s="1"/>
  <c r="D23" i="129" s="1"/>
  <c r="C23" i="129" s="1"/>
  <c r="Z12" i="129"/>
  <c r="Y12" i="129" s="1"/>
  <c r="X12" i="129" s="1"/>
  <c r="W12" i="129" s="1"/>
  <c r="V12" i="129" s="1"/>
  <c r="U12" i="129" s="1"/>
  <c r="T12" i="129" s="1"/>
  <c r="S12" i="129" s="1"/>
  <c r="R12" i="129" s="1"/>
  <c r="Q12" i="129" s="1"/>
  <c r="P12" i="129" s="1"/>
  <c r="O12" i="129" s="1"/>
  <c r="N12" i="129" s="1"/>
  <c r="M12" i="129" s="1"/>
  <c r="L12" i="129" s="1"/>
  <c r="K12" i="129" s="1"/>
  <c r="J12" i="129" s="1"/>
  <c r="I12" i="129" s="1"/>
  <c r="H12" i="129" s="1"/>
  <c r="G12" i="129" s="1"/>
  <c r="F12" i="129" s="1"/>
  <c r="E12" i="129" s="1"/>
  <c r="D12" i="129" s="1"/>
  <c r="C12" i="129" s="1"/>
  <c r="Z8" i="129"/>
  <c r="Y8" i="129" s="1"/>
  <c r="X8" i="129" s="1"/>
  <c r="W8" i="129" s="1"/>
  <c r="V8" i="129" s="1"/>
  <c r="U8" i="129" s="1"/>
  <c r="T8" i="129" s="1"/>
  <c r="S8" i="129" s="1"/>
  <c r="R8" i="129" s="1"/>
  <c r="Q8" i="129" s="1"/>
  <c r="P8" i="129" s="1"/>
  <c r="O8" i="129" s="1"/>
  <c r="N8" i="129" s="1"/>
  <c r="M8" i="129" s="1"/>
  <c r="L8" i="129" s="1"/>
  <c r="K8" i="129" s="1"/>
  <c r="J8" i="129" s="1"/>
  <c r="I8" i="129" s="1"/>
  <c r="H8" i="129" s="1"/>
  <c r="G8" i="129" s="1"/>
  <c r="F8" i="129" s="1"/>
  <c r="E8" i="129" s="1"/>
  <c r="D8" i="129" s="1"/>
  <c r="C8" i="129" s="1"/>
  <c r="AA2" i="135" l="1"/>
  <c r="AB3" i="135" a="1"/>
  <c r="AB3" i="135" s="1"/>
  <c r="AA3" i="132"/>
  <c r="AB4" i="132" a="1"/>
  <c r="AB4" i="132" s="1"/>
  <c r="AA3" i="135" l="1"/>
  <c r="AA4" i="132"/>
  <c r="AB5" i="132" a="1"/>
  <c r="AB5" i="132" s="1"/>
  <c r="AB4" i="135" a="1"/>
  <c r="AB4" i="135" s="1"/>
  <c r="Z3" i="132"/>
  <c r="Y3" i="132" s="1"/>
  <c r="X3" i="132" s="1"/>
  <c r="W3" i="132" s="1"/>
  <c r="V3" i="132" s="1"/>
  <c r="U3" i="132" s="1"/>
  <c r="T3" i="132" s="1"/>
  <c r="S3" i="132" s="1"/>
  <c r="R3" i="132" s="1"/>
  <c r="Q3" i="132" s="1"/>
  <c r="P3" i="132" s="1"/>
  <c r="O3" i="132" s="1"/>
  <c r="N3" i="132" s="1"/>
  <c r="M3" i="132" s="1"/>
  <c r="L3" i="132" s="1"/>
  <c r="K3" i="132" s="1"/>
  <c r="J3" i="132" s="1"/>
  <c r="I3" i="132" s="1"/>
  <c r="H3" i="132" s="1"/>
  <c r="G3" i="132" s="1"/>
  <c r="F3" i="132" s="1"/>
  <c r="E3" i="132" s="1"/>
  <c r="D3" i="132" s="1"/>
  <c r="C3" i="132" s="1"/>
  <c r="Z2" i="135"/>
  <c r="Y2" i="135" s="1"/>
  <c r="X2" i="135" s="1"/>
  <c r="W2" i="135" s="1"/>
  <c r="V2" i="135" s="1"/>
  <c r="U2" i="135" s="1"/>
  <c r="T2" i="135" s="1"/>
  <c r="S2" i="135" s="1"/>
  <c r="R2" i="135" s="1"/>
  <c r="Q2" i="135" s="1"/>
  <c r="P2" i="135" s="1"/>
  <c r="O2" i="135" s="1"/>
  <c r="N2" i="135" s="1"/>
  <c r="M2" i="135" s="1"/>
  <c r="L2" i="135" s="1"/>
  <c r="K2" i="135" s="1"/>
  <c r="J2" i="135" s="1"/>
  <c r="I2" i="135" s="1"/>
  <c r="H2" i="135" s="1"/>
  <c r="G2" i="135" s="1"/>
  <c r="F2" i="135" s="1"/>
  <c r="E2" i="135" s="1"/>
  <c r="D2" i="135" s="1"/>
  <c r="C2" i="135" s="1"/>
  <c r="AB6" i="132" l="1" a="1"/>
  <c r="AB6" i="132" s="1"/>
  <c r="Z3" i="135"/>
  <c r="Y3" i="135" s="1"/>
  <c r="X3" i="135" s="1"/>
  <c r="W3" i="135" s="1"/>
  <c r="V3" i="135" s="1"/>
  <c r="U3" i="135" s="1"/>
  <c r="T3" i="135" s="1"/>
  <c r="S3" i="135" s="1"/>
  <c r="R3" i="135" s="1"/>
  <c r="Q3" i="135" s="1"/>
  <c r="P3" i="135" s="1"/>
  <c r="O3" i="135" s="1"/>
  <c r="N3" i="135" s="1"/>
  <c r="M3" i="135" s="1"/>
  <c r="L3" i="135" s="1"/>
  <c r="K3" i="135" s="1"/>
  <c r="J3" i="135" s="1"/>
  <c r="I3" i="135" s="1"/>
  <c r="H3" i="135" s="1"/>
  <c r="G3" i="135" s="1"/>
  <c r="F3" i="135" s="1"/>
  <c r="E3" i="135" s="1"/>
  <c r="D3" i="135" s="1"/>
  <c r="C3" i="135" s="1"/>
  <c r="AA5" i="132"/>
  <c r="AA4" i="135"/>
  <c r="AB5" i="135" a="1"/>
  <c r="AB5" i="135" s="1"/>
  <c r="Z4" i="132"/>
  <c r="Y4" i="132" s="1"/>
  <c r="X4" i="132" s="1"/>
  <c r="W4" i="132" s="1"/>
  <c r="V4" i="132" s="1"/>
  <c r="U4" i="132" s="1"/>
  <c r="T4" i="132" s="1"/>
  <c r="S4" i="132" s="1"/>
  <c r="R4" i="132" s="1"/>
  <c r="Q4" i="132" s="1"/>
  <c r="P4" i="132" s="1"/>
  <c r="O4" i="132" s="1"/>
  <c r="N4" i="132" s="1"/>
  <c r="M4" i="132" s="1"/>
  <c r="L4" i="132" s="1"/>
  <c r="K4" i="132" s="1"/>
  <c r="J4" i="132" s="1"/>
  <c r="I4" i="132" s="1"/>
  <c r="H4" i="132" s="1"/>
  <c r="G4" i="132" s="1"/>
  <c r="F4" i="132" s="1"/>
  <c r="E4" i="132" s="1"/>
  <c r="D4" i="132" s="1"/>
  <c r="C4" i="132" s="1"/>
  <c r="J70" i="20" a="1"/>
  <c r="E57" i="20" a="1"/>
  <c r="J62" i="20" a="1"/>
  <c r="I57" i="20" a="1"/>
  <c r="I55" i="20" a="1"/>
  <c r="I72" i="20" a="1"/>
  <c r="G71" i="20" a="1"/>
  <c r="I70" i="20" a="1"/>
  <c r="J60" i="20" a="1"/>
  <c r="H74" i="20" a="1"/>
  <c r="J71" i="20" a="1"/>
  <c r="H69" i="20" a="1"/>
  <c r="E56" i="20" a="1"/>
  <c r="F60" i="20" a="1"/>
  <c r="H63" i="20" a="1"/>
  <c r="H52" i="20" a="1"/>
  <c r="J78" i="20" a="1"/>
  <c r="H65" i="20" a="1"/>
  <c r="G53" i="20" a="1"/>
  <c r="I56" i="20" a="1"/>
  <c r="I78" i="20" a="1"/>
  <c r="J51" i="20" a="1"/>
  <c r="E58" i="20" a="1"/>
  <c r="I58" i="20" a="1"/>
  <c r="F67" i="20" a="1"/>
  <c r="F70" i="20" a="1"/>
  <c r="H59" i="20" a="1"/>
  <c r="I60" i="20" a="1"/>
  <c r="I53" i="20" a="1"/>
  <c r="G57" i="20" a="1"/>
  <c r="E65" i="20" a="1"/>
  <c r="G60" i="20" a="1"/>
  <c r="E67" i="20" a="1"/>
  <c r="J54" i="20" a="1"/>
  <c r="F59" i="20" a="1"/>
  <c r="J64" i="20" a="1"/>
  <c r="H55" i="20" a="1"/>
  <c r="G76" i="20" a="1"/>
  <c r="H51" i="20" a="1"/>
  <c r="E64" i="20" a="1"/>
  <c r="L52" i="20" a="1"/>
  <c r="E53" i="20" a="1"/>
  <c r="I75" i="20" a="1"/>
  <c r="J69" i="20" a="1"/>
  <c r="E77" i="20" a="1"/>
  <c r="F77" i="20" a="1"/>
  <c r="K53" i="20" a="1"/>
  <c r="E68" i="20" a="1"/>
  <c r="K50" i="20" a="1"/>
  <c r="F68" i="20" a="1"/>
  <c r="F69" i="20" a="1"/>
  <c r="J67" i="20" a="1"/>
  <c r="J73" i="20" a="1"/>
  <c r="E75" i="20" a="1"/>
  <c r="G50" i="20" a="1"/>
  <c r="J75" i="20" a="1"/>
  <c r="E52" i="20" a="1"/>
  <c r="I68" i="20" a="1"/>
  <c r="K52" i="20" a="1"/>
  <c r="H67" i="20" a="1"/>
  <c r="F55" i="20" a="1"/>
  <c r="I74" i="20" a="1"/>
  <c r="E51" i="20" a="1"/>
  <c r="G66" i="20" a="1"/>
  <c r="F58" i="20" a="1"/>
  <c r="G52" i="20" a="1"/>
  <c r="I67" i="20" a="1"/>
  <c r="K51" i="20" a="1"/>
  <c r="E55" i="20" a="1"/>
  <c r="H56" i="20" a="1"/>
  <c r="F64" i="20" a="1"/>
  <c r="I63" i="20" a="1"/>
  <c r="G63" i="20" a="1"/>
  <c r="F62" i="20" a="1"/>
  <c r="I51" i="20" a="1"/>
  <c r="E74" i="20" a="1"/>
  <c r="H71" i="20" a="1"/>
  <c r="E59" i="20" a="1"/>
  <c r="G51" i="20" a="1"/>
  <c r="G73" i="20" a="1"/>
  <c r="G72" i="20" a="1"/>
  <c r="I73" i="20" a="1"/>
  <c r="I71" i="20" a="1"/>
  <c r="F56" i="20" a="1"/>
  <c r="L51" i="20" a="1"/>
  <c r="E61" i="20" a="1"/>
  <c r="G75" i="20" a="1"/>
  <c r="F50" i="20" a="1"/>
  <c r="J77" i="20" a="1"/>
  <c r="J57" i="20" a="1"/>
  <c r="F75" i="20" a="1"/>
  <c r="L50" i="20" a="1"/>
  <c r="H68" i="20" a="1"/>
  <c r="J59" i="20" a="1"/>
  <c r="F61" i="20" a="1"/>
  <c r="J56" i="20" a="1"/>
  <c r="J61" i="20" a="1"/>
  <c r="H64" i="20" a="1"/>
  <c r="F66" i="20" a="1"/>
  <c r="H62" i="20" a="1"/>
  <c r="F53" i="20" a="1"/>
  <c r="H66" i="20" a="1"/>
  <c r="I62" i="20" a="1"/>
  <c r="J76" i="20" a="1"/>
  <c r="G65" i="20" a="1"/>
  <c r="I61" i="20" a="1"/>
  <c r="G59" i="20" a="1"/>
  <c r="G78" i="20" a="1"/>
  <c r="J50" i="20" a="1"/>
  <c r="G54" i="20" a="1"/>
  <c r="G74" i="20" a="1"/>
  <c r="H72" i="20" a="1"/>
  <c r="I50" i="20" a="1"/>
  <c r="E73" i="20" a="1"/>
  <c r="G69" i="20" a="1"/>
  <c r="I54" i="20" a="1"/>
  <c r="E70" i="20" a="1"/>
  <c r="F63" i="20" a="1"/>
  <c r="H58" i="20" a="1"/>
  <c r="J53" i="20" a="1"/>
  <c r="G68" i="20" a="1"/>
  <c r="E76" i="20" a="1"/>
  <c r="F71" i="20" a="1"/>
  <c r="H75" i="20" a="1"/>
  <c r="G67" i="20" a="1"/>
  <c r="G64" i="20" a="1"/>
  <c r="H50" i="20" a="1"/>
  <c r="E66" i="20" a="1"/>
  <c r="I64" i="20" a="1"/>
  <c r="I59" i="20" a="1"/>
  <c r="H61" i="20" a="1"/>
  <c r="I58" i="20" l="1"/>
  <c r="J71" i="20"/>
  <c r="H64" i="20"/>
  <c r="G67" i="20"/>
  <c r="J61" i="20"/>
  <c r="F61" i="20"/>
  <c r="L50" i="20"/>
  <c r="E59" i="20"/>
  <c r="E74" i="20"/>
  <c r="K52" i="20"/>
  <c r="I53" i="20"/>
  <c r="E64" i="20"/>
  <c r="E58" i="20"/>
  <c r="H74" i="20"/>
  <c r="F58" i="20"/>
  <c r="H75" i="20"/>
  <c r="E56" i="20"/>
  <c r="G74" i="20"/>
  <c r="G78" i="20"/>
  <c r="F75" i="20"/>
  <c r="I51" i="20"/>
  <c r="I68" i="20"/>
  <c r="F77" i="20"/>
  <c r="H51" i="20"/>
  <c r="J51" i="20"/>
  <c r="J60" i="20"/>
  <c r="E73" i="20"/>
  <c r="F71" i="20"/>
  <c r="I50" i="20"/>
  <c r="I74" i="20"/>
  <c r="G59" i="20"/>
  <c r="H71" i="20"/>
  <c r="F62" i="20"/>
  <c r="E52" i="20"/>
  <c r="I60" i="20"/>
  <c r="G76" i="20"/>
  <c r="I78" i="20"/>
  <c r="I70" i="20"/>
  <c r="I73" i="20"/>
  <c r="E76" i="20"/>
  <c r="G66" i="20"/>
  <c r="G73" i="20"/>
  <c r="I61" i="20"/>
  <c r="J57" i="20"/>
  <c r="G63" i="20"/>
  <c r="J75" i="20"/>
  <c r="E77" i="20"/>
  <c r="H55" i="20"/>
  <c r="I56" i="20"/>
  <c r="G71" i="20"/>
  <c r="K50" i="20"/>
  <c r="G68" i="20"/>
  <c r="G72" i="20"/>
  <c r="J59" i="20"/>
  <c r="G65" i="20"/>
  <c r="J77" i="20"/>
  <c r="I63" i="20"/>
  <c r="G50" i="20"/>
  <c r="H59" i="20"/>
  <c r="J64" i="20"/>
  <c r="G53" i="20"/>
  <c r="I72" i="20"/>
  <c r="H61" i="20"/>
  <c r="J53" i="20"/>
  <c r="E68" i="20"/>
  <c r="G54" i="20"/>
  <c r="J76" i="20"/>
  <c r="F50" i="20"/>
  <c r="F64" i="20"/>
  <c r="E75" i="20"/>
  <c r="J69" i="20"/>
  <c r="F59" i="20"/>
  <c r="H65" i="20"/>
  <c r="I55" i="20"/>
  <c r="I59" i="20"/>
  <c r="H58" i="20"/>
  <c r="G57" i="20"/>
  <c r="F55" i="20"/>
  <c r="I62" i="20"/>
  <c r="G75" i="20"/>
  <c r="H56" i="20"/>
  <c r="J73" i="20"/>
  <c r="F70" i="20"/>
  <c r="J54" i="20"/>
  <c r="J78" i="20"/>
  <c r="I57" i="20"/>
  <c r="I64" i="20"/>
  <c r="F63" i="20"/>
  <c r="H69" i="20"/>
  <c r="H68" i="20"/>
  <c r="H66" i="20"/>
  <c r="E61" i="20"/>
  <c r="E55" i="20"/>
  <c r="J67" i="20"/>
  <c r="I75" i="20"/>
  <c r="E67" i="20"/>
  <c r="H52" i="20"/>
  <c r="J62" i="20"/>
  <c r="E66" i="20"/>
  <c r="E70" i="20"/>
  <c r="J56" i="20"/>
  <c r="H67" i="20"/>
  <c r="F53" i="20"/>
  <c r="L51" i="20"/>
  <c r="K51" i="20"/>
  <c r="F69" i="20"/>
  <c r="E53" i="20"/>
  <c r="G60" i="20"/>
  <c r="H63" i="20"/>
  <c r="E57" i="20"/>
  <c r="H50" i="20"/>
  <c r="I54" i="20"/>
  <c r="E51" i="20"/>
  <c r="J50" i="20"/>
  <c r="H62" i="20"/>
  <c r="F56" i="20"/>
  <c r="I67" i="20"/>
  <c r="F68" i="20"/>
  <c r="F67" i="20"/>
  <c r="E65" i="20"/>
  <c r="F60" i="20"/>
  <c r="J70" i="20"/>
  <c r="G64" i="20"/>
  <c r="G69" i="20"/>
  <c r="H72" i="20"/>
  <c r="G51" i="20"/>
  <c r="F66" i="20"/>
  <c r="I71" i="20"/>
  <c r="G52" i="20"/>
  <c r="K53" i="20"/>
  <c r="L52" i="20"/>
  <c r="AA5" i="135"/>
  <c r="AB7" i="132" a="1"/>
  <c r="AB7" i="132" s="1"/>
  <c r="AB6" i="135" a="1"/>
  <c r="AB6" i="135" s="1"/>
  <c r="Z5" i="132"/>
  <c r="Y5" i="132" s="1"/>
  <c r="X5" i="132" s="1"/>
  <c r="W5" i="132" s="1"/>
  <c r="V5" i="132" s="1"/>
  <c r="U5" i="132" s="1"/>
  <c r="T5" i="132" s="1"/>
  <c r="S5" i="132" s="1"/>
  <c r="R5" i="132" s="1"/>
  <c r="Q5" i="132" s="1"/>
  <c r="P5" i="132" s="1"/>
  <c r="O5" i="132" s="1"/>
  <c r="N5" i="132" s="1"/>
  <c r="M5" i="132" s="1"/>
  <c r="L5" i="132" s="1"/>
  <c r="K5" i="132" s="1"/>
  <c r="J5" i="132" s="1"/>
  <c r="I5" i="132" s="1"/>
  <c r="H5" i="132" s="1"/>
  <c r="G5" i="132" s="1"/>
  <c r="F5" i="132" s="1"/>
  <c r="E5" i="132" s="1"/>
  <c r="D5" i="132" s="1"/>
  <c r="C5" i="132" s="1"/>
  <c r="AA6" i="132"/>
  <c r="Z4" i="135"/>
  <c r="Y4" i="135" s="1"/>
  <c r="X4" i="135" s="1"/>
  <c r="W4" i="135" s="1"/>
  <c r="V4" i="135" s="1"/>
  <c r="U4" i="135" s="1"/>
  <c r="T4" i="135" s="1"/>
  <c r="S4" i="135" s="1"/>
  <c r="R4" i="135" s="1"/>
  <c r="Q4" i="135" s="1"/>
  <c r="P4" i="135" s="1"/>
  <c r="O4" i="135" s="1"/>
  <c r="N4" i="135" s="1"/>
  <c r="M4" i="135" s="1"/>
  <c r="L4" i="135" s="1"/>
  <c r="K4" i="135" s="1"/>
  <c r="J4" i="135" s="1"/>
  <c r="I4" i="135" s="1"/>
  <c r="H4" i="135" s="1"/>
  <c r="G4" i="135" s="1"/>
  <c r="F4" i="135" s="1"/>
  <c r="E4" i="135" s="1"/>
  <c r="D4" i="135" s="1"/>
  <c r="C4" i="135" s="1"/>
  <c r="K54" i="20" a="1"/>
  <c r="L53" i="20" a="1"/>
  <c r="L53" i="20" l="1"/>
  <c r="K54" i="20"/>
  <c r="AB7" i="135" a="1"/>
  <c r="AB7" i="135" s="1"/>
  <c r="Z5" i="135"/>
  <c r="Y5" i="135" s="1"/>
  <c r="X5" i="135" s="1"/>
  <c r="W5" i="135" s="1"/>
  <c r="V5" i="135" s="1"/>
  <c r="U5" i="135" s="1"/>
  <c r="T5" i="135" s="1"/>
  <c r="S5" i="135" s="1"/>
  <c r="R5" i="135" s="1"/>
  <c r="Q5" i="135" s="1"/>
  <c r="P5" i="135" s="1"/>
  <c r="O5" i="135" s="1"/>
  <c r="N5" i="135" s="1"/>
  <c r="M5" i="135" s="1"/>
  <c r="L5" i="135" s="1"/>
  <c r="K5" i="135" s="1"/>
  <c r="J5" i="135" s="1"/>
  <c r="I5" i="135" s="1"/>
  <c r="H5" i="135" s="1"/>
  <c r="G5" i="135" s="1"/>
  <c r="F5" i="135" s="1"/>
  <c r="E5" i="135" s="1"/>
  <c r="D5" i="135" s="1"/>
  <c r="C5" i="135" s="1"/>
  <c r="AA7" i="132"/>
  <c r="AA6" i="135"/>
  <c r="Z6" i="132"/>
  <c r="Y6" i="132" s="1"/>
  <c r="X6" i="132" s="1"/>
  <c r="W6" i="132" s="1"/>
  <c r="V6" i="132" s="1"/>
  <c r="U6" i="132" s="1"/>
  <c r="T6" i="132" s="1"/>
  <c r="S6" i="132" s="1"/>
  <c r="R6" i="132" s="1"/>
  <c r="Q6" i="132" s="1"/>
  <c r="P6" i="132" s="1"/>
  <c r="O6" i="132" s="1"/>
  <c r="N6" i="132" s="1"/>
  <c r="M6" i="132" s="1"/>
  <c r="L6" i="132" s="1"/>
  <c r="K6" i="132" s="1"/>
  <c r="J6" i="132" s="1"/>
  <c r="I6" i="132" s="1"/>
  <c r="H6" i="132" s="1"/>
  <c r="G6" i="132" s="1"/>
  <c r="F6" i="132" s="1"/>
  <c r="E6" i="132" s="1"/>
  <c r="D6" i="132" s="1"/>
  <c r="C6" i="132" s="1"/>
  <c r="AB8" i="132" a="1"/>
  <c r="AB8" i="132" s="1"/>
  <c r="L54" i="20" a="1"/>
  <c r="K55" i="20" a="1"/>
  <c r="K55" i="20" l="1"/>
  <c r="L54" i="20"/>
  <c r="AA8" i="132"/>
  <c r="AB9" i="132" a="1"/>
  <c r="AB9" i="132" s="1"/>
  <c r="AB8" i="135" a="1"/>
  <c r="AB8" i="135" s="1"/>
  <c r="Z7" i="132"/>
  <c r="Y7" i="132" s="1"/>
  <c r="X7" i="132" s="1"/>
  <c r="W7" i="132" s="1"/>
  <c r="V7" i="132" s="1"/>
  <c r="U7" i="132" s="1"/>
  <c r="T7" i="132" s="1"/>
  <c r="S7" i="132" s="1"/>
  <c r="R7" i="132" s="1"/>
  <c r="Q7" i="132" s="1"/>
  <c r="P7" i="132" s="1"/>
  <c r="O7" i="132" s="1"/>
  <c r="N7" i="132" s="1"/>
  <c r="M7" i="132" s="1"/>
  <c r="L7" i="132" s="1"/>
  <c r="K7" i="132" s="1"/>
  <c r="J7" i="132" s="1"/>
  <c r="I7" i="132" s="1"/>
  <c r="H7" i="132" s="1"/>
  <c r="G7" i="132" s="1"/>
  <c r="F7" i="132" s="1"/>
  <c r="E7" i="132" s="1"/>
  <c r="D7" i="132" s="1"/>
  <c r="C7" i="132" s="1"/>
  <c r="AA7" i="135"/>
  <c r="Z6" i="135"/>
  <c r="Y6" i="135" s="1"/>
  <c r="X6" i="135" s="1"/>
  <c r="W6" i="135" s="1"/>
  <c r="V6" i="135" s="1"/>
  <c r="U6" i="135" s="1"/>
  <c r="T6" i="135" s="1"/>
  <c r="S6" i="135" s="1"/>
  <c r="R6" i="135" s="1"/>
  <c r="Q6" i="135" s="1"/>
  <c r="P6" i="135" s="1"/>
  <c r="O6" i="135" s="1"/>
  <c r="N6" i="135" s="1"/>
  <c r="M6" i="135" s="1"/>
  <c r="L6" i="135" s="1"/>
  <c r="K6" i="135" s="1"/>
  <c r="J6" i="135" s="1"/>
  <c r="I6" i="135" s="1"/>
  <c r="H6" i="135" s="1"/>
  <c r="G6" i="135" s="1"/>
  <c r="F6" i="135" s="1"/>
  <c r="E6" i="135" s="1"/>
  <c r="D6" i="135" s="1"/>
  <c r="C6" i="135" s="1"/>
  <c r="L55" i="20" a="1"/>
  <c r="K56" i="20" a="1"/>
  <c r="K56" i="20" l="1"/>
  <c r="L55" i="20"/>
  <c r="Z8" i="132"/>
  <c r="Y8" i="132" s="1"/>
  <c r="X8" i="132" s="1"/>
  <c r="W8" i="132" s="1"/>
  <c r="V8" i="132" s="1"/>
  <c r="U8" i="132" s="1"/>
  <c r="T8" i="132" s="1"/>
  <c r="S8" i="132" s="1"/>
  <c r="R8" i="132" s="1"/>
  <c r="Q8" i="132" s="1"/>
  <c r="P8" i="132" s="1"/>
  <c r="O8" i="132" s="1"/>
  <c r="N8" i="132" s="1"/>
  <c r="M8" i="132" s="1"/>
  <c r="L8" i="132" s="1"/>
  <c r="K8" i="132" s="1"/>
  <c r="J8" i="132" s="1"/>
  <c r="I8" i="132" s="1"/>
  <c r="H8" i="132" s="1"/>
  <c r="G8" i="132" s="1"/>
  <c r="F8" i="132" s="1"/>
  <c r="E8" i="132" s="1"/>
  <c r="D8" i="132" s="1"/>
  <c r="C8" i="132" s="1"/>
  <c r="AB9" i="135" a="1"/>
  <c r="AB9" i="135" s="1"/>
  <c r="AA9" i="132"/>
  <c r="AA8" i="135"/>
  <c r="Z7" i="135"/>
  <c r="Y7" i="135" s="1"/>
  <c r="X7" i="135" s="1"/>
  <c r="W7" i="135" s="1"/>
  <c r="V7" i="135" s="1"/>
  <c r="U7" i="135" s="1"/>
  <c r="T7" i="135" s="1"/>
  <c r="S7" i="135" s="1"/>
  <c r="R7" i="135" s="1"/>
  <c r="Q7" i="135" s="1"/>
  <c r="P7" i="135" s="1"/>
  <c r="O7" i="135" s="1"/>
  <c r="N7" i="135" s="1"/>
  <c r="M7" i="135" s="1"/>
  <c r="L7" i="135" s="1"/>
  <c r="K7" i="135" s="1"/>
  <c r="J7" i="135" s="1"/>
  <c r="I7" i="135" s="1"/>
  <c r="H7" i="135" s="1"/>
  <c r="G7" i="135" s="1"/>
  <c r="F7" i="135" s="1"/>
  <c r="E7" i="135" s="1"/>
  <c r="D7" i="135" s="1"/>
  <c r="C7" i="135" s="1"/>
  <c r="AB10" i="132" a="1"/>
  <c r="AB10" i="132" s="1"/>
  <c r="K57" i="20" a="1"/>
  <c r="L56" i="20" a="1"/>
  <c r="L56" i="20" l="1"/>
  <c r="K57" i="20"/>
  <c r="AA10" i="132"/>
  <c r="Z8" i="135"/>
  <c r="Y8" i="135" s="1"/>
  <c r="X8" i="135" s="1"/>
  <c r="W8" i="135" s="1"/>
  <c r="V8" i="135" s="1"/>
  <c r="U8" i="135" s="1"/>
  <c r="T8" i="135" s="1"/>
  <c r="S8" i="135" s="1"/>
  <c r="R8" i="135" s="1"/>
  <c r="Q8" i="135" s="1"/>
  <c r="P8" i="135" s="1"/>
  <c r="O8" i="135" s="1"/>
  <c r="N8" i="135" s="1"/>
  <c r="M8" i="135" s="1"/>
  <c r="L8" i="135" s="1"/>
  <c r="K8" i="135" s="1"/>
  <c r="J8" i="135" s="1"/>
  <c r="I8" i="135" s="1"/>
  <c r="H8" i="135" s="1"/>
  <c r="G8" i="135" s="1"/>
  <c r="F8" i="135" s="1"/>
  <c r="E8" i="135" s="1"/>
  <c r="D8" i="135" s="1"/>
  <c r="C8" i="135" s="1"/>
  <c r="AB10" i="135" a="1"/>
  <c r="AB10" i="135" s="1"/>
  <c r="AB11" i="132" a="1"/>
  <c r="AB11" i="132" s="1"/>
  <c r="Z9" i="132"/>
  <c r="Y9" i="132" s="1"/>
  <c r="X9" i="132" s="1"/>
  <c r="W9" i="132" s="1"/>
  <c r="V9" i="132" s="1"/>
  <c r="U9" i="132" s="1"/>
  <c r="T9" i="132" s="1"/>
  <c r="S9" i="132" s="1"/>
  <c r="R9" i="132" s="1"/>
  <c r="Q9" i="132" s="1"/>
  <c r="P9" i="132" s="1"/>
  <c r="O9" i="132" s="1"/>
  <c r="N9" i="132" s="1"/>
  <c r="M9" i="132" s="1"/>
  <c r="L9" i="132" s="1"/>
  <c r="K9" i="132" s="1"/>
  <c r="J9" i="132" s="1"/>
  <c r="I9" i="132" s="1"/>
  <c r="H9" i="132" s="1"/>
  <c r="G9" i="132" s="1"/>
  <c r="F9" i="132" s="1"/>
  <c r="E9" i="132" s="1"/>
  <c r="D9" i="132" s="1"/>
  <c r="C9" i="132" s="1"/>
  <c r="AA9" i="135"/>
  <c r="K58" i="20" a="1"/>
  <c r="L57" i="20" a="1"/>
  <c r="K58" i="20" l="1"/>
  <c r="L57" i="20"/>
  <c r="AA10" i="135"/>
  <c r="Z10" i="132"/>
  <c r="Y10" i="132" s="1"/>
  <c r="X10" i="132" s="1"/>
  <c r="W10" i="132" s="1"/>
  <c r="V10" i="132" s="1"/>
  <c r="U10" i="132" s="1"/>
  <c r="T10" i="132" s="1"/>
  <c r="S10" i="132" s="1"/>
  <c r="R10" i="132" s="1"/>
  <c r="Q10" i="132" s="1"/>
  <c r="P10" i="132" s="1"/>
  <c r="O10" i="132" s="1"/>
  <c r="N10" i="132" s="1"/>
  <c r="M10" i="132" s="1"/>
  <c r="L10" i="132" s="1"/>
  <c r="K10" i="132" s="1"/>
  <c r="J10" i="132" s="1"/>
  <c r="I10" i="132" s="1"/>
  <c r="H10" i="132" s="1"/>
  <c r="G10" i="132" s="1"/>
  <c r="F10" i="132" s="1"/>
  <c r="E10" i="132" s="1"/>
  <c r="D10" i="132" s="1"/>
  <c r="C10" i="132" s="1"/>
  <c r="Z9" i="135"/>
  <c r="Y9" i="135" s="1"/>
  <c r="X9" i="135" s="1"/>
  <c r="W9" i="135" s="1"/>
  <c r="V9" i="135" s="1"/>
  <c r="U9" i="135" s="1"/>
  <c r="T9" i="135" s="1"/>
  <c r="S9" i="135" s="1"/>
  <c r="R9" i="135" s="1"/>
  <c r="Q9" i="135" s="1"/>
  <c r="P9" i="135" s="1"/>
  <c r="O9" i="135" s="1"/>
  <c r="N9" i="135" s="1"/>
  <c r="M9" i="135" s="1"/>
  <c r="L9" i="135" s="1"/>
  <c r="K9" i="135" s="1"/>
  <c r="J9" i="135" s="1"/>
  <c r="I9" i="135" s="1"/>
  <c r="H9" i="135" s="1"/>
  <c r="G9" i="135" s="1"/>
  <c r="F9" i="135" s="1"/>
  <c r="E9" i="135" s="1"/>
  <c r="D9" i="135" s="1"/>
  <c r="C9" i="135" s="1"/>
  <c r="AB12" i="132" a="1"/>
  <c r="AB12" i="132" s="1"/>
  <c r="AB11" i="135" a="1"/>
  <c r="AB11" i="135" s="1"/>
  <c r="AA11" i="132"/>
  <c r="K59" i="20" a="1"/>
  <c r="L58" i="20" a="1"/>
  <c r="K59" i="20" l="1"/>
  <c r="L58" i="20"/>
  <c r="AA12" i="132"/>
  <c r="Z11" i="132"/>
  <c r="Y11" i="132" s="1"/>
  <c r="X11" i="132" s="1"/>
  <c r="W11" i="132" s="1"/>
  <c r="V11" i="132" s="1"/>
  <c r="U11" i="132" s="1"/>
  <c r="T11" i="132" s="1"/>
  <c r="S11" i="132" s="1"/>
  <c r="R11" i="132" s="1"/>
  <c r="Q11" i="132" s="1"/>
  <c r="P11" i="132" s="1"/>
  <c r="O11" i="132" s="1"/>
  <c r="N11" i="132" s="1"/>
  <c r="M11" i="132" s="1"/>
  <c r="L11" i="132" s="1"/>
  <c r="K11" i="132" s="1"/>
  <c r="J11" i="132" s="1"/>
  <c r="I11" i="132" s="1"/>
  <c r="H11" i="132" s="1"/>
  <c r="G11" i="132" s="1"/>
  <c r="F11" i="132" s="1"/>
  <c r="E11" i="132" s="1"/>
  <c r="D11" i="132" s="1"/>
  <c r="C11" i="132" s="1"/>
  <c r="AB13" i="132" a="1"/>
  <c r="AB13" i="132" s="1"/>
  <c r="Z10" i="135"/>
  <c r="Y10" i="135" s="1"/>
  <c r="X10" i="135" s="1"/>
  <c r="W10" i="135" s="1"/>
  <c r="V10" i="135" s="1"/>
  <c r="U10" i="135" s="1"/>
  <c r="T10" i="135" s="1"/>
  <c r="S10" i="135" s="1"/>
  <c r="R10" i="135" s="1"/>
  <c r="Q10" i="135" s="1"/>
  <c r="P10" i="135" s="1"/>
  <c r="O10" i="135" s="1"/>
  <c r="N10" i="135" s="1"/>
  <c r="M10" i="135" s="1"/>
  <c r="L10" i="135" s="1"/>
  <c r="K10" i="135" s="1"/>
  <c r="J10" i="135" s="1"/>
  <c r="I10" i="135" s="1"/>
  <c r="H10" i="135" s="1"/>
  <c r="G10" i="135" s="1"/>
  <c r="F10" i="135" s="1"/>
  <c r="E10" i="135" s="1"/>
  <c r="D10" i="135" s="1"/>
  <c r="C10" i="135" s="1"/>
  <c r="AA11" i="135"/>
  <c r="AB12" i="135" a="1"/>
  <c r="AB12" i="135" s="1"/>
  <c r="K60" i="20" a="1"/>
  <c r="L59" i="20" a="1"/>
  <c r="K60" i="20" l="1"/>
  <c r="L59" i="20"/>
  <c r="AA12" i="135"/>
  <c r="AA13" i="132"/>
  <c r="AB14" i="132" a="1"/>
  <c r="AB14" i="132" s="1"/>
  <c r="AB13" i="135" a="1"/>
  <c r="AB13" i="135" s="1"/>
  <c r="Z12" i="132"/>
  <c r="Y12" i="132" s="1"/>
  <c r="X12" i="132" s="1"/>
  <c r="W12" i="132" s="1"/>
  <c r="V12" i="132" s="1"/>
  <c r="U12" i="132" s="1"/>
  <c r="T12" i="132" s="1"/>
  <c r="S12" i="132" s="1"/>
  <c r="R12" i="132" s="1"/>
  <c r="Q12" i="132" s="1"/>
  <c r="P12" i="132" s="1"/>
  <c r="O12" i="132" s="1"/>
  <c r="N12" i="132" s="1"/>
  <c r="M12" i="132" s="1"/>
  <c r="L12" i="132" s="1"/>
  <c r="K12" i="132" s="1"/>
  <c r="J12" i="132" s="1"/>
  <c r="I12" i="132" s="1"/>
  <c r="H12" i="132" s="1"/>
  <c r="G12" i="132" s="1"/>
  <c r="F12" i="132" s="1"/>
  <c r="E12" i="132" s="1"/>
  <c r="D12" i="132" s="1"/>
  <c r="C12" i="132" s="1"/>
  <c r="Z11" i="135"/>
  <c r="Y11" i="135" s="1"/>
  <c r="X11" i="135" s="1"/>
  <c r="W11" i="135" s="1"/>
  <c r="V11" i="135" s="1"/>
  <c r="U11" i="135" s="1"/>
  <c r="T11" i="135" s="1"/>
  <c r="S11" i="135" s="1"/>
  <c r="R11" i="135" s="1"/>
  <c r="Q11" i="135" s="1"/>
  <c r="P11" i="135" s="1"/>
  <c r="O11" i="135" s="1"/>
  <c r="N11" i="135" s="1"/>
  <c r="M11" i="135" s="1"/>
  <c r="L11" i="135" s="1"/>
  <c r="K11" i="135" s="1"/>
  <c r="J11" i="135" s="1"/>
  <c r="I11" i="135" s="1"/>
  <c r="H11" i="135" s="1"/>
  <c r="G11" i="135" s="1"/>
  <c r="F11" i="135" s="1"/>
  <c r="E11" i="135" s="1"/>
  <c r="D11" i="135" s="1"/>
  <c r="C11" i="135" s="1"/>
  <c r="K61" i="20" a="1"/>
  <c r="L60" i="20" a="1"/>
  <c r="L60" i="20" l="1"/>
  <c r="K61" i="20"/>
  <c r="AB15" i="132" a="1"/>
  <c r="AB15" i="132" s="1"/>
  <c r="Z12" i="135"/>
  <c r="Y12" i="135" s="1"/>
  <c r="X12" i="135" s="1"/>
  <c r="W12" i="135" s="1"/>
  <c r="V12" i="135" s="1"/>
  <c r="U12" i="135" s="1"/>
  <c r="T12" i="135" s="1"/>
  <c r="S12" i="135" s="1"/>
  <c r="R12" i="135" s="1"/>
  <c r="Q12" i="135" s="1"/>
  <c r="P12" i="135" s="1"/>
  <c r="O12" i="135" s="1"/>
  <c r="N12" i="135" s="1"/>
  <c r="M12" i="135" s="1"/>
  <c r="L12" i="135" s="1"/>
  <c r="K12" i="135" s="1"/>
  <c r="J12" i="135" s="1"/>
  <c r="I12" i="135" s="1"/>
  <c r="H12" i="135" s="1"/>
  <c r="G12" i="135" s="1"/>
  <c r="F12" i="135" s="1"/>
  <c r="E12" i="135" s="1"/>
  <c r="D12" i="135" s="1"/>
  <c r="C12" i="135" s="1"/>
  <c r="AA14" i="132"/>
  <c r="AA13" i="135"/>
  <c r="AB14" i="135" a="1"/>
  <c r="AB14" i="135" s="1"/>
  <c r="Z13" i="132"/>
  <c r="Y13" i="132" s="1"/>
  <c r="X13" i="132" s="1"/>
  <c r="W13" i="132" s="1"/>
  <c r="V13" i="132" s="1"/>
  <c r="U13" i="132" s="1"/>
  <c r="T13" i="132" s="1"/>
  <c r="S13" i="132" s="1"/>
  <c r="R13" i="132" s="1"/>
  <c r="Q13" i="132" s="1"/>
  <c r="P13" i="132" s="1"/>
  <c r="O13" i="132" s="1"/>
  <c r="N13" i="132" s="1"/>
  <c r="M13" i="132" s="1"/>
  <c r="L13" i="132" s="1"/>
  <c r="K13" i="132" s="1"/>
  <c r="J13" i="132" s="1"/>
  <c r="I13" i="132" s="1"/>
  <c r="H13" i="132" s="1"/>
  <c r="G13" i="132" s="1"/>
  <c r="F13" i="132" s="1"/>
  <c r="E13" i="132" s="1"/>
  <c r="D13" i="132" s="1"/>
  <c r="C13" i="132" s="1"/>
  <c r="K62" i="20" a="1"/>
  <c r="L61" i="20" a="1"/>
  <c r="K62" i="20" l="1"/>
  <c r="L61" i="20"/>
  <c r="AA14" i="135"/>
  <c r="Z14" i="132"/>
  <c r="Y14" i="132" s="1"/>
  <c r="X14" i="132" s="1"/>
  <c r="W14" i="132" s="1"/>
  <c r="V14" i="132" s="1"/>
  <c r="U14" i="132" s="1"/>
  <c r="T14" i="132" s="1"/>
  <c r="S14" i="132" s="1"/>
  <c r="R14" i="132" s="1"/>
  <c r="Q14" i="132" s="1"/>
  <c r="P14" i="132" s="1"/>
  <c r="O14" i="132" s="1"/>
  <c r="N14" i="132" s="1"/>
  <c r="M14" i="132" s="1"/>
  <c r="L14" i="132" s="1"/>
  <c r="K14" i="132" s="1"/>
  <c r="J14" i="132" s="1"/>
  <c r="I14" i="132" s="1"/>
  <c r="H14" i="132" s="1"/>
  <c r="G14" i="132" s="1"/>
  <c r="F14" i="132" s="1"/>
  <c r="E14" i="132" s="1"/>
  <c r="D14" i="132" s="1"/>
  <c r="C14" i="132" s="1"/>
  <c r="AB16" i="132" a="1"/>
  <c r="AB16" i="132" s="1"/>
  <c r="AA15" i="132"/>
  <c r="AB15" i="135" a="1"/>
  <c r="AB15" i="135" s="1"/>
  <c r="Z13" i="135"/>
  <c r="Y13" i="135" s="1"/>
  <c r="X13" i="135" s="1"/>
  <c r="W13" i="135" s="1"/>
  <c r="V13" i="135" s="1"/>
  <c r="U13" i="135" s="1"/>
  <c r="T13" i="135" s="1"/>
  <c r="S13" i="135" s="1"/>
  <c r="R13" i="135" s="1"/>
  <c r="Q13" i="135" s="1"/>
  <c r="P13" i="135" s="1"/>
  <c r="O13" i="135" s="1"/>
  <c r="N13" i="135" s="1"/>
  <c r="M13" i="135" s="1"/>
  <c r="L13" i="135" s="1"/>
  <c r="K13" i="135" s="1"/>
  <c r="J13" i="135" s="1"/>
  <c r="I13" i="135" s="1"/>
  <c r="H13" i="135" s="1"/>
  <c r="G13" i="135" s="1"/>
  <c r="F13" i="135" s="1"/>
  <c r="E13" i="135" s="1"/>
  <c r="D13" i="135" s="1"/>
  <c r="C13" i="135" s="1"/>
  <c r="K63" i="20" a="1"/>
  <c r="L62" i="20" a="1"/>
  <c r="L62" i="20" l="1"/>
  <c r="K63" i="20"/>
  <c r="AA15" i="135"/>
  <c r="Z14" i="135"/>
  <c r="Y14" i="135" s="1"/>
  <c r="X14" i="135" s="1"/>
  <c r="W14" i="135" s="1"/>
  <c r="V14" i="135" s="1"/>
  <c r="U14" i="135" s="1"/>
  <c r="T14" i="135" s="1"/>
  <c r="S14" i="135" s="1"/>
  <c r="R14" i="135" s="1"/>
  <c r="Q14" i="135" s="1"/>
  <c r="P14" i="135" s="1"/>
  <c r="O14" i="135" s="1"/>
  <c r="N14" i="135" s="1"/>
  <c r="M14" i="135" s="1"/>
  <c r="L14" i="135" s="1"/>
  <c r="K14" i="135" s="1"/>
  <c r="J14" i="135" s="1"/>
  <c r="I14" i="135" s="1"/>
  <c r="H14" i="135" s="1"/>
  <c r="G14" i="135" s="1"/>
  <c r="F14" i="135" s="1"/>
  <c r="E14" i="135" s="1"/>
  <c r="D14" i="135" s="1"/>
  <c r="C14" i="135" s="1"/>
  <c r="AA16" i="132"/>
  <c r="AB16" i="135" a="1"/>
  <c r="AB16" i="135" s="1"/>
  <c r="AB17" i="132" a="1"/>
  <c r="AB17" i="132" s="1"/>
  <c r="Z15" i="132"/>
  <c r="Y15" i="132" s="1"/>
  <c r="X15" i="132" s="1"/>
  <c r="W15" i="132" s="1"/>
  <c r="V15" i="132" s="1"/>
  <c r="U15" i="132" s="1"/>
  <c r="T15" i="132" s="1"/>
  <c r="S15" i="132" s="1"/>
  <c r="R15" i="132" s="1"/>
  <c r="Q15" i="132" s="1"/>
  <c r="P15" i="132" s="1"/>
  <c r="O15" i="132" s="1"/>
  <c r="N15" i="132" s="1"/>
  <c r="M15" i="132" s="1"/>
  <c r="L15" i="132" s="1"/>
  <c r="K15" i="132" s="1"/>
  <c r="J15" i="132" s="1"/>
  <c r="I15" i="132" s="1"/>
  <c r="H15" i="132" s="1"/>
  <c r="G15" i="132" s="1"/>
  <c r="F15" i="132" s="1"/>
  <c r="E15" i="132" s="1"/>
  <c r="D15" i="132" s="1"/>
  <c r="C15" i="132" s="1"/>
  <c r="L63" i="20" a="1"/>
  <c r="K64" i="20" a="1"/>
  <c r="L63" i="20" l="1"/>
  <c r="K64" i="20"/>
  <c r="AA17" i="132"/>
  <c r="AB17" i="135" a="1"/>
  <c r="AB17" i="135" s="1"/>
  <c r="Z15" i="135"/>
  <c r="Y15" i="135" s="1"/>
  <c r="X15" i="135" s="1"/>
  <c r="W15" i="135" s="1"/>
  <c r="V15" i="135" s="1"/>
  <c r="U15" i="135" s="1"/>
  <c r="T15" i="135" s="1"/>
  <c r="S15" i="135" s="1"/>
  <c r="R15" i="135" s="1"/>
  <c r="Q15" i="135" s="1"/>
  <c r="P15" i="135" s="1"/>
  <c r="O15" i="135" s="1"/>
  <c r="N15" i="135" s="1"/>
  <c r="M15" i="135" s="1"/>
  <c r="L15" i="135" s="1"/>
  <c r="K15" i="135" s="1"/>
  <c r="J15" i="135" s="1"/>
  <c r="I15" i="135" s="1"/>
  <c r="H15" i="135" s="1"/>
  <c r="G15" i="135" s="1"/>
  <c r="F15" i="135" s="1"/>
  <c r="E15" i="135" s="1"/>
  <c r="D15" i="135" s="1"/>
  <c r="C15" i="135" s="1"/>
  <c r="AB18" i="132" a="1"/>
  <c r="AB18" i="132" s="1"/>
  <c r="Z16" i="132"/>
  <c r="Y16" i="132" s="1"/>
  <c r="X16" i="132" s="1"/>
  <c r="W16" i="132" s="1"/>
  <c r="V16" i="132" s="1"/>
  <c r="U16" i="132" s="1"/>
  <c r="T16" i="132" s="1"/>
  <c r="S16" i="132" s="1"/>
  <c r="R16" i="132" s="1"/>
  <c r="Q16" i="132" s="1"/>
  <c r="P16" i="132" s="1"/>
  <c r="O16" i="132" s="1"/>
  <c r="N16" i="132" s="1"/>
  <c r="M16" i="132" s="1"/>
  <c r="L16" i="132" s="1"/>
  <c r="K16" i="132" s="1"/>
  <c r="J16" i="132" s="1"/>
  <c r="I16" i="132" s="1"/>
  <c r="H16" i="132" s="1"/>
  <c r="G16" i="132" s="1"/>
  <c r="F16" i="132" s="1"/>
  <c r="E16" i="132" s="1"/>
  <c r="D16" i="132" s="1"/>
  <c r="C16" i="132" s="1"/>
  <c r="AA16" i="135"/>
  <c r="K65" i="20" a="1"/>
  <c r="L64" i="20" a="1"/>
  <c r="K65" i="20" l="1"/>
  <c r="L64" i="20"/>
  <c r="AB19" i="132" a="1"/>
  <c r="AB19" i="132" s="1"/>
  <c r="Z17" i="132"/>
  <c r="Y17" i="132" s="1"/>
  <c r="X17" i="132" s="1"/>
  <c r="W17" i="132" s="1"/>
  <c r="V17" i="132" s="1"/>
  <c r="U17" i="132" s="1"/>
  <c r="T17" i="132" s="1"/>
  <c r="S17" i="132" s="1"/>
  <c r="R17" i="132" s="1"/>
  <c r="Q17" i="132" s="1"/>
  <c r="P17" i="132" s="1"/>
  <c r="O17" i="132" s="1"/>
  <c r="N17" i="132" s="1"/>
  <c r="M17" i="132" s="1"/>
  <c r="L17" i="132" s="1"/>
  <c r="K17" i="132" s="1"/>
  <c r="J17" i="132" s="1"/>
  <c r="I17" i="132" s="1"/>
  <c r="H17" i="132" s="1"/>
  <c r="G17" i="132" s="1"/>
  <c r="F17" i="132" s="1"/>
  <c r="E17" i="132" s="1"/>
  <c r="D17" i="132" s="1"/>
  <c r="C17" i="132" s="1"/>
  <c r="Z16" i="135"/>
  <c r="Y16" i="135" s="1"/>
  <c r="X16" i="135" s="1"/>
  <c r="W16" i="135" s="1"/>
  <c r="V16" i="135" s="1"/>
  <c r="U16" i="135" s="1"/>
  <c r="T16" i="135" s="1"/>
  <c r="S16" i="135" s="1"/>
  <c r="R16" i="135" s="1"/>
  <c r="Q16" i="135" s="1"/>
  <c r="P16" i="135" s="1"/>
  <c r="O16" i="135" s="1"/>
  <c r="N16" i="135" s="1"/>
  <c r="M16" i="135" s="1"/>
  <c r="L16" i="135" s="1"/>
  <c r="K16" i="135" s="1"/>
  <c r="J16" i="135" s="1"/>
  <c r="I16" i="135" s="1"/>
  <c r="H16" i="135" s="1"/>
  <c r="G16" i="135" s="1"/>
  <c r="F16" i="135" s="1"/>
  <c r="E16" i="135" s="1"/>
  <c r="D16" i="135" s="1"/>
  <c r="C16" i="135" s="1"/>
  <c r="AA17" i="135"/>
  <c r="AA18" i="132"/>
  <c r="AB18" i="135" a="1"/>
  <c r="AB18" i="135" s="1"/>
  <c r="K66" i="20" a="1"/>
  <c r="L65" i="20" a="1"/>
  <c r="L65" i="20" l="1"/>
  <c r="K66" i="20"/>
  <c r="AA19" i="132"/>
  <c r="AB19" i="135" a="1"/>
  <c r="AB19" i="135" s="1"/>
  <c r="Z17" i="135"/>
  <c r="Y17" i="135" s="1"/>
  <c r="X17" i="135" s="1"/>
  <c r="W17" i="135" s="1"/>
  <c r="V17" i="135" s="1"/>
  <c r="U17" i="135" s="1"/>
  <c r="T17" i="135" s="1"/>
  <c r="S17" i="135" s="1"/>
  <c r="R17" i="135" s="1"/>
  <c r="Q17" i="135" s="1"/>
  <c r="P17" i="135" s="1"/>
  <c r="O17" i="135" s="1"/>
  <c r="N17" i="135" s="1"/>
  <c r="M17" i="135" s="1"/>
  <c r="L17" i="135" s="1"/>
  <c r="K17" i="135" s="1"/>
  <c r="J17" i="135" s="1"/>
  <c r="I17" i="135" s="1"/>
  <c r="H17" i="135" s="1"/>
  <c r="G17" i="135" s="1"/>
  <c r="F17" i="135" s="1"/>
  <c r="E17" i="135" s="1"/>
  <c r="D17" i="135" s="1"/>
  <c r="C17" i="135" s="1"/>
  <c r="AB20" i="132" a="1"/>
  <c r="AB20" i="132" s="1"/>
  <c r="AA18" i="135"/>
  <c r="Z18" i="132"/>
  <c r="Y18" i="132" s="1"/>
  <c r="X18" i="132" s="1"/>
  <c r="W18" i="132" s="1"/>
  <c r="V18" i="132" s="1"/>
  <c r="U18" i="132" s="1"/>
  <c r="T18" i="132" s="1"/>
  <c r="S18" i="132" s="1"/>
  <c r="R18" i="132" s="1"/>
  <c r="Q18" i="132" s="1"/>
  <c r="P18" i="132" s="1"/>
  <c r="O18" i="132" s="1"/>
  <c r="N18" i="132" s="1"/>
  <c r="M18" i="132" s="1"/>
  <c r="L18" i="132" s="1"/>
  <c r="K18" i="132" s="1"/>
  <c r="J18" i="132" s="1"/>
  <c r="I18" i="132" s="1"/>
  <c r="H18" i="132" s="1"/>
  <c r="G18" i="132" s="1"/>
  <c r="F18" i="132" s="1"/>
  <c r="E18" i="132" s="1"/>
  <c r="D18" i="132" s="1"/>
  <c r="C18" i="132" s="1"/>
  <c r="L66" i="20" a="1"/>
  <c r="K67" i="20" a="1"/>
  <c r="L66" i="20" l="1"/>
  <c r="K67" i="20"/>
  <c r="Z18" i="135"/>
  <c r="Y18" i="135" s="1"/>
  <c r="X18" i="135" s="1"/>
  <c r="W18" i="135" s="1"/>
  <c r="V18" i="135" s="1"/>
  <c r="U18" i="135" s="1"/>
  <c r="T18" i="135" s="1"/>
  <c r="S18" i="135" s="1"/>
  <c r="R18" i="135" s="1"/>
  <c r="Q18" i="135" s="1"/>
  <c r="P18" i="135" s="1"/>
  <c r="O18" i="135" s="1"/>
  <c r="N18" i="135" s="1"/>
  <c r="M18" i="135" s="1"/>
  <c r="L18" i="135" s="1"/>
  <c r="K18" i="135" s="1"/>
  <c r="J18" i="135" s="1"/>
  <c r="I18" i="135" s="1"/>
  <c r="H18" i="135" s="1"/>
  <c r="G18" i="135" s="1"/>
  <c r="F18" i="135" s="1"/>
  <c r="E18" i="135" s="1"/>
  <c r="D18" i="135" s="1"/>
  <c r="C18" i="135" s="1"/>
  <c r="AB21" i="132" a="1"/>
  <c r="AB21" i="132" s="1"/>
  <c r="Z19" i="132"/>
  <c r="Y19" i="132" s="1"/>
  <c r="X19" i="132" s="1"/>
  <c r="W19" i="132" s="1"/>
  <c r="V19" i="132" s="1"/>
  <c r="U19" i="132" s="1"/>
  <c r="T19" i="132" s="1"/>
  <c r="S19" i="132" s="1"/>
  <c r="R19" i="132" s="1"/>
  <c r="Q19" i="132" s="1"/>
  <c r="P19" i="132" s="1"/>
  <c r="O19" i="132" s="1"/>
  <c r="N19" i="132" s="1"/>
  <c r="M19" i="132" s="1"/>
  <c r="L19" i="132" s="1"/>
  <c r="K19" i="132" s="1"/>
  <c r="J19" i="132" s="1"/>
  <c r="I19" i="132" s="1"/>
  <c r="H19" i="132" s="1"/>
  <c r="G19" i="132" s="1"/>
  <c r="F19" i="132" s="1"/>
  <c r="E19" i="132" s="1"/>
  <c r="D19" i="132" s="1"/>
  <c r="C19" i="132" s="1"/>
  <c r="AA19" i="135"/>
  <c r="AA20" i="132"/>
  <c r="AB20" i="135" a="1"/>
  <c r="AB20" i="135" s="1"/>
  <c r="L67" i="20" a="1"/>
  <c r="K68" i="20" a="1"/>
  <c r="L67" i="20" l="1"/>
  <c r="K68" i="20"/>
  <c r="AA20" i="135"/>
  <c r="AB22" i="132" a="1"/>
  <c r="AB22" i="132" s="1"/>
  <c r="Z19" i="135"/>
  <c r="Y19" i="135" s="1"/>
  <c r="X19" i="135" s="1"/>
  <c r="W19" i="135" s="1"/>
  <c r="V19" i="135" s="1"/>
  <c r="U19" i="135" s="1"/>
  <c r="T19" i="135" s="1"/>
  <c r="S19" i="135" s="1"/>
  <c r="R19" i="135" s="1"/>
  <c r="Q19" i="135" s="1"/>
  <c r="P19" i="135" s="1"/>
  <c r="O19" i="135" s="1"/>
  <c r="N19" i="135" s="1"/>
  <c r="M19" i="135" s="1"/>
  <c r="L19" i="135" s="1"/>
  <c r="K19" i="135" s="1"/>
  <c r="J19" i="135" s="1"/>
  <c r="I19" i="135" s="1"/>
  <c r="H19" i="135" s="1"/>
  <c r="G19" i="135" s="1"/>
  <c r="F19" i="135" s="1"/>
  <c r="E19" i="135" s="1"/>
  <c r="D19" i="135" s="1"/>
  <c r="C19" i="135" s="1"/>
  <c r="AB21" i="135" a="1"/>
  <c r="AB21" i="135" s="1"/>
  <c r="Z20" i="132"/>
  <c r="Y20" i="132" s="1"/>
  <c r="X20" i="132" s="1"/>
  <c r="W20" i="132" s="1"/>
  <c r="V20" i="132" s="1"/>
  <c r="U20" i="132" s="1"/>
  <c r="T20" i="132" s="1"/>
  <c r="S20" i="132" s="1"/>
  <c r="R20" i="132" s="1"/>
  <c r="Q20" i="132" s="1"/>
  <c r="P20" i="132" s="1"/>
  <c r="O20" i="132" s="1"/>
  <c r="N20" i="132" s="1"/>
  <c r="M20" i="132" s="1"/>
  <c r="L20" i="132" s="1"/>
  <c r="K20" i="132" s="1"/>
  <c r="J20" i="132" s="1"/>
  <c r="I20" i="132" s="1"/>
  <c r="H20" i="132" s="1"/>
  <c r="G20" i="132" s="1"/>
  <c r="F20" i="132" s="1"/>
  <c r="E20" i="132" s="1"/>
  <c r="D20" i="132" s="1"/>
  <c r="C20" i="132" s="1"/>
  <c r="AA21" i="132"/>
  <c r="L68" i="20" a="1"/>
  <c r="K69" i="20" a="1"/>
  <c r="K69" i="20" l="1"/>
  <c r="L68" i="20"/>
  <c r="Z21" i="132"/>
  <c r="Y21" i="132" s="1"/>
  <c r="X21" i="132" s="1"/>
  <c r="W21" i="132" s="1"/>
  <c r="V21" i="132" s="1"/>
  <c r="U21" i="132" s="1"/>
  <c r="T21" i="132" s="1"/>
  <c r="S21" i="132" s="1"/>
  <c r="R21" i="132" s="1"/>
  <c r="Q21" i="132" s="1"/>
  <c r="P21" i="132" s="1"/>
  <c r="O21" i="132" s="1"/>
  <c r="N21" i="132" s="1"/>
  <c r="M21" i="132" s="1"/>
  <c r="L21" i="132" s="1"/>
  <c r="K21" i="132" s="1"/>
  <c r="J21" i="132" s="1"/>
  <c r="I21" i="132" s="1"/>
  <c r="H21" i="132" s="1"/>
  <c r="G21" i="132" s="1"/>
  <c r="F21" i="132" s="1"/>
  <c r="E21" i="132" s="1"/>
  <c r="D21" i="132" s="1"/>
  <c r="C21" i="132" s="1"/>
  <c r="AB22" i="135" a="1"/>
  <c r="AB22" i="135" s="1"/>
  <c r="Z20" i="135"/>
  <c r="Y20" i="135" s="1"/>
  <c r="X20" i="135" s="1"/>
  <c r="W20" i="135" s="1"/>
  <c r="V20" i="135" s="1"/>
  <c r="U20" i="135" s="1"/>
  <c r="T20" i="135" s="1"/>
  <c r="S20" i="135" s="1"/>
  <c r="R20" i="135" s="1"/>
  <c r="Q20" i="135" s="1"/>
  <c r="P20" i="135" s="1"/>
  <c r="O20" i="135" s="1"/>
  <c r="N20" i="135" s="1"/>
  <c r="M20" i="135" s="1"/>
  <c r="L20" i="135" s="1"/>
  <c r="K20" i="135" s="1"/>
  <c r="J20" i="135" s="1"/>
  <c r="I20" i="135" s="1"/>
  <c r="H20" i="135" s="1"/>
  <c r="G20" i="135" s="1"/>
  <c r="F20" i="135" s="1"/>
  <c r="E20" i="135" s="1"/>
  <c r="D20" i="135" s="1"/>
  <c r="C20" i="135" s="1"/>
  <c r="AA22" i="132"/>
  <c r="AA21" i="135"/>
  <c r="AB23" i="132" a="1"/>
  <c r="AB23" i="132" s="1"/>
  <c r="K70" i="20" a="1"/>
  <c r="L69" i="20" a="1"/>
  <c r="K70" i="20" l="1"/>
  <c r="L69" i="20"/>
  <c r="Z22" i="132"/>
  <c r="Y22" i="132" s="1"/>
  <c r="X22" i="132" s="1"/>
  <c r="W22" i="132" s="1"/>
  <c r="V22" i="132" s="1"/>
  <c r="U22" i="132" s="1"/>
  <c r="T22" i="132" s="1"/>
  <c r="S22" i="132" s="1"/>
  <c r="R22" i="132" s="1"/>
  <c r="Q22" i="132" s="1"/>
  <c r="P22" i="132" s="1"/>
  <c r="O22" i="132" s="1"/>
  <c r="N22" i="132" s="1"/>
  <c r="M22" i="132" s="1"/>
  <c r="L22" i="132" s="1"/>
  <c r="K22" i="132" s="1"/>
  <c r="J22" i="132" s="1"/>
  <c r="I22" i="132" s="1"/>
  <c r="H22" i="132" s="1"/>
  <c r="G22" i="132" s="1"/>
  <c r="F22" i="132" s="1"/>
  <c r="E22" i="132" s="1"/>
  <c r="D22" i="132" s="1"/>
  <c r="C22" i="132" s="1"/>
  <c r="AB24" i="132" a="1"/>
  <c r="AB24" i="132" s="1"/>
  <c r="AA23" i="132"/>
  <c r="AB23" i="135" a="1"/>
  <c r="AB23" i="135" s="1"/>
  <c r="Z21" i="135"/>
  <c r="Y21" i="135" s="1"/>
  <c r="X21" i="135" s="1"/>
  <c r="W21" i="135" s="1"/>
  <c r="V21" i="135" s="1"/>
  <c r="U21" i="135" s="1"/>
  <c r="T21" i="135" s="1"/>
  <c r="S21" i="135" s="1"/>
  <c r="R21" i="135" s="1"/>
  <c r="Q21" i="135" s="1"/>
  <c r="P21" i="135" s="1"/>
  <c r="O21" i="135" s="1"/>
  <c r="N21" i="135" s="1"/>
  <c r="M21" i="135" s="1"/>
  <c r="L21" i="135" s="1"/>
  <c r="K21" i="135" s="1"/>
  <c r="J21" i="135" s="1"/>
  <c r="I21" i="135" s="1"/>
  <c r="H21" i="135" s="1"/>
  <c r="G21" i="135" s="1"/>
  <c r="F21" i="135" s="1"/>
  <c r="E21" i="135" s="1"/>
  <c r="D21" i="135" s="1"/>
  <c r="C21" i="135" s="1"/>
  <c r="AA22" i="135"/>
  <c r="K71" i="20" a="1"/>
  <c r="L70" i="20" a="1"/>
  <c r="L70" i="20" l="1"/>
  <c r="K71" i="20"/>
  <c r="AA23" i="135"/>
  <c r="AB24" i="135" a="1"/>
  <c r="AB24" i="135" s="1"/>
  <c r="Z22" i="135"/>
  <c r="Y22" i="135" s="1"/>
  <c r="X22" i="135" s="1"/>
  <c r="W22" i="135" s="1"/>
  <c r="V22" i="135" s="1"/>
  <c r="U22" i="135" s="1"/>
  <c r="T22" i="135" s="1"/>
  <c r="S22" i="135" s="1"/>
  <c r="R22" i="135" s="1"/>
  <c r="Q22" i="135" s="1"/>
  <c r="P22" i="135" s="1"/>
  <c r="O22" i="135" s="1"/>
  <c r="N22" i="135" s="1"/>
  <c r="M22" i="135" s="1"/>
  <c r="L22" i="135" s="1"/>
  <c r="K22" i="135" s="1"/>
  <c r="J22" i="135" s="1"/>
  <c r="I22" i="135" s="1"/>
  <c r="H22" i="135" s="1"/>
  <c r="G22" i="135" s="1"/>
  <c r="F22" i="135" s="1"/>
  <c r="E22" i="135" s="1"/>
  <c r="D22" i="135" s="1"/>
  <c r="C22" i="135" s="1"/>
  <c r="AB25" i="132" a="1"/>
  <c r="AB25" i="132" s="1"/>
  <c r="Z23" i="132"/>
  <c r="Y23" i="132" s="1"/>
  <c r="X23" i="132" s="1"/>
  <c r="W23" i="132" s="1"/>
  <c r="V23" i="132" s="1"/>
  <c r="U23" i="132" s="1"/>
  <c r="T23" i="132" s="1"/>
  <c r="S23" i="132" s="1"/>
  <c r="R23" i="132" s="1"/>
  <c r="Q23" i="132" s="1"/>
  <c r="P23" i="132" s="1"/>
  <c r="O23" i="132" s="1"/>
  <c r="N23" i="132" s="1"/>
  <c r="M23" i="132" s="1"/>
  <c r="L23" i="132" s="1"/>
  <c r="K23" i="132" s="1"/>
  <c r="J23" i="132" s="1"/>
  <c r="I23" i="132" s="1"/>
  <c r="H23" i="132" s="1"/>
  <c r="G23" i="132" s="1"/>
  <c r="F23" i="132" s="1"/>
  <c r="E23" i="132" s="1"/>
  <c r="D23" i="132" s="1"/>
  <c r="C23" i="132" s="1"/>
  <c r="AA24" i="132"/>
  <c r="L71" i="20" a="1"/>
  <c r="K72" i="20" a="1"/>
  <c r="L71" i="20" l="1"/>
  <c r="K72" i="20"/>
  <c r="AB26" i="132" a="1"/>
  <c r="AB26" i="132" s="1"/>
  <c r="Z23" i="135"/>
  <c r="Y23" i="135" s="1"/>
  <c r="X23" i="135" s="1"/>
  <c r="W23" i="135" s="1"/>
  <c r="V23" i="135" s="1"/>
  <c r="U23" i="135" s="1"/>
  <c r="T23" i="135" s="1"/>
  <c r="S23" i="135" s="1"/>
  <c r="R23" i="135" s="1"/>
  <c r="Q23" i="135" s="1"/>
  <c r="P23" i="135" s="1"/>
  <c r="O23" i="135" s="1"/>
  <c r="N23" i="135" s="1"/>
  <c r="M23" i="135" s="1"/>
  <c r="L23" i="135" s="1"/>
  <c r="K23" i="135" s="1"/>
  <c r="J23" i="135" s="1"/>
  <c r="I23" i="135" s="1"/>
  <c r="H23" i="135" s="1"/>
  <c r="G23" i="135" s="1"/>
  <c r="F23" i="135" s="1"/>
  <c r="E23" i="135" s="1"/>
  <c r="D23" i="135" s="1"/>
  <c r="C23" i="135" s="1"/>
  <c r="Z24" i="132"/>
  <c r="Y24" i="132" s="1"/>
  <c r="X24" i="132" s="1"/>
  <c r="W24" i="132" s="1"/>
  <c r="V24" i="132" s="1"/>
  <c r="U24" i="132" s="1"/>
  <c r="T24" i="132" s="1"/>
  <c r="S24" i="132" s="1"/>
  <c r="R24" i="132" s="1"/>
  <c r="Q24" i="132" s="1"/>
  <c r="P24" i="132" s="1"/>
  <c r="O24" i="132" s="1"/>
  <c r="N24" i="132" s="1"/>
  <c r="M24" i="132" s="1"/>
  <c r="L24" i="132" s="1"/>
  <c r="K24" i="132" s="1"/>
  <c r="J24" i="132" s="1"/>
  <c r="I24" i="132" s="1"/>
  <c r="H24" i="132" s="1"/>
  <c r="G24" i="132" s="1"/>
  <c r="F24" i="132" s="1"/>
  <c r="E24" i="132" s="1"/>
  <c r="D24" i="132" s="1"/>
  <c r="C24" i="132" s="1"/>
  <c r="AA24" i="135"/>
  <c r="AA25" i="132"/>
  <c r="AB25" i="135" a="1"/>
  <c r="AB25" i="135" s="1"/>
  <c r="K73" i="20" a="1"/>
  <c r="L72" i="20" a="1"/>
  <c r="L72" i="20" l="1"/>
  <c r="K73" i="20"/>
  <c r="AA26" i="132"/>
  <c r="AB26" i="135" a="1"/>
  <c r="AB26" i="135" s="1"/>
  <c r="Z24" i="135"/>
  <c r="Y24" i="135" s="1"/>
  <c r="X24" i="135" s="1"/>
  <c r="W24" i="135" s="1"/>
  <c r="V24" i="135" s="1"/>
  <c r="U24" i="135" s="1"/>
  <c r="T24" i="135" s="1"/>
  <c r="S24" i="135" s="1"/>
  <c r="R24" i="135" s="1"/>
  <c r="Q24" i="135" s="1"/>
  <c r="P24" i="135" s="1"/>
  <c r="O24" i="135" s="1"/>
  <c r="N24" i="135" s="1"/>
  <c r="M24" i="135" s="1"/>
  <c r="L24" i="135" s="1"/>
  <c r="K24" i="135" s="1"/>
  <c r="J24" i="135" s="1"/>
  <c r="I24" i="135" s="1"/>
  <c r="H24" i="135" s="1"/>
  <c r="G24" i="135" s="1"/>
  <c r="F24" i="135" s="1"/>
  <c r="E24" i="135" s="1"/>
  <c r="D24" i="135" s="1"/>
  <c r="C24" i="135" s="1"/>
  <c r="AB27" i="132" a="1"/>
  <c r="AB27" i="132" s="1"/>
  <c r="AA25" i="135"/>
  <c r="Z25" i="132"/>
  <c r="Y25" i="132" s="1"/>
  <c r="X25" i="132" s="1"/>
  <c r="W25" i="132" s="1"/>
  <c r="V25" i="132" s="1"/>
  <c r="U25" i="132" s="1"/>
  <c r="T25" i="132" s="1"/>
  <c r="S25" i="132" s="1"/>
  <c r="R25" i="132" s="1"/>
  <c r="Q25" i="132" s="1"/>
  <c r="P25" i="132" s="1"/>
  <c r="O25" i="132" s="1"/>
  <c r="N25" i="132" s="1"/>
  <c r="M25" i="132" s="1"/>
  <c r="L25" i="132" s="1"/>
  <c r="K25" i="132" s="1"/>
  <c r="J25" i="132" s="1"/>
  <c r="I25" i="132" s="1"/>
  <c r="H25" i="132" s="1"/>
  <c r="G25" i="132" s="1"/>
  <c r="F25" i="132" s="1"/>
  <c r="E25" i="132" s="1"/>
  <c r="D25" i="132" s="1"/>
  <c r="C25" i="132" s="1"/>
  <c r="L73" i="20" a="1"/>
  <c r="K74" i="20" a="1"/>
  <c r="L73" i="20" l="1"/>
  <c r="K74" i="20"/>
  <c r="Z25" i="135"/>
  <c r="Y25" i="135" s="1"/>
  <c r="X25" i="135" s="1"/>
  <c r="W25" i="135" s="1"/>
  <c r="V25" i="135" s="1"/>
  <c r="U25" i="135" s="1"/>
  <c r="T25" i="135" s="1"/>
  <c r="S25" i="135" s="1"/>
  <c r="R25" i="135" s="1"/>
  <c r="Q25" i="135" s="1"/>
  <c r="P25" i="135" s="1"/>
  <c r="O25" i="135" s="1"/>
  <c r="N25" i="135" s="1"/>
  <c r="M25" i="135" s="1"/>
  <c r="L25" i="135" s="1"/>
  <c r="K25" i="135" s="1"/>
  <c r="J25" i="135" s="1"/>
  <c r="I25" i="135" s="1"/>
  <c r="H25" i="135" s="1"/>
  <c r="G25" i="135" s="1"/>
  <c r="F25" i="135" s="1"/>
  <c r="E25" i="135" s="1"/>
  <c r="D25" i="135" s="1"/>
  <c r="C25" i="135" s="1"/>
  <c r="AB28" i="132" a="1"/>
  <c r="AB28" i="132" s="1"/>
  <c r="Z26" i="132"/>
  <c r="Y26" i="132" s="1"/>
  <c r="X26" i="132" s="1"/>
  <c r="W26" i="132" s="1"/>
  <c r="V26" i="132" s="1"/>
  <c r="U26" i="132" s="1"/>
  <c r="T26" i="132" s="1"/>
  <c r="S26" i="132" s="1"/>
  <c r="R26" i="132" s="1"/>
  <c r="Q26" i="132" s="1"/>
  <c r="P26" i="132" s="1"/>
  <c r="O26" i="132" s="1"/>
  <c r="N26" i="132" s="1"/>
  <c r="M26" i="132" s="1"/>
  <c r="L26" i="132" s="1"/>
  <c r="K26" i="132" s="1"/>
  <c r="J26" i="132" s="1"/>
  <c r="I26" i="132" s="1"/>
  <c r="H26" i="132" s="1"/>
  <c r="G26" i="132" s="1"/>
  <c r="F26" i="132" s="1"/>
  <c r="E26" i="132" s="1"/>
  <c r="D26" i="132" s="1"/>
  <c r="C26" i="132" s="1"/>
  <c r="AA26" i="135"/>
  <c r="AA27" i="132"/>
  <c r="AB27" i="135" a="1"/>
  <c r="AB27" i="135" s="1"/>
  <c r="K75" i="20" a="1"/>
  <c r="L74" i="20" a="1"/>
  <c r="L74" i="20" l="1"/>
  <c r="K75" i="20"/>
  <c r="AA27" i="135"/>
  <c r="AB30" i="132" a="1"/>
  <c r="AB30" i="132" s="1"/>
  <c r="AB29" i="132" a="1"/>
  <c r="AB29" i="132" s="1"/>
  <c r="AB28" i="135" a="1"/>
  <c r="AB28" i="135" s="1"/>
  <c r="Z26" i="135"/>
  <c r="Y26" i="135" s="1"/>
  <c r="X26" i="135" s="1"/>
  <c r="W26" i="135" s="1"/>
  <c r="V26" i="135" s="1"/>
  <c r="U26" i="135" s="1"/>
  <c r="T26" i="135" s="1"/>
  <c r="S26" i="135" s="1"/>
  <c r="R26" i="135" s="1"/>
  <c r="Q26" i="135" s="1"/>
  <c r="P26" i="135" s="1"/>
  <c r="O26" i="135" s="1"/>
  <c r="N26" i="135" s="1"/>
  <c r="M26" i="135" s="1"/>
  <c r="L26" i="135" s="1"/>
  <c r="K26" i="135" s="1"/>
  <c r="J26" i="135" s="1"/>
  <c r="I26" i="135" s="1"/>
  <c r="H26" i="135" s="1"/>
  <c r="G26" i="135" s="1"/>
  <c r="F26" i="135" s="1"/>
  <c r="E26" i="135" s="1"/>
  <c r="D26" i="135" s="1"/>
  <c r="C26" i="135" s="1"/>
  <c r="Z27" i="132"/>
  <c r="Y27" i="132" s="1"/>
  <c r="X27" i="132" s="1"/>
  <c r="W27" i="132" s="1"/>
  <c r="V27" i="132" s="1"/>
  <c r="U27" i="132" s="1"/>
  <c r="T27" i="132" s="1"/>
  <c r="S27" i="132" s="1"/>
  <c r="R27" i="132" s="1"/>
  <c r="Q27" i="132" s="1"/>
  <c r="P27" i="132" s="1"/>
  <c r="O27" i="132" s="1"/>
  <c r="N27" i="132" s="1"/>
  <c r="M27" i="132" s="1"/>
  <c r="L27" i="132" s="1"/>
  <c r="K27" i="132" s="1"/>
  <c r="J27" i="132" s="1"/>
  <c r="I27" i="132" s="1"/>
  <c r="H27" i="132" s="1"/>
  <c r="G27" i="132" s="1"/>
  <c r="F27" i="132" s="1"/>
  <c r="E27" i="132" s="1"/>
  <c r="D27" i="132" s="1"/>
  <c r="C27" i="132" s="1"/>
  <c r="AA28" i="132"/>
  <c r="L75" i="20" a="1"/>
  <c r="K76" i="20" a="1"/>
  <c r="K76" i="20" l="1"/>
  <c r="L75" i="20"/>
  <c r="Z28" i="132"/>
  <c r="Y28" i="132" s="1"/>
  <c r="X28" i="132" s="1"/>
  <c r="W28" i="132" s="1"/>
  <c r="V28" i="132" s="1"/>
  <c r="U28" i="132" s="1"/>
  <c r="T28" i="132" s="1"/>
  <c r="S28" i="132" s="1"/>
  <c r="R28" i="132" s="1"/>
  <c r="Q28" i="132" s="1"/>
  <c r="P28" i="132" s="1"/>
  <c r="O28" i="132" s="1"/>
  <c r="N28" i="132" s="1"/>
  <c r="M28" i="132" s="1"/>
  <c r="L28" i="132" s="1"/>
  <c r="K28" i="132" s="1"/>
  <c r="J28" i="132" s="1"/>
  <c r="I28" i="132" s="1"/>
  <c r="H28" i="132" s="1"/>
  <c r="G28" i="132" s="1"/>
  <c r="F28" i="132" s="1"/>
  <c r="E28" i="132" s="1"/>
  <c r="D28" i="132" s="1"/>
  <c r="C28" i="132" s="1"/>
  <c r="AA28" i="135"/>
  <c r="Z27" i="135"/>
  <c r="Y27" i="135" s="1"/>
  <c r="X27" i="135" s="1"/>
  <c r="W27" i="135" s="1"/>
  <c r="V27" i="135" s="1"/>
  <c r="U27" i="135" s="1"/>
  <c r="T27" i="135" s="1"/>
  <c r="S27" i="135" s="1"/>
  <c r="R27" i="135" s="1"/>
  <c r="Q27" i="135" s="1"/>
  <c r="P27" i="135" s="1"/>
  <c r="O27" i="135" s="1"/>
  <c r="N27" i="135" s="1"/>
  <c r="M27" i="135" s="1"/>
  <c r="L27" i="135" s="1"/>
  <c r="K27" i="135" s="1"/>
  <c r="J27" i="135" s="1"/>
  <c r="I27" i="135" s="1"/>
  <c r="H27" i="135" s="1"/>
  <c r="G27" i="135" s="1"/>
  <c r="F27" i="135" s="1"/>
  <c r="E27" i="135" s="1"/>
  <c r="D27" i="135" s="1"/>
  <c r="C27" i="135" s="1"/>
  <c r="AB30" i="135" a="1"/>
  <c r="AB30" i="135" s="1"/>
  <c r="AB29" i="135" a="1"/>
  <c r="AB29" i="135" s="1"/>
  <c r="AA29" i="132"/>
  <c r="AA30" i="132"/>
  <c r="K77" i="20" a="1"/>
  <c r="L76" i="20" a="1"/>
  <c r="K78" i="20" a="1"/>
  <c r="K78" i="20" l="1"/>
  <c r="L76" i="20"/>
  <c r="K77" i="20"/>
  <c r="Z30" i="132"/>
  <c r="Y30" i="132" s="1"/>
  <c r="X30" i="132" s="1"/>
  <c r="W30" i="132" s="1"/>
  <c r="V30" i="132" s="1"/>
  <c r="U30" i="132" s="1"/>
  <c r="T30" i="132" s="1"/>
  <c r="S30" i="132" s="1"/>
  <c r="R30" i="132" s="1"/>
  <c r="Q30" i="132" s="1"/>
  <c r="P30" i="132" s="1"/>
  <c r="O30" i="132" s="1"/>
  <c r="N30" i="132" s="1"/>
  <c r="M30" i="132" s="1"/>
  <c r="L30" i="132" s="1"/>
  <c r="K30" i="132" s="1"/>
  <c r="J30" i="132" s="1"/>
  <c r="I30" i="132" s="1"/>
  <c r="H30" i="132" s="1"/>
  <c r="G30" i="132" s="1"/>
  <c r="F30" i="132" s="1"/>
  <c r="E30" i="132" s="1"/>
  <c r="D30" i="132" s="1"/>
  <c r="C30" i="132" s="1"/>
  <c r="AA29" i="135"/>
  <c r="Z28" i="135"/>
  <c r="Y28" i="135" s="1"/>
  <c r="X28" i="135" s="1"/>
  <c r="W28" i="135" s="1"/>
  <c r="V28" i="135" s="1"/>
  <c r="U28" i="135" s="1"/>
  <c r="T28" i="135" s="1"/>
  <c r="S28" i="135" s="1"/>
  <c r="R28" i="135" s="1"/>
  <c r="Q28" i="135" s="1"/>
  <c r="P28" i="135" s="1"/>
  <c r="O28" i="135" s="1"/>
  <c r="N28" i="135" s="1"/>
  <c r="M28" i="135" s="1"/>
  <c r="L28" i="135" s="1"/>
  <c r="K28" i="135" s="1"/>
  <c r="J28" i="135" s="1"/>
  <c r="I28" i="135" s="1"/>
  <c r="H28" i="135" s="1"/>
  <c r="G28" i="135" s="1"/>
  <c r="F28" i="135" s="1"/>
  <c r="E28" i="135" s="1"/>
  <c r="D28" i="135" s="1"/>
  <c r="C28" i="135" s="1"/>
  <c r="AA30" i="135"/>
  <c r="Z29" i="132"/>
  <c r="Y29" i="132" s="1"/>
  <c r="X29" i="132" s="1"/>
  <c r="W29" i="132" s="1"/>
  <c r="V29" i="132" s="1"/>
  <c r="U29" i="132" s="1"/>
  <c r="T29" i="132" s="1"/>
  <c r="S29" i="132" s="1"/>
  <c r="R29" i="132" s="1"/>
  <c r="Q29" i="132" s="1"/>
  <c r="P29" i="132" s="1"/>
  <c r="O29" i="132" s="1"/>
  <c r="N29" i="132" s="1"/>
  <c r="M29" i="132" s="1"/>
  <c r="L29" i="132" s="1"/>
  <c r="K29" i="132" s="1"/>
  <c r="J29" i="132" s="1"/>
  <c r="I29" i="132" s="1"/>
  <c r="H29" i="132" s="1"/>
  <c r="G29" i="132" s="1"/>
  <c r="F29" i="132" s="1"/>
  <c r="E29" i="132" s="1"/>
  <c r="D29" i="132" s="1"/>
  <c r="C29" i="132" s="1"/>
  <c r="L78" i="20" a="1"/>
  <c r="L77" i="20" a="1"/>
  <c r="L78" i="20" l="1"/>
  <c r="L77" i="20"/>
  <c r="Z30" i="135"/>
  <c r="Y30" i="135" s="1"/>
  <c r="X30" i="135" s="1"/>
  <c r="W30" i="135" s="1"/>
  <c r="V30" i="135" s="1"/>
  <c r="U30" i="135" s="1"/>
  <c r="T30" i="135" s="1"/>
  <c r="S30" i="135" s="1"/>
  <c r="R30" i="135" s="1"/>
  <c r="Q30" i="135" s="1"/>
  <c r="P30" i="135" s="1"/>
  <c r="O30" i="135" s="1"/>
  <c r="N30" i="135" s="1"/>
  <c r="M30" i="135" s="1"/>
  <c r="L30" i="135" s="1"/>
  <c r="K30" i="135" s="1"/>
  <c r="J30" i="135" s="1"/>
  <c r="I30" i="135" s="1"/>
  <c r="H30" i="135" s="1"/>
  <c r="G30" i="135" s="1"/>
  <c r="F30" i="135" s="1"/>
  <c r="E30" i="135" s="1"/>
  <c r="D30" i="135" s="1"/>
  <c r="C30" i="135" s="1"/>
  <c r="Z29" i="135"/>
  <c r="Y29" i="135" s="1"/>
  <c r="X29" i="135" s="1"/>
  <c r="W29" i="135" s="1"/>
  <c r="V29" i="135" s="1"/>
  <c r="U29" i="135" s="1"/>
  <c r="T29" i="135" s="1"/>
  <c r="S29" i="135" s="1"/>
  <c r="R29" i="135" s="1"/>
  <c r="Q29" i="135" s="1"/>
  <c r="P29" i="135" s="1"/>
  <c r="O29" i="135" s="1"/>
  <c r="N29" i="135" s="1"/>
  <c r="M29" i="135" s="1"/>
  <c r="L29" i="135" s="1"/>
  <c r="K29" i="135" s="1"/>
  <c r="J29" i="135" s="1"/>
  <c r="I29" i="135" s="1"/>
  <c r="H29" i="135" s="1"/>
  <c r="G29" i="135" s="1"/>
  <c r="F29" i="135" s="1"/>
  <c r="E29" i="135" s="1"/>
  <c r="D29" i="135" s="1"/>
  <c r="C29" i="135" s="1"/>
</calcChain>
</file>

<file path=xl/sharedStrings.xml><?xml version="1.0" encoding="utf-8"?>
<sst xmlns="http://schemas.openxmlformats.org/spreadsheetml/2006/main" count="1535" uniqueCount="86">
  <si>
    <t>Country</t>
  </si>
  <si>
    <t>Germany</t>
  </si>
  <si>
    <t>category</t>
  </si>
  <si>
    <t>1800-2010</t>
  </si>
  <si>
    <t>United Kingdom</t>
  </si>
  <si>
    <t>Ireland</t>
  </si>
  <si>
    <t>Netherlands</t>
  </si>
  <si>
    <t>Luxembourg</t>
  </si>
  <si>
    <t>Slovenia</t>
  </si>
  <si>
    <t>Denmark</t>
  </si>
  <si>
    <t>France</t>
  </si>
  <si>
    <t>Belgium</t>
  </si>
  <si>
    <t>Poland</t>
  </si>
  <si>
    <t>Romania</t>
  </si>
  <si>
    <t>Portugal</t>
  </si>
  <si>
    <t>Cyprus</t>
  </si>
  <si>
    <t>Hungary</t>
  </si>
  <si>
    <t>Austria</t>
  </si>
  <si>
    <t>Slovakia</t>
  </si>
  <si>
    <t>Sweden</t>
  </si>
  <si>
    <t>Greece</t>
  </si>
  <si>
    <t>Bulgaria</t>
  </si>
  <si>
    <t>Lithuania</t>
  </si>
  <si>
    <t>Czech Republic</t>
  </si>
  <si>
    <t>Croatia</t>
  </si>
  <si>
    <t>Latvia</t>
  </si>
  <si>
    <t>Malta</t>
  </si>
  <si>
    <t>Estonia</t>
  </si>
  <si>
    <t>Spain</t>
  </si>
  <si>
    <t>Italy</t>
  </si>
  <si>
    <t>Finland</t>
  </si>
  <si>
    <t>Switzerland</t>
  </si>
  <si>
    <t>Year</t>
  </si>
  <si>
    <t>column</t>
  </si>
  <si>
    <t xml:space="preserve">Definition for </t>
  </si>
  <si>
    <t>Input to detail sheets</t>
  </si>
  <si>
    <t>Check output from detail sheets</t>
  </si>
  <si>
    <t>unit</t>
  </si>
  <si>
    <t>kWh/m2</t>
  </si>
  <si>
    <t>Useful Energy Demand</t>
  </si>
  <si>
    <t>Space heating</t>
  </si>
  <si>
    <t>Domestic hot water</t>
  </si>
  <si>
    <t>Space cooling</t>
  </si>
  <si>
    <t xml:space="preserve">Residential sector </t>
  </si>
  <si>
    <t xml:space="preserve">Service sector </t>
  </si>
  <si>
    <t>Single family- Terraced houses</t>
  </si>
  <si>
    <t>Multifamily houses</t>
  </si>
  <si>
    <t>Offices</t>
  </si>
  <si>
    <t>Trade</t>
  </si>
  <si>
    <t>Education</t>
  </si>
  <si>
    <t>Health</t>
  </si>
  <si>
    <t>Hotels and Restaurants</t>
  </si>
  <si>
    <t>Other non-residential buildings</t>
  </si>
  <si>
    <t>sfh</t>
  </si>
  <si>
    <t>mfh</t>
  </si>
  <si>
    <t>Final Energy Demand</t>
  </si>
  <si>
    <t>= Delivered Energy</t>
  </si>
  <si>
    <t>Residential sector Single family- Terraced houses</t>
  </si>
  <si>
    <t>Residential sector Multifamily houses</t>
  </si>
  <si>
    <t>Service sector Offices</t>
  </si>
  <si>
    <t>Service sector Trade</t>
  </si>
  <si>
    <t>Service sector Education</t>
  </si>
  <si>
    <t>Service sector Health</t>
  </si>
  <si>
    <t>Service sector Hotels and Restaurants</t>
  </si>
  <si>
    <t>Service sector Other non-residential buildings</t>
  </si>
  <si>
    <t>service</t>
  </si>
  <si>
    <t>Source: C:\Users\Judit Kockat\Buildings Performance Institute\BPIE Team Site - Projects\C015 EUCalc\2 work_packages\wp2_buildings\[BPIE] data\building_stock(2)_m2values.xlsx</t>
  </si>
  <si>
    <t>ots</t>
  </si>
  <si>
    <t>shl</t>
  </si>
  <si>
    <t>med</t>
  </si>
  <si>
    <t>dep</t>
  </si>
  <si>
    <t>offices</t>
  </si>
  <si>
    <t>hotels</t>
  </si>
  <si>
    <t>health</t>
  </si>
  <si>
    <t>education</t>
  </si>
  <si>
    <t>trade</t>
  </si>
  <si>
    <t>other</t>
  </si>
  <si>
    <t>shallow</t>
  </si>
  <si>
    <t>lowest efficiency</t>
  </si>
  <si>
    <t>construction</t>
  </si>
  <si>
    <t xml:space="preserve">renovation </t>
  </si>
  <si>
    <t>medium</t>
  </si>
  <si>
    <t>medium efficiency</t>
  </si>
  <si>
    <t>deep</t>
  </si>
  <si>
    <t>highly efficient</t>
  </si>
  <si>
    <t>Reduction in energy need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</si>
</sst>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1"/>
      <color theme="6" tint="-0.249977111117893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sz val="11"/>
      <color rgb="FF000000"/>
      <name val="Calibri"/>
      <family val="2"/>
      <charset val="1"/>
    </font>
    <font>
      <i/>
      <sz val="9"/>
      <color theme="0" tint="-0.249977111117893"/>
      <name val="Calibri"/>
      <family val="2"/>
    </font>
    <font>
      <sz val="11"/>
      <color theme="0" tint="-0.249977111117893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9" fontId="1" fillId="2" borderId="0">
      <alignment horizontal="left"/>
    </xf>
    <xf numFmtId="0" fontId="3" fillId="0" borderId="0" applyNumberFormat="0" applyFill="0" applyBorder="0" applyAlignment="0" applyProtection="0"/>
    <xf numFmtId="0" fontId="5" fillId="3" borderId="1" applyNumberFormat="0" applyAlignment="0" applyProtection="0"/>
    <xf numFmtId="0" fontId="2" fillId="0" borderId="0"/>
    <xf numFmtId="0" fontId="11" fillId="0" borderId="0"/>
    <xf numFmtId="9" fontId="2" fillId="0" borderId="0" applyFont="0" applyFill="0" applyBorder="0" applyAlignment="0" applyProtection="0"/>
  </cellStyleXfs>
  <cellXfs count="56">
    <xf numFmtId="0" fontId="0" fillId="0" borderId="0" xfId="0"/>
    <xf numFmtId="0" fontId="0" fillId="0" borderId="0" xfId="0" quotePrefix="1"/>
    <xf numFmtId="0" fontId="0" fillId="0" borderId="0" xfId="0" applyAlignment="1">
      <alignment horizontal="left"/>
    </xf>
    <xf numFmtId="2" fontId="0" fillId="0" borderId="0" xfId="0" applyNumberFormat="1"/>
    <xf numFmtId="1" fontId="4" fillId="0" borderId="0" xfId="0" applyNumberFormat="1" applyFont="1"/>
    <xf numFmtId="0" fontId="2" fillId="0" borderId="0" xfId="4"/>
    <xf numFmtId="0" fontId="0" fillId="0" borderId="0" xfId="4" applyFont="1"/>
    <xf numFmtId="0" fontId="2" fillId="0" borderId="0" xfId="4" applyAlignment="1">
      <alignment wrapText="1"/>
    </xf>
    <xf numFmtId="0" fontId="0" fillId="0" borderId="0" xfId="4" applyFont="1" applyAlignment="1">
      <alignment wrapText="1"/>
    </xf>
    <xf numFmtId="49" fontId="0" fillId="0" borderId="0" xfId="0" applyNumberFormat="1"/>
    <xf numFmtId="3" fontId="5" fillId="3" borderId="1" xfId="3" quotePrefix="1" applyNumberFormat="1"/>
    <xf numFmtId="0" fontId="0" fillId="0" borderId="0" xfId="4" applyFont="1" applyAlignment="1">
      <alignment horizontal="right"/>
    </xf>
    <xf numFmtId="0" fontId="6" fillId="0" borderId="0" xfId="4" applyFont="1"/>
    <xf numFmtId="0" fontId="7" fillId="0" borderId="0" xfId="4" applyFont="1"/>
    <xf numFmtId="0" fontId="8" fillId="0" borderId="0" xfId="0" applyFont="1"/>
    <xf numFmtId="0" fontId="9" fillId="0" borderId="0" xfId="4" applyFont="1"/>
    <xf numFmtId="0" fontId="10" fillId="0" borderId="0" xfId="0" applyFont="1"/>
    <xf numFmtId="0" fontId="11" fillId="0" borderId="0" xfId="5"/>
    <xf numFmtId="1" fontId="11" fillId="0" borderId="0" xfId="5" applyNumberFormat="1"/>
    <xf numFmtId="1" fontId="11" fillId="0" borderId="10" xfId="5" applyNumberFormat="1" applyBorder="1"/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center" wrapText="1"/>
    </xf>
    <xf numFmtId="1" fontId="0" fillId="0" borderId="0" xfId="0" applyNumberFormat="1"/>
    <xf numFmtId="1" fontId="0" fillId="0" borderId="7" xfId="0" applyNumberFormat="1" applyBorder="1"/>
    <xf numFmtId="1" fontId="0" fillId="0" borderId="8" xfId="0" applyNumberFormat="1" applyBorder="1"/>
    <xf numFmtId="1" fontId="0" fillId="0" borderId="9" xfId="0" applyNumberFormat="1" applyBorder="1"/>
    <xf numFmtId="1" fontId="0" fillId="0" borderId="2" xfId="0" applyNumberFormat="1" applyBorder="1"/>
    <xf numFmtId="1" fontId="0" fillId="0" borderId="10" xfId="0" applyNumberFormat="1" applyBorder="1"/>
    <xf numFmtId="1" fontId="0" fillId="0" borderId="11" xfId="0" applyNumberFormat="1" applyBorder="1"/>
    <xf numFmtId="1" fontId="0" fillId="0" borderId="12" xfId="0" applyNumberFormat="1" applyBorder="1"/>
    <xf numFmtId="1" fontId="0" fillId="0" borderId="13" xfId="0" applyNumberFormat="1" applyBorder="1"/>
    <xf numFmtId="0" fontId="0" fillId="0" borderId="3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12" fillId="0" borderId="0" xfId="5" applyFont="1" applyAlignment="1">
      <alignment vertical="top"/>
    </xf>
    <xf numFmtId="0" fontId="11" fillId="0" borderId="0" xfId="5" applyAlignment="1">
      <alignment horizontal="right"/>
    </xf>
    <xf numFmtId="9" fontId="11" fillId="0" borderId="0" xfId="5" applyNumberFormat="1" applyAlignment="1">
      <alignment horizontal="left"/>
    </xf>
    <xf numFmtId="0" fontId="0" fillId="0" borderId="5" xfId="0" applyBorder="1" applyAlignment="1">
      <alignment horizontal="center" vertical="center" wrapText="1"/>
    </xf>
    <xf numFmtId="0" fontId="11" fillId="0" borderId="10" xfId="5" applyBorder="1"/>
    <xf numFmtId="0" fontId="0" fillId="0" borderId="10" xfId="0" applyBorder="1"/>
    <xf numFmtId="9" fontId="11" fillId="0" borderId="10" xfId="5" applyNumberFormat="1" applyBorder="1" applyAlignment="1">
      <alignment horizontal="left"/>
    </xf>
    <xf numFmtId="0" fontId="11" fillId="0" borderId="0" xfId="5" applyAlignment="1">
      <alignment wrapText="1"/>
    </xf>
    <xf numFmtId="0" fontId="11" fillId="0" borderId="10" xfId="5" applyBorder="1" applyAlignment="1">
      <alignment wrapText="1"/>
    </xf>
    <xf numFmtId="0" fontId="11" fillId="0" borderId="0" xfId="5" applyAlignment="1">
      <alignment horizontal="right" wrapText="1"/>
    </xf>
    <xf numFmtId="9" fontId="11" fillId="0" borderId="0" xfId="5" applyNumberFormat="1" applyAlignment="1">
      <alignment horizontal="left" wrapText="1"/>
    </xf>
    <xf numFmtId="9" fontId="11" fillId="0" borderId="10" xfId="5" applyNumberFormat="1" applyBorder="1" applyAlignment="1">
      <alignment horizontal="left" wrapText="1"/>
    </xf>
    <xf numFmtId="0" fontId="13" fillId="0" borderId="0" xfId="4" applyFont="1"/>
    <xf numFmtId="0" fontId="0" fillId="4" borderId="0" xfId="0" applyFill="1"/>
    <xf numFmtId="0" fontId="8" fillId="4" borderId="0" xfId="0" applyFont="1" applyFill="1"/>
    <xf numFmtId="1" fontId="14" fillId="0" borderId="0" xfId="0" applyNumberFormat="1" applyFont="1"/>
    <xf numFmtId="1" fontId="14" fillId="4" borderId="0" xfId="0" applyNumberFormat="1" applyFont="1" applyFill="1"/>
    <xf numFmtId="0" fontId="0" fillId="0" borderId="0" xfId="4" applyFont="1" applyAlignment="1">
      <alignment horizontal="right" indent="1"/>
    </xf>
    <xf numFmtId="1" fontId="2" fillId="0" borderId="0" xfId="4" applyNumberFormat="1"/>
    <xf numFmtId="3" fontId="2" fillId="0" borderId="0" xfId="4" applyNumberFormat="1"/>
    <xf numFmtId="9" fontId="2" fillId="0" borderId="0" xfId="6"/>
    <xf numFmtId="0" fontId="15" fillId="0" borderId="0" xfId="4" applyFont="1"/>
  </cellXfs>
  <cellStyles count="7">
    <cellStyle name="A - percent" xfId="1" xr:uid="{00000000-0005-0000-0000-000000000000}"/>
    <cellStyle name="Lien hypertexte 2" xfId="2" xr:uid="{50E65459-8B37-4699-8013-A50B61FDACF0}"/>
    <cellStyle name="Normal" xfId="0" builtinId="0"/>
    <cellStyle name="Normal 2" xfId="4" xr:uid="{DCA88455-5B22-41DA-B4EF-C1C5004F006F}"/>
    <cellStyle name="Normal 3" xfId="5" xr:uid="{81A38A26-BB23-4428-BE44-E13683979EAD}"/>
    <cellStyle name="Output" xfId="3" builtinId="21"/>
    <cellStyle name="Percent" xfId="6" builtinId="5"/>
  </cellStyles>
  <dxfs count="5">
    <dxf>
      <border>
        <left style="thin">
          <color auto="1"/>
        </left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vertical/>
        <horizontal/>
      </border>
    </dxf>
    <dxf>
      <font>
        <b/>
        <i val="0"/>
      </font>
      <fill>
        <patternFill>
          <bgColor rgb="FFF9F9F9"/>
        </patternFill>
      </fill>
      <border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border diagonalUp="0" diagonalDown="0">
        <left style="thick">
          <color theme="0" tint="-0.14996795556505021"/>
        </left>
        <right style="thick">
          <color theme="0" tint="-0.14996795556505021"/>
        </right>
        <top style="thick">
          <color theme="0" tint="-0.14996795556505021"/>
        </top>
        <bottom style="thick">
          <color theme="0" tint="-0.14996795556505021"/>
        </bottom>
        <vertical style="thin">
          <color theme="0" tint="-4.9989318521683403E-2"/>
        </vertical>
        <horizontal style="thin">
          <color theme="0" tint="-4.9989318521683403E-2"/>
        </horizontal>
      </border>
    </dxf>
  </dxfs>
  <tableStyles count="1" defaultTableStyle="TableStyleMedium2" defaultPivotStyle="PivotStyleLight16">
    <tableStyle name="Table Style 1" pivot="0" count="2" xr9:uid="{23C6B342-CA98-4AD7-917B-F8B29B955574}">
      <tableStyleElement type="wholeTable" dxfId="4"/>
      <tableStyleElement type="headerRow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AFF04-D808-4EAC-8546-D5C989E8577F}">
  <sheetPr codeName="Sheet15">
    <tabColor theme="8" tint="0.39997558519241921"/>
  </sheetPr>
  <dimension ref="A1:Q78"/>
  <sheetViews>
    <sheetView tabSelected="1" workbookViewId="0">
      <selection activeCell="E6" sqref="E6"/>
    </sheetView>
  </sheetViews>
  <sheetFormatPr defaultColWidth="9.109375" defaultRowHeight="14.4" x14ac:dyDescent="0.3"/>
  <cols>
    <col min="1" max="1" width="9.109375" style="5"/>
    <col min="2" max="2" width="16.44140625" style="5" bestFit="1" customWidth="1"/>
    <col min="3" max="3" width="16.44140625" style="5" customWidth="1"/>
    <col min="4" max="4" width="12.5546875" style="5" customWidth="1"/>
    <col min="5" max="5" width="7" style="5" customWidth="1"/>
    <col min="6" max="6" width="6.88671875" style="5" customWidth="1"/>
    <col min="7" max="7" width="9.33203125" style="5" customWidth="1"/>
    <col min="8" max="8" width="7.5546875" style="5" customWidth="1"/>
    <col min="9" max="9" width="9.5546875" style="5" customWidth="1"/>
    <col min="10" max="10" width="8" style="5" customWidth="1"/>
    <col min="11" max="11" width="11" style="5" customWidth="1"/>
    <col min="12" max="16384" width="9.109375" style="5"/>
  </cols>
  <sheetData>
    <row r="1" spans="1:17" x14ac:dyDescent="0.3">
      <c r="B1" s="5" t="s">
        <v>85</v>
      </c>
    </row>
    <row r="2" spans="1:17" x14ac:dyDescent="0.3">
      <c r="B2" s="55" t="s">
        <v>80</v>
      </c>
      <c r="C2" s="55" t="s">
        <v>79</v>
      </c>
    </row>
    <row r="3" spans="1:17" x14ac:dyDescent="0.3">
      <c r="B3" s="5" t="s">
        <v>77</v>
      </c>
      <c r="C3" s="5" t="s">
        <v>78</v>
      </c>
      <c r="E3" s="5">
        <f>shl_sh_reduced_to-1</f>
        <v>-0.30000000000000004</v>
      </c>
    </row>
    <row r="4" spans="1:17" x14ac:dyDescent="0.3">
      <c r="B4" s="5" t="s">
        <v>81</v>
      </c>
      <c r="C4" s="5" t="s">
        <v>82</v>
      </c>
      <c r="E4" s="5">
        <f>med_sh_reduced_to-1</f>
        <v>-0.4</v>
      </c>
    </row>
    <row r="5" spans="1:17" x14ac:dyDescent="0.3">
      <c r="B5" s="5" t="s">
        <v>83</v>
      </c>
      <c r="C5" s="5" t="s">
        <v>84</v>
      </c>
      <c r="E5" s="5">
        <f>dep_sh_reduced_to-1</f>
        <v>-0.6</v>
      </c>
    </row>
    <row r="6" spans="1:17" ht="15.75" customHeight="1" x14ac:dyDescent="0.3"/>
    <row r="7" spans="1:17" ht="15.75" customHeight="1" x14ac:dyDescent="0.3">
      <c r="A7" s="13" t="s">
        <v>35</v>
      </c>
      <c r="H7" s="6"/>
    </row>
    <row r="8" spans="1:17" ht="15.75" customHeight="1" x14ac:dyDescent="0.3">
      <c r="A8" s="6" t="s">
        <v>34</v>
      </c>
      <c r="B8" s="51" t="s">
        <v>32</v>
      </c>
      <c r="C8" s="5">
        <v>2015</v>
      </c>
      <c r="E8" s="12" t="str">
        <f>LEFT(E10,3)</f>
        <v>sfh</v>
      </c>
      <c r="F8" s="12" t="str">
        <f t="shared" ref="F8:L8" si="0">LEFT(F10,3)</f>
        <v>mfh</v>
      </c>
      <c r="G8" s="12" t="str">
        <f t="shared" si="0"/>
        <v>off</v>
      </c>
      <c r="H8" s="12" t="str">
        <f t="shared" si="0"/>
        <v>tra</v>
      </c>
      <c r="I8" s="12" t="str">
        <f t="shared" si="0"/>
        <v>hot</v>
      </c>
      <c r="J8" s="12" t="str">
        <f t="shared" si="0"/>
        <v>hea</v>
      </c>
      <c r="K8" s="12" t="str">
        <f t="shared" si="0"/>
        <v>edu</v>
      </c>
      <c r="L8" s="12" t="str">
        <f t="shared" si="0"/>
        <v>oth</v>
      </c>
    </row>
    <row r="9" spans="1:17" ht="15.75" customHeight="1" x14ac:dyDescent="0.3">
      <c r="A9" s="6"/>
      <c r="B9" s="11" t="s">
        <v>37</v>
      </c>
      <c r="C9" s="11" t="s">
        <v>38</v>
      </c>
      <c r="E9" s="46">
        <f>MATCH(E10,_all_sh!$A$2:$AG$2,0)</f>
        <v>2</v>
      </c>
      <c r="F9" s="46">
        <f>MATCH(F10,_all_sh!$A$2:$AG$2,0)</f>
        <v>3</v>
      </c>
      <c r="G9" s="46">
        <f>MATCH(G10,_all_sh!$A$2:$AG$2,0)</f>
        <v>4</v>
      </c>
      <c r="H9" s="46">
        <f>MATCH(H10,_all_sh!$A$2:$AG$2,0)</f>
        <v>5</v>
      </c>
      <c r="I9" s="46">
        <f>MATCH(I10,_all_sh!$A$2:$AG$2,0)</f>
        <v>8</v>
      </c>
      <c r="J9" s="46">
        <f>MATCH(J10,_all_sh!$A$2:$AG$2,0)</f>
        <v>7</v>
      </c>
      <c r="K9" s="46">
        <f>MATCH(K10,_all_sh!$A$2:$AG$2,0)</f>
        <v>6</v>
      </c>
      <c r="L9" s="46">
        <f>MATCH(L10,_all_sh!$A$2:$AG$2,0)</f>
        <v>9</v>
      </c>
    </row>
    <row r="10" spans="1:17" s="7" customFormat="1" x14ac:dyDescent="0.3">
      <c r="B10" s="8" t="s">
        <v>0</v>
      </c>
      <c r="C10" s="9" t="s">
        <v>2</v>
      </c>
      <c r="D10" s="9"/>
      <c r="E10" s="8" t="s">
        <v>53</v>
      </c>
      <c r="F10" s="7" t="s">
        <v>54</v>
      </c>
      <c r="G10" s="7" t="s">
        <v>71</v>
      </c>
      <c r="H10" s="7" t="s">
        <v>75</v>
      </c>
      <c r="I10" s="7" t="s">
        <v>72</v>
      </c>
      <c r="J10" s="7" t="s">
        <v>73</v>
      </c>
      <c r="K10" s="7" t="s">
        <v>74</v>
      </c>
      <c r="L10" s="7" t="s">
        <v>76</v>
      </c>
    </row>
    <row r="11" spans="1:17" x14ac:dyDescent="0.3">
      <c r="A11" s="5">
        <f>MATCH(B11,_all_sh!$A$2:$A$37,0)</f>
        <v>8</v>
      </c>
      <c r="B11" t="s">
        <v>17</v>
      </c>
      <c r="C11" t="s">
        <v>3</v>
      </c>
      <c r="D11" s="14"/>
      <c r="E11" s="49">
        <f t="shared" ref="E11:H20" si="1">INDEX(spaceheating,$A11,E$9)</f>
        <v>152.57764078487119</v>
      </c>
      <c r="F11" s="49">
        <f t="shared" si="1"/>
        <v>101.00672296128643</v>
      </c>
      <c r="G11" s="49">
        <f t="shared" si="1"/>
        <v>98.291299903404195</v>
      </c>
      <c r="H11" s="49">
        <f t="shared" si="1"/>
        <v>93.262411318300693</v>
      </c>
      <c r="I11" s="49">
        <f t="shared" ref="I11:L20" si="2">INDEX(spaceheating,$A11,I$9)</f>
        <v>74.483506358295259</v>
      </c>
      <c r="J11" s="49">
        <f t="shared" si="2"/>
        <v>102.80390694099025</v>
      </c>
      <c r="K11" s="49">
        <f t="shared" si="2"/>
        <v>133.38808960092896</v>
      </c>
      <c r="L11" s="49">
        <f t="shared" si="2"/>
        <v>181.29066232352019</v>
      </c>
      <c r="O11" s="52">
        <f>AVERAGE(E11:L11)</f>
        <v>117.13803002394965</v>
      </c>
      <c r="P11" s="53">
        <v>98.448333153650765</v>
      </c>
      <c r="Q11" s="54">
        <f>O11/P11-1</f>
        <v>0.18984269485933725</v>
      </c>
    </row>
    <row r="12" spans="1:17" x14ac:dyDescent="0.3">
      <c r="A12" s="5">
        <f>MATCH(B12,_all_sh!$A$2:$A$37,0)</f>
        <v>9</v>
      </c>
      <c r="B12" t="s">
        <v>11</v>
      </c>
      <c r="C12" t="s">
        <v>3</v>
      </c>
      <c r="D12" s="14"/>
      <c r="E12" s="49">
        <f t="shared" si="1"/>
        <v>280.14493269242541</v>
      </c>
      <c r="F12" s="49">
        <f t="shared" si="1"/>
        <v>148.77605236084682</v>
      </c>
      <c r="G12" s="49">
        <f t="shared" si="1"/>
        <v>147.20539878956387</v>
      </c>
      <c r="H12" s="49">
        <f t="shared" si="1"/>
        <v>238.72787176479099</v>
      </c>
      <c r="I12" s="49">
        <f t="shared" si="2"/>
        <v>129.18023202789757</v>
      </c>
      <c r="J12" s="49">
        <f t="shared" si="2"/>
        <v>106.68110512186864</v>
      </c>
      <c r="K12" s="49">
        <f t="shared" si="2"/>
        <v>110.47668962948696</v>
      </c>
      <c r="L12" s="49">
        <f t="shared" si="2"/>
        <v>171.04969330756569</v>
      </c>
      <c r="O12" s="52">
        <f t="shared" ref="O12:O39" si="3">AVERAGE(E12:L12)</f>
        <v>166.53024696180574</v>
      </c>
      <c r="P12" s="53">
        <v>118.95416943246079</v>
      </c>
      <c r="Q12" s="54">
        <f t="shared" ref="Q12:Q39" si="4">O12/P12-1</f>
        <v>0.39995300506349607</v>
      </c>
    </row>
    <row r="13" spans="1:17" x14ac:dyDescent="0.3">
      <c r="A13" s="5">
        <f>MATCH(B13,_all_sh!$A$2:$A$37,0)</f>
        <v>10</v>
      </c>
      <c r="B13" t="s">
        <v>21</v>
      </c>
      <c r="C13" t="s">
        <v>3</v>
      </c>
      <c r="D13" s="14"/>
      <c r="E13" s="49">
        <f t="shared" si="1"/>
        <v>67.584743167096434</v>
      </c>
      <c r="F13" s="49">
        <f t="shared" si="1"/>
        <v>44.366005963762291</v>
      </c>
      <c r="G13" s="49">
        <f t="shared" si="1"/>
        <v>61.558942618216513</v>
      </c>
      <c r="H13" s="49">
        <f t="shared" si="1"/>
        <v>66.106367953340921</v>
      </c>
      <c r="I13" s="49">
        <f t="shared" si="2"/>
        <v>50.054389293258055</v>
      </c>
      <c r="J13" s="49">
        <f t="shared" si="2"/>
        <v>79.441991705013535</v>
      </c>
      <c r="K13" s="49">
        <f t="shared" si="2"/>
        <v>63.510918891271075</v>
      </c>
      <c r="L13" s="49">
        <f t="shared" si="2"/>
        <v>41.034950941928386</v>
      </c>
      <c r="O13" s="52">
        <f t="shared" si="3"/>
        <v>59.207288816735911</v>
      </c>
      <c r="P13" s="53">
        <v>43.572554698865531</v>
      </c>
      <c r="Q13" s="54">
        <f t="shared" si="4"/>
        <v>0.35882068944370271</v>
      </c>
    </row>
    <row r="14" spans="1:17" x14ac:dyDescent="0.3">
      <c r="A14" s="5">
        <f>MATCH(B14,_all_sh!$A$2:$A$37,0)</f>
        <v>11</v>
      </c>
      <c r="B14" t="s">
        <v>24</v>
      </c>
      <c r="C14" t="s">
        <v>3</v>
      </c>
      <c r="D14" s="14"/>
      <c r="E14" s="49">
        <f t="shared" si="1"/>
        <v>137.78892657689622</v>
      </c>
      <c r="F14" s="49">
        <f t="shared" si="1"/>
        <v>88.303599490537778</v>
      </c>
      <c r="G14" s="49">
        <f t="shared" si="1"/>
        <v>131.15880134184033</v>
      </c>
      <c r="H14" s="49">
        <f t="shared" si="1"/>
        <v>136.17475530733972</v>
      </c>
      <c r="I14" s="49">
        <f t="shared" si="2"/>
        <v>97.665763842792202</v>
      </c>
      <c r="J14" s="49">
        <f t="shared" si="2"/>
        <v>120.02947997413885</v>
      </c>
      <c r="K14" s="49">
        <f t="shared" si="2"/>
        <v>90.164660001369924</v>
      </c>
      <c r="L14" s="49">
        <f t="shared" si="2"/>
        <v>115.92981212463746</v>
      </c>
      <c r="O14" s="52">
        <f t="shared" si="3"/>
        <v>114.65197483244407</v>
      </c>
      <c r="P14" s="53">
        <v>55.692292960767901</v>
      </c>
      <c r="Q14" s="54">
        <f t="shared" si="4"/>
        <v>1.0586686009356798</v>
      </c>
    </row>
    <row r="15" spans="1:17" x14ac:dyDescent="0.3">
      <c r="A15" s="5">
        <f>MATCH(B15,_all_sh!$A$2:$A$37,0)</f>
        <v>12</v>
      </c>
      <c r="B15" t="s">
        <v>15</v>
      </c>
      <c r="C15" t="s">
        <v>3</v>
      </c>
      <c r="D15" s="14"/>
      <c r="E15" s="49">
        <f t="shared" si="1"/>
        <v>56.87524453574752</v>
      </c>
      <c r="F15" s="49">
        <f t="shared" si="1"/>
        <v>40.983965394320315</v>
      </c>
      <c r="G15" s="49">
        <f t="shared" si="1"/>
        <v>26.010209129129183</v>
      </c>
      <c r="H15" s="49">
        <f t="shared" si="1"/>
        <v>25.848392592404707</v>
      </c>
      <c r="I15" s="49">
        <f t="shared" si="2"/>
        <v>23.085695629480139</v>
      </c>
      <c r="J15" s="49">
        <f t="shared" si="2"/>
        <v>22.406523719184722</v>
      </c>
      <c r="K15" s="49">
        <f t="shared" si="2"/>
        <v>18.467794049924287</v>
      </c>
      <c r="L15" s="49">
        <f t="shared" si="2"/>
        <v>47.09222690886601</v>
      </c>
      <c r="O15" s="52">
        <f t="shared" si="3"/>
        <v>32.596256494882113</v>
      </c>
      <c r="P15" s="53">
        <v>10.420594402153153</v>
      </c>
      <c r="Q15" s="54">
        <f t="shared" si="4"/>
        <v>2.1280611486180594</v>
      </c>
    </row>
    <row r="16" spans="1:17" x14ac:dyDescent="0.3">
      <c r="A16" s="5">
        <f>MATCH(B16,_all_sh!$A$2:$A$37,0)</f>
        <v>13</v>
      </c>
      <c r="B16" t="s">
        <v>23</v>
      </c>
      <c r="C16" t="s">
        <v>3</v>
      </c>
      <c r="D16" s="14"/>
      <c r="E16" s="49">
        <f t="shared" si="1"/>
        <v>165.48960148424675</v>
      </c>
      <c r="F16" s="49">
        <f t="shared" si="1"/>
        <v>91.146043382090653</v>
      </c>
      <c r="G16" s="49">
        <f t="shared" si="1"/>
        <v>198.68626845197295</v>
      </c>
      <c r="H16" s="49">
        <f t="shared" si="1"/>
        <v>224.2825835033932</v>
      </c>
      <c r="I16" s="49">
        <f t="shared" si="2"/>
        <v>199.77819989296191</v>
      </c>
      <c r="J16" s="49">
        <f t="shared" si="2"/>
        <v>186.82716068346741</v>
      </c>
      <c r="K16" s="49">
        <f t="shared" si="2"/>
        <v>139.09013760769261</v>
      </c>
      <c r="L16" s="49">
        <f t="shared" si="2"/>
        <v>99.64302423597654</v>
      </c>
      <c r="O16" s="52">
        <f t="shared" si="3"/>
        <v>163.11787740522527</v>
      </c>
      <c r="P16" s="53">
        <v>103.20963942001157</v>
      </c>
      <c r="Q16" s="54">
        <f t="shared" si="4"/>
        <v>0.58045196477644079</v>
      </c>
    </row>
    <row r="17" spans="1:17" x14ac:dyDescent="0.3">
      <c r="A17" s="5">
        <f>MATCH(B17,_all_sh!$A$2:$A$37,0)</f>
        <v>14</v>
      </c>
      <c r="B17" t="s">
        <v>9</v>
      </c>
      <c r="C17" t="s">
        <v>3</v>
      </c>
      <c r="D17" s="14"/>
      <c r="E17" s="49">
        <f t="shared" si="1"/>
        <v>182.38078482896407</v>
      </c>
      <c r="F17" s="49">
        <f t="shared" si="1"/>
        <v>87.336109540550396</v>
      </c>
      <c r="G17" s="49">
        <f t="shared" si="1"/>
        <v>154.82888111716454</v>
      </c>
      <c r="H17" s="49">
        <f t="shared" si="1"/>
        <v>193.52501026829975</v>
      </c>
      <c r="I17" s="49">
        <f t="shared" si="2"/>
        <v>122.54564955832164</v>
      </c>
      <c r="J17" s="49">
        <f t="shared" si="2"/>
        <v>156.56472947101767</v>
      </c>
      <c r="K17" s="49">
        <f t="shared" si="2"/>
        <v>86.774577962068207</v>
      </c>
      <c r="L17" s="49">
        <f t="shared" si="2"/>
        <v>26.456098477328617</v>
      </c>
      <c r="O17" s="52">
        <f t="shared" si="3"/>
        <v>126.30148015296436</v>
      </c>
      <c r="P17" s="53">
        <v>93.539326186795705</v>
      </c>
      <c r="Q17" s="54">
        <f t="shared" si="4"/>
        <v>0.35025005312464463</v>
      </c>
    </row>
    <row r="18" spans="1:17" x14ac:dyDescent="0.3">
      <c r="A18" s="5">
        <f>MATCH(B18,_all_sh!$A$2:$A$37,0)</f>
        <v>15</v>
      </c>
      <c r="B18" t="s">
        <v>27</v>
      </c>
      <c r="C18" t="s">
        <v>3</v>
      </c>
      <c r="D18" s="14"/>
      <c r="E18" s="49">
        <f t="shared" si="1"/>
        <v>260.27737522311281</v>
      </c>
      <c r="F18" s="49">
        <f t="shared" si="1"/>
        <v>103.00539863789683</v>
      </c>
      <c r="G18" s="49">
        <f t="shared" si="1"/>
        <v>132.0559143531417</v>
      </c>
      <c r="H18" s="49">
        <f t="shared" si="1"/>
        <v>178.73765431235211</v>
      </c>
      <c r="I18" s="49">
        <f t="shared" si="2"/>
        <v>121.15452750653131</v>
      </c>
      <c r="J18" s="49">
        <f t="shared" si="2"/>
        <v>137.90057902217063</v>
      </c>
      <c r="K18" s="49">
        <f t="shared" si="2"/>
        <v>87.216176910733409</v>
      </c>
      <c r="L18" s="49">
        <f t="shared" si="2"/>
        <v>97.476352197092638</v>
      </c>
      <c r="O18" s="52">
        <f t="shared" si="3"/>
        <v>139.72799727037892</v>
      </c>
      <c r="P18" s="53">
        <v>157.35278211948733</v>
      </c>
      <c r="Q18" s="54">
        <f t="shared" si="4"/>
        <v>-0.11200809170139014</v>
      </c>
    </row>
    <row r="19" spans="1:17" x14ac:dyDescent="0.3">
      <c r="A19" s="5">
        <f>MATCH(B19,_all_sh!$A$2:$A$37,0)</f>
        <v>16</v>
      </c>
      <c r="B19" t="s">
        <v>30</v>
      </c>
      <c r="C19" t="s">
        <v>3</v>
      </c>
      <c r="D19" s="14"/>
      <c r="E19" s="49">
        <f t="shared" si="1"/>
        <v>225.51481706021383</v>
      </c>
      <c r="F19" s="49">
        <f t="shared" si="1"/>
        <v>120.86300697848768</v>
      </c>
      <c r="G19" s="49">
        <f t="shared" si="1"/>
        <v>162.45382860019845</v>
      </c>
      <c r="H19" s="49">
        <f t="shared" si="1"/>
        <v>181.40383789083998</v>
      </c>
      <c r="I19" s="49">
        <f t="shared" si="2"/>
        <v>154.19947964968955</v>
      </c>
      <c r="J19" s="49">
        <f t="shared" si="2"/>
        <v>180.67808447370192</v>
      </c>
      <c r="K19" s="49">
        <f t="shared" si="2"/>
        <v>163.03966701740649</v>
      </c>
      <c r="L19" s="49">
        <f t="shared" si="2"/>
        <v>146.34238983876668</v>
      </c>
      <c r="O19" s="52">
        <f t="shared" si="3"/>
        <v>166.81188893866309</v>
      </c>
      <c r="P19" s="53">
        <v>149.92713482855854</v>
      </c>
      <c r="Q19" s="54">
        <f t="shared" si="4"/>
        <v>0.11261973444241602</v>
      </c>
    </row>
    <row r="20" spans="1:17" x14ac:dyDescent="0.3">
      <c r="A20" s="5">
        <f>MATCH(B20,_all_sh!$A$2:$A$37,0)</f>
        <v>17</v>
      </c>
      <c r="B20" t="s">
        <v>10</v>
      </c>
      <c r="C20" t="s">
        <v>3</v>
      </c>
      <c r="D20" s="14"/>
      <c r="E20" s="49">
        <f t="shared" si="1"/>
        <v>195.04431420394678</v>
      </c>
      <c r="F20" s="49">
        <f t="shared" si="1"/>
        <v>98.531285921716446</v>
      </c>
      <c r="G20" s="49">
        <f t="shared" si="1"/>
        <v>137.86756449490019</v>
      </c>
      <c r="H20" s="49">
        <f t="shared" si="1"/>
        <v>159.63375813099336</v>
      </c>
      <c r="I20" s="49">
        <f t="shared" si="2"/>
        <v>140.04611382784591</v>
      </c>
      <c r="J20" s="49">
        <f t="shared" si="2"/>
        <v>166.7046431801478</v>
      </c>
      <c r="K20" s="49">
        <f t="shared" si="2"/>
        <v>120.71233184787259</v>
      </c>
      <c r="L20" s="49">
        <f t="shared" si="2"/>
        <v>191.19625227477508</v>
      </c>
      <c r="O20" s="52">
        <f t="shared" si="3"/>
        <v>151.21703298527478</v>
      </c>
      <c r="P20" s="53">
        <v>84.187993356420719</v>
      </c>
      <c r="Q20" s="54">
        <f t="shared" si="4"/>
        <v>0.7961828873278638</v>
      </c>
    </row>
    <row r="21" spans="1:17" x14ac:dyDescent="0.3">
      <c r="A21" s="5">
        <f>MATCH(B21,_all_sh!$A$2:$A$37,0)</f>
        <v>18</v>
      </c>
      <c r="B21" t="s">
        <v>1</v>
      </c>
      <c r="C21" t="s">
        <v>3</v>
      </c>
      <c r="D21" s="14"/>
      <c r="E21" s="49">
        <f t="shared" ref="E21:H30" si="5">INDEX(spaceheating,$A21,E$9)</f>
        <v>195.66547302173038</v>
      </c>
      <c r="F21" s="49">
        <f t="shared" si="5"/>
        <v>164.68145052213376</v>
      </c>
      <c r="G21" s="49">
        <f t="shared" si="5"/>
        <v>104.84362586906417</v>
      </c>
      <c r="H21" s="49">
        <f t="shared" si="5"/>
        <v>105.88005371973017</v>
      </c>
      <c r="I21" s="49">
        <f t="shared" ref="I21:L30" si="6">INDEX(spaceheating,$A21,I$9)</f>
        <v>77.261341829092132</v>
      </c>
      <c r="J21" s="49">
        <f t="shared" si="6"/>
        <v>89.602373656783755</v>
      </c>
      <c r="K21" s="49">
        <f t="shared" si="6"/>
        <v>87.508309816635588</v>
      </c>
      <c r="L21" s="49">
        <f t="shared" si="6"/>
        <v>74.878257889169788</v>
      </c>
      <c r="O21" s="52">
        <f t="shared" si="3"/>
        <v>112.54011079054246</v>
      </c>
      <c r="P21" s="53">
        <v>100.10357047806251</v>
      </c>
      <c r="Q21" s="54">
        <f t="shared" si="4"/>
        <v>0.12423673054904061</v>
      </c>
    </row>
    <row r="22" spans="1:17" x14ac:dyDescent="0.3">
      <c r="A22" s="5">
        <f>MATCH(B22,_all_sh!$A$2:$A$37,0)</f>
        <v>19</v>
      </c>
      <c r="B22" t="s">
        <v>20</v>
      </c>
      <c r="C22" t="s">
        <v>3</v>
      </c>
      <c r="D22" s="14"/>
      <c r="E22" s="49">
        <f t="shared" si="5"/>
        <v>108.47973843288202</v>
      </c>
      <c r="F22" s="49">
        <f t="shared" si="5"/>
        <v>58.267450992367863</v>
      </c>
      <c r="G22" s="49">
        <f t="shared" si="5"/>
        <v>155.03193018127857</v>
      </c>
      <c r="H22" s="49">
        <f t="shared" si="5"/>
        <v>196.14035168480498</v>
      </c>
      <c r="I22" s="49">
        <f t="shared" si="6"/>
        <v>111.26657650006356</v>
      </c>
      <c r="J22" s="49">
        <f t="shared" si="6"/>
        <v>182.57303417289742</v>
      </c>
      <c r="K22" s="49">
        <f t="shared" si="6"/>
        <v>51.501116502659634</v>
      </c>
      <c r="L22" s="49">
        <f t="shared" si="6"/>
        <v>133.37720177275531</v>
      </c>
      <c r="O22" s="52">
        <f t="shared" si="3"/>
        <v>124.57967502996368</v>
      </c>
      <c r="P22" s="53">
        <v>47.213952902923275</v>
      </c>
      <c r="Q22" s="54">
        <f t="shared" si="4"/>
        <v>1.6386198860771573</v>
      </c>
    </row>
    <row r="23" spans="1:17" x14ac:dyDescent="0.3">
      <c r="A23" s="5">
        <f>MATCH(B23,_all_sh!$A$2:$A$37,0)</f>
        <v>20</v>
      </c>
      <c r="B23" t="s">
        <v>16</v>
      </c>
      <c r="C23" t="s">
        <v>3</v>
      </c>
      <c r="D23" s="14"/>
      <c r="E23" s="49">
        <f t="shared" si="5"/>
        <v>181.78179815941402</v>
      </c>
      <c r="F23" s="49">
        <f t="shared" si="5"/>
        <v>58.568775892887686</v>
      </c>
      <c r="G23" s="49">
        <f t="shared" si="5"/>
        <v>111.55867121436535</v>
      </c>
      <c r="H23" s="49">
        <f t="shared" si="5"/>
        <v>145.70763104807907</v>
      </c>
      <c r="I23" s="49">
        <f t="shared" si="6"/>
        <v>95.0204556338185</v>
      </c>
      <c r="J23" s="49">
        <f t="shared" si="6"/>
        <v>123.72586685749761</v>
      </c>
      <c r="K23" s="49">
        <f t="shared" si="6"/>
        <v>69.235360326378142</v>
      </c>
      <c r="L23" s="49">
        <f t="shared" si="6"/>
        <v>118.97674484063577</v>
      </c>
      <c r="O23" s="52">
        <f t="shared" si="3"/>
        <v>113.07191299663452</v>
      </c>
      <c r="P23" s="53">
        <v>70.769987589943881</v>
      </c>
      <c r="Q23" s="54">
        <f t="shared" si="4"/>
        <v>0.59773820580267523</v>
      </c>
    </row>
    <row r="24" spans="1:17" x14ac:dyDescent="0.3">
      <c r="A24" s="5">
        <f>MATCH(B24,_all_sh!$A$2:$A$37,0)</f>
        <v>21</v>
      </c>
      <c r="B24" t="s">
        <v>5</v>
      </c>
      <c r="C24" t="s">
        <v>3</v>
      </c>
      <c r="D24" s="14"/>
      <c r="E24" s="49">
        <f t="shared" si="5"/>
        <v>95.124456814587759</v>
      </c>
      <c r="F24" s="49">
        <f t="shared" si="5"/>
        <v>79.539453570058882</v>
      </c>
      <c r="G24" s="49">
        <f t="shared" si="5"/>
        <v>182.42747566457649</v>
      </c>
      <c r="H24" s="49">
        <f t="shared" si="5"/>
        <v>192.94949377807924</v>
      </c>
      <c r="I24" s="49">
        <f t="shared" si="6"/>
        <v>156.57073295053877</v>
      </c>
      <c r="J24" s="49">
        <f t="shared" si="6"/>
        <v>142.53450641166214</v>
      </c>
      <c r="K24" s="49">
        <f t="shared" si="6"/>
        <v>114.55620120572934</v>
      </c>
      <c r="L24" s="49">
        <f t="shared" si="6"/>
        <v>125.99742249388467</v>
      </c>
      <c r="O24" s="52">
        <f t="shared" si="3"/>
        <v>136.21246786113966</v>
      </c>
      <c r="P24" s="53">
        <v>80.541950846676855</v>
      </c>
      <c r="Q24" s="54">
        <f t="shared" si="4"/>
        <v>0.69119901404473816</v>
      </c>
    </row>
    <row r="25" spans="1:17" x14ac:dyDescent="0.3">
      <c r="A25" s="5">
        <f>MATCH(B25,_all_sh!$A$2:$A$37,0)</f>
        <v>22</v>
      </c>
      <c r="B25" t="s">
        <v>29</v>
      </c>
      <c r="C25" t="s">
        <v>3</v>
      </c>
      <c r="D25" s="14"/>
      <c r="E25" s="49">
        <f t="shared" si="5"/>
        <v>161.03489346387789</v>
      </c>
      <c r="F25" s="49">
        <f t="shared" si="5"/>
        <v>103.50406599233092</v>
      </c>
      <c r="G25" s="49">
        <f t="shared" si="5"/>
        <v>275.90140391062198</v>
      </c>
      <c r="H25" s="49">
        <f t="shared" si="5"/>
        <v>132.42073615394418</v>
      </c>
      <c r="I25" s="49">
        <f t="shared" si="6"/>
        <v>124.66548699971933</v>
      </c>
      <c r="J25" s="49">
        <f t="shared" si="6"/>
        <v>109.59741865783842</v>
      </c>
      <c r="K25" s="49">
        <f t="shared" si="6"/>
        <v>107.56709169267627</v>
      </c>
      <c r="L25" s="49">
        <f t="shared" si="6"/>
        <v>82.020211999135554</v>
      </c>
      <c r="O25" s="52">
        <f t="shared" si="3"/>
        <v>137.08891360876805</v>
      </c>
      <c r="P25" s="53">
        <v>74.960136273376804</v>
      </c>
      <c r="Q25" s="54">
        <f t="shared" si="4"/>
        <v>0.82882423143962725</v>
      </c>
    </row>
    <row r="26" spans="1:17" x14ac:dyDescent="0.3">
      <c r="A26" s="5">
        <f>MATCH(B26,_all_sh!$A$2:$A$37,0)</f>
        <v>23</v>
      </c>
      <c r="B26" t="s">
        <v>25</v>
      </c>
      <c r="C26" t="s">
        <v>3</v>
      </c>
      <c r="D26" s="14"/>
      <c r="E26" s="49">
        <f t="shared" si="5"/>
        <v>263.95891795970806</v>
      </c>
      <c r="F26" s="49">
        <f t="shared" si="5"/>
        <v>141.96025759916569</v>
      </c>
      <c r="G26" s="49">
        <f t="shared" si="5"/>
        <v>130.5826845528382</v>
      </c>
      <c r="H26" s="49">
        <f t="shared" si="5"/>
        <v>145.28009209406275</v>
      </c>
      <c r="I26" s="49">
        <f t="shared" si="6"/>
        <v>103.0737038468565</v>
      </c>
      <c r="J26" s="49">
        <f t="shared" si="6"/>
        <v>110.42282974625591</v>
      </c>
      <c r="K26" s="49">
        <f t="shared" si="6"/>
        <v>141.15974681849809</v>
      </c>
      <c r="L26" s="49">
        <f t="shared" si="6"/>
        <v>147.44525663641977</v>
      </c>
      <c r="O26" s="52">
        <f t="shared" si="3"/>
        <v>147.98543615672563</v>
      </c>
      <c r="P26" s="53">
        <v>128.23246028256338</v>
      </c>
      <c r="Q26" s="54">
        <f t="shared" si="4"/>
        <v>0.15404037192015241</v>
      </c>
    </row>
    <row r="27" spans="1:17" x14ac:dyDescent="0.3">
      <c r="A27" s="5">
        <f>MATCH(B27,_all_sh!$A$2:$A$37,0)</f>
        <v>24</v>
      </c>
      <c r="B27" t="s">
        <v>22</v>
      </c>
      <c r="C27" t="s">
        <v>3</v>
      </c>
      <c r="D27" s="14"/>
      <c r="E27" s="49">
        <f t="shared" si="5"/>
        <v>189.81758019193541</v>
      </c>
      <c r="F27" s="49">
        <f t="shared" si="5"/>
        <v>95.403186404454146</v>
      </c>
      <c r="G27" s="49">
        <f t="shared" si="5"/>
        <v>95.128012403819554</v>
      </c>
      <c r="H27" s="49">
        <f t="shared" si="5"/>
        <v>104.45712107453875</v>
      </c>
      <c r="I27" s="49">
        <f t="shared" si="6"/>
        <v>77.734860627034209</v>
      </c>
      <c r="J27" s="49">
        <f t="shared" si="6"/>
        <v>75.616924447794332</v>
      </c>
      <c r="K27" s="49">
        <f t="shared" si="6"/>
        <v>89.336259567598745</v>
      </c>
      <c r="L27" s="49">
        <f t="shared" si="6"/>
        <v>93.654464570636875</v>
      </c>
      <c r="O27" s="52">
        <f t="shared" si="3"/>
        <v>102.6435511609765</v>
      </c>
      <c r="P27" s="53">
        <v>96.881263539339585</v>
      </c>
      <c r="Q27" s="54">
        <f t="shared" si="4"/>
        <v>5.9477833082731024E-2</v>
      </c>
    </row>
    <row r="28" spans="1:17" x14ac:dyDescent="0.3">
      <c r="A28" s="5">
        <f>MATCH(B28,_all_sh!$A$2:$A$37,0)</f>
        <v>25</v>
      </c>
      <c r="B28" t="s">
        <v>7</v>
      </c>
      <c r="C28" t="s">
        <v>3</v>
      </c>
      <c r="D28" s="14"/>
      <c r="E28" s="49">
        <f t="shared" si="5"/>
        <v>233.84891924851701</v>
      </c>
      <c r="F28" s="49">
        <f t="shared" si="5"/>
        <v>103.83101508908017</v>
      </c>
      <c r="G28" s="49">
        <f t="shared" si="5"/>
        <v>230.19874264177378</v>
      </c>
      <c r="H28" s="49">
        <f t="shared" si="5"/>
        <v>371.68345401629188</v>
      </c>
      <c r="I28" s="49">
        <f t="shared" si="6"/>
        <v>226.82944919155329</v>
      </c>
      <c r="J28" s="49">
        <f t="shared" si="6"/>
        <v>282.77249123680309</v>
      </c>
      <c r="K28" s="49">
        <f t="shared" si="6"/>
        <v>129.30801271081037</v>
      </c>
      <c r="L28" s="49">
        <f t="shared" si="6"/>
        <v>207.28012985266557</v>
      </c>
      <c r="O28" s="52">
        <f t="shared" si="3"/>
        <v>223.2190267484369</v>
      </c>
      <c r="P28" s="53">
        <v>115.170290958585</v>
      </c>
      <c r="Q28" s="54">
        <f t="shared" si="4"/>
        <v>0.93816499802632269</v>
      </c>
    </row>
    <row r="29" spans="1:17" x14ac:dyDescent="0.3">
      <c r="A29" s="5">
        <f>MATCH(B29,_all_sh!$A$2:$A$37,0)</f>
        <v>26</v>
      </c>
      <c r="B29" t="s">
        <v>26</v>
      </c>
      <c r="C29" t="s">
        <v>3</v>
      </c>
      <c r="D29" s="14"/>
      <c r="E29" s="49">
        <f t="shared" si="5"/>
        <v>28.676160691360749</v>
      </c>
      <c r="F29" s="49">
        <f t="shared" si="5"/>
        <v>11.466587698225613</v>
      </c>
      <c r="G29" s="49">
        <f t="shared" si="5"/>
        <v>38.142963383006567</v>
      </c>
      <c r="H29" s="49">
        <f t="shared" si="5"/>
        <v>48.734389316156751</v>
      </c>
      <c r="I29" s="49">
        <f t="shared" si="6"/>
        <v>37.013029756616675</v>
      </c>
      <c r="J29" s="49">
        <f t="shared" si="6"/>
        <v>54.079415605298465</v>
      </c>
      <c r="K29" s="49">
        <f t="shared" si="6"/>
        <v>20.458293303393571</v>
      </c>
      <c r="L29" s="49">
        <f t="shared" si="6"/>
        <v>46.828801294436005</v>
      </c>
      <c r="O29" s="52">
        <f t="shared" si="3"/>
        <v>35.674955131061793</v>
      </c>
      <c r="P29" s="53">
        <v>2.7230324080306296</v>
      </c>
      <c r="Q29" s="54">
        <f t="shared" si="4"/>
        <v>12.101186392732975</v>
      </c>
    </row>
    <row r="30" spans="1:17" x14ac:dyDescent="0.3">
      <c r="A30" s="5">
        <f>MATCH(B30,_all_sh!$A$2:$A$37,0)</f>
        <v>27</v>
      </c>
      <c r="B30" t="s">
        <v>6</v>
      </c>
      <c r="C30" t="s">
        <v>3</v>
      </c>
      <c r="D30" s="14"/>
      <c r="E30" s="49">
        <f t="shared" si="5"/>
        <v>115.15803260471847</v>
      </c>
      <c r="F30" s="49">
        <f t="shared" si="5"/>
        <v>109.5591913770147</v>
      </c>
      <c r="G30" s="49">
        <f t="shared" si="5"/>
        <v>161.3638319865361</v>
      </c>
      <c r="H30" s="49">
        <f t="shared" si="5"/>
        <v>243.75822078863419</v>
      </c>
      <c r="I30" s="49">
        <f t="shared" si="6"/>
        <v>303.92280007938115</v>
      </c>
      <c r="J30" s="49">
        <f t="shared" si="6"/>
        <v>156.34681748252223</v>
      </c>
      <c r="K30" s="49">
        <f t="shared" si="6"/>
        <v>107.58907081095575</v>
      </c>
      <c r="L30" s="49">
        <f t="shared" si="6"/>
        <v>122.22781991131427</v>
      </c>
      <c r="O30" s="52">
        <f t="shared" si="3"/>
        <v>164.99072313013463</v>
      </c>
      <c r="P30" s="53">
        <v>77.562412843152003</v>
      </c>
      <c r="Q30" s="54">
        <f t="shared" si="4"/>
        <v>1.1271994653361492</v>
      </c>
    </row>
    <row r="31" spans="1:17" x14ac:dyDescent="0.3">
      <c r="A31" s="5">
        <f>MATCH(B31,_all_sh!$A$2:$A$37,0)</f>
        <v>28</v>
      </c>
      <c r="B31" t="s">
        <v>12</v>
      </c>
      <c r="C31" t="s">
        <v>3</v>
      </c>
      <c r="D31" s="14"/>
      <c r="E31" s="49">
        <f t="shared" ref="E31:H38" si="7">INDEX(spaceheating,$A31,E$9)</f>
        <v>200.30196654365483</v>
      </c>
      <c r="F31" s="49">
        <f t="shared" si="7"/>
        <v>78.658668780979895</v>
      </c>
      <c r="G31" s="49">
        <f t="shared" si="7"/>
        <v>79.696345357723672</v>
      </c>
      <c r="H31" s="49">
        <f t="shared" si="7"/>
        <v>84.699459391319465</v>
      </c>
      <c r="I31" s="49">
        <f t="shared" ref="I31:L38" si="8">INDEX(spaceheating,$A31,I$9)</f>
        <v>77.084177363227937</v>
      </c>
      <c r="J31" s="49">
        <f t="shared" si="8"/>
        <v>60.696217080040455</v>
      </c>
      <c r="K31" s="49">
        <f t="shared" si="8"/>
        <v>49.825006458539512</v>
      </c>
      <c r="L31" s="49">
        <f t="shared" si="8"/>
        <v>50.133523842873956</v>
      </c>
      <c r="O31" s="52">
        <f t="shared" si="3"/>
        <v>85.136920602294964</v>
      </c>
      <c r="P31" s="53">
        <v>118.91015588429015</v>
      </c>
      <c r="Q31" s="54">
        <f t="shared" si="4"/>
        <v>-0.28402313520520028</v>
      </c>
    </row>
    <row r="32" spans="1:17" x14ac:dyDescent="0.3">
      <c r="A32" s="5">
        <f>MATCH(B32,_all_sh!$A$2:$A$37,0)</f>
        <v>29</v>
      </c>
      <c r="B32" t="s">
        <v>14</v>
      </c>
      <c r="C32" t="s">
        <v>3</v>
      </c>
      <c r="D32" s="14"/>
      <c r="E32" s="49">
        <f t="shared" si="7"/>
        <v>104.08950738385477</v>
      </c>
      <c r="F32" s="49">
        <f t="shared" si="7"/>
        <v>75.556623258228754</v>
      </c>
      <c r="G32" s="49">
        <f t="shared" si="7"/>
        <v>71.521471349911764</v>
      </c>
      <c r="H32" s="49">
        <f t="shared" si="7"/>
        <v>68.080925671595679</v>
      </c>
      <c r="I32" s="49">
        <f t="shared" si="8"/>
        <v>61.956818475478798</v>
      </c>
      <c r="J32" s="49">
        <f t="shared" si="8"/>
        <v>94.472349097510133</v>
      </c>
      <c r="K32" s="49">
        <f t="shared" si="8"/>
        <v>40.40191281788362</v>
      </c>
      <c r="L32" s="49">
        <f t="shared" si="8"/>
        <v>50.398159279910146</v>
      </c>
      <c r="O32" s="52">
        <f t="shared" si="3"/>
        <v>70.809720916796707</v>
      </c>
      <c r="P32" s="53">
        <v>6.4517458968269317</v>
      </c>
      <c r="Q32" s="54">
        <f t="shared" si="4"/>
        <v>9.9752804975815952</v>
      </c>
    </row>
    <row r="33" spans="1:17" x14ac:dyDescent="0.3">
      <c r="A33" s="5">
        <f>MATCH(B33,_all_sh!$A$2:$A$37,0)</f>
        <v>30</v>
      </c>
      <c r="B33" t="s">
        <v>13</v>
      </c>
      <c r="C33" t="s">
        <v>3</v>
      </c>
      <c r="D33" s="14"/>
      <c r="E33" s="49">
        <f t="shared" si="7"/>
        <v>150.96800657135324</v>
      </c>
      <c r="F33" s="49">
        <f t="shared" si="7"/>
        <v>68.858669562295759</v>
      </c>
      <c r="G33" s="49">
        <f t="shared" si="7"/>
        <v>143.33101351918381</v>
      </c>
      <c r="H33" s="49">
        <f t="shared" si="7"/>
        <v>117.84039287599043</v>
      </c>
      <c r="I33" s="49">
        <f t="shared" si="8"/>
        <v>115.43426226771341</v>
      </c>
      <c r="J33" s="49">
        <f t="shared" si="8"/>
        <v>142.79736220560957</v>
      </c>
      <c r="K33" s="49">
        <f t="shared" si="8"/>
        <v>71.882067659969039</v>
      </c>
      <c r="L33" s="49">
        <f t="shared" si="8"/>
        <v>144.58426103084318</v>
      </c>
      <c r="O33" s="52">
        <f t="shared" si="3"/>
        <v>119.46200446161981</v>
      </c>
      <c r="P33" s="53">
        <v>84.248853266922055</v>
      </c>
      <c r="Q33" s="54">
        <f t="shared" si="4"/>
        <v>0.41796594053492253</v>
      </c>
    </row>
    <row r="34" spans="1:17" x14ac:dyDescent="0.3">
      <c r="A34" s="5">
        <f>MATCH(B34,_all_sh!$A$2:$A$37,0)</f>
        <v>31</v>
      </c>
      <c r="B34" t="s">
        <v>18</v>
      </c>
      <c r="C34" t="s">
        <v>3</v>
      </c>
      <c r="D34" s="14"/>
      <c r="E34" s="49">
        <f t="shared" si="7"/>
        <v>154.92366661833174</v>
      </c>
      <c r="F34" s="49">
        <f t="shared" si="7"/>
        <v>89.579367490909235</v>
      </c>
      <c r="G34" s="49">
        <f t="shared" si="7"/>
        <v>200.99453958241043</v>
      </c>
      <c r="H34" s="49">
        <f t="shared" si="7"/>
        <v>169.7893975019376</v>
      </c>
      <c r="I34" s="49">
        <f t="shared" si="8"/>
        <v>66.421334934247625</v>
      </c>
      <c r="J34" s="49">
        <f t="shared" si="8"/>
        <v>89.328264700114232</v>
      </c>
      <c r="K34" s="49">
        <f t="shared" si="8"/>
        <v>84.437454393019863</v>
      </c>
      <c r="L34" s="49">
        <f t="shared" si="8"/>
        <v>118.78881128495337</v>
      </c>
      <c r="O34" s="52">
        <f t="shared" si="3"/>
        <v>121.78285456324051</v>
      </c>
      <c r="P34" s="53">
        <v>75.915949335201034</v>
      </c>
      <c r="Q34" s="54">
        <f t="shared" si="4"/>
        <v>0.60418009166318498</v>
      </c>
    </row>
    <row r="35" spans="1:17" x14ac:dyDescent="0.3">
      <c r="A35" s="5">
        <f>MATCH(B35,_all_sh!$A$2:$A$37,0)</f>
        <v>32</v>
      </c>
      <c r="B35" t="s">
        <v>8</v>
      </c>
      <c r="C35" t="s">
        <v>3</v>
      </c>
      <c r="D35" s="14"/>
      <c r="E35" s="49">
        <f t="shared" si="7"/>
        <v>163.11419263041989</v>
      </c>
      <c r="F35" s="49">
        <f t="shared" si="7"/>
        <v>75.250626814842505</v>
      </c>
      <c r="G35" s="49">
        <f t="shared" si="7"/>
        <v>161.14062384141232</v>
      </c>
      <c r="H35" s="49">
        <f t="shared" si="7"/>
        <v>173.85811765267741</v>
      </c>
      <c r="I35" s="49">
        <f t="shared" si="8"/>
        <v>90.307475925456657</v>
      </c>
      <c r="J35" s="49">
        <f t="shared" si="8"/>
        <v>99.625779507589627</v>
      </c>
      <c r="K35" s="49">
        <f t="shared" si="8"/>
        <v>103.13366255395948</v>
      </c>
      <c r="L35" s="49">
        <f t="shared" si="8"/>
        <v>143.10957714546259</v>
      </c>
      <c r="O35" s="52">
        <f t="shared" si="3"/>
        <v>126.19250700897756</v>
      </c>
      <c r="P35" s="53">
        <v>86.269661086539301</v>
      </c>
      <c r="Q35" s="54">
        <f t="shared" si="4"/>
        <v>0.46276808578615647</v>
      </c>
    </row>
    <row r="36" spans="1:17" x14ac:dyDescent="0.3">
      <c r="A36" s="5">
        <f>MATCH(B36,_all_sh!$A$2:$A$37,0)</f>
        <v>33</v>
      </c>
      <c r="B36" t="s">
        <v>28</v>
      </c>
      <c r="C36" t="s">
        <v>3</v>
      </c>
      <c r="D36" s="14"/>
      <c r="E36" s="49">
        <f t="shared" si="7"/>
        <v>58.967625125321163</v>
      </c>
      <c r="F36" s="49">
        <f t="shared" si="7"/>
        <v>38.213765025137711</v>
      </c>
      <c r="G36" s="49">
        <f t="shared" si="7"/>
        <v>98.18583985519119</v>
      </c>
      <c r="H36" s="49">
        <f t="shared" si="7"/>
        <v>81.404286737945995</v>
      </c>
      <c r="I36" s="49">
        <f t="shared" si="8"/>
        <v>74.019437787258269</v>
      </c>
      <c r="J36" s="49">
        <f t="shared" si="8"/>
        <v>82.344268609545395</v>
      </c>
      <c r="K36" s="49">
        <f t="shared" si="8"/>
        <v>84.523997166266312</v>
      </c>
      <c r="L36" s="49">
        <f t="shared" si="8"/>
        <v>81.502697266354602</v>
      </c>
      <c r="O36" s="52">
        <f t="shared" si="3"/>
        <v>74.895239696627584</v>
      </c>
      <c r="P36" s="53">
        <v>26.558127077076954</v>
      </c>
      <c r="Q36" s="54">
        <f t="shared" si="4"/>
        <v>1.8200497527279218</v>
      </c>
    </row>
    <row r="37" spans="1:17" x14ac:dyDescent="0.3">
      <c r="A37" s="5">
        <f>MATCH(B37,_all_sh!$A$2:$A$37,0)</f>
        <v>34</v>
      </c>
      <c r="B37" t="s">
        <v>19</v>
      </c>
      <c r="C37" t="s">
        <v>3</v>
      </c>
      <c r="D37" s="14"/>
      <c r="E37" s="49">
        <f t="shared" si="7"/>
        <v>198.04023749093949</v>
      </c>
      <c r="F37" s="49">
        <f t="shared" si="7"/>
        <v>92.049843984306719</v>
      </c>
      <c r="G37" s="49">
        <f t="shared" si="7"/>
        <v>184.23728411723059</v>
      </c>
      <c r="H37" s="49">
        <f t="shared" si="7"/>
        <v>226.75986598654035</v>
      </c>
      <c r="I37" s="49">
        <f t="shared" si="8"/>
        <v>159.1463726611745</v>
      </c>
      <c r="J37" s="49">
        <f t="shared" si="8"/>
        <v>235.50430830471765</v>
      </c>
      <c r="K37" s="49">
        <f t="shared" si="8"/>
        <v>142.26149926700529</v>
      </c>
      <c r="L37" s="49">
        <f t="shared" si="8"/>
        <v>104.13447732505836</v>
      </c>
      <c r="O37" s="52">
        <f t="shared" si="3"/>
        <v>167.7667361421216</v>
      </c>
      <c r="P37" s="53">
        <v>113.87782314303415</v>
      </c>
      <c r="Q37" s="54">
        <f t="shared" si="4"/>
        <v>0.47321692241518587</v>
      </c>
    </row>
    <row r="38" spans="1:17" x14ac:dyDescent="0.3">
      <c r="A38" s="5">
        <f>MATCH(B38,_all_sh!$A$2:$A$37,0)</f>
        <v>35</v>
      </c>
      <c r="B38" t="s">
        <v>4</v>
      </c>
      <c r="C38" t="s">
        <v>3</v>
      </c>
      <c r="D38" s="14"/>
      <c r="E38" s="49">
        <f t="shared" si="7"/>
        <v>148.36282234293557</v>
      </c>
      <c r="F38" s="49">
        <f t="shared" si="7"/>
        <v>70.305744479236282</v>
      </c>
      <c r="G38" s="49">
        <f t="shared" si="7"/>
        <v>62.139665315037789</v>
      </c>
      <c r="H38" s="49">
        <f t="shared" si="7"/>
        <v>118.7239285591512</v>
      </c>
      <c r="I38" s="49">
        <f t="shared" si="8"/>
        <v>80.821863518895967</v>
      </c>
      <c r="J38" s="49">
        <f t="shared" si="8"/>
        <v>48.246258922248764</v>
      </c>
      <c r="K38" s="49">
        <f t="shared" si="8"/>
        <v>115.4916049176573</v>
      </c>
      <c r="L38" s="49">
        <f t="shared" si="8"/>
        <v>186.01219533566507</v>
      </c>
      <c r="O38" s="52">
        <f t="shared" si="3"/>
        <v>103.76301042385349</v>
      </c>
      <c r="P38" s="53">
        <v>94.118815155049532</v>
      </c>
      <c r="Q38" s="54">
        <f t="shared" si="4"/>
        <v>0.10246830299463805</v>
      </c>
    </row>
    <row r="39" spans="1:17" x14ac:dyDescent="0.3">
      <c r="A39" s="5">
        <f>MATCH(B39,_all_sh!$A$2:$A$37,0)</f>
        <v>36</v>
      </c>
      <c r="B39" s="47" t="s">
        <v>31</v>
      </c>
      <c r="C39" s="47" t="s">
        <v>3</v>
      </c>
      <c r="D39" s="48"/>
      <c r="E39" s="50">
        <f>E11</f>
        <v>152.57764078487119</v>
      </c>
      <c r="F39" s="50">
        <f t="shared" ref="F39:L39" si="9">F11</f>
        <v>101.00672296128643</v>
      </c>
      <c r="G39" s="50">
        <f t="shared" si="9"/>
        <v>98.291299903404195</v>
      </c>
      <c r="H39" s="50">
        <f t="shared" si="9"/>
        <v>93.262411318300693</v>
      </c>
      <c r="I39" s="50">
        <f t="shared" si="9"/>
        <v>74.483506358295259</v>
      </c>
      <c r="J39" s="50">
        <f t="shared" si="9"/>
        <v>102.80390694099025</v>
      </c>
      <c r="K39" s="50">
        <f t="shared" si="9"/>
        <v>133.38808960092896</v>
      </c>
      <c r="L39" s="50">
        <f t="shared" si="9"/>
        <v>181.29066232352019</v>
      </c>
      <c r="O39" s="52">
        <f t="shared" si="3"/>
        <v>117.13803002394965</v>
      </c>
      <c r="P39" s="53">
        <v>86.920000000000073</v>
      </c>
      <c r="Q39" s="54">
        <f t="shared" si="4"/>
        <v>0.34765335968648814</v>
      </c>
    </row>
    <row r="45" spans="1:17" x14ac:dyDescent="0.3">
      <c r="A45" s="15" t="s">
        <v>36</v>
      </c>
    </row>
    <row r="46" spans="1:17" x14ac:dyDescent="0.3">
      <c r="B46" s="6" t="s">
        <v>32</v>
      </c>
      <c r="C46" s="6"/>
      <c r="D46" s="6"/>
      <c r="E46" s="5">
        <v>2015</v>
      </c>
    </row>
    <row r="47" spans="1:17" x14ac:dyDescent="0.3">
      <c r="B47" s="5" t="s">
        <v>33</v>
      </c>
      <c r="E47" s="5">
        <f>MATCH(E46,sfh!$A$1:$AB$1,0)-2</f>
        <v>26</v>
      </c>
    </row>
    <row r="49" spans="2:12" s="7" customFormat="1" x14ac:dyDescent="0.3">
      <c r="B49" s="8" t="s">
        <v>0</v>
      </c>
      <c r="C49" s="9" t="s">
        <v>2</v>
      </c>
      <c r="D49" s="9"/>
      <c r="E49" s="8" t="str">
        <f>E10</f>
        <v>sfh</v>
      </c>
      <c r="F49" s="8" t="str">
        <f t="shared" ref="F49:L49" si="10">F10</f>
        <v>mfh</v>
      </c>
      <c r="G49" s="8" t="str">
        <f t="shared" si="10"/>
        <v>offices</v>
      </c>
      <c r="H49" s="8" t="str">
        <f t="shared" si="10"/>
        <v>trade</v>
      </c>
      <c r="I49" s="8" t="str">
        <f t="shared" si="10"/>
        <v>hotels</v>
      </c>
      <c r="J49" s="8" t="str">
        <f t="shared" si="10"/>
        <v>health</v>
      </c>
      <c r="K49" s="8" t="str">
        <f t="shared" si="10"/>
        <v>education</v>
      </c>
      <c r="L49" s="8" t="str">
        <f t="shared" si="10"/>
        <v>other</v>
      </c>
    </row>
    <row r="50" spans="2:12" x14ac:dyDescent="0.3">
      <c r="B50" t="s">
        <v>17</v>
      </c>
      <c r="C50" t="s">
        <v>3</v>
      </c>
      <c r="D50" s="16"/>
      <c r="E50" s="16">
        <f t="array" aca="1" ref="E50" ca="1">INDEX(OFFSET(INDIRECT("'"&amp;E$49&amp;"'!A1"),1,$E$47,2999,1),MATCH(1,(_summary!$C50=INDIRECT("'"&amp;E$49&amp;"'!B2:B3000"))*(_summary!$B50=INDIRECT("'"&amp;E$49&amp;"'!A2:A3000")),0))</f>
        <v>152.57764078487119</v>
      </c>
      <c r="F50" s="16">
        <f t="array" aca="1" ref="F50" ca="1">INDEX(OFFSET(INDIRECT("'"&amp;F$49&amp;"'!A1"),1,$E$47,2999,1),MATCH(1,(_summary!$C50=INDIRECT("'"&amp;F$49&amp;"'!B2:B3000"))*(_summary!$B50=INDIRECT("'"&amp;F$49&amp;"'!A2:A3000")),0))</f>
        <v>101.00672296128643</v>
      </c>
      <c r="G50" s="16">
        <f t="array" aca="1" ref="G50" ca="1">INDEX(OFFSET(INDIRECT("'"&amp;G$49&amp;"'!A1"),1,$E$47,2999,1),MATCH(1,(_summary!$C50=INDIRECT("'"&amp;G$49&amp;"'!B2:B3000"))*(_summary!$B50=INDIRECT("'"&amp;G$49&amp;"'!A2:A3000")),0))</f>
        <v>98.291299903404195</v>
      </c>
      <c r="H50" s="16">
        <f t="array" aca="1" ref="H50" ca="1">INDEX(OFFSET(INDIRECT("'"&amp;H$49&amp;"'!A1"),1,$E$47,2999,1),MATCH(1,(_summary!$C50=INDIRECT("'"&amp;H$49&amp;"'!B2:B3000"))*(_summary!$B50=INDIRECT("'"&amp;H$49&amp;"'!A2:A3000")),0))</f>
        <v>93.262411318300693</v>
      </c>
      <c r="I50" s="16">
        <f t="array" aca="1" ref="I50" ca="1">INDEX(OFFSET(INDIRECT("'"&amp;I$49&amp;"'!A1"),1,$E$47,2999,1),MATCH(1,(_summary!$C50=INDIRECT("'"&amp;I$49&amp;"'!B2:B3000"))*(_summary!$B50=INDIRECT("'"&amp;I$49&amp;"'!A2:A3000")),0))</f>
        <v>74.483506358295259</v>
      </c>
      <c r="J50" s="16">
        <f t="array" aca="1" ref="J50" ca="1">INDEX(OFFSET(INDIRECT("'"&amp;J$49&amp;"'!A1"),1,$E$47,2999,1),MATCH(1,(_summary!$C50=INDIRECT("'"&amp;J$49&amp;"'!B2:B3000"))*(_summary!$B50=INDIRECT("'"&amp;J$49&amp;"'!A2:A3000")),0))</f>
        <v>102.80390694099025</v>
      </c>
      <c r="K50" s="16">
        <f t="array" aca="1" ref="K50" ca="1">INDEX(OFFSET(INDIRECT("'"&amp;K$49&amp;"'!A1"),1,$E$47,2999,1),MATCH(1,(_summary!$C50=INDIRECT("'"&amp;K$49&amp;"'!B2:B3000"))*(_summary!$B50=INDIRECT("'"&amp;K$49&amp;"'!A2:A3000")),0))</f>
        <v>133.38808960092896</v>
      </c>
      <c r="L50" s="16">
        <f t="array" aca="1" ref="L50" ca="1">INDEX(OFFSET(INDIRECT("'"&amp;L$49&amp;"'!A1"),1,$E$47,2999,1),MATCH(1,(_summary!$C50=INDIRECT("'"&amp;L$49&amp;"'!B2:B3000"))*(_summary!$B50=INDIRECT("'"&amp;L$49&amp;"'!A2:A3000")),0))</f>
        <v>181.29066232352019</v>
      </c>
    </row>
    <row r="51" spans="2:12" x14ac:dyDescent="0.3">
      <c r="B51" t="s">
        <v>11</v>
      </c>
      <c r="C51" t="s">
        <v>3</v>
      </c>
      <c r="D51" s="16"/>
      <c r="E51" s="16">
        <f t="array" aca="1" ref="E51" ca="1">INDEX(OFFSET(INDIRECT("'"&amp;E$49&amp;"'!A1"),1,$E$47,2999,1),MATCH(1,(_summary!$C51=INDIRECT("'"&amp;E$49&amp;"'!B2:B3000"))*(_summary!$B51=INDIRECT("'"&amp;E$49&amp;"'!A2:A3000")),0))</f>
        <v>280.14493269242541</v>
      </c>
      <c r="F51" s="16">
        <f t="array" aca="1" ref="F51" ca="1">INDEX(OFFSET(INDIRECT("'"&amp;F$49&amp;"'!A1"),1,$E$47,2999,1),MATCH(1,(_summary!$C51=INDIRECT("'"&amp;F$49&amp;"'!B2:B3000"))*(_summary!$B51=INDIRECT("'"&amp;F$49&amp;"'!A2:A3000")),0))</f>
        <v>148.77605236084682</v>
      </c>
      <c r="G51" s="16">
        <f t="array" aca="1" ref="G51" ca="1">INDEX(OFFSET(INDIRECT("'"&amp;G$49&amp;"'!A1"),1,$E$47,2999,1),MATCH(1,(_summary!$C51=INDIRECT("'"&amp;G$49&amp;"'!B2:B3000"))*(_summary!$B51=INDIRECT("'"&amp;G$49&amp;"'!A2:A3000")),0))</f>
        <v>147.20539878956387</v>
      </c>
      <c r="H51" s="16">
        <f t="array" aca="1" ref="H51" ca="1">INDEX(OFFSET(INDIRECT("'"&amp;H$49&amp;"'!A1"),1,$E$47,2999,1),MATCH(1,(_summary!$C51=INDIRECT("'"&amp;H$49&amp;"'!B2:B3000"))*(_summary!$B51=INDIRECT("'"&amp;H$49&amp;"'!A2:A3000")),0))</f>
        <v>238.72787176479099</v>
      </c>
      <c r="I51" s="16">
        <f t="array" aca="1" ref="I51" ca="1">INDEX(OFFSET(INDIRECT("'"&amp;I$49&amp;"'!A1"),1,$E$47,2999,1),MATCH(1,(_summary!$C51=INDIRECT("'"&amp;I$49&amp;"'!B2:B3000"))*(_summary!$B51=INDIRECT("'"&amp;I$49&amp;"'!A2:A3000")),0))</f>
        <v>129.18023202789757</v>
      </c>
      <c r="J51" s="16">
        <f t="array" aca="1" ref="J51" ca="1">INDEX(OFFSET(INDIRECT("'"&amp;J$49&amp;"'!A1"),1,$E$47,2999,1),MATCH(1,(_summary!$C51=INDIRECT("'"&amp;J$49&amp;"'!B2:B3000"))*(_summary!$B51=INDIRECT("'"&amp;J$49&amp;"'!A2:A3000")),0))</f>
        <v>106.68110512186864</v>
      </c>
      <c r="K51" s="16">
        <f t="array" aca="1" ref="K51" ca="1">INDEX(OFFSET(INDIRECT("'"&amp;K$49&amp;"'!A1"),1,$E$47,2999,1),MATCH(1,(_summary!$C51=INDIRECT("'"&amp;K$49&amp;"'!B2:B3000"))*(_summary!$B51=INDIRECT("'"&amp;K$49&amp;"'!A2:A3000")),0))</f>
        <v>110.47668962948696</v>
      </c>
      <c r="L51" s="16">
        <f t="array" aca="1" ref="L51" ca="1">INDEX(OFFSET(INDIRECT("'"&amp;L$49&amp;"'!A1"),1,$E$47,2999,1),MATCH(1,(_summary!$C51=INDIRECT("'"&amp;L$49&amp;"'!B2:B3000"))*(_summary!$B51=INDIRECT("'"&amp;L$49&amp;"'!A2:A3000")),0))</f>
        <v>171.04969330756569</v>
      </c>
    </row>
    <row r="52" spans="2:12" x14ac:dyDescent="0.3">
      <c r="B52" t="s">
        <v>21</v>
      </c>
      <c r="C52" t="s">
        <v>3</v>
      </c>
      <c r="D52" s="16"/>
      <c r="E52" s="16">
        <f t="array" aca="1" ref="E52" ca="1">INDEX(OFFSET(INDIRECT("'"&amp;E$49&amp;"'!A1"),1,$E$47,2999,1),MATCH(1,(_summary!$C52=INDIRECT("'"&amp;E$49&amp;"'!B2:B3000"))*(_summary!$B52=INDIRECT("'"&amp;E$49&amp;"'!A2:A3000")),0))</f>
        <v>67.584743167096434</v>
      </c>
      <c r="F52" s="16">
        <f t="array" aca="1" ref="F52" ca="1">INDEX(OFFSET(INDIRECT("'"&amp;F$49&amp;"'!A1"),1,$E$47,2999,1),MATCH(1,(_summary!$C52=INDIRECT("'"&amp;F$49&amp;"'!B2:B3000"))*(_summary!$B52=INDIRECT("'"&amp;F$49&amp;"'!A2:A3000")),0))</f>
        <v>44.366005963762291</v>
      </c>
      <c r="G52" s="16">
        <f t="array" aca="1" ref="G52" ca="1">INDEX(OFFSET(INDIRECT("'"&amp;G$49&amp;"'!A1"),1,$E$47,2999,1),MATCH(1,(_summary!$C52=INDIRECT("'"&amp;G$49&amp;"'!B2:B3000"))*(_summary!$B52=INDIRECT("'"&amp;G$49&amp;"'!A2:A3000")),0))</f>
        <v>61.558942618216513</v>
      </c>
      <c r="H52" s="16">
        <f t="array" aca="1" ref="H52" ca="1">INDEX(OFFSET(INDIRECT("'"&amp;H$49&amp;"'!A1"),1,$E$47,2999,1),MATCH(1,(_summary!$C52=INDIRECT("'"&amp;H$49&amp;"'!B2:B3000"))*(_summary!$B52=INDIRECT("'"&amp;H$49&amp;"'!A2:A3000")),0))</f>
        <v>66.106367953340921</v>
      </c>
      <c r="I52" s="16">
        <f t="array" aca="1" ref="I52" ca="1">INDEX(OFFSET(INDIRECT("'"&amp;I$49&amp;"'!A1"),1,$E$47,2999,1),MATCH(1,(_summary!$C52=INDIRECT("'"&amp;I$49&amp;"'!B2:B3000"))*(_summary!$B52=INDIRECT("'"&amp;I$49&amp;"'!A2:A3000")),0))</f>
        <v>50.054389293258055</v>
      </c>
      <c r="J52" s="16">
        <f t="array" aca="1" ref="J52" ca="1">INDEX(OFFSET(INDIRECT("'"&amp;J$49&amp;"'!A1"),1,$E$47,2999,1),MATCH(1,(_summary!$C52=INDIRECT("'"&amp;J$49&amp;"'!B2:B3000"))*(_summary!$B52=INDIRECT("'"&amp;J$49&amp;"'!A2:A3000")),0))</f>
        <v>79.441991705013535</v>
      </c>
      <c r="K52" s="16">
        <f t="array" aca="1" ref="K52" ca="1">INDEX(OFFSET(INDIRECT("'"&amp;K$49&amp;"'!A1"),1,$E$47,2999,1),MATCH(1,(_summary!$C52=INDIRECT("'"&amp;K$49&amp;"'!B2:B3000"))*(_summary!$B52=INDIRECT("'"&amp;K$49&amp;"'!A2:A3000")),0))</f>
        <v>63.510918891271075</v>
      </c>
      <c r="L52" s="16">
        <f t="array" aca="1" ref="L52" ca="1">INDEX(OFFSET(INDIRECT("'"&amp;L$49&amp;"'!A1"),1,$E$47,2999,1),MATCH(1,(_summary!$C52=INDIRECT("'"&amp;L$49&amp;"'!B2:B3000"))*(_summary!$B52=INDIRECT("'"&amp;L$49&amp;"'!A2:A3000")),0))</f>
        <v>41.034950941928386</v>
      </c>
    </row>
    <row r="53" spans="2:12" x14ac:dyDescent="0.3">
      <c r="B53" t="s">
        <v>24</v>
      </c>
      <c r="C53" t="s">
        <v>3</v>
      </c>
      <c r="D53" s="16"/>
      <c r="E53" s="16">
        <f t="array" aca="1" ref="E53" ca="1">INDEX(OFFSET(INDIRECT("'"&amp;E$49&amp;"'!A1"),1,$E$47,2999,1),MATCH(1,(_summary!$C53=INDIRECT("'"&amp;E$49&amp;"'!B2:B3000"))*(_summary!$B53=INDIRECT("'"&amp;E$49&amp;"'!A2:A3000")),0))</f>
        <v>137.78892657689622</v>
      </c>
      <c r="F53" s="16">
        <f t="array" aca="1" ref="F53" ca="1">INDEX(OFFSET(INDIRECT("'"&amp;F$49&amp;"'!A1"),1,$E$47,2999,1),MATCH(1,(_summary!$C53=INDIRECT("'"&amp;F$49&amp;"'!B2:B3000"))*(_summary!$B53=INDIRECT("'"&amp;F$49&amp;"'!A2:A3000")),0))</f>
        <v>88.303599490537778</v>
      </c>
      <c r="G53" s="16">
        <f t="array" aca="1" ref="G53" ca="1">INDEX(OFFSET(INDIRECT("'"&amp;G$49&amp;"'!A1"),1,$E$47,2999,1),MATCH(1,(_summary!$C53=INDIRECT("'"&amp;G$49&amp;"'!B2:B3000"))*(_summary!$B53=INDIRECT("'"&amp;G$49&amp;"'!A2:A3000")),0))</f>
        <v>131.15880134184033</v>
      </c>
      <c r="H53" s="16">
        <f t="array" aca="1" ref="H53" ca="1">INDEX(OFFSET(INDIRECT("'"&amp;H$49&amp;"'!A1"),1,$E$47,2999,1),MATCH(1,(_summary!$C53=INDIRECT("'"&amp;H$49&amp;"'!B2:B3000"))*(_summary!$B53=INDIRECT("'"&amp;H$49&amp;"'!A2:A3000")),0))</f>
        <v>136.17475530733972</v>
      </c>
      <c r="I53" s="16">
        <f t="array" aca="1" ref="I53" ca="1">INDEX(OFFSET(INDIRECT("'"&amp;I$49&amp;"'!A1"),1,$E$47,2999,1),MATCH(1,(_summary!$C53=INDIRECT("'"&amp;I$49&amp;"'!B2:B3000"))*(_summary!$B53=INDIRECT("'"&amp;I$49&amp;"'!A2:A3000")),0))</f>
        <v>97.665763842792202</v>
      </c>
      <c r="J53" s="16">
        <f t="array" aca="1" ref="J53" ca="1">INDEX(OFFSET(INDIRECT("'"&amp;J$49&amp;"'!A1"),1,$E$47,2999,1),MATCH(1,(_summary!$C53=INDIRECT("'"&amp;J$49&amp;"'!B2:B3000"))*(_summary!$B53=INDIRECT("'"&amp;J$49&amp;"'!A2:A3000")),0))</f>
        <v>120.02947997413885</v>
      </c>
      <c r="K53" s="16">
        <f t="array" aca="1" ref="K53" ca="1">INDEX(OFFSET(INDIRECT("'"&amp;K$49&amp;"'!A1"),1,$E$47,2999,1),MATCH(1,(_summary!$C53=INDIRECT("'"&amp;K$49&amp;"'!B2:B3000"))*(_summary!$B53=INDIRECT("'"&amp;K$49&amp;"'!A2:A3000")),0))</f>
        <v>90.164660001369924</v>
      </c>
      <c r="L53" s="16">
        <f t="array" aca="1" ref="L53" ca="1">INDEX(OFFSET(INDIRECT("'"&amp;L$49&amp;"'!A1"),1,$E$47,2999,1),MATCH(1,(_summary!$C53=INDIRECT("'"&amp;L$49&amp;"'!B2:B3000"))*(_summary!$B53=INDIRECT("'"&amp;L$49&amp;"'!A2:A3000")),0))</f>
        <v>115.92981212463746</v>
      </c>
    </row>
    <row r="54" spans="2:12" x14ac:dyDescent="0.3">
      <c r="B54" t="s">
        <v>15</v>
      </c>
      <c r="C54" t="s">
        <v>3</v>
      </c>
      <c r="D54" s="16"/>
      <c r="E54" s="16">
        <f t="array" aca="1" ref="E54" ca="1">INDEX(OFFSET(INDIRECT("'"&amp;E$49&amp;"'!A1"),1,$E$47,2999,1),MATCH(1,(_summary!$C54=INDIRECT("'"&amp;E$49&amp;"'!B2:B3000"))*(_summary!$B54=INDIRECT("'"&amp;E$49&amp;"'!A2:A3000")),0))</f>
        <v>56.87524453574752</v>
      </c>
      <c r="F54" s="16">
        <f t="array" aca="1" ref="F54" ca="1">INDEX(OFFSET(INDIRECT("'"&amp;F$49&amp;"'!A1"),1,$E$47,2999,1),MATCH(1,(_summary!$C54=INDIRECT("'"&amp;F$49&amp;"'!B2:B3000"))*(_summary!$B54=INDIRECT("'"&amp;F$49&amp;"'!A2:A3000")),0))</f>
        <v>40.983965394320315</v>
      </c>
      <c r="G54" s="16">
        <f t="array" aca="1" ref="G54" ca="1">INDEX(OFFSET(INDIRECT("'"&amp;G$49&amp;"'!A1"),1,$E$47,2999,1),MATCH(1,(_summary!$C54=INDIRECT("'"&amp;G$49&amp;"'!B2:B3000"))*(_summary!$B54=INDIRECT("'"&amp;G$49&amp;"'!A2:A3000")),0))</f>
        <v>26.010209129129183</v>
      </c>
      <c r="H54" s="16">
        <f t="array" aca="1" ref="H54" ca="1">INDEX(OFFSET(INDIRECT("'"&amp;H$49&amp;"'!A1"),1,$E$47,2999,1),MATCH(1,(_summary!$C54=INDIRECT("'"&amp;H$49&amp;"'!B2:B3000"))*(_summary!$B54=INDIRECT("'"&amp;H$49&amp;"'!A2:A3000")),0))</f>
        <v>25.848392592404707</v>
      </c>
      <c r="I54" s="16">
        <f t="array" aca="1" ref="I54" ca="1">INDEX(OFFSET(INDIRECT("'"&amp;I$49&amp;"'!A1"),1,$E$47,2999,1),MATCH(1,(_summary!$C54=INDIRECT("'"&amp;I$49&amp;"'!B2:B3000"))*(_summary!$B54=INDIRECT("'"&amp;I$49&amp;"'!A2:A3000")),0))</f>
        <v>23.085695629480139</v>
      </c>
      <c r="J54" s="16">
        <f t="array" aca="1" ref="J54" ca="1">INDEX(OFFSET(INDIRECT("'"&amp;J$49&amp;"'!A1"),1,$E$47,2999,1),MATCH(1,(_summary!$C54=INDIRECT("'"&amp;J$49&amp;"'!B2:B3000"))*(_summary!$B54=INDIRECT("'"&amp;J$49&amp;"'!A2:A3000")),0))</f>
        <v>22.406523719184722</v>
      </c>
      <c r="K54" s="16">
        <f t="array" aca="1" ref="K54" ca="1">INDEX(OFFSET(INDIRECT("'"&amp;K$49&amp;"'!A1"),1,$E$47,2999,1),MATCH(1,(_summary!$C54=INDIRECT("'"&amp;K$49&amp;"'!B2:B3000"))*(_summary!$B54=INDIRECT("'"&amp;K$49&amp;"'!A2:A3000")),0))</f>
        <v>18.467794049924287</v>
      </c>
      <c r="L54" s="16">
        <f t="array" aca="1" ref="L54" ca="1">INDEX(OFFSET(INDIRECT("'"&amp;L$49&amp;"'!A1"),1,$E$47,2999,1),MATCH(1,(_summary!$C54=INDIRECT("'"&amp;L$49&amp;"'!B2:B3000"))*(_summary!$B54=INDIRECT("'"&amp;L$49&amp;"'!A2:A3000")),0))</f>
        <v>47.09222690886601</v>
      </c>
    </row>
    <row r="55" spans="2:12" x14ac:dyDescent="0.3">
      <c r="B55" t="s">
        <v>23</v>
      </c>
      <c r="C55" t="s">
        <v>3</v>
      </c>
      <c r="D55" s="16"/>
      <c r="E55" s="16">
        <f t="array" aca="1" ref="E55" ca="1">INDEX(OFFSET(INDIRECT("'"&amp;E$49&amp;"'!A1"),1,$E$47,2999,1),MATCH(1,(_summary!$C55=INDIRECT("'"&amp;E$49&amp;"'!B2:B3000"))*(_summary!$B55=INDIRECT("'"&amp;E$49&amp;"'!A2:A3000")),0))</f>
        <v>165.48960148424675</v>
      </c>
      <c r="F55" s="16">
        <f t="array" aca="1" ref="F55" ca="1">INDEX(OFFSET(INDIRECT("'"&amp;F$49&amp;"'!A1"),1,$E$47,2999,1),MATCH(1,(_summary!$C55=INDIRECT("'"&amp;F$49&amp;"'!B2:B3000"))*(_summary!$B55=INDIRECT("'"&amp;F$49&amp;"'!A2:A3000")),0))</f>
        <v>91.146043382090653</v>
      </c>
      <c r="G55" s="16">
        <f t="array" aca="1" ref="G55" ca="1">INDEX(OFFSET(INDIRECT("'"&amp;G$49&amp;"'!A1"),1,$E$47,2999,1),MATCH(1,(_summary!$C55=INDIRECT("'"&amp;G$49&amp;"'!B2:B3000"))*(_summary!$B55=INDIRECT("'"&amp;G$49&amp;"'!A2:A3000")),0))</f>
        <v>198.68626845197295</v>
      </c>
      <c r="H55" s="16">
        <f t="array" aca="1" ref="H55" ca="1">INDEX(OFFSET(INDIRECT("'"&amp;H$49&amp;"'!A1"),1,$E$47,2999,1),MATCH(1,(_summary!$C55=INDIRECT("'"&amp;H$49&amp;"'!B2:B3000"))*(_summary!$B55=INDIRECT("'"&amp;H$49&amp;"'!A2:A3000")),0))</f>
        <v>224.2825835033932</v>
      </c>
      <c r="I55" s="16">
        <f t="array" aca="1" ref="I55" ca="1">INDEX(OFFSET(INDIRECT("'"&amp;I$49&amp;"'!A1"),1,$E$47,2999,1),MATCH(1,(_summary!$C55=INDIRECT("'"&amp;I$49&amp;"'!B2:B3000"))*(_summary!$B55=INDIRECT("'"&amp;I$49&amp;"'!A2:A3000")),0))</f>
        <v>199.77819989296191</v>
      </c>
      <c r="J55" s="16">
        <f t="array" aca="1" ref="J55" ca="1">INDEX(OFFSET(INDIRECT("'"&amp;J$49&amp;"'!A1"),1,$E$47,2999,1),MATCH(1,(_summary!$C55=INDIRECT("'"&amp;J$49&amp;"'!B2:B3000"))*(_summary!$B55=INDIRECT("'"&amp;J$49&amp;"'!A2:A3000")),0))</f>
        <v>186.82716068346741</v>
      </c>
      <c r="K55" s="16">
        <f t="array" aca="1" ref="K55" ca="1">INDEX(OFFSET(INDIRECT("'"&amp;K$49&amp;"'!A1"),1,$E$47,2999,1),MATCH(1,(_summary!$C55=INDIRECT("'"&amp;K$49&amp;"'!B2:B3000"))*(_summary!$B55=INDIRECT("'"&amp;K$49&amp;"'!A2:A3000")),0))</f>
        <v>139.09013760769261</v>
      </c>
      <c r="L55" s="16">
        <f t="array" aca="1" ref="L55" ca="1">INDEX(OFFSET(INDIRECT("'"&amp;L$49&amp;"'!A1"),1,$E$47,2999,1),MATCH(1,(_summary!$C55=INDIRECT("'"&amp;L$49&amp;"'!B2:B3000"))*(_summary!$B55=INDIRECT("'"&amp;L$49&amp;"'!A2:A3000")),0))</f>
        <v>99.64302423597654</v>
      </c>
    </row>
    <row r="56" spans="2:12" x14ac:dyDescent="0.3">
      <c r="B56" t="s">
        <v>9</v>
      </c>
      <c r="C56" t="s">
        <v>3</v>
      </c>
      <c r="D56" s="16"/>
      <c r="E56" s="16">
        <f t="array" aca="1" ref="E56" ca="1">INDEX(OFFSET(INDIRECT("'"&amp;E$49&amp;"'!A1"),1,$E$47,2999,1),MATCH(1,(_summary!$C56=INDIRECT("'"&amp;E$49&amp;"'!B2:B3000"))*(_summary!$B56=INDIRECT("'"&amp;E$49&amp;"'!A2:A3000")),0))</f>
        <v>182.38078482896407</v>
      </c>
      <c r="F56" s="16">
        <f t="array" aca="1" ref="F56" ca="1">INDEX(OFFSET(INDIRECT("'"&amp;F$49&amp;"'!A1"),1,$E$47,2999,1),MATCH(1,(_summary!$C56=INDIRECT("'"&amp;F$49&amp;"'!B2:B3000"))*(_summary!$B56=INDIRECT("'"&amp;F$49&amp;"'!A2:A3000")),0))</f>
        <v>87.336109540550396</v>
      </c>
      <c r="G56" s="16">
        <f t="array" aca="1" ref="G56" ca="1">INDEX(OFFSET(INDIRECT("'"&amp;G$49&amp;"'!A1"),1,$E$47,2999,1),MATCH(1,(_summary!$C56=INDIRECT("'"&amp;G$49&amp;"'!B2:B3000"))*(_summary!$B56=INDIRECT("'"&amp;G$49&amp;"'!A2:A3000")),0))</f>
        <v>154.82888111716454</v>
      </c>
      <c r="H56" s="16">
        <f t="array" aca="1" ref="H56" ca="1">INDEX(OFFSET(INDIRECT("'"&amp;H$49&amp;"'!A1"),1,$E$47,2999,1),MATCH(1,(_summary!$C56=INDIRECT("'"&amp;H$49&amp;"'!B2:B3000"))*(_summary!$B56=INDIRECT("'"&amp;H$49&amp;"'!A2:A3000")),0))</f>
        <v>193.52501026829975</v>
      </c>
      <c r="I56" s="16">
        <f t="array" aca="1" ref="I56" ca="1">INDEX(OFFSET(INDIRECT("'"&amp;I$49&amp;"'!A1"),1,$E$47,2999,1),MATCH(1,(_summary!$C56=INDIRECT("'"&amp;I$49&amp;"'!B2:B3000"))*(_summary!$B56=INDIRECT("'"&amp;I$49&amp;"'!A2:A3000")),0))</f>
        <v>122.54564955832164</v>
      </c>
      <c r="J56" s="16">
        <f t="array" aca="1" ref="J56" ca="1">INDEX(OFFSET(INDIRECT("'"&amp;J$49&amp;"'!A1"),1,$E$47,2999,1),MATCH(1,(_summary!$C56=INDIRECT("'"&amp;J$49&amp;"'!B2:B3000"))*(_summary!$B56=INDIRECT("'"&amp;J$49&amp;"'!A2:A3000")),0))</f>
        <v>156.56472947101767</v>
      </c>
      <c r="K56" s="16">
        <f t="array" aca="1" ref="K56" ca="1">INDEX(OFFSET(INDIRECT("'"&amp;K$49&amp;"'!A1"),1,$E$47,2999,1),MATCH(1,(_summary!$C56=INDIRECT("'"&amp;K$49&amp;"'!B2:B3000"))*(_summary!$B56=INDIRECT("'"&amp;K$49&amp;"'!A2:A3000")),0))</f>
        <v>86.774577962068207</v>
      </c>
      <c r="L56" s="16">
        <f t="array" aca="1" ref="L56" ca="1">INDEX(OFFSET(INDIRECT("'"&amp;L$49&amp;"'!A1"),1,$E$47,2999,1),MATCH(1,(_summary!$C56=INDIRECT("'"&amp;L$49&amp;"'!B2:B3000"))*(_summary!$B56=INDIRECT("'"&amp;L$49&amp;"'!A2:A3000")),0))</f>
        <v>26.456098477328617</v>
      </c>
    </row>
    <row r="57" spans="2:12" x14ac:dyDescent="0.3">
      <c r="B57" t="s">
        <v>27</v>
      </c>
      <c r="C57" t="s">
        <v>3</v>
      </c>
      <c r="D57" s="16"/>
      <c r="E57" s="16">
        <f t="array" aca="1" ref="E57" ca="1">INDEX(OFFSET(INDIRECT("'"&amp;E$49&amp;"'!A1"),1,$E$47,2999,1),MATCH(1,(_summary!$C57=INDIRECT("'"&amp;E$49&amp;"'!B2:B3000"))*(_summary!$B57=INDIRECT("'"&amp;E$49&amp;"'!A2:A3000")),0))</f>
        <v>260.27737522311281</v>
      </c>
      <c r="F57" s="16">
        <f t="array" aca="1" ref="F57" ca="1">INDEX(OFFSET(INDIRECT("'"&amp;F$49&amp;"'!A1"),1,$E$47,2999,1),MATCH(1,(_summary!$C57=INDIRECT("'"&amp;F$49&amp;"'!B2:B3000"))*(_summary!$B57=INDIRECT("'"&amp;F$49&amp;"'!A2:A3000")),0))</f>
        <v>103.00539863789683</v>
      </c>
      <c r="G57" s="16">
        <f t="array" aca="1" ref="G57" ca="1">INDEX(OFFSET(INDIRECT("'"&amp;G$49&amp;"'!A1"),1,$E$47,2999,1),MATCH(1,(_summary!$C57=INDIRECT("'"&amp;G$49&amp;"'!B2:B3000"))*(_summary!$B57=INDIRECT("'"&amp;G$49&amp;"'!A2:A3000")),0))</f>
        <v>132.0559143531417</v>
      </c>
      <c r="H57" s="16">
        <f t="array" aca="1" ref="H57" ca="1">INDEX(OFFSET(INDIRECT("'"&amp;H$49&amp;"'!A1"),1,$E$47,2999,1),MATCH(1,(_summary!$C57=INDIRECT("'"&amp;H$49&amp;"'!B2:B3000"))*(_summary!$B57=INDIRECT("'"&amp;H$49&amp;"'!A2:A3000")),0))</f>
        <v>178.73765431235211</v>
      </c>
      <c r="I57" s="16">
        <f t="array" aca="1" ref="I57" ca="1">INDEX(OFFSET(INDIRECT("'"&amp;I$49&amp;"'!A1"),1,$E$47,2999,1),MATCH(1,(_summary!$C57=INDIRECT("'"&amp;I$49&amp;"'!B2:B3000"))*(_summary!$B57=INDIRECT("'"&amp;I$49&amp;"'!A2:A3000")),0))</f>
        <v>121.15452750653131</v>
      </c>
      <c r="J57" s="16">
        <f t="array" aca="1" ref="J57" ca="1">INDEX(OFFSET(INDIRECT("'"&amp;J$49&amp;"'!A1"),1,$E$47,2999,1),MATCH(1,(_summary!$C57=INDIRECT("'"&amp;J$49&amp;"'!B2:B3000"))*(_summary!$B57=INDIRECT("'"&amp;J$49&amp;"'!A2:A3000")),0))</f>
        <v>137.90057902217063</v>
      </c>
      <c r="K57" s="16">
        <f t="array" aca="1" ref="K57" ca="1">INDEX(OFFSET(INDIRECT("'"&amp;K$49&amp;"'!A1"),1,$E$47,2999,1),MATCH(1,(_summary!$C57=INDIRECT("'"&amp;K$49&amp;"'!B2:B3000"))*(_summary!$B57=INDIRECT("'"&amp;K$49&amp;"'!A2:A3000")),0))</f>
        <v>87.216176910733409</v>
      </c>
      <c r="L57" s="16">
        <f t="array" aca="1" ref="L57" ca="1">INDEX(OFFSET(INDIRECT("'"&amp;L$49&amp;"'!A1"),1,$E$47,2999,1),MATCH(1,(_summary!$C57=INDIRECT("'"&amp;L$49&amp;"'!B2:B3000"))*(_summary!$B57=INDIRECT("'"&amp;L$49&amp;"'!A2:A3000")),0))</f>
        <v>97.476352197092638</v>
      </c>
    </row>
    <row r="58" spans="2:12" x14ac:dyDescent="0.3">
      <c r="B58" t="s">
        <v>30</v>
      </c>
      <c r="C58" t="s">
        <v>3</v>
      </c>
      <c r="D58" s="16"/>
      <c r="E58" s="16">
        <f t="array" aca="1" ref="E58" ca="1">INDEX(OFFSET(INDIRECT("'"&amp;E$49&amp;"'!A1"),1,$E$47,2999,1),MATCH(1,(_summary!$C58=INDIRECT("'"&amp;E$49&amp;"'!B2:B3000"))*(_summary!$B58=INDIRECT("'"&amp;E$49&amp;"'!A2:A3000")),0))</f>
        <v>225.51481706021383</v>
      </c>
      <c r="F58" s="16">
        <f t="array" aca="1" ref="F58" ca="1">INDEX(OFFSET(INDIRECT("'"&amp;F$49&amp;"'!A1"),1,$E$47,2999,1),MATCH(1,(_summary!$C58=INDIRECT("'"&amp;F$49&amp;"'!B2:B3000"))*(_summary!$B58=INDIRECT("'"&amp;F$49&amp;"'!A2:A3000")),0))</f>
        <v>120.86300697848768</v>
      </c>
      <c r="G58" s="16">
        <f t="array" aca="1" ref="G58" ca="1">INDEX(OFFSET(INDIRECT("'"&amp;G$49&amp;"'!A1"),1,$E$47,2999,1),MATCH(1,(_summary!$C58=INDIRECT("'"&amp;G$49&amp;"'!B2:B3000"))*(_summary!$B58=INDIRECT("'"&amp;G$49&amp;"'!A2:A3000")),0))</f>
        <v>162.45382860019845</v>
      </c>
      <c r="H58" s="16">
        <f t="array" aca="1" ref="H58" ca="1">INDEX(OFFSET(INDIRECT("'"&amp;H$49&amp;"'!A1"),1,$E$47,2999,1),MATCH(1,(_summary!$C58=INDIRECT("'"&amp;H$49&amp;"'!B2:B3000"))*(_summary!$B58=INDIRECT("'"&amp;H$49&amp;"'!A2:A3000")),0))</f>
        <v>181.40383789083998</v>
      </c>
      <c r="I58" s="16">
        <f t="array" aca="1" ref="I58" ca="1">INDEX(OFFSET(INDIRECT("'"&amp;I$49&amp;"'!A1"),1,$E$47,2999,1),MATCH(1,(_summary!$C58=INDIRECT("'"&amp;I$49&amp;"'!B2:B3000"))*(_summary!$B58=INDIRECT("'"&amp;I$49&amp;"'!A2:A3000")),0))</f>
        <v>154.19947964968955</v>
      </c>
      <c r="J58" s="16">
        <f t="array" aca="1" ref="J58" ca="1">INDEX(OFFSET(INDIRECT("'"&amp;J$49&amp;"'!A1"),1,$E$47,2999,1),MATCH(1,(_summary!$C58=INDIRECT("'"&amp;J$49&amp;"'!B2:B3000"))*(_summary!$B58=INDIRECT("'"&amp;J$49&amp;"'!A2:A3000")),0))</f>
        <v>180.67808447370192</v>
      </c>
      <c r="K58" s="16">
        <f t="array" aca="1" ref="K58" ca="1">INDEX(OFFSET(INDIRECT("'"&amp;K$49&amp;"'!A1"),1,$E$47,2999,1),MATCH(1,(_summary!$C58=INDIRECT("'"&amp;K$49&amp;"'!B2:B3000"))*(_summary!$B58=INDIRECT("'"&amp;K$49&amp;"'!A2:A3000")),0))</f>
        <v>163.03966701740649</v>
      </c>
      <c r="L58" s="16">
        <f t="array" aca="1" ref="L58" ca="1">INDEX(OFFSET(INDIRECT("'"&amp;L$49&amp;"'!A1"),1,$E$47,2999,1),MATCH(1,(_summary!$C58=INDIRECT("'"&amp;L$49&amp;"'!B2:B3000"))*(_summary!$B58=INDIRECT("'"&amp;L$49&amp;"'!A2:A3000")),0))</f>
        <v>146.34238983876668</v>
      </c>
    </row>
    <row r="59" spans="2:12" x14ac:dyDescent="0.3">
      <c r="B59" t="s">
        <v>10</v>
      </c>
      <c r="C59" t="s">
        <v>3</v>
      </c>
      <c r="D59" s="16"/>
      <c r="E59" s="16">
        <f t="array" aca="1" ref="E59" ca="1">INDEX(OFFSET(INDIRECT("'"&amp;E$49&amp;"'!A1"),1,$E$47,2999,1),MATCH(1,(_summary!$C59=INDIRECT("'"&amp;E$49&amp;"'!B2:B3000"))*(_summary!$B59=INDIRECT("'"&amp;E$49&amp;"'!A2:A3000")),0))</f>
        <v>195.04431420394678</v>
      </c>
      <c r="F59" s="16">
        <f t="array" aca="1" ref="F59" ca="1">INDEX(OFFSET(INDIRECT("'"&amp;F$49&amp;"'!A1"),1,$E$47,2999,1),MATCH(1,(_summary!$C59=INDIRECT("'"&amp;F$49&amp;"'!B2:B3000"))*(_summary!$B59=INDIRECT("'"&amp;F$49&amp;"'!A2:A3000")),0))</f>
        <v>98.531285921716446</v>
      </c>
      <c r="G59" s="16">
        <f t="array" aca="1" ref="G59" ca="1">INDEX(OFFSET(INDIRECT("'"&amp;G$49&amp;"'!A1"),1,$E$47,2999,1),MATCH(1,(_summary!$C59=INDIRECT("'"&amp;G$49&amp;"'!B2:B3000"))*(_summary!$B59=INDIRECT("'"&amp;G$49&amp;"'!A2:A3000")),0))</f>
        <v>137.86756449490019</v>
      </c>
      <c r="H59" s="16">
        <f t="array" aca="1" ref="H59" ca="1">INDEX(OFFSET(INDIRECT("'"&amp;H$49&amp;"'!A1"),1,$E$47,2999,1),MATCH(1,(_summary!$C59=INDIRECT("'"&amp;H$49&amp;"'!B2:B3000"))*(_summary!$B59=INDIRECT("'"&amp;H$49&amp;"'!A2:A3000")),0))</f>
        <v>159.63375813099336</v>
      </c>
      <c r="I59" s="16">
        <f t="array" aca="1" ref="I59" ca="1">INDEX(OFFSET(INDIRECT("'"&amp;I$49&amp;"'!A1"),1,$E$47,2999,1),MATCH(1,(_summary!$C59=INDIRECT("'"&amp;I$49&amp;"'!B2:B3000"))*(_summary!$B59=INDIRECT("'"&amp;I$49&amp;"'!A2:A3000")),0))</f>
        <v>140.04611382784591</v>
      </c>
      <c r="J59" s="16">
        <f t="array" aca="1" ref="J59" ca="1">INDEX(OFFSET(INDIRECT("'"&amp;J$49&amp;"'!A1"),1,$E$47,2999,1),MATCH(1,(_summary!$C59=INDIRECT("'"&amp;J$49&amp;"'!B2:B3000"))*(_summary!$B59=INDIRECT("'"&amp;J$49&amp;"'!A2:A3000")),0))</f>
        <v>166.7046431801478</v>
      </c>
      <c r="K59" s="16">
        <f t="array" aca="1" ref="K59" ca="1">INDEX(OFFSET(INDIRECT("'"&amp;K$49&amp;"'!A1"),1,$E$47,2999,1),MATCH(1,(_summary!$C59=INDIRECT("'"&amp;K$49&amp;"'!B2:B3000"))*(_summary!$B59=INDIRECT("'"&amp;K$49&amp;"'!A2:A3000")),0))</f>
        <v>120.71233184787259</v>
      </c>
      <c r="L59" s="16">
        <f t="array" aca="1" ref="L59" ca="1">INDEX(OFFSET(INDIRECT("'"&amp;L$49&amp;"'!A1"),1,$E$47,2999,1),MATCH(1,(_summary!$C59=INDIRECT("'"&amp;L$49&amp;"'!B2:B3000"))*(_summary!$B59=INDIRECT("'"&amp;L$49&amp;"'!A2:A3000")),0))</f>
        <v>191.19625227477508</v>
      </c>
    </row>
    <row r="60" spans="2:12" x14ac:dyDescent="0.3">
      <c r="B60" t="s">
        <v>1</v>
      </c>
      <c r="C60" t="s">
        <v>3</v>
      </c>
      <c r="D60" s="16"/>
      <c r="E60" s="16">
        <f t="array" aca="1" ref="E60" ca="1">INDEX(OFFSET(INDIRECT("'"&amp;E$49&amp;"'!A1"),1,$E$47,2999,1),MATCH(1,(_summary!$C60=INDIRECT("'"&amp;E$49&amp;"'!B2:B3000"))*(_summary!$B60=INDIRECT("'"&amp;E$49&amp;"'!A2:A3000")),0))</f>
        <v>195.66547302173038</v>
      </c>
      <c r="F60" s="16">
        <f t="array" aca="1" ref="F60" ca="1">INDEX(OFFSET(INDIRECT("'"&amp;F$49&amp;"'!A1"),1,$E$47,2999,1),MATCH(1,(_summary!$C60=INDIRECT("'"&amp;F$49&amp;"'!B2:B3000"))*(_summary!$B60=INDIRECT("'"&amp;F$49&amp;"'!A2:A3000")),0))</f>
        <v>164.68145052213376</v>
      </c>
      <c r="G60" s="16">
        <f t="array" aca="1" ref="G60" ca="1">INDEX(OFFSET(INDIRECT("'"&amp;G$49&amp;"'!A1"),1,$E$47,2999,1),MATCH(1,(_summary!$C60=INDIRECT("'"&amp;G$49&amp;"'!B2:B3000"))*(_summary!$B60=INDIRECT("'"&amp;G$49&amp;"'!A2:A3000")),0))</f>
        <v>104.84362586906417</v>
      </c>
      <c r="H60" s="16">
        <f t="array" aca="1" ref="H60" ca="1">INDEX(OFFSET(INDIRECT("'"&amp;H$49&amp;"'!A1"),1,$E$47,2999,1),MATCH(1,(_summary!$C60=INDIRECT("'"&amp;H$49&amp;"'!B2:B3000"))*(_summary!$B60=INDIRECT("'"&amp;H$49&amp;"'!A2:A3000")),0))</f>
        <v>105.88005371973017</v>
      </c>
      <c r="I60" s="16">
        <f t="array" aca="1" ref="I60" ca="1">INDEX(OFFSET(INDIRECT("'"&amp;I$49&amp;"'!A1"),1,$E$47,2999,1),MATCH(1,(_summary!$C60=INDIRECT("'"&amp;I$49&amp;"'!B2:B3000"))*(_summary!$B60=INDIRECT("'"&amp;I$49&amp;"'!A2:A3000")),0))</f>
        <v>77.261341829092132</v>
      </c>
      <c r="J60" s="16">
        <f t="array" aca="1" ref="J60" ca="1">INDEX(OFFSET(INDIRECT("'"&amp;J$49&amp;"'!A1"),1,$E$47,2999,1),MATCH(1,(_summary!$C60=INDIRECT("'"&amp;J$49&amp;"'!B2:B3000"))*(_summary!$B60=INDIRECT("'"&amp;J$49&amp;"'!A2:A3000")),0))</f>
        <v>89.602373656783755</v>
      </c>
      <c r="K60" s="16">
        <f t="array" aca="1" ref="K60" ca="1">INDEX(OFFSET(INDIRECT("'"&amp;K$49&amp;"'!A1"),1,$E$47,2999,1),MATCH(1,(_summary!$C60=INDIRECT("'"&amp;K$49&amp;"'!B2:B3000"))*(_summary!$B60=INDIRECT("'"&amp;K$49&amp;"'!A2:A3000")),0))</f>
        <v>87.508309816635588</v>
      </c>
      <c r="L60" s="16">
        <f t="array" aca="1" ref="L60" ca="1">INDEX(OFFSET(INDIRECT("'"&amp;L$49&amp;"'!A1"),1,$E$47,2999,1),MATCH(1,(_summary!$C60=INDIRECT("'"&amp;L$49&amp;"'!B2:B3000"))*(_summary!$B60=INDIRECT("'"&amp;L$49&amp;"'!A2:A3000")),0))</f>
        <v>74.878257889169788</v>
      </c>
    </row>
    <row r="61" spans="2:12" x14ac:dyDescent="0.3">
      <c r="B61" t="s">
        <v>20</v>
      </c>
      <c r="C61" t="s">
        <v>3</v>
      </c>
      <c r="D61" s="16"/>
      <c r="E61" s="16">
        <f t="array" aca="1" ref="E61" ca="1">INDEX(OFFSET(INDIRECT("'"&amp;E$49&amp;"'!A1"),1,$E$47,2999,1),MATCH(1,(_summary!$C61=INDIRECT("'"&amp;E$49&amp;"'!B2:B3000"))*(_summary!$B61=INDIRECT("'"&amp;E$49&amp;"'!A2:A3000")),0))</f>
        <v>108.47973843288202</v>
      </c>
      <c r="F61" s="16">
        <f t="array" aca="1" ref="F61" ca="1">INDEX(OFFSET(INDIRECT("'"&amp;F$49&amp;"'!A1"),1,$E$47,2999,1),MATCH(1,(_summary!$C61=INDIRECT("'"&amp;F$49&amp;"'!B2:B3000"))*(_summary!$B61=INDIRECT("'"&amp;F$49&amp;"'!A2:A3000")),0))</f>
        <v>58.267450992367863</v>
      </c>
      <c r="G61" s="16">
        <f t="array" aca="1" ref="G61" ca="1">INDEX(OFFSET(INDIRECT("'"&amp;G$49&amp;"'!A1"),1,$E$47,2999,1),MATCH(1,(_summary!$C61=INDIRECT("'"&amp;G$49&amp;"'!B2:B3000"))*(_summary!$B61=INDIRECT("'"&amp;G$49&amp;"'!A2:A3000")),0))</f>
        <v>155.03193018127857</v>
      </c>
      <c r="H61" s="16">
        <f t="array" aca="1" ref="H61" ca="1">INDEX(OFFSET(INDIRECT("'"&amp;H$49&amp;"'!A1"),1,$E$47,2999,1),MATCH(1,(_summary!$C61=INDIRECT("'"&amp;H$49&amp;"'!B2:B3000"))*(_summary!$B61=INDIRECT("'"&amp;H$49&amp;"'!A2:A3000")),0))</f>
        <v>196.14035168480498</v>
      </c>
      <c r="I61" s="16">
        <f t="array" aca="1" ref="I61" ca="1">INDEX(OFFSET(INDIRECT("'"&amp;I$49&amp;"'!A1"),1,$E$47,2999,1),MATCH(1,(_summary!$C61=INDIRECT("'"&amp;I$49&amp;"'!B2:B3000"))*(_summary!$B61=INDIRECT("'"&amp;I$49&amp;"'!A2:A3000")),0))</f>
        <v>111.26657650006356</v>
      </c>
      <c r="J61" s="16">
        <f t="array" aca="1" ref="J61" ca="1">INDEX(OFFSET(INDIRECT("'"&amp;J$49&amp;"'!A1"),1,$E$47,2999,1),MATCH(1,(_summary!$C61=INDIRECT("'"&amp;J$49&amp;"'!B2:B3000"))*(_summary!$B61=INDIRECT("'"&amp;J$49&amp;"'!A2:A3000")),0))</f>
        <v>182.57303417289742</v>
      </c>
      <c r="K61" s="16">
        <f t="array" aca="1" ref="K61" ca="1">INDEX(OFFSET(INDIRECT("'"&amp;K$49&amp;"'!A1"),1,$E$47,2999,1),MATCH(1,(_summary!$C61=INDIRECT("'"&amp;K$49&amp;"'!B2:B3000"))*(_summary!$B61=INDIRECT("'"&amp;K$49&amp;"'!A2:A3000")),0))</f>
        <v>51.501116502659634</v>
      </c>
      <c r="L61" s="16">
        <f t="array" aca="1" ref="L61" ca="1">INDEX(OFFSET(INDIRECT("'"&amp;L$49&amp;"'!A1"),1,$E$47,2999,1),MATCH(1,(_summary!$C61=INDIRECT("'"&amp;L$49&amp;"'!B2:B3000"))*(_summary!$B61=INDIRECT("'"&amp;L$49&amp;"'!A2:A3000")),0))</f>
        <v>133.37720177275531</v>
      </c>
    </row>
    <row r="62" spans="2:12" x14ac:dyDescent="0.3">
      <c r="B62" t="s">
        <v>16</v>
      </c>
      <c r="C62" t="s">
        <v>3</v>
      </c>
      <c r="D62" s="16"/>
      <c r="E62" s="16">
        <f t="array" aca="1" ref="E62" ca="1">INDEX(OFFSET(INDIRECT("'"&amp;E$49&amp;"'!A1"),1,$E$47,2999,1),MATCH(1,(_summary!$C62=INDIRECT("'"&amp;E$49&amp;"'!B2:B3000"))*(_summary!$B62=INDIRECT("'"&amp;E$49&amp;"'!A2:A3000")),0))</f>
        <v>181.78179815941402</v>
      </c>
      <c r="F62" s="16">
        <f t="array" aca="1" ref="F62" ca="1">INDEX(OFFSET(INDIRECT("'"&amp;F$49&amp;"'!A1"),1,$E$47,2999,1),MATCH(1,(_summary!$C62=INDIRECT("'"&amp;F$49&amp;"'!B2:B3000"))*(_summary!$B62=INDIRECT("'"&amp;F$49&amp;"'!A2:A3000")),0))</f>
        <v>58.568775892887686</v>
      </c>
      <c r="G62" s="16">
        <f t="array" aca="1" ref="G62" ca="1">INDEX(OFFSET(INDIRECT("'"&amp;G$49&amp;"'!A1"),1,$E$47,2999,1),MATCH(1,(_summary!$C62=INDIRECT("'"&amp;G$49&amp;"'!B2:B3000"))*(_summary!$B62=INDIRECT("'"&amp;G$49&amp;"'!A2:A3000")),0))</f>
        <v>111.55867121436535</v>
      </c>
      <c r="H62" s="16">
        <f t="array" aca="1" ref="H62" ca="1">INDEX(OFFSET(INDIRECT("'"&amp;H$49&amp;"'!A1"),1,$E$47,2999,1),MATCH(1,(_summary!$C62=INDIRECT("'"&amp;H$49&amp;"'!B2:B3000"))*(_summary!$B62=INDIRECT("'"&amp;H$49&amp;"'!A2:A3000")),0))</f>
        <v>145.70763104807907</v>
      </c>
      <c r="I62" s="16">
        <f t="array" aca="1" ref="I62" ca="1">INDEX(OFFSET(INDIRECT("'"&amp;I$49&amp;"'!A1"),1,$E$47,2999,1),MATCH(1,(_summary!$C62=INDIRECT("'"&amp;I$49&amp;"'!B2:B3000"))*(_summary!$B62=INDIRECT("'"&amp;I$49&amp;"'!A2:A3000")),0))</f>
        <v>95.0204556338185</v>
      </c>
      <c r="J62" s="16">
        <f t="array" aca="1" ref="J62" ca="1">INDEX(OFFSET(INDIRECT("'"&amp;J$49&amp;"'!A1"),1,$E$47,2999,1),MATCH(1,(_summary!$C62=INDIRECT("'"&amp;J$49&amp;"'!B2:B3000"))*(_summary!$B62=INDIRECT("'"&amp;J$49&amp;"'!A2:A3000")),0))</f>
        <v>123.72586685749761</v>
      </c>
      <c r="K62" s="16">
        <f t="array" aca="1" ref="K62" ca="1">INDEX(OFFSET(INDIRECT("'"&amp;K$49&amp;"'!A1"),1,$E$47,2999,1),MATCH(1,(_summary!$C62=INDIRECT("'"&amp;K$49&amp;"'!B2:B3000"))*(_summary!$B62=INDIRECT("'"&amp;K$49&amp;"'!A2:A3000")),0))</f>
        <v>69.235360326378142</v>
      </c>
      <c r="L62" s="16">
        <f t="array" aca="1" ref="L62" ca="1">INDEX(OFFSET(INDIRECT("'"&amp;L$49&amp;"'!A1"),1,$E$47,2999,1),MATCH(1,(_summary!$C62=INDIRECT("'"&amp;L$49&amp;"'!B2:B3000"))*(_summary!$B62=INDIRECT("'"&amp;L$49&amp;"'!A2:A3000")),0))</f>
        <v>118.97674484063577</v>
      </c>
    </row>
    <row r="63" spans="2:12" x14ac:dyDescent="0.3">
      <c r="B63" t="s">
        <v>5</v>
      </c>
      <c r="C63" t="s">
        <v>3</v>
      </c>
      <c r="D63" s="16"/>
      <c r="E63" s="16">
        <f t="array" aca="1" ref="E63" ca="1">INDEX(OFFSET(INDIRECT("'"&amp;E$49&amp;"'!A1"),1,$E$47,2999,1),MATCH(1,(_summary!$C63=INDIRECT("'"&amp;E$49&amp;"'!B2:B3000"))*(_summary!$B63=INDIRECT("'"&amp;E$49&amp;"'!A2:A3000")),0))</f>
        <v>95.124456814587759</v>
      </c>
      <c r="F63" s="16">
        <f t="array" aca="1" ref="F63" ca="1">INDEX(OFFSET(INDIRECT("'"&amp;F$49&amp;"'!A1"),1,$E$47,2999,1),MATCH(1,(_summary!$C63=INDIRECT("'"&amp;F$49&amp;"'!B2:B3000"))*(_summary!$B63=INDIRECT("'"&amp;F$49&amp;"'!A2:A3000")),0))</f>
        <v>79.539453570058882</v>
      </c>
      <c r="G63" s="16">
        <f t="array" aca="1" ref="G63" ca="1">INDEX(OFFSET(INDIRECT("'"&amp;G$49&amp;"'!A1"),1,$E$47,2999,1),MATCH(1,(_summary!$C63=INDIRECT("'"&amp;G$49&amp;"'!B2:B3000"))*(_summary!$B63=INDIRECT("'"&amp;G$49&amp;"'!A2:A3000")),0))</f>
        <v>182.42747566457649</v>
      </c>
      <c r="H63" s="16">
        <f t="array" aca="1" ref="H63" ca="1">INDEX(OFFSET(INDIRECT("'"&amp;H$49&amp;"'!A1"),1,$E$47,2999,1),MATCH(1,(_summary!$C63=INDIRECT("'"&amp;H$49&amp;"'!B2:B3000"))*(_summary!$B63=INDIRECT("'"&amp;H$49&amp;"'!A2:A3000")),0))</f>
        <v>192.94949377807924</v>
      </c>
      <c r="I63" s="16">
        <f t="array" aca="1" ref="I63" ca="1">INDEX(OFFSET(INDIRECT("'"&amp;I$49&amp;"'!A1"),1,$E$47,2999,1),MATCH(1,(_summary!$C63=INDIRECT("'"&amp;I$49&amp;"'!B2:B3000"))*(_summary!$B63=INDIRECT("'"&amp;I$49&amp;"'!A2:A3000")),0))</f>
        <v>156.57073295053877</v>
      </c>
      <c r="J63" s="16">
        <f t="array" aca="1" ref="J63" ca="1">INDEX(OFFSET(INDIRECT("'"&amp;J$49&amp;"'!A1"),1,$E$47,2999,1),MATCH(1,(_summary!$C63=INDIRECT("'"&amp;J$49&amp;"'!B2:B3000"))*(_summary!$B63=INDIRECT("'"&amp;J$49&amp;"'!A2:A3000")),0))</f>
        <v>142.53450641166214</v>
      </c>
      <c r="K63" s="16">
        <f t="array" aca="1" ref="K63" ca="1">INDEX(OFFSET(INDIRECT("'"&amp;K$49&amp;"'!A1"),1,$E$47,2999,1),MATCH(1,(_summary!$C63=INDIRECT("'"&amp;K$49&amp;"'!B2:B3000"))*(_summary!$B63=INDIRECT("'"&amp;K$49&amp;"'!A2:A3000")),0))</f>
        <v>114.55620120572934</v>
      </c>
      <c r="L63" s="16">
        <f t="array" aca="1" ref="L63" ca="1">INDEX(OFFSET(INDIRECT("'"&amp;L$49&amp;"'!A1"),1,$E$47,2999,1),MATCH(1,(_summary!$C63=INDIRECT("'"&amp;L$49&amp;"'!B2:B3000"))*(_summary!$B63=INDIRECT("'"&amp;L$49&amp;"'!A2:A3000")),0))</f>
        <v>125.99742249388467</v>
      </c>
    </row>
    <row r="64" spans="2:12" x14ac:dyDescent="0.3">
      <c r="B64" t="s">
        <v>29</v>
      </c>
      <c r="C64" t="s">
        <v>3</v>
      </c>
      <c r="D64" s="16"/>
      <c r="E64" s="16">
        <f t="array" aca="1" ref="E64" ca="1">INDEX(OFFSET(INDIRECT("'"&amp;E$49&amp;"'!A1"),1,$E$47,2999,1),MATCH(1,(_summary!$C64=INDIRECT("'"&amp;E$49&amp;"'!B2:B3000"))*(_summary!$B64=INDIRECT("'"&amp;E$49&amp;"'!A2:A3000")),0))</f>
        <v>161.03489346387789</v>
      </c>
      <c r="F64" s="16">
        <f t="array" aca="1" ref="F64" ca="1">INDEX(OFFSET(INDIRECT("'"&amp;F$49&amp;"'!A1"),1,$E$47,2999,1),MATCH(1,(_summary!$C64=INDIRECT("'"&amp;F$49&amp;"'!B2:B3000"))*(_summary!$B64=INDIRECT("'"&amp;F$49&amp;"'!A2:A3000")),0))</f>
        <v>103.50406599233092</v>
      </c>
      <c r="G64" s="16">
        <f t="array" aca="1" ref="G64" ca="1">INDEX(OFFSET(INDIRECT("'"&amp;G$49&amp;"'!A1"),1,$E$47,2999,1),MATCH(1,(_summary!$C64=INDIRECT("'"&amp;G$49&amp;"'!B2:B3000"))*(_summary!$B64=INDIRECT("'"&amp;G$49&amp;"'!A2:A3000")),0))</f>
        <v>275.90140391062198</v>
      </c>
      <c r="H64" s="16">
        <f t="array" aca="1" ref="H64" ca="1">INDEX(OFFSET(INDIRECT("'"&amp;H$49&amp;"'!A1"),1,$E$47,2999,1),MATCH(1,(_summary!$C64=INDIRECT("'"&amp;H$49&amp;"'!B2:B3000"))*(_summary!$B64=INDIRECT("'"&amp;H$49&amp;"'!A2:A3000")),0))</f>
        <v>132.42073615394418</v>
      </c>
      <c r="I64" s="16">
        <f t="array" aca="1" ref="I64" ca="1">INDEX(OFFSET(INDIRECT("'"&amp;I$49&amp;"'!A1"),1,$E$47,2999,1),MATCH(1,(_summary!$C64=INDIRECT("'"&amp;I$49&amp;"'!B2:B3000"))*(_summary!$B64=INDIRECT("'"&amp;I$49&amp;"'!A2:A3000")),0))</f>
        <v>124.66548699971933</v>
      </c>
      <c r="J64" s="16">
        <f t="array" aca="1" ref="J64" ca="1">INDEX(OFFSET(INDIRECT("'"&amp;J$49&amp;"'!A1"),1,$E$47,2999,1),MATCH(1,(_summary!$C64=INDIRECT("'"&amp;J$49&amp;"'!B2:B3000"))*(_summary!$B64=INDIRECT("'"&amp;J$49&amp;"'!A2:A3000")),0))</f>
        <v>109.59741865783842</v>
      </c>
      <c r="K64" s="16">
        <f t="array" aca="1" ref="K64" ca="1">INDEX(OFFSET(INDIRECT("'"&amp;K$49&amp;"'!A1"),1,$E$47,2999,1),MATCH(1,(_summary!$C64=INDIRECT("'"&amp;K$49&amp;"'!B2:B3000"))*(_summary!$B64=INDIRECT("'"&amp;K$49&amp;"'!A2:A3000")),0))</f>
        <v>107.56709169267627</v>
      </c>
      <c r="L64" s="16">
        <f t="array" aca="1" ref="L64" ca="1">INDEX(OFFSET(INDIRECT("'"&amp;L$49&amp;"'!A1"),1,$E$47,2999,1),MATCH(1,(_summary!$C64=INDIRECT("'"&amp;L$49&amp;"'!B2:B3000"))*(_summary!$B64=INDIRECT("'"&amp;L$49&amp;"'!A2:A3000")),0))</f>
        <v>82.020211999135554</v>
      </c>
    </row>
    <row r="65" spans="2:12" x14ac:dyDescent="0.3">
      <c r="B65" t="s">
        <v>25</v>
      </c>
      <c r="C65" t="s">
        <v>3</v>
      </c>
      <c r="D65" s="16"/>
      <c r="E65" s="16">
        <f t="array" aca="1" ref="E65" ca="1">INDEX(OFFSET(INDIRECT("'"&amp;E$49&amp;"'!A1"),1,$E$47,2999,1),MATCH(1,(_summary!$C65=INDIRECT("'"&amp;E$49&amp;"'!B2:B3000"))*(_summary!$B65=INDIRECT("'"&amp;E$49&amp;"'!A2:A3000")),0))</f>
        <v>263.95891795970806</v>
      </c>
      <c r="F65" s="16">
        <f t="array" aca="1" ref="F65" ca="1">INDEX(OFFSET(INDIRECT("'"&amp;F$49&amp;"'!A1"),1,$E$47,2999,1),MATCH(1,(_summary!$C65=INDIRECT("'"&amp;F$49&amp;"'!B2:B3000"))*(_summary!$B65=INDIRECT("'"&amp;F$49&amp;"'!A2:A3000")),0))</f>
        <v>141.96025759916569</v>
      </c>
      <c r="G65" s="16">
        <f t="array" aca="1" ref="G65" ca="1">INDEX(OFFSET(INDIRECT("'"&amp;G$49&amp;"'!A1"),1,$E$47,2999,1),MATCH(1,(_summary!$C65=INDIRECT("'"&amp;G$49&amp;"'!B2:B3000"))*(_summary!$B65=INDIRECT("'"&amp;G$49&amp;"'!A2:A3000")),0))</f>
        <v>130.5826845528382</v>
      </c>
      <c r="H65" s="16">
        <f t="array" aca="1" ref="H65" ca="1">INDEX(OFFSET(INDIRECT("'"&amp;H$49&amp;"'!A1"),1,$E$47,2999,1),MATCH(1,(_summary!$C65=INDIRECT("'"&amp;H$49&amp;"'!B2:B3000"))*(_summary!$B65=INDIRECT("'"&amp;H$49&amp;"'!A2:A3000")),0))</f>
        <v>145.28009209406275</v>
      </c>
      <c r="I65" s="16">
        <f t="array" aca="1" ref="I65" ca="1">INDEX(OFFSET(INDIRECT("'"&amp;I$49&amp;"'!A1"),1,$E$47,2999,1),MATCH(1,(_summary!$C65=INDIRECT("'"&amp;I$49&amp;"'!B2:B3000"))*(_summary!$B65=INDIRECT("'"&amp;I$49&amp;"'!A2:A3000")),0))</f>
        <v>103.0737038468565</v>
      </c>
      <c r="J65" s="16">
        <f t="array" aca="1" ref="J65" ca="1">INDEX(OFFSET(INDIRECT("'"&amp;J$49&amp;"'!A1"),1,$E$47,2999,1),MATCH(1,(_summary!$C65=INDIRECT("'"&amp;J$49&amp;"'!B2:B3000"))*(_summary!$B65=INDIRECT("'"&amp;J$49&amp;"'!A2:A3000")),0))</f>
        <v>110.42282974625591</v>
      </c>
      <c r="K65" s="16">
        <f t="array" aca="1" ref="K65" ca="1">INDEX(OFFSET(INDIRECT("'"&amp;K$49&amp;"'!A1"),1,$E$47,2999,1),MATCH(1,(_summary!$C65=INDIRECT("'"&amp;K$49&amp;"'!B2:B3000"))*(_summary!$B65=INDIRECT("'"&amp;K$49&amp;"'!A2:A3000")),0))</f>
        <v>141.15974681849809</v>
      </c>
      <c r="L65" s="16">
        <f t="array" aca="1" ref="L65" ca="1">INDEX(OFFSET(INDIRECT("'"&amp;L$49&amp;"'!A1"),1,$E$47,2999,1),MATCH(1,(_summary!$C65=INDIRECT("'"&amp;L$49&amp;"'!B2:B3000"))*(_summary!$B65=INDIRECT("'"&amp;L$49&amp;"'!A2:A3000")),0))</f>
        <v>147.44525663641977</v>
      </c>
    </row>
    <row r="66" spans="2:12" x14ac:dyDescent="0.3">
      <c r="B66" t="s">
        <v>22</v>
      </c>
      <c r="C66" t="s">
        <v>3</v>
      </c>
      <c r="D66" s="16"/>
      <c r="E66" s="16">
        <f t="array" aca="1" ref="E66" ca="1">INDEX(OFFSET(INDIRECT("'"&amp;E$49&amp;"'!A1"),1,$E$47,2999,1),MATCH(1,(_summary!$C66=INDIRECT("'"&amp;E$49&amp;"'!B2:B3000"))*(_summary!$B66=INDIRECT("'"&amp;E$49&amp;"'!A2:A3000")),0))</f>
        <v>189.81758019193541</v>
      </c>
      <c r="F66" s="16">
        <f t="array" aca="1" ref="F66" ca="1">INDEX(OFFSET(INDIRECT("'"&amp;F$49&amp;"'!A1"),1,$E$47,2999,1),MATCH(1,(_summary!$C66=INDIRECT("'"&amp;F$49&amp;"'!B2:B3000"))*(_summary!$B66=INDIRECT("'"&amp;F$49&amp;"'!A2:A3000")),0))</f>
        <v>95.403186404454146</v>
      </c>
      <c r="G66" s="16">
        <f t="array" aca="1" ref="G66" ca="1">INDEX(OFFSET(INDIRECT("'"&amp;G$49&amp;"'!A1"),1,$E$47,2999,1),MATCH(1,(_summary!$C66=INDIRECT("'"&amp;G$49&amp;"'!B2:B3000"))*(_summary!$B66=INDIRECT("'"&amp;G$49&amp;"'!A2:A3000")),0))</f>
        <v>95.128012403819554</v>
      </c>
      <c r="H66" s="16">
        <f t="array" aca="1" ref="H66" ca="1">INDEX(OFFSET(INDIRECT("'"&amp;H$49&amp;"'!A1"),1,$E$47,2999,1),MATCH(1,(_summary!$C66=INDIRECT("'"&amp;H$49&amp;"'!B2:B3000"))*(_summary!$B66=INDIRECT("'"&amp;H$49&amp;"'!A2:A3000")),0))</f>
        <v>104.45712107453875</v>
      </c>
      <c r="I66" s="16">
        <f t="array" aca="1" ref="I66" ca="1">INDEX(OFFSET(INDIRECT("'"&amp;I$49&amp;"'!A1"),1,$E$47,2999,1),MATCH(1,(_summary!$C66=INDIRECT("'"&amp;I$49&amp;"'!B2:B3000"))*(_summary!$B66=INDIRECT("'"&amp;I$49&amp;"'!A2:A3000")),0))</f>
        <v>77.734860627034209</v>
      </c>
      <c r="J66" s="16">
        <f t="array" aca="1" ref="J66" ca="1">INDEX(OFFSET(INDIRECT("'"&amp;J$49&amp;"'!A1"),1,$E$47,2999,1),MATCH(1,(_summary!$C66=INDIRECT("'"&amp;J$49&amp;"'!B2:B3000"))*(_summary!$B66=INDIRECT("'"&amp;J$49&amp;"'!A2:A3000")),0))</f>
        <v>75.616924447794332</v>
      </c>
      <c r="K66" s="16">
        <f t="array" aca="1" ref="K66" ca="1">INDEX(OFFSET(INDIRECT("'"&amp;K$49&amp;"'!A1"),1,$E$47,2999,1),MATCH(1,(_summary!$C66=INDIRECT("'"&amp;K$49&amp;"'!B2:B3000"))*(_summary!$B66=INDIRECT("'"&amp;K$49&amp;"'!A2:A3000")),0))</f>
        <v>89.336259567598745</v>
      </c>
      <c r="L66" s="16">
        <f t="array" aca="1" ref="L66" ca="1">INDEX(OFFSET(INDIRECT("'"&amp;L$49&amp;"'!A1"),1,$E$47,2999,1),MATCH(1,(_summary!$C66=INDIRECT("'"&amp;L$49&amp;"'!B2:B3000"))*(_summary!$B66=INDIRECT("'"&amp;L$49&amp;"'!A2:A3000")),0))</f>
        <v>93.654464570636875</v>
      </c>
    </row>
    <row r="67" spans="2:12" x14ac:dyDescent="0.3">
      <c r="B67" t="s">
        <v>7</v>
      </c>
      <c r="C67" t="s">
        <v>3</v>
      </c>
      <c r="D67" s="16"/>
      <c r="E67" s="16">
        <f t="array" aca="1" ref="E67" ca="1">INDEX(OFFSET(INDIRECT("'"&amp;E$49&amp;"'!A1"),1,$E$47,2999,1),MATCH(1,(_summary!$C67=INDIRECT("'"&amp;E$49&amp;"'!B2:B3000"))*(_summary!$B67=INDIRECT("'"&amp;E$49&amp;"'!A2:A3000")),0))</f>
        <v>233.84891924851701</v>
      </c>
      <c r="F67" s="16">
        <f t="array" aca="1" ref="F67" ca="1">INDEX(OFFSET(INDIRECT("'"&amp;F$49&amp;"'!A1"),1,$E$47,2999,1),MATCH(1,(_summary!$C67=INDIRECT("'"&amp;F$49&amp;"'!B2:B3000"))*(_summary!$B67=INDIRECT("'"&amp;F$49&amp;"'!A2:A3000")),0))</f>
        <v>103.83101508908017</v>
      </c>
      <c r="G67" s="16">
        <f t="array" aca="1" ref="G67" ca="1">INDEX(OFFSET(INDIRECT("'"&amp;G$49&amp;"'!A1"),1,$E$47,2999,1),MATCH(1,(_summary!$C67=INDIRECT("'"&amp;G$49&amp;"'!B2:B3000"))*(_summary!$B67=INDIRECT("'"&amp;G$49&amp;"'!A2:A3000")),0))</f>
        <v>230.19874264177378</v>
      </c>
      <c r="H67" s="16">
        <f t="array" aca="1" ref="H67" ca="1">INDEX(OFFSET(INDIRECT("'"&amp;H$49&amp;"'!A1"),1,$E$47,2999,1),MATCH(1,(_summary!$C67=INDIRECT("'"&amp;H$49&amp;"'!B2:B3000"))*(_summary!$B67=INDIRECT("'"&amp;H$49&amp;"'!A2:A3000")),0))</f>
        <v>371.68345401629188</v>
      </c>
      <c r="I67" s="16">
        <f t="array" aca="1" ref="I67" ca="1">INDEX(OFFSET(INDIRECT("'"&amp;I$49&amp;"'!A1"),1,$E$47,2999,1),MATCH(1,(_summary!$C67=INDIRECT("'"&amp;I$49&amp;"'!B2:B3000"))*(_summary!$B67=INDIRECT("'"&amp;I$49&amp;"'!A2:A3000")),0))</f>
        <v>226.82944919155329</v>
      </c>
      <c r="J67" s="16">
        <f t="array" aca="1" ref="J67" ca="1">INDEX(OFFSET(INDIRECT("'"&amp;J$49&amp;"'!A1"),1,$E$47,2999,1),MATCH(1,(_summary!$C67=INDIRECT("'"&amp;J$49&amp;"'!B2:B3000"))*(_summary!$B67=INDIRECT("'"&amp;J$49&amp;"'!A2:A3000")),0))</f>
        <v>282.77249123680309</v>
      </c>
      <c r="K67" s="16">
        <f t="array" aca="1" ref="K67" ca="1">INDEX(OFFSET(INDIRECT("'"&amp;K$49&amp;"'!A1"),1,$E$47,2999,1),MATCH(1,(_summary!$C67=INDIRECT("'"&amp;K$49&amp;"'!B2:B3000"))*(_summary!$B67=INDIRECT("'"&amp;K$49&amp;"'!A2:A3000")),0))</f>
        <v>129.30801271081037</v>
      </c>
      <c r="L67" s="16">
        <f t="array" aca="1" ref="L67" ca="1">INDEX(OFFSET(INDIRECT("'"&amp;L$49&amp;"'!A1"),1,$E$47,2999,1),MATCH(1,(_summary!$C67=INDIRECT("'"&amp;L$49&amp;"'!B2:B3000"))*(_summary!$B67=INDIRECT("'"&amp;L$49&amp;"'!A2:A3000")),0))</f>
        <v>207.28012985266557</v>
      </c>
    </row>
    <row r="68" spans="2:12" x14ac:dyDescent="0.3">
      <c r="B68" t="s">
        <v>26</v>
      </c>
      <c r="C68" t="s">
        <v>3</v>
      </c>
      <c r="D68" s="16"/>
      <c r="E68" s="16">
        <f t="array" aca="1" ref="E68" ca="1">INDEX(OFFSET(INDIRECT("'"&amp;E$49&amp;"'!A1"),1,$E$47,2999,1),MATCH(1,(_summary!$C68=INDIRECT("'"&amp;E$49&amp;"'!B2:B3000"))*(_summary!$B68=INDIRECT("'"&amp;E$49&amp;"'!A2:A3000")),0))</f>
        <v>28.676160691360749</v>
      </c>
      <c r="F68" s="16">
        <f t="array" aca="1" ref="F68" ca="1">INDEX(OFFSET(INDIRECT("'"&amp;F$49&amp;"'!A1"),1,$E$47,2999,1),MATCH(1,(_summary!$C68=INDIRECT("'"&amp;F$49&amp;"'!B2:B3000"))*(_summary!$B68=INDIRECT("'"&amp;F$49&amp;"'!A2:A3000")),0))</f>
        <v>11.466587698225613</v>
      </c>
      <c r="G68" s="16">
        <f t="array" aca="1" ref="G68" ca="1">INDEX(OFFSET(INDIRECT("'"&amp;G$49&amp;"'!A1"),1,$E$47,2999,1),MATCH(1,(_summary!$C68=INDIRECT("'"&amp;G$49&amp;"'!B2:B3000"))*(_summary!$B68=INDIRECT("'"&amp;G$49&amp;"'!A2:A3000")),0))</f>
        <v>38.142963383006567</v>
      </c>
      <c r="H68" s="16">
        <f t="array" aca="1" ref="H68" ca="1">INDEX(OFFSET(INDIRECT("'"&amp;H$49&amp;"'!A1"),1,$E$47,2999,1),MATCH(1,(_summary!$C68=INDIRECT("'"&amp;H$49&amp;"'!B2:B3000"))*(_summary!$B68=INDIRECT("'"&amp;H$49&amp;"'!A2:A3000")),0))</f>
        <v>48.734389316156751</v>
      </c>
      <c r="I68" s="16">
        <f t="array" aca="1" ref="I68" ca="1">INDEX(OFFSET(INDIRECT("'"&amp;I$49&amp;"'!A1"),1,$E$47,2999,1),MATCH(1,(_summary!$C68=INDIRECT("'"&amp;I$49&amp;"'!B2:B3000"))*(_summary!$B68=INDIRECT("'"&amp;I$49&amp;"'!A2:A3000")),0))</f>
        <v>37.013029756616675</v>
      </c>
      <c r="J68" s="16">
        <f t="array" aca="1" ref="J68" ca="1">INDEX(OFFSET(INDIRECT("'"&amp;J$49&amp;"'!A1"),1,$E$47,2999,1),MATCH(1,(_summary!$C68=INDIRECT("'"&amp;J$49&amp;"'!B2:B3000"))*(_summary!$B68=INDIRECT("'"&amp;J$49&amp;"'!A2:A3000")),0))</f>
        <v>54.079415605298465</v>
      </c>
      <c r="K68" s="16">
        <f t="array" aca="1" ref="K68" ca="1">INDEX(OFFSET(INDIRECT("'"&amp;K$49&amp;"'!A1"),1,$E$47,2999,1),MATCH(1,(_summary!$C68=INDIRECT("'"&amp;K$49&amp;"'!B2:B3000"))*(_summary!$B68=INDIRECT("'"&amp;K$49&amp;"'!A2:A3000")),0))</f>
        <v>20.458293303393571</v>
      </c>
      <c r="L68" s="16">
        <f t="array" aca="1" ref="L68" ca="1">INDEX(OFFSET(INDIRECT("'"&amp;L$49&amp;"'!A1"),1,$E$47,2999,1),MATCH(1,(_summary!$C68=INDIRECT("'"&amp;L$49&amp;"'!B2:B3000"))*(_summary!$B68=INDIRECT("'"&amp;L$49&amp;"'!A2:A3000")),0))</f>
        <v>46.828801294436005</v>
      </c>
    </row>
    <row r="69" spans="2:12" x14ac:dyDescent="0.3">
      <c r="B69" t="s">
        <v>6</v>
      </c>
      <c r="C69" t="s">
        <v>3</v>
      </c>
      <c r="D69" s="16"/>
      <c r="E69" s="16">
        <f t="array" aca="1" ref="E69" ca="1">INDEX(OFFSET(INDIRECT("'"&amp;E$49&amp;"'!A1"),1,$E$47,2999,1),MATCH(1,(_summary!$C69=INDIRECT("'"&amp;E$49&amp;"'!B2:B3000"))*(_summary!$B69=INDIRECT("'"&amp;E$49&amp;"'!A2:A3000")),0))</f>
        <v>115.15803260471847</v>
      </c>
      <c r="F69" s="16">
        <f t="array" aca="1" ref="F69" ca="1">INDEX(OFFSET(INDIRECT("'"&amp;F$49&amp;"'!A1"),1,$E$47,2999,1),MATCH(1,(_summary!$C69=INDIRECT("'"&amp;F$49&amp;"'!B2:B3000"))*(_summary!$B69=INDIRECT("'"&amp;F$49&amp;"'!A2:A3000")),0))</f>
        <v>109.5591913770147</v>
      </c>
      <c r="G69" s="16">
        <f t="array" aca="1" ref="G69" ca="1">INDEX(OFFSET(INDIRECT("'"&amp;G$49&amp;"'!A1"),1,$E$47,2999,1),MATCH(1,(_summary!$C69=INDIRECT("'"&amp;G$49&amp;"'!B2:B3000"))*(_summary!$B69=INDIRECT("'"&amp;G$49&amp;"'!A2:A3000")),0))</f>
        <v>161.3638319865361</v>
      </c>
      <c r="H69" s="16">
        <f t="array" aca="1" ref="H69" ca="1">INDEX(OFFSET(INDIRECT("'"&amp;H$49&amp;"'!A1"),1,$E$47,2999,1),MATCH(1,(_summary!$C69=INDIRECT("'"&amp;H$49&amp;"'!B2:B3000"))*(_summary!$B69=INDIRECT("'"&amp;H$49&amp;"'!A2:A3000")),0))</f>
        <v>243.75822078863419</v>
      </c>
      <c r="I69" s="16">
        <f t="array" aca="1" ref="I69" ca="1">INDEX(OFFSET(INDIRECT("'"&amp;I$49&amp;"'!A1"),1,$E$47,2999,1),MATCH(1,(_summary!$C69=INDIRECT("'"&amp;I$49&amp;"'!B2:B3000"))*(_summary!$B69=INDIRECT("'"&amp;I$49&amp;"'!A2:A3000")),0))</f>
        <v>303.92280007938115</v>
      </c>
      <c r="J69" s="16">
        <f t="array" aca="1" ref="J69" ca="1">INDEX(OFFSET(INDIRECT("'"&amp;J$49&amp;"'!A1"),1,$E$47,2999,1),MATCH(1,(_summary!$C69=INDIRECT("'"&amp;J$49&amp;"'!B2:B3000"))*(_summary!$B69=INDIRECT("'"&amp;J$49&amp;"'!A2:A3000")),0))</f>
        <v>156.34681748252223</v>
      </c>
      <c r="K69" s="16">
        <f t="array" aca="1" ref="K69" ca="1">INDEX(OFFSET(INDIRECT("'"&amp;K$49&amp;"'!A1"),1,$E$47,2999,1),MATCH(1,(_summary!$C69=INDIRECT("'"&amp;K$49&amp;"'!B2:B3000"))*(_summary!$B69=INDIRECT("'"&amp;K$49&amp;"'!A2:A3000")),0))</f>
        <v>107.58907081095575</v>
      </c>
      <c r="L69" s="16">
        <f t="array" aca="1" ref="L69" ca="1">INDEX(OFFSET(INDIRECT("'"&amp;L$49&amp;"'!A1"),1,$E$47,2999,1),MATCH(1,(_summary!$C69=INDIRECT("'"&amp;L$49&amp;"'!B2:B3000"))*(_summary!$B69=INDIRECT("'"&amp;L$49&amp;"'!A2:A3000")),0))</f>
        <v>122.22781991131427</v>
      </c>
    </row>
    <row r="70" spans="2:12" x14ac:dyDescent="0.3">
      <c r="B70" t="s">
        <v>12</v>
      </c>
      <c r="C70" t="s">
        <v>3</v>
      </c>
      <c r="D70" s="16"/>
      <c r="E70" s="16">
        <f t="array" aca="1" ref="E70" ca="1">INDEX(OFFSET(INDIRECT("'"&amp;E$49&amp;"'!A1"),1,$E$47,2999,1),MATCH(1,(_summary!$C70=INDIRECT("'"&amp;E$49&amp;"'!B2:B3000"))*(_summary!$B70=INDIRECT("'"&amp;E$49&amp;"'!A2:A3000")),0))</f>
        <v>200.30196654365483</v>
      </c>
      <c r="F70" s="16">
        <f t="array" aca="1" ref="F70" ca="1">INDEX(OFFSET(INDIRECT("'"&amp;F$49&amp;"'!A1"),1,$E$47,2999,1),MATCH(1,(_summary!$C70=INDIRECT("'"&amp;F$49&amp;"'!B2:B3000"))*(_summary!$B70=INDIRECT("'"&amp;F$49&amp;"'!A2:A3000")),0))</f>
        <v>78.658668780979895</v>
      </c>
      <c r="G70" s="16">
        <f t="array" aca="1" ref="G70" ca="1">INDEX(OFFSET(INDIRECT("'"&amp;G$49&amp;"'!A1"),1,$E$47,2999,1),MATCH(1,(_summary!$C70=INDIRECT("'"&amp;G$49&amp;"'!B2:B3000"))*(_summary!$B70=INDIRECT("'"&amp;G$49&amp;"'!A2:A3000")),0))</f>
        <v>79.696345357723672</v>
      </c>
      <c r="H70" s="16">
        <f t="array" aca="1" ref="H70" ca="1">INDEX(OFFSET(INDIRECT("'"&amp;H$49&amp;"'!A1"),1,$E$47,2999,1),MATCH(1,(_summary!$C70=INDIRECT("'"&amp;H$49&amp;"'!B2:B3000"))*(_summary!$B70=INDIRECT("'"&amp;H$49&amp;"'!A2:A3000")),0))</f>
        <v>84.699459391319465</v>
      </c>
      <c r="I70" s="16">
        <f t="array" aca="1" ref="I70" ca="1">INDEX(OFFSET(INDIRECT("'"&amp;I$49&amp;"'!A1"),1,$E$47,2999,1),MATCH(1,(_summary!$C70=INDIRECT("'"&amp;I$49&amp;"'!B2:B3000"))*(_summary!$B70=INDIRECT("'"&amp;I$49&amp;"'!A2:A3000")),0))</f>
        <v>77.084177363227937</v>
      </c>
      <c r="J70" s="16">
        <f t="array" aca="1" ref="J70" ca="1">INDEX(OFFSET(INDIRECT("'"&amp;J$49&amp;"'!A1"),1,$E$47,2999,1),MATCH(1,(_summary!$C70=INDIRECT("'"&amp;J$49&amp;"'!B2:B3000"))*(_summary!$B70=INDIRECT("'"&amp;J$49&amp;"'!A2:A3000")),0))</f>
        <v>60.696217080040455</v>
      </c>
      <c r="K70" s="16">
        <f t="array" aca="1" ref="K70" ca="1">INDEX(OFFSET(INDIRECT("'"&amp;K$49&amp;"'!A1"),1,$E$47,2999,1),MATCH(1,(_summary!$C70=INDIRECT("'"&amp;K$49&amp;"'!B2:B3000"))*(_summary!$B70=INDIRECT("'"&amp;K$49&amp;"'!A2:A3000")),0))</f>
        <v>49.825006458539512</v>
      </c>
      <c r="L70" s="16">
        <f t="array" aca="1" ref="L70" ca="1">INDEX(OFFSET(INDIRECT("'"&amp;L$49&amp;"'!A1"),1,$E$47,2999,1),MATCH(1,(_summary!$C70=INDIRECT("'"&amp;L$49&amp;"'!B2:B3000"))*(_summary!$B70=INDIRECT("'"&amp;L$49&amp;"'!A2:A3000")),0))</f>
        <v>50.133523842873956</v>
      </c>
    </row>
    <row r="71" spans="2:12" x14ac:dyDescent="0.3">
      <c r="B71" t="s">
        <v>14</v>
      </c>
      <c r="C71" t="s">
        <v>3</v>
      </c>
      <c r="D71" s="16"/>
      <c r="E71" s="16">
        <f t="array" aca="1" ref="E71" ca="1">INDEX(OFFSET(INDIRECT("'"&amp;E$49&amp;"'!A1"),1,$E$47,2999,1),MATCH(1,(_summary!$C71=INDIRECT("'"&amp;E$49&amp;"'!B2:B3000"))*(_summary!$B71=INDIRECT("'"&amp;E$49&amp;"'!A2:A3000")),0))</f>
        <v>104.08950738385477</v>
      </c>
      <c r="F71" s="16">
        <f t="array" aca="1" ref="F71" ca="1">INDEX(OFFSET(INDIRECT("'"&amp;F$49&amp;"'!A1"),1,$E$47,2999,1),MATCH(1,(_summary!$C71=INDIRECT("'"&amp;F$49&amp;"'!B2:B3000"))*(_summary!$B71=INDIRECT("'"&amp;F$49&amp;"'!A2:A3000")),0))</f>
        <v>75.556623258228754</v>
      </c>
      <c r="G71" s="16">
        <f t="array" aca="1" ref="G71" ca="1">INDEX(OFFSET(INDIRECT("'"&amp;G$49&amp;"'!A1"),1,$E$47,2999,1),MATCH(1,(_summary!$C71=INDIRECT("'"&amp;G$49&amp;"'!B2:B3000"))*(_summary!$B71=INDIRECT("'"&amp;G$49&amp;"'!A2:A3000")),0))</f>
        <v>71.521471349911764</v>
      </c>
      <c r="H71" s="16">
        <f t="array" aca="1" ref="H71" ca="1">INDEX(OFFSET(INDIRECT("'"&amp;H$49&amp;"'!A1"),1,$E$47,2999,1),MATCH(1,(_summary!$C71=INDIRECT("'"&amp;H$49&amp;"'!B2:B3000"))*(_summary!$B71=INDIRECT("'"&amp;H$49&amp;"'!A2:A3000")),0))</f>
        <v>68.080925671595679</v>
      </c>
      <c r="I71" s="16">
        <f t="array" aca="1" ref="I71" ca="1">INDEX(OFFSET(INDIRECT("'"&amp;I$49&amp;"'!A1"),1,$E$47,2999,1),MATCH(1,(_summary!$C71=INDIRECT("'"&amp;I$49&amp;"'!B2:B3000"))*(_summary!$B71=INDIRECT("'"&amp;I$49&amp;"'!A2:A3000")),0))</f>
        <v>61.956818475478798</v>
      </c>
      <c r="J71" s="16">
        <f t="array" aca="1" ref="J71" ca="1">INDEX(OFFSET(INDIRECT("'"&amp;J$49&amp;"'!A1"),1,$E$47,2999,1),MATCH(1,(_summary!$C71=INDIRECT("'"&amp;J$49&amp;"'!B2:B3000"))*(_summary!$B71=INDIRECT("'"&amp;J$49&amp;"'!A2:A3000")),0))</f>
        <v>94.472349097510133</v>
      </c>
      <c r="K71" s="16">
        <f t="array" aca="1" ref="K71" ca="1">INDEX(OFFSET(INDIRECT("'"&amp;K$49&amp;"'!A1"),1,$E$47,2999,1),MATCH(1,(_summary!$C71=INDIRECT("'"&amp;K$49&amp;"'!B2:B3000"))*(_summary!$B71=INDIRECT("'"&amp;K$49&amp;"'!A2:A3000")),0))</f>
        <v>40.40191281788362</v>
      </c>
      <c r="L71" s="16">
        <f t="array" aca="1" ref="L71" ca="1">INDEX(OFFSET(INDIRECT("'"&amp;L$49&amp;"'!A1"),1,$E$47,2999,1),MATCH(1,(_summary!$C71=INDIRECT("'"&amp;L$49&amp;"'!B2:B3000"))*(_summary!$B71=INDIRECT("'"&amp;L$49&amp;"'!A2:A3000")),0))</f>
        <v>50.398159279910146</v>
      </c>
    </row>
    <row r="72" spans="2:12" x14ac:dyDescent="0.3">
      <c r="B72" t="s">
        <v>13</v>
      </c>
      <c r="C72" t="s">
        <v>3</v>
      </c>
      <c r="D72" s="16"/>
      <c r="E72" s="16">
        <f t="array" aca="1" ref="E72" ca="1">INDEX(OFFSET(INDIRECT("'"&amp;E$49&amp;"'!A1"),1,$E$47,2999,1),MATCH(1,(_summary!$C72=INDIRECT("'"&amp;E$49&amp;"'!B2:B3000"))*(_summary!$B72=INDIRECT("'"&amp;E$49&amp;"'!A2:A3000")),0))</f>
        <v>150.96800657135324</v>
      </c>
      <c r="F72" s="16">
        <f t="array" aca="1" ref="F72" ca="1">INDEX(OFFSET(INDIRECT("'"&amp;F$49&amp;"'!A1"),1,$E$47,2999,1),MATCH(1,(_summary!$C72=INDIRECT("'"&amp;F$49&amp;"'!B2:B3000"))*(_summary!$B72=INDIRECT("'"&amp;F$49&amp;"'!A2:A3000")),0))</f>
        <v>68.858669562295759</v>
      </c>
      <c r="G72" s="16">
        <f t="array" aca="1" ref="G72" ca="1">INDEX(OFFSET(INDIRECT("'"&amp;G$49&amp;"'!A1"),1,$E$47,2999,1),MATCH(1,(_summary!$C72=INDIRECT("'"&amp;G$49&amp;"'!B2:B3000"))*(_summary!$B72=INDIRECT("'"&amp;G$49&amp;"'!A2:A3000")),0))</f>
        <v>143.33101351918381</v>
      </c>
      <c r="H72" s="16">
        <f t="array" aca="1" ref="H72" ca="1">INDEX(OFFSET(INDIRECT("'"&amp;H$49&amp;"'!A1"),1,$E$47,2999,1),MATCH(1,(_summary!$C72=INDIRECT("'"&amp;H$49&amp;"'!B2:B3000"))*(_summary!$B72=INDIRECT("'"&amp;H$49&amp;"'!A2:A3000")),0))</f>
        <v>117.84039287599043</v>
      </c>
      <c r="I72" s="16">
        <f t="array" aca="1" ref="I72" ca="1">INDEX(OFFSET(INDIRECT("'"&amp;I$49&amp;"'!A1"),1,$E$47,2999,1),MATCH(1,(_summary!$C72=INDIRECT("'"&amp;I$49&amp;"'!B2:B3000"))*(_summary!$B72=INDIRECT("'"&amp;I$49&amp;"'!A2:A3000")),0))</f>
        <v>115.43426226771341</v>
      </c>
      <c r="J72" s="16">
        <f t="array" aca="1" ref="J72" ca="1">INDEX(OFFSET(INDIRECT("'"&amp;J$49&amp;"'!A1"),1,$E$47,2999,1),MATCH(1,(_summary!$C72=INDIRECT("'"&amp;J$49&amp;"'!B2:B3000"))*(_summary!$B72=INDIRECT("'"&amp;J$49&amp;"'!A2:A3000")),0))</f>
        <v>142.79736220560957</v>
      </c>
      <c r="K72" s="16">
        <f t="array" aca="1" ref="K72" ca="1">INDEX(OFFSET(INDIRECT("'"&amp;K$49&amp;"'!A1"),1,$E$47,2999,1),MATCH(1,(_summary!$C72=INDIRECT("'"&amp;K$49&amp;"'!B2:B3000"))*(_summary!$B72=INDIRECT("'"&amp;K$49&amp;"'!A2:A3000")),0))</f>
        <v>71.882067659969039</v>
      </c>
      <c r="L72" s="16">
        <f t="array" aca="1" ref="L72" ca="1">INDEX(OFFSET(INDIRECT("'"&amp;L$49&amp;"'!A1"),1,$E$47,2999,1),MATCH(1,(_summary!$C72=INDIRECT("'"&amp;L$49&amp;"'!B2:B3000"))*(_summary!$B72=INDIRECT("'"&amp;L$49&amp;"'!A2:A3000")),0))</f>
        <v>144.58426103084318</v>
      </c>
    </row>
    <row r="73" spans="2:12" x14ac:dyDescent="0.3">
      <c r="B73" t="s">
        <v>18</v>
      </c>
      <c r="C73" t="s">
        <v>3</v>
      </c>
      <c r="D73" s="16"/>
      <c r="E73" s="16">
        <f t="array" aca="1" ref="E73" ca="1">INDEX(OFFSET(INDIRECT("'"&amp;E$49&amp;"'!A1"),1,$E$47,2999,1),MATCH(1,(_summary!$C73=INDIRECT("'"&amp;E$49&amp;"'!B2:B3000"))*(_summary!$B73=INDIRECT("'"&amp;E$49&amp;"'!A2:A3000")),0))</f>
        <v>154.92366661833174</v>
      </c>
      <c r="F73" s="16">
        <f t="array" aca="1" ref="F73" ca="1">INDEX(OFFSET(INDIRECT("'"&amp;F$49&amp;"'!A1"),1,$E$47,2999,1),MATCH(1,(_summary!$C73=INDIRECT("'"&amp;F$49&amp;"'!B2:B3000"))*(_summary!$B73=INDIRECT("'"&amp;F$49&amp;"'!A2:A3000")),0))</f>
        <v>89.579367490909235</v>
      </c>
      <c r="G73" s="16">
        <f t="array" aca="1" ref="G73" ca="1">INDEX(OFFSET(INDIRECT("'"&amp;G$49&amp;"'!A1"),1,$E$47,2999,1),MATCH(1,(_summary!$C73=INDIRECT("'"&amp;G$49&amp;"'!B2:B3000"))*(_summary!$B73=INDIRECT("'"&amp;G$49&amp;"'!A2:A3000")),0))</f>
        <v>200.99453958241043</v>
      </c>
      <c r="H73" s="16">
        <f t="array" aca="1" ref="H73" ca="1">INDEX(OFFSET(INDIRECT("'"&amp;H$49&amp;"'!A1"),1,$E$47,2999,1),MATCH(1,(_summary!$C73=INDIRECT("'"&amp;H$49&amp;"'!B2:B3000"))*(_summary!$B73=INDIRECT("'"&amp;H$49&amp;"'!A2:A3000")),0))</f>
        <v>169.7893975019376</v>
      </c>
      <c r="I73" s="16">
        <f t="array" aca="1" ref="I73" ca="1">INDEX(OFFSET(INDIRECT("'"&amp;I$49&amp;"'!A1"),1,$E$47,2999,1),MATCH(1,(_summary!$C73=INDIRECT("'"&amp;I$49&amp;"'!B2:B3000"))*(_summary!$B73=INDIRECT("'"&amp;I$49&amp;"'!A2:A3000")),0))</f>
        <v>66.421334934247625</v>
      </c>
      <c r="J73" s="16">
        <f t="array" aca="1" ref="J73" ca="1">INDEX(OFFSET(INDIRECT("'"&amp;J$49&amp;"'!A1"),1,$E$47,2999,1),MATCH(1,(_summary!$C73=INDIRECT("'"&amp;J$49&amp;"'!B2:B3000"))*(_summary!$B73=INDIRECT("'"&amp;J$49&amp;"'!A2:A3000")),0))</f>
        <v>89.328264700114232</v>
      </c>
      <c r="K73" s="16">
        <f t="array" aca="1" ref="K73" ca="1">INDEX(OFFSET(INDIRECT("'"&amp;K$49&amp;"'!A1"),1,$E$47,2999,1),MATCH(1,(_summary!$C73=INDIRECT("'"&amp;K$49&amp;"'!B2:B3000"))*(_summary!$B73=INDIRECT("'"&amp;K$49&amp;"'!A2:A3000")),0))</f>
        <v>84.437454393019863</v>
      </c>
      <c r="L73" s="16">
        <f t="array" aca="1" ref="L73" ca="1">INDEX(OFFSET(INDIRECT("'"&amp;L$49&amp;"'!A1"),1,$E$47,2999,1),MATCH(1,(_summary!$C73=INDIRECT("'"&amp;L$49&amp;"'!B2:B3000"))*(_summary!$B73=INDIRECT("'"&amp;L$49&amp;"'!A2:A3000")),0))</f>
        <v>118.78881128495337</v>
      </c>
    </row>
    <row r="74" spans="2:12" x14ac:dyDescent="0.3">
      <c r="B74" t="s">
        <v>8</v>
      </c>
      <c r="C74" t="s">
        <v>3</v>
      </c>
      <c r="D74" s="16"/>
      <c r="E74" s="16">
        <f t="array" aca="1" ref="E74" ca="1">INDEX(OFFSET(INDIRECT("'"&amp;E$49&amp;"'!A1"),1,$E$47,2999,1),MATCH(1,(_summary!$C74=INDIRECT("'"&amp;E$49&amp;"'!B2:B3000"))*(_summary!$B74=INDIRECT("'"&amp;E$49&amp;"'!A2:A3000")),0))</f>
        <v>163.11419263041989</v>
      </c>
      <c r="F74" s="16">
        <f t="array" aca="1" ref="F74" ca="1">INDEX(OFFSET(INDIRECT("'"&amp;F$49&amp;"'!A1"),1,$E$47,2999,1),MATCH(1,(_summary!$C74=INDIRECT("'"&amp;F$49&amp;"'!B2:B3000"))*(_summary!$B74=INDIRECT("'"&amp;F$49&amp;"'!A2:A3000")),0))</f>
        <v>75.250626814842505</v>
      </c>
      <c r="G74" s="16">
        <f t="array" aca="1" ref="G74" ca="1">INDEX(OFFSET(INDIRECT("'"&amp;G$49&amp;"'!A1"),1,$E$47,2999,1),MATCH(1,(_summary!$C74=INDIRECT("'"&amp;G$49&amp;"'!B2:B3000"))*(_summary!$B74=INDIRECT("'"&amp;G$49&amp;"'!A2:A3000")),0))</f>
        <v>161.14062384141232</v>
      </c>
      <c r="H74" s="16">
        <f t="array" aca="1" ref="H74" ca="1">INDEX(OFFSET(INDIRECT("'"&amp;H$49&amp;"'!A1"),1,$E$47,2999,1),MATCH(1,(_summary!$C74=INDIRECT("'"&amp;H$49&amp;"'!B2:B3000"))*(_summary!$B74=INDIRECT("'"&amp;H$49&amp;"'!A2:A3000")),0))</f>
        <v>173.85811765267741</v>
      </c>
      <c r="I74" s="16">
        <f t="array" aca="1" ref="I74" ca="1">INDEX(OFFSET(INDIRECT("'"&amp;I$49&amp;"'!A1"),1,$E$47,2999,1),MATCH(1,(_summary!$C74=INDIRECT("'"&amp;I$49&amp;"'!B2:B3000"))*(_summary!$B74=INDIRECT("'"&amp;I$49&amp;"'!A2:A3000")),0))</f>
        <v>90.307475925456657</v>
      </c>
      <c r="J74" s="16">
        <f t="array" aca="1" ref="J74" ca="1">INDEX(OFFSET(INDIRECT("'"&amp;J$49&amp;"'!A1"),1,$E$47,2999,1),MATCH(1,(_summary!$C74=INDIRECT("'"&amp;J$49&amp;"'!B2:B3000"))*(_summary!$B74=INDIRECT("'"&amp;J$49&amp;"'!A2:A3000")),0))</f>
        <v>99.625779507589627</v>
      </c>
      <c r="K74" s="16">
        <f t="array" aca="1" ref="K74" ca="1">INDEX(OFFSET(INDIRECT("'"&amp;K$49&amp;"'!A1"),1,$E$47,2999,1),MATCH(1,(_summary!$C74=INDIRECT("'"&amp;K$49&amp;"'!B2:B3000"))*(_summary!$B74=INDIRECT("'"&amp;K$49&amp;"'!A2:A3000")),0))</f>
        <v>103.13366255395948</v>
      </c>
      <c r="L74" s="16">
        <f t="array" aca="1" ref="L74" ca="1">INDEX(OFFSET(INDIRECT("'"&amp;L$49&amp;"'!A1"),1,$E$47,2999,1),MATCH(1,(_summary!$C74=INDIRECT("'"&amp;L$49&amp;"'!B2:B3000"))*(_summary!$B74=INDIRECT("'"&amp;L$49&amp;"'!A2:A3000")),0))</f>
        <v>143.10957714546259</v>
      </c>
    </row>
    <row r="75" spans="2:12" x14ac:dyDescent="0.3">
      <c r="B75" t="s">
        <v>28</v>
      </c>
      <c r="C75" t="s">
        <v>3</v>
      </c>
      <c r="D75" s="16"/>
      <c r="E75" s="16">
        <f t="array" aca="1" ref="E75" ca="1">INDEX(OFFSET(INDIRECT("'"&amp;E$49&amp;"'!A1"),1,$E$47,2999,1),MATCH(1,(_summary!$C75=INDIRECT("'"&amp;E$49&amp;"'!B2:B3000"))*(_summary!$B75=INDIRECT("'"&amp;E$49&amp;"'!A2:A3000")),0))</f>
        <v>58.967625125321163</v>
      </c>
      <c r="F75" s="16">
        <f t="array" aca="1" ref="F75" ca="1">INDEX(OFFSET(INDIRECT("'"&amp;F$49&amp;"'!A1"),1,$E$47,2999,1),MATCH(1,(_summary!$C75=INDIRECT("'"&amp;F$49&amp;"'!B2:B3000"))*(_summary!$B75=INDIRECT("'"&amp;F$49&amp;"'!A2:A3000")),0))</f>
        <v>38.213765025137711</v>
      </c>
      <c r="G75" s="16">
        <f t="array" aca="1" ref="G75" ca="1">INDEX(OFFSET(INDIRECT("'"&amp;G$49&amp;"'!A1"),1,$E$47,2999,1),MATCH(1,(_summary!$C75=INDIRECT("'"&amp;G$49&amp;"'!B2:B3000"))*(_summary!$B75=INDIRECT("'"&amp;G$49&amp;"'!A2:A3000")),0))</f>
        <v>98.18583985519119</v>
      </c>
      <c r="H75" s="16">
        <f t="array" aca="1" ref="H75" ca="1">INDEX(OFFSET(INDIRECT("'"&amp;H$49&amp;"'!A1"),1,$E$47,2999,1),MATCH(1,(_summary!$C75=INDIRECT("'"&amp;H$49&amp;"'!B2:B3000"))*(_summary!$B75=INDIRECT("'"&amp;H$49&amp;"'!A2:A3000")),0))</f>
        <v>81.404286737945995</v>
      </c>
      <c r="I75" s="16">
        <f t="array" aca="1" ref="I75" ca="1">INDEX(OFFSET(INDIRECT("'"&amp;I$49&amp;"'!A1"),1,$E$47,2999,1),MATCH(1,(_summary!$C75=INDIRECT("'"&amp;I$49&amp;"'!B2:B3000"))*(_summary!$B75=INDIRECT("'"&amp;I$49&amp;"'!A2:A3000")),0))</f>
        <v>74.019437787258269</v>
      </c>
      <c r="J75" s="16">
        <f t="array" aca="1" ref="J75" ca="1">INDEX(OFFSET(INDIRECT("'"&amp;J$49&amp;"'!A1"),1,$E$47,2999,1),MATCH(1,(_summary!$C75=INDIRECT("'"&amp;J$49&amp;"'!B2:B3000"))*(_summary!$B75=INDIRECT("'"&amp;J$49&amp;"'!A2:A3000")),0))</f>
        <v>82.344268609545395</v>
      </c>
      <c r="K75" s="16">
        <f t="array" aca="1" ref="K75" ca="1">INDEX(OFFSET(INDIRECT("'"&amp;K$49&amp;"'!A1"),1,$E$47,2999,1),MATCH(1,(_summary!$C75=INDIRECT("'"&amp;K$49&amp;"'!B2:B3000"))*(_summary!$B75=INDIRECT("'"&amp;K$49&amp;"'!A2:A3000")),0))</f>
        <v>84.523997166266312</v>
      </c>
      <c r="L75" s="16">
        <f t="array" aca="1" ref="L75" ca="1">INDEX(OFFSET(INDIRECT("'"&amp;L$49&amp;"'!A1"),1,$E$47,2999,1),MATCH(1,(_summary!$C75=INDIRECT("'"&amp;L$49&amp;"'!B2:B3000"))*(_summary!$B75=INDIRECT("'"&amp;L$49&amp;"'!A2:A3000")),0))</f>
        <v>81.502697266354602</v>
      </c>
    </row>
    <row r="76" spans="2:12" x14ac:dyDescent="0.3">
      <c r="B76" t="s">
        <v>19</v>
      </c>
      <c r="C76" t="s">
        <v>3</v>
      </c>
      <c r="D76" s="16"/>
      <c r="E76" s="16">
        <f t="array" aca="1" ref="E76" ca="1">INDEX(OFFSET(INDIRECT("'"&amp;E$49&amp;"'!A1"),1,$E$47,2999,1),MATCH(1,(_summary!$C76=INDIRECT("'"&amp;E$49&amp;"'!B2:B3000"))*(_summary!$B76=INDIRECT("'"&amp;E$49&amp;"'!A2:A3000")),0))</f>
        <v>198.04023749093949</v>
      </c>
      <c r="F76" s="16">
        <f t="array" aca="1" ref="F76" ca="1">INDEX(OFFSET(INDIRECT("'"&amp;F$49&amp;"'!A1"),1,$E$47,2999,1),MATCH(1,(_summary!$C76=INDIRECT("'"&amp;F$49&amp;"'!B2:B3000"))*(_summary!$B76=INDIRECT("'"&amp;F$49&amp;"'!A2:A3000")),0))</f>
        <v>92.049843984306719</v>
      </c>
      <c r="G76" s="16">
        <f t="array" aca="1" ref="G76" ca="1">INDEX(OFFSET(INDIRECT("'"&amp;G$49&amp;"'!A1"),1,$E$47,2999,1),MATCH(1,(_summary!$C76=INDIRECT("'"&amp;G$49&amp;"'!B2:B3000"))*(_summary!$B76=INDIRECT("'"&amp;G$49&amp;"'!A2:A3000")),0))</f>
        <v>184.23728411723059</v>
      </c>
      <c r="H76" s="16">
        <f t="array" aca="1" ref="H76" ca="1">INDEX(OFFSET(INDIRECT("'"&amp;H$49&amp;"'!A1"),1,$E$47,2999,1),MATCH(1,(_summary!$C76=INDIRECT("'"&amp;H$49&amp;"'!B2:B3000"))*(_summary!$B76=INDIRECT("'"&amp;H$49&amp;"'!A2:A3000")),0))</f>
        <v>226.75986598654035</v>
      </c>
      <c r="I76" s="16">
        <f t="array" aca="1" ref="I76" ca="1">INDEX(OFFSET(INDIRECT("'"&amp;I$49&amp;"'!A1"),1,$E$47,2999,1),MATCH(1,(_summary!$C76=INDIRECT("'"&amp;I$49&amp;"'!B2:B3000"))*(_summary!$B76=INDIRECT("'"&amp;I$49&amp;"'!A2:A3000")),0))</f>
        <v>159.1463726611745</v>
      </c>
      <c r="J76" s="16">
        <f t="array" aca="1" ref="J76" ca="1">INDEX(OFFSET(INDIRECT("'"&amp;J$49&amp;"'!A1"),1,$E$47,2999,1),MATCH(1,(_summary!$C76=INDIRECT("'"&amp;J$49&amp;"'!B2:B3000"))*(_summary!$B76=INDIRECT("'"&amp;J$49&amp;"'!A2:A3000")),0))</f>
        <v>235.50430830471765</v>
      </c>
      <c r="K76" s="16">
        <f t="array" aca="1" ref="K76" ca="1">INDEX(OFFSET(INDIRECT("'"&amp;K$49&amp;"'!A1"),1,$E$47,2999,1),MATCH(1,(_summary!$C76=INDIRECT("'"&amp;K$49&amp;"'!B2:B3000"))*(_summary!$B76=INDIRECT("'"&amp;K$49&amp;"'!A2:A3000")),0))</f>
        <v>142.26149926700529</v>
      </c>
      <c r="L76" s="16">
        <f t="array" aca="1" ref="L76" ca="1">INDEX(OFFSET(INDIRECT("'"&amp;L$49&amp;"'!A1"),1,$E$47,2999,1),MATCH(1,(_summary!$C76=INDIRECT("'"&amp;L$49&amp;"'!B2:B3000"))*(_summary!$B76=INDIRECT("'"&amp;L$49&amp;"'!A2:A3000")),0))</f>
        <v>104.13447732505836</v>
      </c>
    </row>
    <row r="77" spans="2:12" x14ac:dyDescent="0.3">
      <c r="B77" t="s">
        <v>4</v>
      </c>
      <c r="C77" t="s">
        <v>3</v>
      </c>
      <c r="D77" s="16"/>
      <c r="E77" s="16">
        <f t="array" aca="1" ref="E77" ca="1">INDEX(OFFSET(INDIRECT("'"&amp;E$49&amp;"'!A1"),1,$E$47,2999,1),MATCH(1,(_summary!$C77=INDIRECT("'"&amp;E$49&amp;"'!B2:B3000"))*(_summary!$B77=INDIRECT("'"&amp;E$49&amp;"'!A2:A3000")),0))</f>
        <v>148.36282234293557</v>
      </c>
      <c r="F77" s="16">
        <f t="array" aca="1" ref="F77" ca="1">INDEX(OFFSET(INDIRECT("'"&amp;F$49&amp;"'!A1"),1,$E$47,2999,1),MATCH(1,(_summary!$C77=INDIRECT("'"&amp;F$49&amp;"'!B2:B3000"))*(_summary!$B77=INDIRECT("'"&amp;F$49&amp;"'!A2:A3000")),0))</f>
        <v>70.305744479236282</v>
      </c>
      <c r="G77" s="16">
        <f t="array" aca="1" ref="G77" ca="1">INDEX(OFFSET(INDIRECT("'"&amp;G$49&amp;"'!A1"),1,$E$47,2999,1),MATCH(1,(_summary!$C77=INDIRECT("'"&amp;G$49&amp;"'!B2:B3000"))*(_summary!$B77=INDIRECT("'"&amp;G$49&amp;"'!A2:A3000")),0))</f>
        <v>62.139665315037789</v>
      </c>
      <c r="H77" s="16">
        <f t="array" aca="1" ref="H77" ca="1">INDEX(OFFSET(INDIRECT("'"&amp;H$49&amp;"'!A1"),1,$E$47,2999,1),MATCH(1,(_summary!$C77=INDIRECT("'"&amp;H$49&amp;"'!B2:B3000"))*(_summary!$B77=INDIRECT("'"&amp;H$49&amp;"'!A2:A3000")),0))</f>
        <v>118.7239285591512</v>
      </c>
      <c r="I77" s="16">
        <f t="array" aca="1" ref="I77" ca="1">INDEX(OFFSET(INDIRECT("'"&amp;I$49&amp;"'!A1"),1,$E$47,2999,1),MATCH(1,(_summary!$C77=INDIRECT("'"&amp;I$49&amp;"'!B2:B3000"))*(_summary!$B77=INDIRECT("'"&amp;I$49&amp;"'!A2:A3000")),0))</f>
        <v>80.821863518895967</v>
      </c>
      <c r="J77" s="16">
        <f t="array" aca="1" ref="J77" ca="1">INDEX(OFFSET(INDIRECT("'"&amp;J$49&amp;"'!A1"),1,$E$47,2999,1),MATCH(1,(_summary!$C77=INDIRECT("'"&amp;J$49&amp;"'!B2:B3000"))*(_summary!$B77=INDIRECT("'"&amp;J$49&amp;"'!A2:A3000")),0))</f>
        <v>48.246258922248764</v>
      </c>
      <c r="K77" s="16">
        <f t="array" aca="1" ref="K77" ca="1">INDEX(OFFSET(INDIRECT("'"&amp;K$49&amp;"'!A1"),1,$E$47,2999,1),MATCH(1,(_summary!$C77=INDIRECT("'"&amp;K$49&amp;"'!B2:B3000"))*(_summary!$B77=INDIRECT("'"&amp;K$49&amp;"'!A2:A3000")),0))</f>
        <v>115.4916049176573</v>
      </c>
      <c r="L77" s="16">
        <f t="array" aca="1" ref="L77" ca="1">INDEX(OFFSET(INDIRECT("'"&amp;L$49&amp;"'!A1"),1,$E$47,2999,1),MATCH(1,(_summary!$C77=INDIRECT("'"&amp;L$49&amp;"'!B2:B3000"))*(_summary!$B77=INDIRECT("'"&amp;L$49&amp;"'!A2:A3000")),0))</f>
        <v>186.01219533566507</v>
      </c>
    </row>
    <row r="78" spans="2:12" x14ac:dyDescent="0.3">
      <c r="B78" t="s">
        <v>31</v>
      </c>
      <c r="C78" t="s">
        <v>3</v>
      </c>
      <c r="D78" s="16"/>
      <c r="E78" s="16">
        <f t="array" aca="1" ref="E78" ca="1">INDEX(OFFSET(INDIRECT("'"&amp;E$49&amp;"'!A1"),1,$E$47,2999,1),MATCH(1,(_summary!$C78=INDIRECT("'"&amp;E$49&amp;"'!B2:B3000"))*(_summary!$B78=INDIRECT("'"&amp;E$49&amp;"'!A2:A3000")),0))</f>
        <v>152.57764078487119</v>
      </c>
      <c r="F78" s="16">
        <f t="array" aca="1" ref="F78" ca="1">INDEX(OFFSET(INDIRECT("'"&amp;F$49&amp;"'!A1"),1,$E$47,2999,1),MATCH(1,(_summary!$C78=INDIRECT("'"&amp;F$49&amp;"'!B2:B3000"))*(_summary!$B78=INDIRECT("'"&amp;F$49&amp;"'!A2:A3000")),0))</f>
        <v>101.00672296128643</v>
      </c>
      <c r="G78" s="16">
        <f t="array" aca="1" ref="G78" ca="1">INDEX(OFFSET(INDIRECT("'"&amp;G$49&amp;"'!A1"),1,$E$47,2999,1),MATCH(1,(_summary!$C78=INDIRECT("'"&amp;G$49&amp;"'!B2:B3000"))*(_summary!$B78=INDIRECT("'"&amp;G$49&amp;"'!A2:A3000")),0))</f>
        <v>98.291299903404195</v>
      </c>
      <c r="H78" s="16">
        <f t="array" aca="1" ref="H78" ca="1">INDEX(OFFSET(INDIRECT("'"&amp;H$49&amp;"'!A1"),1,$E$47,2999,1),MATCH(1,(_summary!$C78=INDIRECT("'"&amp;H$49&amp;"'!B2:B3000"))*(_summary!$B78=INDIRECT("'"&amp;H$49&amp;"'!A2:A3000")),0))</f>
        <v>93.262411318300693</v>
      </c>
      <c r="I78" s="16">
        <f t="array" aca="1" ref="I78" ca="1">INDEX(OFFSET(INDIRECT("'"&amp;I$49&amp;"'!A1"),1,$E$47,2999,1),MATCH(1,(_summary!$C78=INDIRECT("'"&amp;I$49&amp;"'!B2:B3000"))*(_summary!$B78=INDIRECT("'"&amp;I$49&amp;"'!A2:A3000")),0))</f>
        <v>74.483506358295259</v>
      </c>
      <c r="J78" s="16">
        <f t="array" aca="1" ref="J78" ca="1">INDEX(OFFSET(INDIRECT("'"&amp;J$49&amp;"'!A1"),1,$E$47,2999,1),MATCH(1,(_summary!$C78=INDIRECT("'"&amp;J$49&amp;"'!B2:B3000"))*(_summary!$B78=INDIRECT("'"&amp;J$49&amp;"'!A2:A3000")),0))</f>
        <v>102.80390694099025</v>
      </c>
      <c r="K78" s="16">
        <f t="array" aca="1" ref="K78" ca="1">INDEX(OFFSET(INDIRECT("'"&amp;K$49&amp;"'!A1"),1,$E$47,2999,1),MATCH(1,(_summary!$C78=INDIRECT("'"&amp;K$49&amp;"'!B2:B3000"))*(_summary!$B78=INDIRECT("'"&amp;K$49&amp;"'!A2:A3000")),0))</f>
        <v>133.38808960092896</v>
      </c>
      <c r="L78" s="16">
        <f t="array" aca="1" ref="L78" ca="1">INDEX(OFFSET(INDIRECT("'"&amp;L$49&amp;"'!A1"),1,$E$47,2999,1),MATCH(1,(_summary!$C78=INDIRECT("'"&amp;L$49&amp;"'!B2:B3000"))*(_summary!$B78=INDIRECT("'"&amp;L$49&amp;"'!A2:A3000")),0))</f>
        <v>181.29066232352019</v>
      </c>
    </row>
  </sheetData>
  <sortState xmlns:xlrd2="http://schemas.microsoft.com/office/spreadsheetml/2017/richdata2" ref="E44:E64">
    <sortCondition ref="E44:E64"/>
  </sortState>
  <conditionalFormatting sqref="D49:D78 D10:D39">
    <cfRule type="expression" dxfId="2" priority="10">
      <formula>IF(#REF!&lt;&gt;#REF!,TRUE,FALSE)</formula>
    </cfRule>
  </conditionalFormatting>
  <conditionalFormatting sqref="E49:E78 E10:E39 E49:L49">
    <cfRule type="expression" dxfId="1" priority="12">
      <formula>IF(E$9&lt;&gt;#REF!,TRUE,FALSE)</formula>
    </cfRule>
  </conditionalFormatting>
  <conditionalFormatting sqref="F49:L78 F10:L39">
    <cfRule type="expression" dxfId="0" priority="19">
      <formula>IF(F$8&lt;&gt;#REF!,TRUE,FALSE)</formula>
    </cfRule>
  </conditionalFormatting>
  <conditionalFormatting sqref="E11:L39">
    <cfRule type="dataBar" priority="50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{FC913974-5CF4-4DB3-BC61-FC973843F178}</x14:id>
        </ext>
      </extLst>
    </cfRule>
  </conditionalFormatting>
  <conditionalFormatting sqref="Q33:Q39 Q11:Q28 Q30:Q31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{8EFBEDAD-8E8A-472B-96DF-FCD624716D2F}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C913974-5CF4-4DB3-BC61-FC973843F17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E11:L39</xm:sqref>
        </x14:conditionalFormatting>
        <x14:conditionalFormatting xmlns:xm="http://schemas.microsoft.com/office/excel/2006/main">
          <x14:cfRule type="dataBar" id="{8EFBEDAD-8E8A-472B-96DF-FCD624716D2F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Q33:Q39 Q11:Q28 Q30:Q31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2CF4D-959E-413F-853C-6D7398BED651}">
  <sheetPr>
    <tabColor theme="0" tint="-0.499984740745262"/>
  </sheetPr>
  <dimension ref="A1:AH81"/>
  <sheetViews>
    <sheetView zoomScale="70" zoomScaleNormal="70" workbookViewId="0">
      <selection activeCell="O1" sqref="O1"/>
    </sheetView>
  </sheetViews>
  <sheetFormatPr defaultColWidth="9.109375" defaultRowHeight="14.4" x14ac:dyDescent="0.3"/>
  <cols>
    <col min="1" max="1" width="22.88671875" style="17" customWidth="1"/>
    <col min="2" max="2" width="11" style="17" bestFit="1" customWidth="1"/>
    <col min="3" max="3" width="11.33203125" style="17" bestFit="1" customWidth="1"/>
    <col min="4" max="5" width="7.44140625" style="17" bestFit="1" customWidth="1"/>
    <col min="6" max="6" width="9.6640625" style="17" bestFit="1" customWidth="1"/>
    <col min="7" max="7" width="7.44140625" style="17" bestFit="1" customWidth="1"/>
    <col min="8" max="8" width="11.44140625" style="17" bestFit="1" customWidth="1"/>
    <col min="9" max="9" width="10.6640625" style="38" bestFit="1" customWidth="1"/>
    <col min="10" max="16" width="9.109375" style="17"/>
    <col min="17" max="17" width="9.109375" style="38"/>
    <col min="18" max="24" width="9.109375" style="17"/>
    <col min="25" max="25" width="9.109375" style="38"/>
    <col min="26" max="32" width="9.109375" style="17"/>
    <col min="33" max="33" width="9.109375" style="38"/>
    <col min="34" max="16384" width="9.109375" style="17"/>
  </cols>
  <sheetData>
    <row r="1" spans="1:34" ht="33" customHeight="1" x14ac:dyDescent="0.3">
      <c r="A1" s="34" t="s">
        <v>66</v>
      </c>
      <c r="N1" s="35" t="s">
        <v>68</v>
      </c>
      <c r="O1" s="36">
        <v>0.7</v>
      </c>
      <c r="P1" s="35" t="s">
        <v>69</v>
      </c>
      <c r="Q1" s="40">
        <v>0.6</v>
      </c>
      <c r="R1" s="35" t="s">
        <v>70</v>
      </c>
      <c r="S1" s="36">
        <v>0.4</v>
      </c>
      <c r="T1" s="35"/>
      <c r="U1" s="36"/>
    </row>
    <row r="2" spans="1:34" ht="33" customHeight="1" x14ac:dyDescent="0.3">
      <c r="A2" s="34"/>
      <c r="B2" s="41" t="str">
        <f>B3</f>
        <v>sfh</v>
      </c>
      <c r="C2" s="41" t="str">
        <f t="shared" ref="C2:I2" si="0">C3</f>
        <v>mfh</v>
      </c>
      <c r="D2" s="41" t="str">
        <f t="shared" si="0"/>
        <v>offices</v>
      </c>
      <c r="E2" s="41" t="str">
        <f t="shared" si="0"/>
        <v>trade</v>
      </c>
      <c r="F2" s="41" t="str">
        <f t="shared" si="0"/>
        <v>education</v>
      </c>
      <c r="G2" s="41" t="str">
        <f t="shared" si="0"/>
        <v>health</v>
      </c>
      <c r="H2" s="41" t="str">
        <f t="shared" si="0"/>
        <v>hotels</v>
      </c>
      <c r="I2" s="42" t="str">
        <f t="shared" si="0"/>
        <v>other</v>
      </c>
      <c r="J2" s="41" t="str">
        <f t="shared" ref="J2:AG2" si="1">J3&amp;"-"&amp;J4</f>
        <v>sfh-shl</v>
      </c>
      <c r="K2" s="41" t="str">
        <f t="shared" si="1"/>
        <v>mfh-shl</v>
      </c>
      <c r="L2" s="41" t="str">
        <f t="shared" si="1"/>
        <v>offices-shl</v>
      </c>
      <c r="M2" s="41" t="str">
        <f t="shared" si="1"/>
        <v>trade-shl</v>
      </c>
      <c r="N2" s="43" t="str">
        <f t="shared" si="1"/>
        <v>education-shl</v>
      </c>
      <c r="O2" s="44" t="str">
        <f t="shared" si="1"/>
        <v>health-shl</v>
      </c>
      <c r="P2" s="43" t="str">
        <f t="shared" si="1"/>
        <v>hotels-shl</v>
      </c>
      <c r="Q2" s="45" t="str">
        <f t="shared" si="1"/>
        <v>other-shl</v>
      </c>
      <c r="R2" s="43" t="str">
        <f t="shared" si="1"/>
        <v>sfh-med</v>
      </c>
      <c r="S2" s="44" t="str">
        <f t="shared" si="1"/>
        <v>mfh-med</v>
      </c>
      <c r="T2" s="43" t="str">
        <f t="shared" si="1"/>
        <v>offices-med</v>
      </c>
      <c r="U2" s="44" t="str">
        <f t="shared" si="1"/>
        <v>trade-med</v>
      </c>
      <c r="V2" s="41" t="str">
        <f t="shared" si="1"/>
        <v>education-med</v>
      </c>
      <c r="W2" s="41" t="str">
        <f t="shared" si="1"/>
        <v>health-med</v>
      </c>
      <c r="X2" s="41" t="str">
        <f t="shared" si="1"/>
        <v>hotels-med</v>
      </c>
      <c r="Y2" s="42" t="str">
        <f t="shared" si="1"/>
        <v>other-med</v>
      </c>
      <c r="Z2" s="41" t="str">
        <f t="shared" si="1"/>
        <v>sfh-dep</v>
      </c>
      <c r="AA2" s="41" t="str">
        <f t="shared" si="1"/>
        <v>mfh-dep</v>
      </c>
      <c r="AB2" s="41" t="str">
        <f t="shared" si="1"/>
        <v>offices-dep</v>
      </c>
      <c r="AC2" s="41" t="str">
        <f t="shared" si="1"/>
        <v>trade-dep</v>
      </c>
      <c r="AD2" s="41" t="str">
        <f t="shared" si="1"/>
        <v>education-dep</v>
      </c>
      <c r="AE2" s="41" t="str">
        <f t="shared" si="1"/>
        <v>health-dep</v>
      </c>
      <c r="AF2" s="41" t="str">
        <f t="shared" si="1"/>
        <v>hotels-dep</v>
      </c>
      <c r="AG2" s="42" t="str">
        <f t="shared" si="1"/>
        <v>other-dep</v>
      </c>
    </row>
    <row r="3" spans="1:34" ht="33" customHeight="1" x14ac:dyDescent="0.3">
      <c r="A3" s="34"/>
      <c r="B3" t="s">
        <v>53</v>
      </c>
      <c r="C3" t="s">
        <v>54</v>
      </c>
      <c r="D3" t="s">
        <v>71</v>
      </c>
      <c r="E3" t="s">
        <v>75</v>
      </c>
      <c r="F3" t="s">
        <v>74</v>
      </c>
      <c r="G3" t="s">
        <v>73</v>
      </c>
      <c r="H3" t="s">
        <v>72</v>
      </c>
      <c r="I3" s="39" t="s">
        <v>76</v>
      </c>
      <c r="J3" t="str">
        <f>B3</f>
        <v>sfh</v>
      </c>
      <c r="K3" t="str">
        <f t="shared" ref="K3:AG3" si="2">C3</f>
        <v>mfh</v>
      </c>
      <c r="L3" t="str">
        <f t="shared" si="2"/>
        <v>offices</v>
      </c>
      <c r="M3" t="str">
        <f t="shared" si="2"/>
        <v>trade</v>
      </c>
      <c r="N3" t="str">
        <f t="shared" si="2"/>
        <v>education</v>
      </c>
      <c r="O3" t="str">
        <f t="shared" si="2"/>
        <v>health</v>
      </c>
      <c r="P3" t="str">
        <f t="shared" si="2"/>
        <v>hotels</v>
      </c>
      <c r="Q3" s="39" t="str">
        <f t="shared" si="2"/>
        <v>other</v>
      </c>
      <c r="R3" t="str">
        <f t="shared" si="2"/>
        <v>sfh</v>
      </c>
      <c r="S3" t="str">
        <f t="shared" si="2"/>
        <v>mfh</v>
      </c>
      <c r="T3" t="str">
        <f t="shared" si="2"/>
        <v>offices</v>
      </c>
      <c r="U3" t="str">
        <f t="shared" si="2"/>
        <v>trade</v>
      </c>
      <c r="V3" t="str">
        <f t="shared" si="2"/>
        <v>education</v>
      </c>
      <c r="W3" t="str">
        <f t="shared" si="2"/>
        <v>health</v>
      </c>
      <c r="X3" t="str">
        <f t="shared" si="2"/>
        <v>hotels</v>
      </c>
      <c r="Y3" s="39" t="str">
        <f t="shared" si="2"/>
        <v>other</v>
      </c>
      <c r="Z3" t="str">
        <f t="shared" si="2"/>
        <v>sfh</v>
      </c>
      <c r="AA3" t="str">
        <f t="shared" si="2"/>
        <v>mfh</v>
      </c>
      <c r="AB3" t="str">
        <f t="shared" si="2"/>
        <v>offices</v>
      </c>
      <c r="AC3" t="str">
        <f t="shared" si="2"/>
        <v>trade</v>
      </c>
      <c r="AD3" t="str">
        <f t="shared" si="2"/>
        <v>education</v>
      </c>
      <c r="AE3" t="str">
        <f t="shared" si="2"/>
        <v>health</v>
      </c>
      <c r="AF3" t="str">
        <f t="shared" si="2"/>
        <v>hotels</v>
      </c>
      <c r="AG3" s="39" t="str">
        <f t="shared" si="2"/>
        <v>other</v>
      </c>
    </row>
    <row r="4" spans="1:34" ht="33" customHeight="1" x14ac:dyDescent="0.3">
      <c r="A4" s="34"/>
      <c r="J4" s="17" t="s">
        <v>68</v>
      </c>
      <c r="K4" s="17" t="str">
        <f>J4</f>
        <v>shl</v>
      </c>
      <c r="L4" s="17" t="str">
        <f t="shared" ref="L4:Q4" si="3">K4</f>
        <v>shl</v>
      </c>
      <c r="M4" s="17" t="str">
        <f t="shared" si="3"/>
        <v>shl</v>
      </c>
      <c r="N4" s="17" t="str">
        <f t="shared" si="3"/>
        <v>shl</v>
      </c>
      <c r="O4" s="17" t="str">
        <f t="shared" si="3"/>
        <v>shl</v>
      </c>
      <c r="P4" s="17" t="str">
        <f t="shared" si="3"/>
        <v>shl</v>
      </c>
      <c r="Q4" s="38" t="str">
        <f t="shared" si="3"/>
        <v>shl</v>
      </c>
      <c r="R4" s="17" t="s">
        <v>69</v>
      </c>
      <c r="S4" s="17" t="str">
        <f>R4</f>
        <v>med</v>
      </c>
      <c r="T4" s="17" t="str">
        <f t="shared" ref="T4:Y4" si="4">S4</f>
        <v>med</v>
      </c>
      <c r="U4" s="17" t="str">
        <f t="shared" si="4"/>
        <v>med</v>
      </c>
      <c r="V4" s="17" t="str">
        <f t="shared" si="4"/>
        <v>med</v>
      </c>
      <c r="W4" s="17" t="str">
        <f t="shared" si="4"/>
        <v>med</v>
      </c>
      <c r="X4" s="17" t="str">
        <f t="shared" si="4"/>
        <v>med</v>
      </c>
      <c r="Y4" s="38" t="str">
        <f t="shared" si="4"/>
        <v>med</v>
      </c>
      <c r="Z4" s="17" t="s">
        <v>70</v>
      </c>
      <c r="AA4" s="17" t="str">
        <f>Z4</f>
        <v>dep</v>
      </c>
      <c r="AB4" s="17" t="str">
        <f t="shared" ref="AB4:AG4" si="5">AA4</f>
        <v>dep</v>
      </c>
      <c r="AC4" s="17" t="str">
        <f t="shared" si="5"/>
        <v>dep</v>
      </c>
      <c r="AD4" s="17" t="str">
        <f t="shared" si="5"/>
        <v>dep</v>
      </c>
      <c r="AE4" s="17" t="str">
        <f t="shared" si="5"/>
        <v>dep</v>
      </c>
      <c r="AF4" s="17" t="str">
        <f t="shared" si="5"/>
        <v>dep</v>
      </c>
      <c r="AG4" s="17" t="str">
        <f t="shared" si="5"/>
        <v>dep</v>
      </c>
    </row>
    <row r="5" spans="1:34" x14ac:dyDescent="0.3">
      <c r="A5" t="s">
        <v>39</v>
      </c>
      <c r="B5" s="31" t="s">
        <v>40</v>
      </c>
      <c r="C5" s="32"/>
      <c r="D5" s="32"/>
      <c r="E5" s="32"/>
      <c r="F5" s="32"/>
      <c r="G5" s="32"/>
      <c r="H5" s="32"/>
      <c r="I5" s="33"/>
      <c r="J5" s="32" t="s">
        <v>40</v>
      </c>
      <c r="K5" s="32"/>
      <c r="L5" s="32"/>
      <c r="M5" s="32"/>
      <c r="N5" s="32"/>
      <c r="O5" s="32"/>
      <c r="P5" s="32"/>
      <c r="Q5" s="33"/>
      <c r="R5" s="32" t="s">
        <v>40</v>
      </c>
      <c r="S5" s="32"/>
      <c r="T5" s="32"/>
      <c r="U5" s="32"/>
      <c r="V5" s="32"/>
      <c r="W5" s="32"/>
      <c r="X5" s="32"/>
      <c r="Y5" s="33"/>
      <c r="Z5" s="32" t="s">
        <v>40</v>
      </c>
      <c r="AA5" s="32"/>
      <c r="AB5" s="32"/>
      <c r="AC5" s="32"/>
      <c r="AD5" s="32"/>
      <c r="AE5" s="32"/>
      <c r="AF5" s="32"/>
      <c r="AG5" s="33"/>
    </row>
    <row r="6" spans="1:34" ht="30" hidden="1" customHeight="1" x14ac:dyDescent="0.3">
      <c r="A6"/>
      <c r="B6" s="20" t="s">
        <v>43</v>
      </c>
      <c r="C6" s="20" t="s">
        <v>43</v>
      </c>
      <c r="D6" s="20" t="s">
        <v>44</v>
      </c>
      <c r="E6" s="20" t="s">
        <v>44</v>
      </c>
      <c r="F6" s="20" t="s">
        <v>44</v>
      </c>
      <c r="G6" s="20" t="s">
        <v>44</v>
      </c>
      <c r="H6" s="20" t="s">
        <v>44</v>
      </c>
      <c r="I6" s="20" t="s">
        <v>44</v>
      </c>
      <c r="J6" s="37" t="s">
        <v>43</v>
      </c>
      <c r="K6" s="20" t="s">
        <v>43</v>
      </c>
      <c r="L6" s="20" t="s">
        <v>44</v>
      </c>
      <c r="M6" s="20" t="s">
        <v>44</v>
      </c>
      <c r="N6" s="20" t="s">
        <v>44</v>
      </c>
      <c r="O6" s="20" t="s">
        <v>44</v>
      </c>
      <c r="P6" s="20" t="s">
        <v>44</v>
      </c>
      <c r="Q6" s="20" t="s">
        <v>44</v>
      </c>
      <c r="R6" s="37" t="s">
        <v>43</v>
      </c>
      <c r="S6" s="20" t="s">
        <v>43</v>
      </c>
      <c r="T6" s="20" t="s">
        <v>44</v>
      </c>
      <c r="U6" s="20" t="s">
        <v>44</v>
      </c>
      <c r="V6" s="20" t="s">
        <v>44</v>
      </c>
      <c r="W6" s="20" t="s">
        <v>44</v>
      </c>
      <c r="X6" s="20" t="s">
        <v>44</v>
      </c>
      <c r="Y6" s="20" t="s">
        <v>44</v>
      </c>
      <c r="Z6" s="37" t="s">
        <v>43</v>
      </c>
      <c r="AA6" s="20" t="s">
        <v>43</v>
      </c>
      <c r="AB6" s="20" t="s">
        <v>44</v>
      </c>
      <c r="AC6" s="20" t="s">
        <v>44</v>
      </c>
      <c r="AD6" s="20" t="s">
        <v>44</v>
      </c>
      <c r="AE6" s="20" t="s">
        <v>44</v>
      </c>
      <c r="AF6" s="20" t="s">
        <v>44</v>
      </c>
      <c r="AG6" s="20" t="s">
        <v>44</v>
      </c>
    </row>
    <row r="7" spans="1:34" ht="57.6" hidden="1" x14ac:dyDescent="0.3">
      <c r="A7"/>
      <c r="B7" s="20" t="s">
        <v>45</v>
      </c>
      <c r="C7" s="21" t="s">
        <v>46</v>
      </c>
      <c r="D7" s="20" t="s">
        <v>47</v>
      </c>
      <c r="E7" s="20" t="s">
        <v>48</v>
      </c>
      <c r="F7" s="20" t="s">
        <v>49</v>
      </c>
      <c r="G7" s="20" t="s">
        <v>50</v>
      </c>
      <c r="H7" s="20" t="s">
        <v>51</v>
      </c>
      <c r="I7" s="20" t="s">
        <v>52</v>
      </c>
      <c r="J7" s="37" t="s">
        <v>45</v>
      </c>
      <c r="K7" s="21" t="s">
        <v>46</v>
      </c>
      <c r="L7" s="20" t="s">
        <v>47</v>
      </c>
      <c r="M7" s="20" t="s">
        <v>48</v>
      </c>
      <c r="N7" s="20" t="s">
        <v>49</v>
      </c>
      <c r="O7" s="20" t="s">
        <v>50</v>
      </c>
      <c r="P7" s="20" t="s">
        <v>51</v>
      </c>
      <c r="Q7" s="20" t="s">
        <v>52</v>
      </c>
      <c r="R7" s="37" t="s">
        <v>45</v>
      </c>
      <c r="S7" s="21" t="s">
        <v>46</v>
      </c>
      <c r="T7" s="20" t="s">
        <v>47</v>
      </c>
      <c r="U7" s="20" t="s">
        <v>48</v>
      </c>
      <c r="V7" s="20" t="s">
        <v>49</v>
      </c>
      <c r="W7" s="20" t="s">
        <v>50</v>
      </c>
      <c r="X7" s="20" t="s">
        <v>51</v>
      </c>
      <c r="Y7" s="20" t="s">
        <v>52</v>
      </c>
      <c r="Z7" s="37" t="s">
        <v>45</v>
      </c>
      <c r="AA7" s="21" t="s">
        <v>46</v>
      </c>
      <c r="AB7" s="20" t="s">
        <v>47</v>
      </c>
      <c r="AC7" s="20" t="s">
        <v>48</v>
      </c>
      <c r="AD7" s="20" t="s">
        <v>49</v>
      </c>
      <c r="AE7" s="20" t="s">
        <v>50</v>
      </c>
      <c r="AF7" s="20" t="s">
        <v>51</v>
      </c>
      <c r="AG7" s="20" t="s">
        <v>52</v>
      </c>
    </row>
    <row r="8" spans="1:34" ht="86.4" x14ac:dyDescent="0.3">
      <c r="A8"/>
      <c r="B8" s="20" t="s">
        <v>57</v>
      </c>
      <c r="C8" s="20" t="s">
        <v>58</v>
      </c>
      <c r="D8" s="20" t="s">
        <v>59</v>
      </c>
      <c r="E8" s="20" t="s">
        <v>60</v>
      </c>
      <c r="F8" s="20" t="s">
        <v>61</v>
      </c>
      <c r="G8" s="20" t="s">
        <v>62</v>
      </c>
      <c r="H8" s="20" t="s">
        <v>63</v>
      </c>
      <c r="I8" s="20" t="s">
        <v>64</v>
      </c>
      <c r="J8" s="37" t="s">
        <v>57</v>
      </c>
      <c r="K8" s="20" t="s">
        <v>58</v>
      </c>
      <c r="L8" s="20" t="s">
        <v>59</v>
      </c>
      <c r="M8" s="20" t="s">
        <v>60</v>
      </c>
      <c r="N8" s="20" t="s">
        <v>61</v>
      </c>
      <c r="O8" s="20" t="s">
        <v>62</v>
      </c>
      <c r="P8" s="20" t="s">
        <v>63</v>
      </c>
      <c r="Q8" s="20" t="s">
        <v>64</v>
      </c>
      <c r="R8" s="37" t="s">
        <v>57</v>
      </c>
      <c r="S8" s="20" t="s">
        <v>58</v>
      </c>
      <c r="T8" s="20" t="s">
        <v>59</v>
      </c>
      <c r="U8" s="20" t="s">
        <v>60</v>
      </c>
      <c r="V8" s="20" t="s">
        <v>61</v>
      </c>
      <c r="W8" s="20" t="s">
        <v>62</v>
      </c>
      <c r="X8" s="20" t="s">
        <v>63</v>
      </c>
      <c r="Y8" s="20" t="s">
        <v>64</v>
      </c>
      <c r="Z8" s="37" t="s">
        <v>57</v>
      </c>
      <c r="AA8" s="20" t="s">
        <v>58</v>
      </c>
      <c r="AB8" s="20" t="s">
        <v>59</v>
      </c>
      <c r="AC8" s="20" t="s">
        <v>60</v>
      </c>
      <c r="AD8" s="20" t="s">
        <v>61</v>
      </c>
      <c r="AE8" s="20" t="s">
        <v>62</v>
      </c>
      <c r="AF8" s="20" t="s">
        <v>63</v>
      </c>
      <c r="AG8" s="20" t="s">
        <v>64</v>
      </c>
    </row>
    <row r="9" spans="1:34" x14ac:dyDescent="0.3">
      <c r="A9" t="s">
        <v>17</v>
      </c>
      <c r="B9" s="22">
        <v>152.57764078487119</v>
      </c>
      <c r="C9" s="22">
        <v>101.00672296128643</v>
      </c>
      <c r="D9" s="22">
        <v>98.291299903404195</v>
      </c>
      <c r="E9" s="22">
        <v>93.262411318300693</v>
      </c>
      <c r="F9" s="22">
        <v>133.38808960092896</v>
      </c>
      <c r="G9" s="22">
        <v>102.80390694099025</v>
      </c>
      <c r="H9" s="22">
        <v>74.483506358295259</v>
      </c>
      <c r="I9" s="27">
        <v>181.29066232352019</v>
      </c>
      <c r="J9" s="18">
        <f t="shared" ref="J9:J37" si="6">shl_sh_reduced_to*$B9</f>
        <v>106.80434854940982</v>
      </c>
      <c r="K9" s="18">
        <f t="shared" ref="K9:K37" si="7">shl_sh_reduced_to*$C9</f>
        <v>70.704706072900493</v>
      </c>
      <c r="L9" s="18">
        <f t="shared" ref="L9:L37" si="8">shl_sh_reduced_to*$D9</f>
        <v>68.803909932382936</v>
      </c>
      <c r="M9" s="18">
        <f t="shared" ref="M9:M37" si="9">shl_sh_reduced_to*$E9</f>
        <v>65.283687922810486</v>
      </c>
      <c r="N9" s="18">
        <f t="shared" ref="N9:N37" si="10">shl_sh_reduced_to*$F9</f>
        <v>93.371662720650264</v>
      </c>
      <c r="O9" s="18">
        <f t="shared" ref="O9:O37" si="11">shl_sh_reduced_to*$G9</f>
        <v>71.962734858693167</v>
      </c>
      <c r="P9" s="18">
        <f t="shared" ref="P9:P37" si="12">shl_sh_reduced_to*$H9</f>
        <v>52.138454450806677</v>
      </c>
      <c r="Q9" s="19">
        <f t="shared" ref="Q9:Q37" si="13">shl_sh_reduced_to*$I9</f>
        <v>126.90346362646413</v>
      </c>
      <c r="R9" s="18">
        <f t="shared" ref="R9:R37" si="14">med_sh_reduced_to*$B9</f>
        <v>91.54658447092271</v>
      </c>
      <c r="S9" s="18">
        <f t="shared" ref="S9:S37" si="15">med_sh_reduced_to*$C9</f>
        <v>60.604033776771857</v>
      </c>
      <c r="T9" s="18">
        <f t="shared" ref="T9:T37" si="16">med_sh_reduced_to*$D9</f>
        <v>58.974779942042517</v>
      </c>
      <c r="U9" s="18">
        <f t="shared" ref="U9:U37" si="17">med_sh_reduced_to*$E9</f>
        <v>55.957446790980413</v>
      </c>
      <c r="V9" s="18">
        <f t="shared" ref="V9:V37" si="18">med_sh_reduced_to*$F9</f>
        <v>80.032853760557373</v>
      </c>
      <c r="W9" s="18">
        <f t="shared" ref="W9:W37" si="19">med_sh_reduced_to*$G9</f>
        <v>61.682344164594141</v>
      </c>
      <c r="X9" s="18">
        <f t="shared" ref="X9:X37" si="20">med_sh_reduced_to*$H9</f>
        <v>44.690103814977157</v>
      </c>
      <c r="Y9" s="19">
        <f t="shared" ref="Y9:Y37" si="21">med_sh_reduced_to*$I9</f>
        <v>108.77439739411211</v>
      </c>
      <c r="Z9" s="18">
        <f t="shared" ref="Z9:Z37" si="22">dep_sh_reduced_to*$B9</f>
        <v>61.031056313948483</v>
      </c>
      <c r="AA9" s="18">
        <f t="shared" ref="AA9:AA37" si="23">dep_sh_reduced_to*$C9</f>
        <v>40.402689184514571</v>
      </c>
      <c r="AB9" s="18">
        <f t="shared" ref="AB9:AB37" si="24">dep_sh_reduced_to*$D9</f>
        <v>39.316519961361678</v>
      </c>
      <c r="AC9" s="18">
        <f t="shared" ref="AC9:AC37" si="25">dep_sh_reduced_to*$E9</f>
        <v>37.30496452732028</v>
      </c>
      <c r="AD9" s="18">
        <f t="shared" ref="AD9:AD37" si="26">dep_sh_reduced_to*$F9</f>
        <v>53.355235840371591</v>
      </c>
      <c r="AE9" s="18">
        <f t="shared" ref="AE9:AE37" si="27">dep_sh_reduced_to*$G9</f>
        <v>41.121562776396104</v>
      </c>
      <c r="AF9" s="18">
        <f t="shared" ref="AF9:AF37" si="28">dep_sh_reduced_to*$H9</f>
        <v>29.793402543318106</v>
      </c>
      <c r="AG9" s="19">
        <f t="shared" ref="AG9:AG37" si="29">dep_sh_reduced_to*$I9</f>
        <v>72.516264929408081</v>
      </c>
      <c r="AH9" s="18"/>
    </row>
    <row r="10" spans="1:34" x14ac:dyDescent="0.3">
      <c r="A10" t="s">
        <v>11</v>
      </c>
      <c r="B10" s="22">
        <v>280.14493269242541</v>
      </c>
      <c r="C10" s="22">
        <v>148.77605236084682</v>
      </c>
      <c r="D10" s="22">
        <v>147.20539878956387</v>
      </c>
      <c r="E10" s="22">
        <v>238.72787176479099</v>
      </c>
      <c r="F10" s="22">
        <v>110.47668962948696</v>
      </c>
      <c r="G10" s="22">
        <v>106.68110512186864</v>
      </c>
      <c r="H10" s="22">
        <v>129.18023202789757</v>
      </c>
      <c r="I10" s="27">
        <v>171.04969330756569</v>
      </c>
      <c r="J10" s="18">
        <f t="shared" si="6"/>
        <v>196.10145288469778</v>
      </c>
      <c r="K10" s="18">
        <f t="shared" si="7"/>
        <v>104.14323665259276</v>
      </c>
      <c r="L10" s="18">
        <f t="shared" si="8"/>
        <v>103.04377915269471</v>
      </c>
      <c r="M10" s="18">
        <f t="shared" si="9"/>
        <v>167.1095102353537</v>
      </c>
      <c r="N10" s="18">
        <f t="shared" si="10"/>
        <v>77.333682740640867</v>
      </c>
      <c r="O10" s="18">
        <f t="shared" si="11"/>
        <v>74.676773585308041</v>
      </c>
      <c r="P10" s="18">
        <f t="shared" si="12"/>
        <v>90.426162419528296</v>
      </c>
      <c r="Q10" s="19">
        <f t="shared" si="13"/>
        <v>119.73478531529598</v>
      </c>
      <c r="R10" s="18">
        <f t="shared" si="14"/>
        <v>168.08695961545524</v>
      </c>
      <c r="S10" s="18">
        <f t="shared" si="15"/>
        <v>89.265631416508086</v>
      </c>
      <c r="T10" s="18">
        <f t="shared" si="16"/>
        <v>88.323239273738324</v>
      </c>
      <c r="U10" s="18">
        <f t="shared" si="17"/>
        <v>143.23672305887459</v>
      </c>
      <c r="V10" s="18">
        <f t="shared" si="18"/>
        <v>66.286013777692176</v>
      </c>
      <c r="W10" s="18">
        <f t="shared" si="19"/>
        <v>64.008663073121184</v>
      </c>
      <c r="X10" s="18">
        <f t="shared" si="20"/>
        <v>77.508139216738542</v>
      </c>
      <c r="Y10" s="19">
        <f t="shared" si="21"/>
        <v>102.62981598453941</v>
      </c>
      <c r="Z10" s="18">
        <f t="shared" si="22"/>
        <v>112.05797307697017</v>
      </c>
      <c r="AA10" s="18">
        <f t="shared" si="23"/>
        <v>59.510420944338733</v>
      </c>
      <c r="AB10" s="18">
        <f t="shared" si="24"/>
        <v>58.882159515825549</v>
      </c>
      <c r="AC10" s="18">
        <f t="shared" si="25"/>
        <v>95.491148705916402</v>
      </c>
      <c r="AD10" s="18">
        <f t="shared" si="26"/>
        <v>44.190675851794786</v>
      </c>
      <c r="AE10" s="18">
        <f t="shared" si="27"/>
        <v>42.672442048747456</v>
      </c>
      <c r="AF10" s="18">
        <f t="shared" si="28"/>
        <v>51.672092811159033</v>
      </c>
      <c r="AG10" s="19">
        <f t="shared" si="29"/>
        <v>68.419877323026284</v>
      </c>
      <c r="AH10" s="18"/>
    </row>
    <row r="11" spans="1:34" x14ac:dyDescent="0.3">
      <c r="A11" t="s">
        <v>21</v>
      </c>
      <c r="B11" s="22">
        <v>67.584743167096434</v>
      </c>
      <c r="C11" s="22">
        <v>44.366005963762291</v>
      </c>
      <c r="D11" s="22">
        <v>61.558942618216513</v>
      </c>
      <c r="E11" s="22">
        <v>66.106367953340921</v>
      </c>
      <c r="F11" s="22">
        <v>63.510918891271075</v>
      </c>
      <c r="G11" s="22">
        <v>79.441991705013535</v>
      </c>
      <c r="H11" s="22">
        <v>50.054389293258055</v>
      </c>
      <c r="I11" s="27">
        <v>41.034950941928386</v>
      </c>
      <c r="J11" s="18">
        <f t="shared" si="6"/>
        <v>47.3093202169675</v>
      </c>
      <c r="K11" s="18">
        <f t="shared" si="7"/>
        <v>31.056204174633603</v>
      </c>
      <c r="L11" s="18">
        <f t="shared" si="8"/>
        <v>43.091259832751554</v>
      </c>
      <c r="M11" s="18">
        <f t="shared" si="9"/>
        <v>46.274457567338644</v>
      </c>
      <c r="N11" s="18">
        <f t="shared" si="10"/>
        <v>44.457643223889747</v>
      </c>
      <c r="O11" s="18">
        <f t="shared" si="11"/>
        <v>55.609394193509473</v>
      </c>
      <c r="P11" s="18">
        <f t="shared" si="12"/>
        <v>35.038072505280638</v>
      </c>
      <c r="Q11" s="19">
        <f t="shared" si="13"/>
        <v>28.724465659349868</v>
      </c>
      <c r="R11" s="18">
        <f t="shared" si="14"/>
        <v>40.550845900257862</v>
      </c>
      <c r="S11" s="18">
        <f t="shared" si="15"/>
        <v>26.619603578257372</v>
      </c>
      <c r="T11" s="18">
        <f t="shared" si="16"/>
        <v>36.935365570929903</v>
      </c>
      <c r="U11" s="18">
        <f t="shared" si="17"/>
        <v>39.663820772004549</v>
      </c>
      <c r="V11" s="18">
        <f t="shared" si="18"/>
        <v>38.106551334762642</v>
      </c>
      <c r="W11" s="18">
        <f t="shared" si="19"/>
        <v>47.665195023008117</v>
      </c>
      <c r="X11" s="18">
        <f t="shared" si="20"/>
        <v>30.032633575954833</v>
      </c>
      <c r="Y11" s="19">
        <f t="shared" si="21"/>
        <v>24.62097056515703</v>
      </c>
      <c r="Z11" s="18">
        <f t="shared" si="22"/>
        <v>27.033897266838576</v>
      </c>
      <c r="AA11" s="18">
        <f t="shared" si="23"/>
        <v>17.746402385504918</v>
      </c>
      <c r="AB11" s="18">
        <f t="shared" si="24"/>
        <v>24.623577047286606</v>
      </c>
      <c r="AC11" s="18">
        <f t="shared" si="25"/>
        <v>26.442547181336369</v>
      </c>
      <c r="AD11" s="18">
        <f t="shared" si="26"/>
        <v>25.404367556508433</v>
      </c>
      <c r="AE11" s="18">
        <f t="shared" si="27"/>
        <v>31.776796682005415</v>
      </c>
      <c r="AF11" s="18">
        <f t="shared" si="28"/>
        <v>20.021755717303222</v>
      </c>
      <c r="AG11" s="19">
        <f t="shared" si="29"/>
        <v>16.413980376771356</v>
      </c>
      <c r="AH11" s="18"/>
    </row>
    <row r="12" spans="1:34" x14ac:dyDescent="0.3">
      <c r="A12" t="s">
        <v>24</v>
      </c>
      <c r="B12" s="22">
        <v>137.78892657689622</v>
      </c>
      <c r="C12" s="22">
        <v>88.303599490537778</v>
      </c>
      <c r="D12" s="22">
        <v>131.15880134184033</v>
      </c>
      <c r="E12" s="22">
        <v>136.17475530733972</v>
      </c>
      <c r="F12" s="22">
        <v>90.164660001369924</v>
      </c>
      <c r="G12" s="22">
        <v>120.02947997413885</v>
      </c>
      <c r="H12" s="22">
        <v>97.665763842792202</v>
      </c>
      <c r="I12" s="27">
        <v>115.92981212463746</v>
      </c>
      <c r="J12" s="18">
        <f t="shared" si="6"/>
        <v>96.452248603827343</v>
      </c>
      <c r="K12" s="18">
        <f t="shared" si="7"/>
        <v>61.81251964337644</v>
      </c>
      <c r="L12" s="18">
        <f t="shared" si="8"/>
        <v>91.811160939288229</v>
      </c>
      <c r="M12" s="18">
        <f t="shared" si="9"/>
        <v>95.3223287151378</v>
      </c>
      <c r="N12" s="18">
        <f t="shared" si="10"/>
        <v>63.115262000958943</v>
      </c>
      <c r="O12" s="18">
        <f t="shared" si="11"/>
        <v>84.020635981897186</v>
      </c>
      <c r="P12" s="18">
        <f t="shared" si="12"/>
        <v>68.366034689954532</v>
      </c>
      <c r="Q12" s="19">
        <f t="shared" si="13"/>
        <v>81.150868487246214</v>
      </c>
      <c r="R12" s="18">
        <f t="shared" si="14"/>
        <v>82.673355946137733</v>
      </c>
      <c r="S12" s="18">
        <f t="shared" si="15"/>
        <v>52.982159694322668</v>
      </c>
      <c r="T12" s="18">
        <f t="shared" si="16"/>
        <v>78.69528080510419</v>
      </c>
      <c r="U12" s="18">
        <f t="shared" si="17"/>
        <v>81.704853184403831</v>
      </c>
      <c r="V12" s="18">
        <f t="shared" si="18"/>
        <v>54.098796000821956</v>
      </c>
      <c r="W12" s="18">
        <f t="shared" si="19"/>
        <v>72.017687984483302</v>
      </c>
      <c r="X12" s="18">
        <f t="shared" si="20"/>
        <v>58.59945830567532</v>
      </c>
      <c r="Y12" s="19">
        <f t="shared" si="21"/>
        <v>69.557887274782473</v>
      </c>
      <c r="Z12" s="18">
        <f t="shared" si="22"/>
        <v>55.115570630758491</v>
      </c>
      <c r="AA12" s="18">
        <f t="shared" si="23"/>
        <v>35.32143979621511</v>
      </c>
      <c r="AB12" s="18">
        <f t="shared" si="24"/>
        <v>52.463520536736134</v>
      </c>
      <c r="AC12" s="18">
        <f t="shared" si="25"/>
        <v>54.469902122935892</v>
      </c>
      <c r="AD12" s="18">
        <f t="shared" si="26"/>
        <v>36.065864000547968</v>
      </c>
      <c r="AE12" s="18">
        <f t="shared" si="27"/>
        <v>48.011791989655542</v>
      </c>
      <c r="AF12" s="18">
        <f t="shared" si="28"/>
        <v>39.066305537116882</v>
      </c>
      <c r="AG12" s="19">
        <f t="shared" si="29"/>
        <v>46.371924849854992</v>
      </c>
      <c r="AH12" s="18"/>
    </row>
    <row r="13" spans="1:34" x14ac:dyDescent="0.3">
      <c r="A13" t="s">
        <v>15</v>
      </c>
      <c r="B13" s="22">
        <v>56.87524453574752</v>
      </c>
      <c r="C13" s="22">
        <v>40.983965394320315</v>
      </c>
      <c r="D13" s="22">
        <v>26.010209129129183</v>
      </c>
      <c r="E13" s="22">
        <v>25.848392592404707</v>
      </c>
      <c r="F13" s="22">
        <v>18.467794049924287</v>
      </c>
      <c r="G13" s="22">
        <v>22.406523719184722</v>
      </c>
      <c r="H13" s="22">
        <v>23.085695629480139</v>
      </c>
      <c r="I13" s="27">
        <v>47.09222690886601</v>
      </c>
      <c r="J13" s="18">
        <f t="shared" si="6"/>
        <v>39.812671175023262</v>
      </c>
      <c r="K13" s="18">
        <f t="shared" si="7"/>
        <v>28.688775776024219</v>
      </c>
      <c r="L13" s="18">
        <f t="shared" si="8"/>
        <v>18.207146390390427</v>
      </c>
      <c r="M13" s="18">
        <f t="shared" si="9"/>
        <v>18.093874814683293</v>
      </c>
      <c r="N13" s="18">
        <f t="shared" si="10"/>
        <v>12.927455834947001</v>
      </c>
      <c r="O13" s="18">
        <f t="shared" si="11"/>
        <v>15.684566603429305</v>
      </c>
      <c r="P13" s="18">
        <f t="shared" si="12"/>
        <v>16.159986940636095</v>
      </c>
      <c r="Q13" s="19">
        <f t="shared" si="13"/>
        <v>32.964558836206209</v>
      </c>
      <c r="R13" s="18">
        <f t="shared" si="14"/>
        <v>34.125146721448509</v>
      </c>
      <c r="S13" s="18">
        <f t="shared" si="15"/>
        <v>24.590379236592188</v>
      </c>
      <c r="T13" s="18">
        <f t="shared" si="16"/>
        <v>15.606125477477509</v>
      </c>
      <c r="U13" s="18">
        <f t="shared" si="17"/>
        <v>15.509035555442823</v>
      </c>
      <c r="V13" s="18">
        <f t="shared" si="18"/>
        <v>11.080676429954572</v>
      </c>
      <c r="W13" s="18">
        <f t="shared" si="19"/>
        <v>13.443914231510833</v>
      </c>
      <c r="X13" s="18">
        <f t="shared" si="20"/>
        <v>13.851417377688083</v>
      </c>
      <c r="Y13" s="19">
        <f t="shared" si="21"/>
        <v>28.255336145319607</v>
      </c>
      <c r="Z13" s="18">
        <f t="shared" si="22"/>
        <v>22.750097814299011</v>
      </c>
      <c r="AA13" s="18">
        <f t="shared" si="23"/>
        <v>16.393586157728127</v>
      </c>
      <c r="AB13" s="18">
        <f t="shared" si="24"/>
        <v>10.404083651651675</v>
      </c>
      <c r="AC13" s="18">
        <f t="shared" si="25"/>
        <v>10.339357036961884</v>
      </c>
      <c r="AD13" s="18">
        <f t="shared" si="26"/>
        <v>7.3871176199697146</v>
      </c>
      <c r="AE13" s="18">
        <f t="shared" si="27"/>
        <v>8.9626094876738893</v>
      </c>
      <c r="AF13" s="18">
        <f t="shared" si="28"/>
        <v>9.2342782517920554</v>
      </c>
      <c r="AG13" s="19">
        <f t="shared" si="29"/>
        <v>18.836890763546403</v>
      </c>
      <c r="AH13" s="18"/>
    </row>
    <row r="14" spans="1:34" x14ac:dyDescent="0.3">
      <c r="A14" t="s">
        <v>23</v>
      </c>
      <c r="B14" s="22">
        <v>165.48960148424675</v>
      </c>
      <c r="C14" s="22">
        <v>91.146043382090653</v>
      </c>
      <c r="D14" s="22">
        <v>198.68626845197295</v>
      </c>
      <c r="E14" s="22">
        <v>224.2825835033932</v>
      </c>
      <c r="F14" s="22">
        <v>139.09013760769261</v>
      </c>
      <c r="G14" s="22">
        <v>186.82716068346741</v>
      </c>
      <c r="H14" s="22">
        <v>199.77819989296191</v>
      </c>
      <c r="I14" s="27">
        <v>99.64302423597654</v>
      </c>
      <c r="J14" s="18">
        <f t="shared" si="6"/>
        <v>115.84272103897271</v>
      </c>
      <c r="K14" s="18">
        <f t="shared" si="7"/>
        <v>63.802230367463451</v>
      </c>
      <c r="L14" s="18">
        <f t="shared" si="8"/>
        <v>139.08038791638106</v>
      </c>
      <c r="M14" s="18">
        <f t="shared" si="9"/>
        <v>156.99780845237524</v>
      </c>
      <c r="N14" s="18">
        <f t="shared" si="10"/>
        <v>97.363096325384817</v>
      </c>
      <c r="O14" s="18">
        <f t="shared" si="11"/>
        <v>130.77901247842718</v>
      </c>
      <c r="P14" s="18">
        <f t="shared" si="12"/>
        <v>139.84473992507333</v>
      </c>
      <c r="Q14" s="19">
        <f t="shared" si="13"/>
        <v>69.75011696518358</v>
      </c>
      <c r="R14" s="18">
        <f t="shared" si="14"/>
        <v>99.293760890548043</v>
      </c>
      <c r="S14" s="18">
        <f t="shared" si="15"/>
        <v>54.687626029254389</v>
      </c>
      <c r="T14" s="18">
        <f t="shared" si="16"/>
        <v>119.21176107118376</v>
      </c>
      <c r="U14" s="18">
        <f t="shared" si="17"/>
        <v>134.56955010203592</v>
      </c>
      <c r="V14" s="18">
        <f t="shared" si="18"/>
        <v>83.454082564615561</v>
      </c>
      <c r="W14" s="18">
        <f t="shared" si="19"/>
        <v>112.09629641008044</v>
      </c>
      <c r="X14" s="18">
        <f t="shared" si="20"/>
        <v>119.86691993577713</v>
      </c>
      <c r="Y14" s="19">
        <f t="shared" si="21"/>
        <v>59.785814541585921</v>
      </c>
      <c r="Z14" s="18">
        <f t="shared" si="22"/>
        <v>66.195840593698705</v>
      </c>
      <c r="AA14" s="18">
        <f t="shared" si="23"/>
        <v>36.458417352836264</v>
      </c>
      <c r="AB14" s="18">
        <f t="shared" si="24"/>
        <v>79.474507380789191</v>
      </c>
      <c r="AC14" s="18">
        <f t="shared" si="25"/>
        <v>89.713033401357279</v>
      </c>
      <c r="AD14" s="18">
        <f t="shared" si="26"/>
        <v>55.63605504307705</v>
      </c>
      <c r="AE14" s="18">
        <f t="shared" si="27"/>
        <v>74.73086427338697</v>
      </c>
      <c r="AF14" s="18">
        <f t="shared" si="28"/>
        <v>79.911279957184775</v>
      </c>
      <c r="AG14" s="19">
        <f t="shared" si="29"/>
        <v>39.857209694390619</v>
      </c>
      <c r="AH14" s="18"/>
    </row>
    <row r="15" spans="1:34" x14ac:dyDescent="0.3">
      <c r="A15" t="s">
        <v>9</v>
      </c>
      <c r="B15" s="22">
        <v>182.38078482896407</v>
      </c>
      <c r="C15" s="22">
        <v>87.336109540550396</v>
      </c>
      <c r="D15" s="22">
        <v>154.82888111716454</v>
      </c>
      <c r="E15" s="22">
        <v>193.52501026829975</v>
      </c>
      <c r="F15" s="22">
        <v>86.774577962068207</v>
      </c>
      <c r="G15" s="22">
        <v>156.56472947101767</v>
      </c>
      <c r="H15" s="22">
        <v>122.54564955832164</v>
      </c>
      <c r="I15" s="27">
        <v>26.456098477328617</v>
      </c>
      <c r="J15" s="18">
        <f t="shared" si="6"/>
        <v>127.66654938027484</v>
      </c>
      <c r="K15" s="18">
        <f t="shared" si="7"/>
        <v>61.135276678385274</v>
      </c>
      <c r="L15" s="18">
        <f t="shared" si="8"/>
        <v>108.38021678201517</v>
      </c>
      <c r="M15" s="18">
        <f t="shared" si="9"/>
        <v>135.46750718780982</v>
      </c>
      <c r="N15" s="18">
        <f t="shared" si="10"/>
        <v>60.742204573447744</v>
      </c>
      <c r="O15" s="18">
        <f t="shared" si="11"/>
        <v>109.59531062971236</v>
      </c>
      <c r="P15" s="18">
        <f t="shared" si="12"/>
        <v>85.781954690825145</v>
      </c>
      <c r="Q15" s="19">
        <f t="shared" si="13"/>
        <v>18.519268934130029</v>
      </c>
      <c r="R15" s="18">
        <f t="shared" si="14"/>
        <v>109.42847089737843</v>
      </c>
      <c r="S15" s="18">
        <f t="shared" si="15"/>
        <v>52.401665724330236</v>
      </c>
      <c r="T15" s="18">
        <f t="shared" si="16"/>
        <v>92.89732867029872</v>
      </c>
      <c r="U15" s="18">
        <f t="shared" si="17"/>
        <v>116.11500616097985</v>
      </c>
      <c r="V15" s="18">
        <f t="shared" si="18"/>
        <v>52.06474677724092</v>
      </c>
      <c r="W15" s="18">
        <f t="shared" si="19"/>
        <v>93.938837682610597</v>
      </c>
      <c r="X15" s="18">
        <f t="shared" si="20"/>
        <v>73.52738973499298</v>
      </c>
      <c r="Y15" s="19">
        <f t="shared" si="21"/>
        <v>15.873659086397168</v>
      </c>
      <c r="Z15" s="18">
        <f t="shared" si="22"/>
        <v>72.952313931585635</v>
      </c>
      <c r="AA15" s="18">
        <f t="shared" si="23"/>
        <v>34.93444381622016</v>
      </c>
      <c r="AB15" s="18">
        <f t="shared" si="24"/>
        <v>61.931552446865823</v>
      </c>
      <c r="AC15" s="18">
        <f t="shared" si="25"/>
        <v>77.410004107319907</v>
      </c>
      <c r="AD15" s="18">
        <f t="shared" si="26"/>
        <v>34.709831184827287</v>
      </c>
      <c r="AE15" s="18">
        <f t="shared" si="27"/>
        <v>62.625891788407074</v>
      </c>
      <c r="AF15" s="18">
        <f t="shared" si="28"/>
        <v>49.018259823328663</v>
      </c>
      <c r="AG15" s="19">
        <f t="shared" si="29"/>
        <v>10.582439390931448</v>
      </c>
      <c r="AH15" s="18"/>
    </row>
    <row r="16" spans="1:34" x14ac:dyDescent="0.3">
      <c r="A16" t="s">
        <v>27</v>
      </c>
      <c r="B16" s="22">
        <v>260.27737522311281</v>
      </c>
      <c r="C16" s="22">
        <v>103.00539863789683</v>
      </c>
      <c r="D16" s="22">
        <v>132.0559143531417</v>
      </c>
      <c r="E16" s="22">
        <v>178.73765431235211</v>
      </c>
      <c r="F16" s="22">
        <v>87.216176910733409</v>
      </c>
      <c r="G16" s="22">
        <v>137.90057902217063</v>
      </c>
      <c r="H16" s="22">
        <v>121.15452750653131</v>
      </c>
      <c r="I16" s="27">
        <v>97.476352197092638</v>
      </c>
      <c r="J16" s="18">
        <f t="shared" si="6"/>
        <v>182.19416265617895</v>
      </c>
      <c r="K16" s="18">
        <f t="shared" si="7"/>
        <v>72.103779046527777</v>
      </c>
      <c r="L16" s="18">
        <f t="shared" si="8"/>
        <v>92.439140047199189</v>
      </c>
      <c r="M16" s="18">
        <f t="shared" si="9"/>
        <v>125.11635801864647</v>
      </c>
      <c r="N16" s="18">
        <f t="shared" si="10"/>
        <v>61.05132383751338</v>
      </c>
      <c r="O16" s="18">
        <f t="shared" si="11"/>
        <v>96.530405315519431</v>
      </c>
      <c r="P16" s="18">
        <f t="shared" si="12"/>
        <v>84.808169254571908</v>
      </c>
      <c r="Q16" s="19">
        <f t="shared" si="13"/>
        <v>68.233446537964838</v>
      </c>
      <c r="R16" s="18">
        <f t="shared" si="14"/>
        <v>156.16642513386768</v>
      </c>
      <c r="S16" s="18">
        <f t="shared" si="15"/>
        <v>61.803239182738096</v>
      </c>
      <c r="T16" s="18">
        <f t="shared" si="16"/>
        <v>79.233548611885013</v>
      </c>
      <c r="U16" s="18">
        <f t="shared" si="17"/>
        <v>107.24259258741127</v>
      </c>
      <c r="V16" s="18">
        <f t="shared" si="18"/>
        <v>52.329706146440046</v>
      </c>
      <c r="W16" s="18">
        <f t="shared" si="19"/>
        <v>82.740347413302374</v>
      </c>
      <c r="X16" s="18">
        <f t="shared" si="20"/>
        <v>72.692716503918788</v>
      </c>
      <c r="Y16" s="19">
        <f t="shared" si="21"/>
        <v>58.485811318255578</v>
      </c>
      <c r="Z16" s="18">
        <f t="shared" si="22"/>
        <v>104.11095008924514</v>
      </c>
      <c r="AA16" s="18">
        <f t="shared" si="23"/>
        <v>41.202159455158736</v>
      </c>
      <c r="AB16" s="18">
        <f t="shared" si="24"/>
        <v>52.822365741256682</v>
      </c>
      <c r="AC16" s="18">
        <f t="shared" si="25"/>
        <v>71.49506172494084</v>
      </c>
      <c r="AD16" s="18">
        <f t="shared" si="26"/>
        <v>34.886470764293364</v>
      </c>
      <c r="AE16" s="18">
        <f t="shared" si="27"/>
        <v>55.160231608868258</v>
      </c>
      <c r="AF16" s="18">
        <f t="shared" si="28"/>
        <v>48.461811002612528</v>
      </c>
      <c r="AG16" s="19">
        <f t="shared" si="29"/>
        <v>38.990540878837059</v>
      </c>
      <c r="AH16" s="18"/>
    </row>
    <row r="17" spans="1:34" x14ac:dyDescent="0.3">
      <c r="A17" t="s">
        <v>30</v>
      </c>
      <c r="B17" s="22">
        <v>225.51481706021383</v>
      </c>
      <c r="C17" s="22">
        <v>120.86300697848768</v>
      </c>
      <c r="D17" s="22">
        <v>162.45382860019845</v>
      </c>
      <c r="E17" s="22">
        <v>181.40383789083998</v>
      </c>
      <c r="F17" s="22">
        <v>163.03966701740649</v>
      </c>
      <c r="G17" s="22">
        <v>180.67808447370192</v>
      </c>
      <c r="H17" s="22">
        <v>154.19947964968955</v>
      </c>
      <c r="I17" s="27">
        <v>146.34238983876668</v>
      </c>
      <c r="J17" s="18">
        <f t="shared" si="6"/>
        <v>157.86037194214967</v>
      </c>
      <c r="K17" s="18">
        <f t="shared" si="7"/>
        <v>84.604104884941364</v>
      </c>
      <c r="L17" s="18">
        <f t="shared" si="8"/>
        <v>113.7176800201389</v>
      </c>
      <c r="M17" s="18">
        <f t="shared" si="9"/>
        <v>126.98268652358797</v>
      </c>
      <c r="N17" s="18">
        <f t="shared" si="10"/>
        <v>114.12776691218453</v>
      </c>
      <c r="O17" s="18">
        <f t="shared" si="11"/>
        <v>126.47465913159134</v>
      </c>
      <c r="P17" s="18">
        <f t="shared" si="12"/>
        <v>107.93963575478269</v>
      </c>
      <c r="Q17" s="19">
        <f t="shared" si="13"/>
        <v>102.43967288713667</v>
      </c>
      <c r="R17" s="18">
        <f t="shared" si="14"/>
        <v>135.30889023612829</v>
      </c>
      <c r="S17" s="18">
        <f t="shared" si="15"/>
        <v>72.517804187092608</v>
      </c>
      <c r="T17" s="18">
        <f t="shared" si="16"/>
        <v>97.472297160119069</v>
      </c>
      <c r="U17" s="18">
        <f t="shared" si="17"/>
        <v>108.84230273450399</v>
      </c>
      <c r="V17" s="18">
        <f t="shared" si="18"/>
        <v>97.823800210443892</v>
      </c>
      <c r="W17" s="18">
        <f t="shared" si="19"/>
        <v>108.40685068422114</v>
      </c>
      <c r="X17" s="18">
        <f t="shared" si="20"/>
        <v>92.51968778981373</v>
      </c>
      <c r="Y17" s="19">
        <f t="shared" si="21"/>
        <v>87.80543390326001</v>
      </c>
      <c r="Z17" s="18">
        <f t="shared" si="22"/>
        <v>90.205926824085537</v>
      </c>
      <c r="AA17" s="18">
        <f t="shared" si="23"/>
        <v>48.345202791395074</v>
      </c>
      <c r="AB17" s="18">
        <f t="shared" si="24"/>
        <v>64.98153144007938</v>
      </c>
      <c r="AC17" s="18">
        <f t="shared" si="25"/>
        <v>72.561535156335992</v>
      </c>
      <c r="AD17" s="18">
        <f t="shared" si="26"/>
        <v>65.215866806962595</v>
      </c>
      <c r="AE17" s="18">
        <f t="shared" si="27"/>
        <v>72.271233789480775</v>
      </c>
      <c r="AF17" s="18">
        <f t="shared" si="28"/>
        <v>61.67979185987582</v>
      </c>
      <c r="AG17" s="19">
        <f t="shared" si="29"/>
        <v>58.536955935506676</v>
      </c>
      <c r="AH17" s="18"/>
    </row>
    <row r="18" spans="1:34" x14ac:dyDescent="0.3">
      <c r="A18" t="s">
        <v>10</v>
      </c>
      <c r="B18" s="22">
        <v>195.04431420394678</v>
      </c>
      <c r="C18" s="22">
        <v>98.531285921716446</v>
      </c>
      <c r="D18" s="22">
        <v>137.86756449490019</v>
      </c>
      <c r="E18" s="22">
        <v>159.63375813099336</v>
      </c>
      <c r="F18" s="22">
        <v>120.71233184787259</v>
      </c>
      <c r="G18" s="22">
        <v>166.7046431801478</v>
      </c>
      <c r="H18" s="22">
        <v>140.04611382784591</v>
      </c>
      <c r="I18" s="27">
        <v>191.19625227477508</v>
      </c>
      <c r="J18" s="18">
        <f t="shared" si="6"/>
        <v>136.53101994276273</v>
      </c>
      <c r="K18" s="18">
        <f t="shared" si="7"/>
        <v>68.971900145201502</v>
      </c>
      <c r="L18" s="18">
        <f t="shared" si="8"/>
        <v>96.507295146430124</v>
      </c>
      <c r="M18" s="18">
        <f t="shared" si="9"/>
        <v>111.74363069169534</v>
      </c>
      <c r="N18" s="18">
        <f t="shared" si="10"/>
        <v>84.498632293510809</v>
      </c>
      <c r="O18" s="18">
        <f t="shared" si="11"/>
        <v>116.69325022610344</v>
      </c>
      <c r="P18" s="18">
        <f t="shared" si="12"/>
        <v>98.032279679492135</v>
      </c>
      <c r="Q18" s="19">
        <f t="shared" si="13"/>
        <v>133.83737659234254</v>
      </c>
      <c r="R18" s="18">
        <f t="shared" si="14"/>
        <v>117.02658852236806</v>
      </c>
      <c r="S18" s="18">
        <f t="shared" si="15"/>
        <v>59.118771553029866</v>
      </c>
      <c r="T18" s="18">
        <f t="shared" si="16"/>
        <v>82.72053869694011</v>
      </c>
      <c r="U18" s="18">
        <f t="shared" si="17"/>
        <v>95.780254878596011</v>
      </c>
      <c r="V18" s="18">
        <f t="shared" si="18"/>
        <v>72.427399108723549</v>
      </c>
      <c r="W18" s="18">
        <f t="shared" si="19"/>
        <v>100.02278590808868</v>
      </c>
      <c r="X18" s="18">
        <f t="shared" si="20"/>
        <v>84.027668296707546</v>
      </c>
      <c r="Y18" s="19">
        <f t="shared" si="21"/>
        <v>114.71775136486504</v>
      </c>
      <c r="Z18" s="18">
        <f t="shared" si="22"/>
        <v>78.017725681578725</v>
      </c>
      <c r="AA18" s="18">
        <f t="shared" si="23"/>
        <v>39.41251436868658</v>
      </c>
      <c r="AB18" s="18">
        <f t="shared" si="24"/>
        <v>55.147025797960083</v>
      </c>
      <c r="AC18" s="18">
        <f t="shared" si="25"/>
        <v>63.853503252397346</v>
      </c>
      <c r="AD18" s="18">
        <f t="shared" si="26"/>
        <v>48.284932739149042</v>
      </c>
      <c r="AE18" s="18">
        <f t="shared" si="27"/>
        <v>66.681857272059119</v>
      </c>
      <c r="AF18" s="18">
        <f t="shared" si="28"/>
        <v>56.018445531138369</v>
      </c>
      <c r="AG18" s="19">
        <f t="shared" si="29"/>
        <v>76.478500909910039</v>
      </c>
      <c r="AH18" s="18"/>
    </row>
    <row r="19" spans="1:34" x14ac:dyDescent="0.3">
      <c r="A19" t="s">
        <v>1</v>
      </c>
      <c r="B19" s="22">
        <v>195.66547302173038</v>
      </c>
      <c r="C19" s="22">
        <v>164.68145052213376</v>
      </c>
      <c r="D19" s="22">
        <v>104.84362586906417</v>
      </c>
      <c r="E19" s="22">
        <v>105.88005371973017</v>
      </c>
      <c r="F19" s="22">
        <v>87.508309816635588</v>
      </c>
      <c r="G19" s="22">
        <v>89.602373656783755</v>
      </c>
      <c r="H19" s="22">
        <v>77.261341829092132</v>
      </c>
      <c r="I19" s="27">
        <v>74.878257889169788</v>
      </c>
      <c r="J19" s="18">
        <f t="shared" si="6"/>
        <v>136.96583111521124</v>
      </c>
      <c r="K19" s="18">
        <f t="shared" si="7"/>
        <v>115.27701536549363</v>
      </c>
      <c r="L19" s="18">
        <f t="shared" si="8"/>
        <v>73.390538108344913</v>
      </c>
      <c r="M19" s="18">
        <f t="shared" si="9"/>
        <v>74.116037603811108</v>
      </c>
      <c r="N19" s="18">
        <f t="shared" si="10"/>
        <v>61.25581687164491</v>
      </c>
      <c r="O19" s="18">
        <f t="shared" si="11"/>
        <v>62.721661559748625</v>
      </c>
      <c r="P19" s="18">
        <f t="shared" si="12"/>
        <v>54.082939280364492</v>
      </c>
      <c r="Q19" s="19">
        <f t="shared" si="13"/>
        <v>52.414780522418852</v>
      </c>
      <c r="R19" s="18">
        <f t="shared" si="14"/>
        <v>117.39928381303822</v>
      </c>
      <c r="S19" s="18">
        <f t="shared" si="15"/>
        <v>98.808870313280252</v>
      </c>
      <c r="T19" s="18">
        <f t="shared" si="16"/>
        <v>62.906175521438499</v>
      </c>
      <c r="U19" s="18">
        <f t="shared" si="17"/>
        <v>63.528032231838097</v>
      </c>
      <c r="V19" s="18">
        <f t="shared" si="18"/>
        <v>52.504985889981349</v>
      </c>
      <c r="W19" s="18">
        <f t="shared" si="19"/>
        <v>53.761424194070251</v>
      </c>
      <c r="X19" s="18">
        <f t="shared" si="20"/>
        <v>46.356805097455279</v>
      </c>
      <c r="Y19" s="19">
        <f t="shared" si="21"/>
        <v>44.926954733501873</v>
      </c>
      <c r="Z19" s="18">
        <f t="shared" si="22"/>
        <v>78.266189208692154</v>
      </c>
      <c r="AA19" s="18">
        <f t="shared" si="23"/>
        <v>65.872580208853506</v>
      </c>
      <c r="AB19" s="18">
        <f t="shared" si="24"/>
        <v>41.937450347625671</v>
      </c>
      <c r="AC19" s="18">
        <f t="shared" si="25"/>
        <v>42.352021487892074</v>
      </c>
      <c r="AD19" s="18">
        <f t="shared" si="26"/>
        <v>35.00332392665424</v>
      </c>
      <c r="AE19" s="18">
        <f t="shared" si="27"/>
        <v>35.840949462713503</v>
      </c>
      <c r="AF19" s="18">
        <f t="shared" si="28"/>
        <v>30.904536731636853</v>
      </c>
      <c r="AG19" s="19">
        <f t="shared" si="29"/>
        <v>29.951303155667915</v>
      </c>
      <c r="AH19" s="18"/>
    </row>
    <row r="20" spans="1:34" x14ac:dyDescent="0.3">
      <c r="A20" t="s">
        <v>20</v>
      </c>
      <c r="B20" s="22">
        <v>108.47973843288202</v>
      </c>
      <c r="C20" s="22">
        <v>58.267450992367863</v>
      </c>
      <c r="D20" s="22">
        <v>155.03193018127857</v>
      </c>
      <c r="E20" s="22">
        <v>196.14035168480498</v>
      </c>
      <c r="F20" s="22">
        <v>51.501116502659634</v>
      </c>
      <c r="G20" s="22">
        <v>182.57303417289742</v>
      </c>
      <c r="H20" s="22">
        <v>111.26657650006356</v>
      </c>
      <c r="I20" s="27">
        <v>133.37720177275531</v>
      </c>
      <c r="J20" s="18">
        <f t="shared" si="6"/>
        <v>75.935816903017411</v>
      </c>
      <c r="K20" s="18">
        <f t="shared" si="7"/>
        <v>40.787215694657505</v>
      </c>
      <c r="L20" s="18">
        <f t="shared" si="8"/>
        <v>108.52235112689499</v>
      </c>
      <c r="M20" s="18">
        <f t="shared" si="9"/>
        <v>137.29824617936347</v>
      </c>
      <c r="N20" s="18">
        <f t="shared" si="10"/>
        <v>36.050781551861739</v>
      </c>
      <c r="O20" s="18">
        <f t="shared" si="11"/>
        <v>127.80112392102819</v>
      </c>
      <c r="P20" s="18">
        <f t="shared" si="12"/>
        <v>77.886603550044484</v>
      </c>
      <c r="Q20" s="19">
        <f t="shared" si="13"/>
        <v>93.364041240928714</v>
      </c>
      <c r="R20" s="18">
        <f t="shared" si="14"/>
        <v>65.087843059729209</v>
      </c>
      <c r="S20" s="18">
        <f t="shared" si="15"/>
        <v>34.960470595420716</v>
      </c>
      <c r="T20" s="18">
        <f t="shared" si="16"/>
        <v>93.019158108767144</v>
      </c>
      <c r="U20" s="18">
        <f t="shared" si="17"/>
        <v>117.68421101088299</v>
      </c>
      <c r="V20" s="18">
        <f t="shared" si="18"/>
        <v>30.90066990159578</v>
      </c>
      <c r="W20" s="18">
        <f t="shared" si="19"/>
        <v>109.54382050373844</v>
      </c>
      <c r="X20" s="18">
        <f t="shared" si="20"/>
        <v>66.759945900038133</v>
      </c>
      <c r="Y20" s="19">
        <f t="shared" si="21"/>
        <v>80.026321063653185</v>
      </c>
      <c r="Z20" s="18">
        <f t="shared" si="22"/>
        <v>43.391895373152806</v>
      </c>
      <c r="AA20" s="18">
        <f t="shared" si="23"/>
        <v>23.306980396947147</v>
      </c>
      <c r="AB20" s="18">
        <f t="shared" si="24"/>
        <v>62.012772072511432</v>
      </c>
      <c r="AC20" s="18">
        <f t="shared" si="25"/>
        <v>78.456140673921993</v>
      </c>
      <c r="AD20" s="18">
        <f t="shared" si="26"/>
        <v>20.600446601063855</v>
      </c>
      <c r="AE20" s="18">
        <f t="shared" si="27"/>
        <v>73.029213669158977</v>
      </c>
      <c r="AF20" s="18">
        <f t="shared" si="28"/>
        <v>44.506630600025431</v>
      </c>
      <c r="AG20" s="19">
        <f t="shared" si="29"/>
        <v>53.350880709102128</v>
      </c>
      <c r="AH20" s="18"/>
    </row>
    <row r="21" spans="1:34" x14ac:dyDescent="0.3">
      <c r="A21" t="s">
        <v>16</v>
      </c>
      <c r="B21" s="22">
        <v>181.78179815941402</v>
      </c>
      <c r="C21" s="22">
        <v>58.568775892887686</v>
      </c>
      <c r="D21" s="22">
        <v>111.55867121436535</v>
      </c>
      <c r="E21" s="22">
        <v>145.70763104807907</v>
      </c>
      <c r="F21" s="22">
        <v>69.235360326378142</v>
      </c>
      <c r="G21" s="22">
        <v>123.72586685749761</v>
      </c>
      <c r="H21" s="22">
        <v>95.0204556338185</v>
      </c>
      <c r="I21" s="27">
        <v>118.97674484063577</v>
      </c>
      <c r="J21" s="18">
        <f t="shared" si="6"/>
        <v>127.24725871158981</v>
      </c>
      <c r="K21" s="18">
        <f t="shared" si="7"/>
        <v>40.998143125021379</v>
      </c>
      <c r="L21" s="18">
        <f t="shared" si="8"/>
        <v>78.091069850055732</v>
      </c>
      <c r="M21" s="18">
        <f t="shared" si="9"/>
        <v>101.99534173365534</v>
      </c>
      <c r="N21" s="18">
        <f t="shared" si="10"/>
        <v>48.464752228464697</v>
      </c>
      <c r="O21" s="18">
        <f t="shared" si="11"/>
        <v>86.608106800248322</v>
      </c>
      <c r="P21" s="18">
        <f t="shared" si="12"/>
        <v>66.514318943672947</v>
      </c>
      <c r="Q21" s="19">
        <f t="shared" si="13"/>
        <v>83.283721388445031</v>
      </c>
      <c r="R21" s="18">
        <f t="shared" si="14"/>
        <v>109.06907889564842</v>
      </c>
      <c r="S21" s="18">
        <f t="shared" si="15"/>
        <v>35.141265535732607</v>
      </c>
      <c r="T21" s="18">
        <f t="shared" si="16"/>
        <v>66.935202728619203</v>
      </c>
      <c r="U21" s="18">
        <f t="shared" si="17"/>
        <v>87.424578628847442</v>
      </c>
      <c r="V21" s="18">
        <f t="shared" si="18"/>
        <v>41.541216195826884</v>
      </c>
      <c r="W21" s="18">
        <f t="shared" si="19"/>
        <v>74.235520114498556</v>
      </c>
      <c r="X21" s="18">
        <f t="shared" si="20"/>
        <v>57.012273380291099</v>
      </c>
      <c r="Y21" s="19">
        <f t="shared" si="21"/>
        <v>71.386046904381459</v>
      </c>
      <c r="Z21" s="18">
        <f t="shared" si="22"/>
        <v>72.712719263765607</v>
      </c>
      <c r="AA21" s="18">
        <f t="shared" si="23"/>
        <v>23.427510357155075</v>
      </c>
      <c r="AB21" s="18">
        <f t="shared" si="24"/>
        <v>44.623468485746145</v>
      </c>
      <c r="AC21" s="18">
        <f t="shared" si="25"/>
        <v>58.28305241923163</v>
      </c>
      <c r="AD21" s="18">
        <f t="shared" si="26"/>
        <v>27.694144130551258</v>
      </c>
      <c r="AE21" s="18">
        <f t="shared" si="27"/>
        <v>49.490346742999044</v>
      </c>
      <c r="AF21" s="18">
        <f t="shared" si="28"/>
        <v>38.008182253527401</v>
      </c>
      <c r="AG21" s="19">
        <f t="shared" si="29"/>
        <v>47.590697936254315</v>
      </c>
      <c r="AH21" s="18"/>
    </row>
    <row r="22" spans="1:34" x14ac:dyDescent="0.3">
      <c r="A22" t="s">
        <v>5</v>
      </c>
      <c r="B22" s="22">
        <v>95.124456814587759</v>
      </c>
      <c r="C22" s="22">
        <v>79.539453570058882</v>
      </c>
      <c r="D22" s="22">
        <v>182.42747566457649</v>
      </c>
      <c r="E22" s="22">
        <v>192.94949377807924</v>
      </c>
      <c r="F22" s="22">
        <v>114.55620120572934</v>
      </c>
      <c r="G22" s="22">
        <v>142.53450641166214</v>
      </c>
      <c r="H22" s="22">
        <v>156.57073295053877</v>
      </c>
      <c r="I22" s="27">
        <v>125.99742249388467</v>
      </c>
      <c r="J22" s="18">
        <f t="shared" si="6"/>
        <v>66.58711977021143</v>
      </c>
      <c r="K22" s="18">
        <f t="shared" si="7"/>
        <v>55.677617499041212</v>
      </c>
      <c r="L22" s="18">
        <f t="shared" si="8"/>
        <v>127.69923296520354</v>
      </c>
      <c r="M22" s="18">
        <f t="shared" si="9"/>
        <v>135.06464564465546</v>
      </c>
      <c r="N22" s="18">
        <f t="shared" si="10"/>
        <v>80.18934084401053</v>
      </c>
      <c r="O22" s="18">
        <f t="shared" si="11"/>
        <v>99.774154488163489</v>
      </c>
      <c r="P22" s="18">
        <f t="shared" si="12"/>
        <v>109.59951306537714</v>
      </c>
      <c r="Q22" s="19">
        <f t="shared" si="13"/>
        <v>88.198195745719261</v>
      </c>
      <c r="R22" s="18">
        <f t="shared" si="14"/>
        <v>57.074674088752651</v>
      </c>
      <c r="S22" s="18">
        <f t="shared" si="15"/>
        <v>47.723672142035326</v>
      </c>
      <c r="T22" s="18">
        <f t="shared" si="16"/>
        <v>109.4564853987459</v>
      </c>
      <c r="U22" s="18">
        <f t="shared" si="17"/>
        <v>115.76969626684755</v>
      </c>
      <c r="V22" s="18">
        <f t="shared" si="18"/>
        <v>68.7337207234376</v>
      </c>
      <c r="W22" s="18">
        <f t="shared" si="19"/>
        <v>85.520703846997279</v>
      </c>
      <c r="X22" s="18">
        <f t="shared" si="20"/>
        <v>93.942439770323261</v>
      </c>
      <c r="Y22" s="19">
        <f t="shared" si="21"/>
        <v>75.598453496330805</v>
      </c>
      <c r="Z22" s="18">
        <f t="shared" si="22"/>
        <v>38.049782725835108</v>
      </c>
      <c r="AA22" s="18">
        <f t="shared" si="23"/>
        <v>31.815781428023556</v>
      </c>
      <c r="AB22" s="18">
        <f t="shared" si="24"/>
        <v>72.970990265830594</v>
      </c>
      <c r="AC22" s="18">
        <f t="shared" si="25"/>
        <v>77.179797511231698</v>
      </c>
      <c r="AD22" s="18">
        <f t="shared" si="26"/>
        <v>45.822480482291738</v>
      </c>
      <c r="AE22" s="18">
        <f t="shared" si="27"/>
        <v>57.013802564664857</v>
      </c>
      <c r="AF22" s="18">
        <f t="shared" si="28"/>
        <v>62.628293180215508</v>
      </c>
      <c r="AG22" s="19">
        <f t="shared" si="29"/>
        <v>50.398968997553872</v>
      </c>
      <c r="AH22" s="18"/>
    </row>
    <row r="23" spans="1:34" x14ac:dyDescent="0.3">
      <c r="A23" t="s">
        <v>29</v>
      </c>
      <c r="B23" s="22">
        <v>161.03489346387789</v>
      </c>
      <c r="C23" s="22">
        <v>103.50406599233092</v>
      </c>
      <c r="D23" s="22">
        <v>275.90140391062198</v>
      </c>
      <c r="E23" s="22">
        <v>132.42073615394418</v>
      </c>
      <c r="F23" s="22">
        <v>107.56709169267627</v>
      </c>
      <c r="G23" s="22">
        <v>109.59741865783842</v>
      </c>
      <c r="H23" s="22">
        <v>124.66548699971933</v>
      </c>
      <c r="I23" s="27">
        <v>82.020211999135554</v>
      </c>
      <c r="J23" s="18">
        <f t="shared" si="6"/>
        <v>112.72442542471451</v>
      </c>
      <c r="K23" s="18">
        <f t="shared" si="7"/>
        <v>72.452846194631647</v>
      </c>
      <c r="L23" s="18">
        <f t="shared" si="8"/>
        <v>193.13098273743537</v>
      </c>
      <c r="M23" s="18">
        <f t="shared" si="9"/>
        <v>92.694515307760923</v>
      </c>
      <c r="N23" s="18">
        <f t="shared" si="10"/>
        <v>75.296964184873389</v>
      </c>
      <c r="O23" s="18">
        <f t="shared" si="11"/>
        <v>76.718193060486882</v>
      </c>
      <c r="P23" s="18">
        <f t="shared" si="12"/>
        <v>87.265840899803536</v>
      </c>
      <c r="Q23" s="19">
        <f t="shared" si="13"/>
        <v>57.414148399394882</v>
      </c>
      <c r="R23" s="18">
        <f t="shared" si="14"/>
        <v>96.620936078326736</v>
      </c>
      <c r="S23" s="18">
        <f t="shared" si="15"/>
        <v>62.10243959539855</v>
      </c>
      <c r="T23" s="18">
        <f t="shared" si="16"/>
        <v>165.54084234637318</v>
      </c>
      <c r="U23" s="18">
        <f t="shared" si="17"/>
        <v>79.452441692366506</v>
      </c>
      <c r="V23" s="18">
        <f t="shared" si="18"/>
        <v>64.540255015605766</v>
      </c>
      <c r="W23" s="18">
        <f t="shared" si="19"/>
        <v>65.758451194703042</v>
      </c>
      <c r="X23" s="18">
        <f t="shared" si="20"/>
        <v>74.799292199831598</v>
      </c>
      <c r="Y23" s="19">
        <f t="shared" si="21"/>
        <v>49.21212719948133</v>
      </c>
      <c r="Z23" s="18">
        <f t="shared" si="22"/>
        <v>64.413957385551157</v>
      </c>
      <c r="AA23" s="18">
        <f t="shared" si="23"/>
        <v>41.401626396932372</v>
      </c>
      <c r="AB23" s="18">
        <f t="shared" si="24"/>
        <v>110.3605615642488</v>
      </c>
      <c r="AC23" s="18">
        <f t="shared" si="25"/>
        <v>52.968294461577671</v>
      </c>
      <c r="AD23" s="18">
        <f t="shared" si="26"/>
        <v>43.026836677070513</v>
      </c>
      <c r="AE23" s="18">
        <f t="shared" si="27"/>
        <v>43.838967463135369</v>
      </c>
      <c r="AF23" s="18">
        <f t="shared" si="28"/>
        <v>49.866194799887737</v>
      </c>
      <c r="AG23" s="19">
        <f t="shared" si="29"/>
        <v>32.808084799654225</v>
      </c>
      <c r="AH23" s="18"/>
    </row>
    <row r="24" spans="1:34" x14ac:dyDescent="0.3">
      <c r="A24" t="s">
        <v>25</v>
      </c>
      <c r="B24" s="22">
        <v>263.95891795970806</v>
      </c>
      <c r="C24" s="22">
        <v>141.96025759916569</v>
      </c>
      <c r="D24" s="22">
        <v>130.5826845528382</v>
      </c>
      <c r="E24" s="22">
        <v>145.28009209406275</v>
      </c>
      <c r="F24" s="22">
        <v>141.15974681849809</v>
      </c>
      <c r="G24" s="22">
        <v>110.42282974625591</v>
      </c>
      <c r="H24" s="22">
        <v>103.0737038468565</v>
      </c>
      <c r="I24" s="27">
        <v>147.44525663641977</v>
      </c>
      <c r="J24" s="18">
        <f t="shared" si="6"/>
        <v>184.77124257179563</v>
      </c>
      <c r="K24" s="18">
        <f t="shared" si="7"/>
        <v>99.372180319415975</v>
      </c>
      <c r="L24" s="18">
        <f t="shared" si="8"/>
        <v>91.407879186986733</v>
      </c>
      <c r="M24" s="18">
        <f t="shared" si="9"/>
        <v>101.69606446584392</v>
      </c>
      <c r="N24" s="18">
        <f t="shared" si="10"/>
        <v>98.811822772948659</v>
      </c>
      <c r="O24" s="18">
        <f t="shared" si="11"/>
        <v>77.295980822379136</v>
      </c>
      <c r="P24" s="18">
        <f t="shared" si="12"/>
        <v>72.151592692799554</v>
      </c>
      <c r="Q24" s="19">
        <f t="shared" si="13"/>
        <v>103.21167964549383</v>
      </c>
      <c r="R24" s="18">
        <f t="shared" si="14"/>
        <v>158.37535077582484</v>
      </c>
      <c r="S24" s="18">
        <f t="shared" si="15"/>
        <v>85.176154559499409</v>
      </c>
      <c r="T24" s="18">
        <f t="shared" si="16"/>
        <v>78.349610731702924</v>
      </c>
      <c r="U24" s="18">
        <f t="shared" si="17"/>
        <v>87.168055256437654</v>
      </c>
      <c r="V24" s="18">
        <f t="shared" si="18"/>
        <v>84.695848091098853</v>
      </c>
      <c r="W24" s="18">
        <f t="shared" si="19"/>
        <v>66.253697847753543</v>
      </c>
      <c r="X24" s="18">
        <f t="shared" si="20"/>
        <v>61.844222308113899</v>
      </c>
      <c r="Y24" s="19">
        <f t="shared" si="21"/>
        <v>88.467153981851865</v>
      </c>
      <c r="Z24" s="18">
        <f t="shared" si="22"/>
        <v>105.58356718388323</v>
      </c>
      <c r="AA24" s="18">
        <f t="shared" si="23"/>
        <v>56.784103039666277</v>
      </c>
      <c r="AB24" s="18">
        <f t="shared" si="24"/>
        <v>52.233073821135285</v>
      </c>
      <c r="AC24" s="18">
        <f t="shared" si="25"/>
        <v>58.112036837625105</v>
      </c>
      <c r="AD24" s="18">
        <f t="shared" si="26"/>
        <v>56.46389872739924</v>
      </c>
      <c r="AE24" s="18">
        <f t="shared" si="27"/>
        <v>44.169131898502371</v>
      </c>
      <c r="AF24" s="18">
        <f t="shared" si="28"/>
        <v>41.229481538742604</v>
      </c>
      <c r="AG24" s="19">
        <f t="shared" si="29"/>
        <v>58.978102654567913</v>
      </c>
      <c r="AH24" s="18"/>
    </row>
    <row r="25" spans="1:34" x14ac:dyDescent="0.3">
      <c r="A25" t="s">
        <v>22</v>
      </c>
      <c r="B25" s="22">
        <v>189.81758019193541</v>
      </c>
      <c r="C25" s="22">
        <v>95.403186404454146</v>
      </c>
      <c r="D25" s="22">
        <v>95.128012403819554</v>
      </c>
      <c r="E25" s="22">
        <v>104.45712107453875</v>
      </c>
      <c r="F25" s="22">
        <v>89.336259567598745</v>
      </c>
      <c r="G25" s="22">
        <v>75.616924447794332</v>
      </c>
      <c r="H25" s="22">
        <v>77.734860627034209</v>
      </c>
      <c r="I25" s="27">
        <v>93.654464570636875</v>
      </c>
      <c r="J25" s="18">
        <f t="shared" si="6"/>
        <v>132.87230613435477</v>
      </c>
      <c r="K25" s="18">
        <f t="shared" si="7"/>
        <v>66.7822304831179</v>
      </c>
      <c r="L25" s="18">
        <f t="shared" si="8"/>
        <v>66.589608682673685</v>
      </c>
      <c r="M25" s="18">
        <f t="shared" si="9"/>
        <v>73.119984752177118</v>
      </c>
      <c r="N25" s="18">
        <f t="shared" si="10"/>
        <v>62.535381697319117</v>
      </c>
      <c r="O25" s="18">
        <f t="shared" si="11"/>
        <v>52.93184711345603</v>
      </c>
      <c r="P25" s="18">
        <f t="shared" si="12"/>
        <v>54.414402438923943</v>
      </c>
      <c r="Q25" s="19">
        <f t="shared" si="13"/>
        <v>65.558125199445811</v>
      </c>
      <c r="R25" s="18">
        <f t="shared" si="14"/>
        <v>113.89054811516124</v>
      </c>
      <c r="S25" s="18">
        <f t="shared" si="15"/>
        <v>57.241911842672486</v>
      </c>
      <c r="T25" s="18">
        <f t="shared" si="16"/>
        <v>57.076807442291731</v>
      </c>
      <c r="U25" s="18">
        <f t="shared" si="17"/>
        <v>62.674272644723246</v>
      </c>
      <c r="V25" s="18">
        <f t="shared" si="18"/>
        <v>53.601755740559248</v>
      </c>
      <c r="W25" s="18">
        <f t="shared" si="19"/>
        <v>45.370154668676598</v>
      </c>
      <c r="X25" s="18">
        <f t="shared" si="20"/>
        <v>46.640916376220524</v>
      </c>
      <c r="Y25" s="19">
        <f t="shared" si="21"/>
        <v>56.192678742382121</v>
      </c>
      <c r="Z25" s="18">
        <f t="shared" si="22"/>
        <v>75.927032076774168</v>
      </c>
      <c r="AA25" s="18">
        <f t="shared" si="23"/>
        <v>38.16127456178166</v>
      </c>
      <c r="AB25" s="18">
        <f t="shared" si="24"/>
        <v>38.051204961527823</v>
      </c>
      <c r="AC25" s="18">
        <f t="shared" si="25"/>
        <v>41.782848429815502</v>
      </c>
      <c r="AD25" s="18">
        <f t="shared" si="26"/>
        <v>35.734503827039497</v>
      </c>
      <c r="AE25" s="18">
        <f t="shared" si="27"/>
        <v>30.246769779117734</v>
      </c>
      <c r="AF25" s="18">
        <f t="shared" si="28"/>
        <v>31.093944250813685</v>
      </c>
      <c r="AG25" s="19">
        <f t="shared" si="29"/>
        <v>37.461785828254754</v>
      </c>
      <c r="AH25" s="18"/>
    </row>
    <row r="26" spans="1:34" x14ac:dyDescent="0.3">
      <c r="A26" t="s">
        <v>7</v>
      </c>
      <c r="B26" s="22">
        <v>233.84891924851701</v>
      </c>
      <c r="C26" s="22">
        <v>103.83101508908017</v>
      </c>
      <c r="D26" s="22">
        <v>230.19874264177378</v>
      </c>
      <c r="E26" s="22">
        <v>371.68345401629188</v>
      </c>
      <c r="F26" s="22">
        <v>129.30801271081037</v>
      </c>
      <c r="G26" s="22">
        <v>282.77249123680309</v>
      </c>
      <c r="H26" s="22">
        <v>226.82944919155329</v>
      </c>
      <c r="I26" s="27">
        <v>207.28012985266557</v>
      </c>
      <c r="J26" s="18">
        <f t="shared" si="6"/>
        <v>163.6942434739619</v>
      </c>
      <c r="K26" s="18">
        <f t="shared" si="7"/>
        <v>72.681710562356116</v>
      </c>
      <c r="L26" s="18">
        <f t="shared" si="8"/>
        <v>161.13911984924164</v>
      </c>
      <c r="M26" s="18">
        <f t="shared" si="9"/>
        <v>260.1784178114043</v>
      </c>
      <c r="N26" s="18">
        <f t="shared" si="10"/>
        <v>90.515608897567262</v>
      </c>
      <c r="O26" s="18">
        <f t="shared" si="11"/>
        <v>197.94074386576216</v>
      </c>
      <c r="P26" s="18">
        <f t="shared" si="12"/>
        <v>158.78061443408728</v>
      </c>
      <c r="Q26" s="19">
        <f t="shared" si="13"/>
        <v>145.09609089686589</v>
      </c>
      <c r="R26" s="18">
        <f t="shared" si="14"/>
        <v>140.3093515491102</v>
      </c>
      <c r="S26" s="18">
        <f t="shared" si="15"/>
        <v>62.298609053448097</v>
      </c>
      <c r="T26" s="18">
        <f t="shared" si="16"/>
        <v>138.11924558506425</v>
      </c>
      <c r="U26" s="18">
        <f t="shared" si="17"/>
        <v>223.01007240977512</v>
      </c>
      <c r="V26" s="18">
        <f t="shared" si="18"/>
        <v>77.584807626486224</v>
      </c>
      <c r="W26" s="18">
        <f t="shared" si="19"/>
        <v>169.66349474208184</v>
      </c>
      <c r="X26" s="18">
        <f t="shared" si="20"/>
        <v>136.09766951493197</v>
      </c>
      <c r="Y26" s="19">
        <f t="shared" si="21"/>
        <v>124.36807791159933</v>
      </c>
      <c r="Z26" s="18">
        <f t="shared" si="22"/>
        <v>93.539567699406803</v>
      </c>
      <c r="AA26" s="18">
        <f t="shared" si="23"/>
        <v>41.532406035632071</v>
      </c>
      <c r="AB26" s="18">
        <f t="shared" si="24"/>
        <v>92.079497056709513</v>
      </c>
      <c r="AC26" s="18">
        <f t="shared" si="25"/>
        <v>148.67338160651676</v>
      </c>
      <c r="AD26" s="18">
        <f t="shared" si="26"/>
        <v>51.72320508432415</v>
      </c>
      <c r="AE26" s="18">
        <f t="shared" si="27"/>
        <v>113.10899649472124</v>
      </c>
      <c r="AF26" s="18">
        <f t="shared" si="28"/>
        <v>90.731779676621329</v>
      </c>
      <c r="AG26" s="19">
        <f t="shared" si="29"/>
        <v>82.912051941066238</v>
      </c>
      <c r="AH26" s="18"/>
    </row>
    <row r="27" spans="1:34" x14ac:dyDescent="0.3">
      <c r="A27" t="s">
        <v>26</v>
      </c>
      <c r="B27" s="22">
        <v>28.676160691360749</v>
      </c>
      <c r="C27" s="22">
        <v>11.466587698225613</v>
      </c>
      <c r="D27" s="22">
        <v>38.142963383006567</v>
      </c>
      <c r="E27" s="22">
        <v>48.734389316156751</v>
      </c>
      <c r="F27" s="22">
        <v>20.458293303393571</v>
      </c>
      <c r="G27" s="22">
        <v>54.079415605298465</v>
      </c>
      <c r="H27" s="22">
        <v>37.013029756616675</v>
      </c>
      <c r="I27" s="27">
        <v>46.828801294436005</v>
      </c>
      <c r="J27" s="18">
        <f t="shared" si="6"/>
        <v>20.073312483952524</v>
      </c>
      <c r="K27" s="18">
        <f t="shared" si="7"/>
        <v>8.026611388757928</v>
      </c>
      <c r="L27" s="18">
        <f t="shared" si="8"/>
        <v>26.700074368104595</v>
      </c>
      <c r="M27" s="18">
        <f t="shared" si="9"/>
        <v>34.114072521309723</v>
      </c>
      <c r="N27" s="18">
        <f t="shared" si="10"/>
        <v>14.320805312375498</v>
      </c>
      <c r="O27" s="18">
        <f t="shared" si="11"/>
        <v>37.855590923708924</v>
      </c>
      <c r="P27" s="18">
        <f t="shared" si="12"/>
        <v>25.909120829631672</v>
      </c>
      <c r="Q27" s="19">
        <f t="shared" si="13"/>
        <v>32.780160906105202</v>
      </c>
      <c r="R27" s="18">
        <f t="shared" si="14"/>
        <v>17.205696414816448</v>
      </c>
      <c r="S27" s="18">
        <f t="shared" si="15"/>
        <v>6.8799526189353672</v>
      </c>
      <c r="T27" s="18">
        <f t="shared" si="16"/>
        <v>22.885778029803941</v>
      </c>
      <c r="U27" s="18">
        <f t="shared" si="17"/>
        <v>29.240633589694049</v>
      </c>
      <c r="V27" s="18">
        <f t="shared" si="18"/>
        <v>12.274975982036143</v>
      </c>
      <c r="W27" s="18">
        <f t="shared" si="19"/>
        <v>32.447649363179075</v>
      </c>
      <c r="X27" s="18">
        <f t="shared" si="20"/>
        <v>22.207817853970003</v>
      </c>
      <c r="Y27" s="19">
        <f t="shared" si="21"/>
        <v>28.097280776661602</v>
      </c>
      <c r="Z27" s="18">
        <f t="shared" si="22"/>
        <v>11.4704642765443</v>
      </c>
      <c r="AA27" s="18">
        <f t="shared" si="23"/>
        <v>4.5866350792902457</v>
      </c>
      <c r="AB27" s="18">
        <f t="shared" si="24"/>
        <v>15.257185353202628</v>
      </c>
      <c r="AC27" s="18">
        <f t="shared" si="25"/>
        <v>19.493755726462702</v>
      </c>
      <c r="AD27" s="18">
        <f t="shared" si="26"/>
        <v>8.1833173213574284</v>
      </c>
      <c r="AE27" s="18">
        <f t="shared" si="27"/>
        <v>21.631766242119387</v>
      </c>
      <c r="AF27" s="18">
        <f t="shared" si="28"/>
        <v>14.80521190264667</v>
      </c>
      <c r="AG27" s="19">
        <f t="shared" si="29"/>
        <v>18.731520517774403</v>
      </c>
      <c r="AH27" s="18"/>
    </row>
    <row r="28" spans="1:34" x14ac:dyDescent="0.3">
      <c r="A28" t="s">
        <v>6</v>
      </c>
      <c r="B28" s="22">
        <v>115.15803260471847</v>
      </c>
      <c r="C28" s="22">
        <v>109.5591913770147</v>
      </c>
      <c r="D28" s="22">
        <v>161.3638319865361</v>
      </c>
      <c r="E28" s="22">
        <v>243.75822078863419</v>
      </c>
      <c r="F28" s="22">
        <v>107.58907081095575</v>
      </c>
      <c r="G28" s="22">
        <v>156.34681748252223</v>
      </c>
      <c r="H28" s="22">
        <v>303.92280007938115</v>
      </c>
      <c r="I28" s="27">
        <v>122.22781991131427</v>
      </c>
      <c r="J28" s="18">
        <f t="shared" si="6"/>
        <v>80.610622823302919</v>
      </c>
      <c r="K28" s="18">
        <f t="shared" si="7"/>
        <v>76.691433963910285</v>
      </c>
      <c r="L28" s="18">
        <f t="shared" si="8"/>
        <v>112.95468239057526</v>
      </c>
      <c r="M28" s="18">
        <f t="shared" si="9"/>
        <v>170.63075455204392</v>
      </c>
      <c r="N28" s="18">
        <f t="shared" si="10"/>
        <v>75.312349567669017</v>
      </c>
      <c r="O28" s="18">
        <f t="shared" si="11"/>
        <v>109.44277223776555</v>
      </c>
      <c r="P28" s="18">
        <f t="shared" si="12"/>
        <v>212.7459600555668</v>
      </c>
      <c r="Q28" s="19">
        <f t="shared" si="13"/>
        <v>85.559473937919989</v>
      </c>
      <c r="R28" s="18">
        <f t="shared" si="14"/>
        <v>69.094819562831077</v>
      </c>
      <c r="S28" s="18">
        <f t="shared" si="15"/>
        <v>65.735514826208814</v>
      </c>
      <c r="T28" s="18">
        <f t="shared" si="16"/>
        <v>96.818299191921653</v>
      </c>
      <c r="U28" s="18">
        <f t="shared" si="17"/>
        <v>146.2549324731805</v>
      </c>
      <c r="V28" s="18">
        <f t="shared" si="18"/>
        <v>64.553442486573445</v>
      </c>
      <c r="W28" s="18">
        <f t="shared" si="19"/>
        <v>93.808090489513333</v>
      </c>
      <c r="X28" s="18">
        <f t="shared" si="20"/>
        <v>182.35368004762867</v>
      </c>
      <c r="Y28" s="19">
        <f t="shared" si="21"/>
        <v>73.336691946788562</v>
      </c>
      <c r="Z28" s="18">
        <f t="shared" si="22"/>
        <v>46.063213041887394</v>
      </c>
      <c r="AA28" s="18">
        <f t="shared" si="23"/>
        <v>43.823676550805885</v>
      </c>
      <c r="AB28" s="18">
        <f t="shared" si="24"/>
        <v>64.545532794614445</v>
      </c>
      <c r="AC28" s="18">
        <f t="shared" si="25"/>
        <v>97.503288315453688</v>
      </c>
      <c r="AD28" s="18">
        <f t="shared" si="26"/>
        <v>43.035628324382301</v>
      </c>
      <c r="AE28" s="18">
        <f t="shared" si="27"/>
        <v>62.538726993008893</v>
      </c>
      <c r="AF28" s="18">
        <f t="shared" si="28"/>
        <v>121.56912003175246</v>
      </c>
      <c r="AG28" s="19">
        <f t="shared" si="29"/>
        <v>48.891127964525708</v>
      </c>
      <c r="AH28" s="18"/>
    </row>
    <row r="29" spans="1:34" x14ac:dyDescent="0.3">
      <c r="A29" t="s">
        <v>12</v>
      </c>
      <c r="B29" s="22">
        <v>200.30196654365483</v>
      </c>
      <c r="C29" s="22">
        <v>78.658668780979895</v>
      </c>
      <c r="D29" s="22">
        <v>79.696345357723672</v>
      </c>
      <c r="E29" s="22">
        <v>84.699459391319465</v>
      </c>
      <c r="F29" s="22">
        <v>49.825006458539512</v>
      </c>
      <c r="G29" s="22">
        <v>60.696217080040455</v>
      </c>
      <c r="H29" s="22">
        <v>77.084177363227937</v>
      </c>
      <c r="I29" s="27">
        <v>50.133523842873956</v>
      </c>
      <c r="J29" s="18">
        <f t="shared" si="6"/>
        <v>140.21137658055838</v>
      </c>
      <c r="K29" s="18">
        <f t="shared" si="7"/>
        <v>55.061068146685926</v>
      </c>
      <c r="L29" s="18">
        <f t="shared" si="8"/>
        <v>55.787441750406565</v>
      </c>
      <c r="M29" s="18">
        <f t="shared" si="9"/>
        <v>59.289621573923618</v>
      </c>
      <c r="N29" s="18">
        <f t="shared" si="10"/>
        <v>34.877504520977659</v>
      </c>
      <c r="O29" s="18">
        <f t="shared" si="11"/>
        <v>42.487351956028313</v>
      </c>
      <c r="P29" s="18">
        <f t="shared" si="12"/>
        <v>53.958924154259556</v>
      </c>
      <c r="Q29" s="19">
        <f t="shared" si="13"/>
        <v>35.093466690011766</v>
      </c>
      <c r="R29" s="18">
        <f t="shared" si="14"/>
        <v>120.1811799261929</v>
      </c>
      <c r="S29" s="18">
        <f t="shared" si="15"/>
        <v>47.195201268587937</v>
      </c>
      <c r="T29" s="18">
        <f t="shared" si="16"/>
        <v>47.8178072146342</v>
      </c>
      <c r="U29" s="18">
        <f t="shared" si="17"/>
        <v>50.819675634791679</v>
      </c>
      <c r="V29" s="18">
        <f t="shared" si="18"/>
        <v>29.895003875123706</v>
      </c>
      <c r="W29" s="18">
        <f t="shared" si="19"/>
        <v>36.41773024802427</v>
      </c>
      <c r="X29" s="18">
        <f t="shared" si="20"/>
        <v>46.250506417936762</v>
      </c>
      <c r="Y29" s="19">
        <f t="shared" si="21"/>
        <v>30.080114305724372</v>
      </c>
      <c r="Z29" s="18">
        <f t="shared" si="22"/>
        <v>80.120786617461931</v>
      </c>
      <c r="AA29" s="18">
        <f t="shared" si="23"/>
        <v>31.463467512391958</v>
      </c>
      <c r="AB29" s="18">
        <f t="shared" si="24"/>
        <v>31.878538143089472</v>
      </c>
      <c r="AC29" s="18">
        <f t="shared" si="25"/>
        <v>33.879783756527786</v>
      </c>
      <c r="AD29" s="18">
        <f t="shared" si="26"/>
        <v>19.930002583415806</v>
      </c>
      <c r="AE29" s="18">
        <f t="shared" si="27"/>
        <v>24.278486832016185</v>
      </c>
      <c r="AF29" s="18">
        <f t="shared" si="28"/>
        <v>30.833670945291175</v>
      </c>
      <c r="AG29" s="19">
        <f t="shared" si="29"/>
        <v>20.053409537149584</v>
      </c>
      <c r="AH29" s="18"/>
    </row>
    <row r="30" spans="1:34" x14ac:dyDescent="0.3">
      <c r="A30" t="s">
        <v>14</v>
      </c>
      <c r="B30" s="22">
        <v>104.08950738385477</v>
      </c>
      <c r="C30" s="22">
        <v>75.556623258228754</v>
      </c>
      <c r="D30" s="22">
        <v>71.521471349911764</v>
      </c>
      <c r="E30" s="22">
        <v>68.080925671595679</v>
      </c>
      <c r="F30" s="22">
        <v>40.40191281788362</v>
      </c>
      <c r="G30" s="22">
        <v>94.472349097510133</v>
      </c>
      <c r="H30" s="22">
        <v>61.956818475478798</v>
      </c>
      <c r="I30" s="27">
        <v>50.398159279910146</v>
      </c>
      <c r="J30" s="18">
        <f t="shared" si="6"/>
        <v>72.862655168698325</v>
      </c>
      <c r="K30" s="18">
        <f t="shared" si="7"/>
        <v>52.889636280760122</v>
      </c>
      <c r="L30" s="18">
        <f t="shared" si="8"/>
        <v>50.065029944938232</v>
      </c>
      <c r="M30" s="18">
        <f t="shared" si="9"/>
        <v>47.656647970116971</v>
      </c>
      <c r="N30" s="18">
        <f t="shared" si="10"/>
        <v>28.281338972518533</v>
      </c>
      <c r="O30" s="18">
        <f t="shared" si="11"/>
        <v>66.130644368257094</v>
      </c>
      <c r="P30" s="18">
        <f t="shared" si="12"/>
        <v>43.369772932835154</v>
      </c>
      <c r="Q30" s="19">
        <f t="shared" si="13"/>
        <v>35.278711495937102</v>
      </c>
      <c r="R30" s="18">
        <f t="shared" si="14"/>
        <v>62.453704430312854</v>
      </c>
      <c r="S30" s="18">
        <f t="shared" si="15"/>
        <v>45.33397395493725</v>
      </c>
      <c r="T30" s="18">
        <f t="shared" si="16"/>
        <v>42.912882809947057</v>
      </c>
      <c r="U30" s="18">
        <f t="shared" si="17"/>
        <v>40.848555402957409</v>
      </c>
      <c r="V30" s="18">
        <f t="shared" si="18"/>
        <v>24.24114769073017</v>
      </c>
      <c r="W30" s="18">
        <f t="shared" si="19"/>
        <v>56.683409458506077</v>
      </c>
      <c r="X30" s="18">
        <f t="shared" si="20"/>
        <v>37.17409108528728</v>
      </c>
      <c r="Y30" s="19">
        <f t="shared" si="21"/>
        <v>30.238895567946088</v>
      </c>
      <c r="Z30" s="18">
        <f t="shared" si="22"/>
        <v>41.635802953541912</v>
      </c>
      <c r="AA30" s="18">
        <f t="shared" si="23"/>
        <v>30.222649303291504</v>
      </c>
      <c r="AB30" s="18">
        <f t="shared" si="24"/>
        <v>28.608588539964707</v>
      </c>
      <c r="AC30" s="18">
        <f t="shared" si="25"/>
        <v>27.232370268638274</v>
      </c>
      <c r="AD30" s="18">
        <f t="shared" si="26"/>
        <v>16.16076512715345</v>
      </c>
      <c r="AE30" s="18">
        <f t="shared" si="27"/>
        <v>37.788939639004056</v>
      </c>
      <c r="AF30" s="18">
        <f t="shared" si="28"/>
        <v>24.782727390191521</v>
      </c>
      <c r="AG30" s="19">
        <f t="shared" si="29"/>
        <v>20.159263711964059</v>
      </c>
      <c r="AH30" s="18"/>
    </row>
    <row r="31" spans="1:34" x14ac:dyDescent="0.3">
      <c r="A31" t="s">
        <v>13</v>
      </c>
      <c r="B31" s="22">
        <v>150.96800657135324</v>
      </c>
      <c r="C31" s="22">
        <v>68.858669562295759</v>
      </c>
      <c r="D31" s="22">
        <v>143.33101351918381</v>
      </c>
      <c r="E31" s="22">
        <v>117.84039287599043</v>
      </c>
      <c r="F31" s="22">
        <v>71.882067659969039</v>
      </c>
      <c r="G31" s="22">
        <v>142.79736220560957</v>
      </c>
      <c r="H31" s="22">
        <v>115.43426226771341</v>
      </c>
      <c r="I31" s="27">
        <v>144.58426103084318</v>
      </c>
      <c r="J31" s="18">
        <f t="shared" si="6"/>
        <v>105.67760459994726</v>
      </c>
      <c r="K31" s="18">
        <f t="shared" si="7"/>
        <v>48.201068693607027</v>
      </c>
      <c r="L31" s="18">
        <f t="shared" si="8"/>
        <v>100.33170946342867</v>
      </c>
      <c r="M31" s="18">
        <f t="shared" si="9"/>
        <v>82.488275013193302</v>
      </c>
      <c r="N31" s="18">
        <f t="shared" si="10"/>
        <v>50.317447361978324</v>
      </c>
      <c r="O31" s="18">
        <f t="shared" si="11"/>
        <v>99.958153543926699</v>
      </c>
      <c r="P31" s="18">
        <f t="shared" si="12"/>
        <v>80.803983587399387</v>
      </c>
      <c r="Q31" s="19">
        <f t="shared" si="13"/>
        <v>101.20898272159022</v>
      </c>
      <c r="R31" s="18">
        <f t="shared" si="14"/>
        <v>90.58080394281194</v>
      </c>
      <c r="S31" s="18">
        <f t="shared" si="15"/>
        <v>41.315201737377457</v>
      </c>
      <c r="T31" s="18">
        <f t="shared" si="16"/>
        <v>85.998608111510279</v>
      </c>
      <c r="U31" s="18">
        <f t="shared" si="17"/>
        <v>70.704235725594259</v>
      </c>
      <c r="V31" s="18">
        <f t="shared" si="18"/>
        <v>43.129240595981422</v>
      </c>
      <c r="W31" s="18">
        <f t="shared" si="19"/>
        <v>85.678417323365736</v>
      </c>
      <c r="X31" s="18">
        <f t="shared" si="20"/>
        <v>69.260557360628042</v>
      </c>
      <c r="Y31" s="19">
        <f t="shared" si="21"/>
        <v>86.750556618505911</v>
      </c>
      <c r="Z31" s="18">
        <f t="shared" si="22"/>
        <v>60.387202628541303</v>
      </c>
      <c r="AA31" s="18">
        <f t="shared" si="23"/>
        <v>27.543467824918306</v>
      </c>
      <c r="AB31" s="18">
        <f t="shared" si="24"/>
        <v>57.332405407673527</v>
      </c>
      <c r="AC31" s="18">
        <f t="shared" si="25"/>
        <v>47.136157150396173</v>
      </c>
      <c r="AD31" s="18">
        <f t="shared" si="26"/>
        <v>28.752827063987617</v>
      </c>
      <c r="AE31" s="18">
        <f t="shared" si="27"/>
        <v>57.118944882243831</v>
      </c>
      <c r="AF31" s="18">
        <f t="shared" si="28"/>
        <v>46.173704907085366</v>
      </c>
      <c r="AG31" s="19">
        <f t="shared" si="29"/>
        <v>57.833704412337276</v>
      </c>
      <c r="AH31" s="18"/>
    </row>
    <row r="32" spans="1:34" x14ac:dyDescent="0.3">
      <c r="A32" t="s">
        <v>18</v>
      </c>
      <c r="B32" s="22">
        <v>154.92366661833174</v>
      </c>
      <c r="C32" s="22">
        <v>89.579367490909235</v>
      </c>
      <c r="D32" s="22">
        <v>200.99453958241043</v>
      </c>
      <c r="E32" s="22">
        <v>169.7893975019376</v>
      </c>
      <c r="F32" s="22">
        <v>84.437454393019863</v>
      </c>
      <c r="G32" s="22">
        <v>89.328264700114232</v>
      </c>
      <c r="H32" s="22">
        <v>66.421334934247625</v>
      </c>
      <c r="I32" s="27">
        <v>118.78881128495337</v>
      </c>
      <c r="J32" s="18">
        <f t="shared" si="6"/>
        <v>108.44656663283222</v>
      </c>
      <c r="K32" s="18">
        <f t="shared" si="7"/>
        <v>62.705557243636463</v>
      </c>
      <c r="L32" s="18">
        <f t="shared" si="8"/>
        <v>140.6961777076873</v>
      </c>
      <c r="M32" s="18">
        <f t="shared" si="9"/>
        <v>118.85257825135631</v>
      </c>
      <c r="N32" s="18">
        <f t="shared" si="10"/>
        <v>59.106218075113901</v>
      </c>
      <c r="O32" s="18">
        <f t="shared" si="11"/>
        <v>62.529785290079957</v>
      </c>
      <c r="P32" s="18">
        <f t="shared" si="12"/>
        <v>46.494934453973336</v>
      </c>
      <c r="Q32" s="19">
        <f t="shared" si="13"/>
        <v>83.152167899467358</v>
      </c>
      <c r="R32" s="18">
        <f t="shared" si="14"/>
        <v>92.954199970999042</v>
      </c>
      <c r="S32" s="18">
        <f t="shared" si="15"/>
        <v>53.747620494545536</v>
      </c>
      <c r="T32" s="18">
        <f t="shared" si="16"/>
        <v>120.59672374944626</v>
      </c>
      <c r="U32" s="18">
        <f t="shared" si="17"/>
        <v>101.87363850116256</v>
      </c>
      <c r="V32" s="18">
        <f t="shared" si="18"/>
        <v>50.662472635811916</v>
      </c>
      <c r="W32" s="18">
        <f t="shared" si="19"/>
        <v>53.596958820068537</v>
      </c>
      <c r="X32" s="18">
        <f t="shared" si="20"/>
        <v>39.852800960548571</v>
      </c>
      <c r="Y32" s="19">
        <f t="shared" si="21"/>
        <v>71.273286770972021</v>
      </c>
      <c r="Z32" s="18">
        <f t="shared" si="22"/>
        <v>61.969466647332695</v>
      </c>
      <c r="AA32" s="18">
        <f t="shared" si="23"/>
        <v>35.831746996363698</v>
      </c>
      <c r="AB32" s="18">
        <f t="shared" si="24"/>
        <v>80.39781583296417</v>
      </c>
      <c r="AC32" s="18">
        <f t="shared" si="25"/>
        <v>67.91575900077504</v>
      </c>
      <c r="AD32" s="18">
        <f t="shared" si="26"/>
        <v>33.774981757207946</v>
      </c>
      <c r="AE32" s="18">
        <f t="shared" si="27"/>
        <v>35.731305880045696</v>
      </c>
      <c r="AF32" s="18">
        <f t="shared" si="28"/>
        <v>26.568533973699051</v>
      </c>
      <c r="AG32" s="19">
        <f t="shared" si="29"/>
        <v>47.515524513981347</v>
      </c>
      <c r="AH32" s="18"/>
    </row>
    <row r="33" spans="1:34" x14ac:dyDescent="0.3">
      <c r="A33" t="s">
        <v>8</v>
      </c>
      <c r="B33" s="22">
        <v>163.11419263041989</v>
      </c>
      <c r="C33" s="22">
        <v>75.250626814842505</v>
      </c>
      <c r="D33" s="22">
        <v>161.14062384141232</v>
      </c>
      <c r="E33" s="22">
        <v>173.85811765267741</v>
      </c>
      <c r="F33" s="22">
        <v>103.13366255395948</v>
      </c>
      <c r="G33" s="22">
        <v>99.625779507589627</v>
      </c>
      <c r="H33" s="22">
        <v>90.307475925456657</v>
      </c>
      <c r="I33" s="27">
        <v>143.10957714546259</v>
      </c>
      <c r="J33" s="18">
        <f t="shared" si="6"/>
        <v>114.17993484129391</v>
      </c>
      <c r="K33" s="18">
        <f t="shared" si="7"/>
        <v>52.675438770389754</v>
      </c>
      <c r="L33" s="18">
        <f t="shared" si="8"/>
        <v>112.79843668898862</v>
      </c>
      <c r="M33" s="18">
        <f t="shared" si="9"/>
        <v>121.70068235687418</v>
      </c>
      <c r="N33" s="18">
        <f t="shared" si="10"/>
        <v>72.193563787771637</v>
      </c>
      <c r="O33" s="18">
        <f t="shared" si="11"/>
        <v>69.738045655312732</v>
      </c>
      <c r="P33" s="18">
        <f t="shared" si="12"/>
        <v>63.215233147819653</v>
      </c>
      <c r="Q33" s="19">
        <f t="shared" si="13"/>
        <v>100.17670400182381</v>
      </c>
      <c r="R33" s="18">
        <f t="shared" si="14"/>
        <v>97.86851557825193</v>
      </c>
      <c r="S33" s="18">
        <f t="shared" si="15"/>
        <v>45.150376088905503</v>
      </c>
      <c r="T33" s="18">
        <f t="shared" si="16"/>
        <v>96.684374304847395</v>
      </c>
      <c r="U33" s="18">
        <f t="shared" si="17"/>
        <v>104.31487059160644</v>
      </c>
      <c r="V33" s="18">
        <f t="shared" si="18"/>
        <v>61.880197532375689</v>
      </c>
      <c r="W33" s="18">
        <f t="shared" si="19"/>
        <v>59.775467704553776</v>
      </c>
      <c r="X33" s="18">
        <f t="shared" si="20"/>
        <v>54.184485555273994</v>
      </c>
      <c r="Y33" s="19">
        <f t="shared" si="21"/>
        <v>85.86574628727756</v>
      </c>
      <c r="Z33" s="18">
        <f t="shared" si="22"/>
        <v>65.245677052167963</v>
      </c>
      <c r="AA33" s="18">
        <f t="shared" si="23"/>
        <v>30.100250725937002</v>
      </c>
      <c r="AB33" s="18">
        <f t="shared" si="24"/>
        <v>64.456249536564926</v>
      </c>
      <c r="AC33" s="18">
        <f t="shared" si="25"/>
        <v>69.543247061070971</v>
      </c>
      <c r="AD33" s="18">
        <f t="shared" si="26"/>
        <v>41.253465021583793</v>
      </c>
      <c r="AE33" s="18">
        <f t="shared" si="27"/>
        <v>39.850311803035851</v>
      </c>
      <c r="AF33" s="18">
        <f t="shared" si="28"/>
        <v>36.122990370182663</v>
      </c>
      <c r="AG33" s="19">
        <f t="shared" si="29"/>
        <v>57.243830858185042</v>
      </c>
      <c r="AH33" s="18"/>
    </row>
    <row r="34" spans="1:34" x14ac:dyDescent="0.3">
      <c r="A34" t="s">
        <v>28</v>
      </c>
      <c r="B34" s="22">
        <v>58.967625125321163</v>
      </c>
      <c r="C34" s="22">
        <v>38.213765025137711</v>
      </c>
      <c r="D34" s="22">
        <v>98.18583985519119</v>
      </c>
      <c r="E34" s="22">
        <v>81.404286737945995</v>
      </c>
      <c r="F34" s="22">
        <v>84.523997166266312</v>
      </c>
      <c r="G34" s="22">
        <v>82.344268609545395</v>
      </c>
      <c r="H34" s="22">
        <v>74.019437787258269</v>
      </c>
      <c r="I34" s="27">
        <v>81.502697266354602</v>
      </c>
      <c r="J34" s="18">
        <f t="shared" si="6"/>
        <v>41.277337587724809</v>
      </c>
      <c r="K34" s="18">
        <f t="shared" si="7"/>
        <v>26.749635517596396</v>
      </c>
      <c r="L34" s="18">
        <f t="shared" si="8"/>
        <v>68.730087898633826</v>
      </c>
      <c r="M34" s="18">
        <f t="shared" si="9"/>
        <v>56.983000716562195</v>
      </c>
      <c r="N34" s="18">
        <f t="shared" si="10"/>
        <v>59.166798016386416</v>
      </c>
      <c r="O34" s="18">
        <f t="shared" si="11"/>
        <v>57.640988026681775</v>
      </c>
      <c r="P34" s="18">
        <f t="shared" si="12"/>
        <v>51.813606451080787</v>
      </c>
      <c r="Q34" s="19">
        <f t="shared" si="13"/>
        <v>57.051888086448216</v>
      </c>
      <c r="R34" s="18">
        <f t="shared" si="14"/>
        <v>35.380575075192695</v>
      </c>
      <c r="S34" s="18">
        <f t="shared" si="15"/>
        <v>22.928259015082627</v>
      </c>
      <c r="T34" s="18">
        <f t="shared" si="16"/>
        <v>58.911503913114714</v>
      </c>
      <c r="U34" s="18">
        <f t="shared" si="17"/>
        <v>48.842572042767593</v>
      </c>
      <c r="V34" s="18">
        <f t="shared" si="18"/>
        <v>50.714398299759786</v>
      </c>
      <c r="W34" s="18">
        <f t="shared" si="19"/>
        <v>49.406561165727233</v>
      </c>
      <c r="X34" s="18">
        <f t="shared" si="20"/>
        <v>44.411662672354957</v>
      </c>
      <c r="Y34" s="19">
        <f t="shared" si="21"/>
        <v>48.901618359812758</v>
      </c>
      <c r="Z34" s="18">
        <f t="shared" si="22"/>
        <v>23.587050050128468</v>
      </c>
      <c r="AA34" s="18">
        <f t="shared" si="23"/>
        <v>15.285506010055085</v>
      </c>
      <c r="AB34" s="18">
        <f t="shared" si="24"/>
        <v>39.274335942076476</v>
      </c>
      <c r="AC34" s="18">
        <f t="shared" si="25"/>
        <v>32.561714695178402</v>
      </c>
      <c r="AD34" s="18">
        <f t="shared" si="26"/>
        <v>33.809598866506526</v>
      </c>
      <c r="AE34" s="18">
        <f t="shared" si="27"/>
        <v>32.937707443818162</v>
      </c>
      <c r="AF34" s="18">
        <f t="shared" si="28"/>
        <v>29.607775114903308</v>
      </c>
      <c r="AG34" s="19">
        <f t="shared" si="29"/>
        <v>32.601078906541844</v>
      </c>
      <c r="AH34" s="18"/>
    </row>
    <row r="35" spans="1:34" x14ac:dyDescent="0.3">
      <c r="A35" t="s">
        <v>19</v>
      </c>
      <c r="B35" s="22">
        <v>198.04023749093949</v>
      </c>
      <c r="C35" s="22">
        <v>92.049843984306719</v>
      </c>
      <c r="D35" s="22">
        <v>184.23728411723059</v>
      </c>
      <c r="E35" s="22">
        <v>226.75986598654035</v>
      </c>
      <c r="F35" s="22">
        <v>142.26149926700529</v>
      </c>
      <c r="G35" s="22">
        <v>235.50430830471765</v>
      </c>
      <c r="H35" s="22">
        <v>159.1463726611745</v>
      </c>
      <c r="I35" s="27">
        <v>104.13447732505836</v>
      </c>
      <c r="J35" s="18">
        <f t="shared" si="6"/>
        <v>138.62816624365763</v>
      </c>
      <c r="K35" s="18">
        <f t="shared" si="7"/>
        <v>64.434890789014702</v>
      </c>
      <c r="L35" s="18">
        <f t="shared" si="8"/>
        <v>128.9660988820614</v>
      </c>
      <c r="M35" s="18">
        <f t="shared" si="9"/>
        <v>158.73190619057823</v>
      </c>
      <c r="N35" s="18">
        <f t="shared" si="10"/>
        <v>99.583049486903704</v>
      </c>
      <c r="O35" s="18">
        <f t="shared" si="11"/>
        <v>164.85301581330233</v>
      </c>
      <c r="P35" s="18">
        <f t="shared" si="12"/>
        <v>111.40246086282214</v>
      </c>
      <c r="Q35" s="19">
        <f t="shared" si="13"/>
        <v>72.894134127540838</v>
      </c>
      <c r="R35" s="18">
        <f t="shared" si="14"/>
        <v>118.82414249456369</v>
      </c>
      <c r="S35" s="18">
        <f t="shared" si="15"/>
        <v>55.229906390584027</v>
      </c>
      <c r="T35" s="18">
        <f t="shared" si="16"/>
        <v>110.54237047033835</v>
      </c>
      <c r="U35" s="18">
        <f t="shared" si="17"/>
        <v>136.05591959192421</v>
      </c>
      <c r="V35" s="18">
        <f t="shared" si="18"/>
        <v>85.356899560203175</v>
      </c>
      <c r="W35" s="18">
        <f t="shared" si="19"/>
        <v>141.30258498283058</v>
      </c>
      <c r="X35" s="18">
        <f t="shared" si="20"/>
        <v>95.4878235967047</v>
      </c>
      <c r="Y35" s="19">
        <f t="shared" si="21"/>
        <v>62.480686395035008</v>
      </c>
      <c r="Z35" s="18">
        <f t="shared" si="22"/>
        <v>79.216094996375801</v>
      </c>
      <c r="AA35" s="18">
        <f t="shared" si="23"/>
        <v>36.819937593722692</v>
      </c>
      <c r="AB35" s="18">
        <f t="shared" si="24"/>
        <v>73.694913646892232</v>
      </c>
      <c r="AC35" s="18">
        <f t="shared" si="25"/>
        <v>90.703946394616139</v>
      </c>
      <c r="AD35" s="18">
        <f t="shared" si="26"/>
        <v>56.904599706802117</v>
      </c>
      <c r="AE35" s="18">
        <f t="shared" si="27"/>
        <v>94.201723321887073</v>
      </c>
      <c r="AF35" s="18">
        <f t="shared" si="28"/>
        <v>63.658549064469803</v>
      </c>
      <c r="AG35" s="19">
        <f t="shared" si="29"/>
        <v>41.653790930023348</v>
      </c>
      <c r="AH35" s="18"/>
    </row>
    <row r="36" spans="1:34" x14ac:dyDescent="0.3">
      <c r="A36" t="s">
        <v>4</v>
      </c>
      <c r="B36" s="22">
        <v>148.36282234293557</v>
      </c>
      <c r="C36" s="22">
        <v>70.305744479236282</v>
      </c>
      <c r="D36" s="22">
        <v>62.139665315037789</v>
      </c>
      <c r="E36" s="22">
        <v>118.7239285591512</v>
      </c>
      <c r="F36" s="22">
        <v>115.4916049176573</v>
      </c>
      <c r="G36" s="22">
        <v>48.246258922248764</v>
      </c>
      <c r="H36" s="22">
        <v>80.821863518895967</v>
      </c>
      <c r="I36" s="27">
        <v>186.01219533566507</v>
      </c>
      <c r="J36" s="18">
        <f t="shared" si="6"/>
        <v>103.8539756400549</v>
      </c>
      <c r="K36" s="18">
        <f t="shared" si="7"/>
        <v>49.214021135465394</v>
      </c>
      <c r="L36" s="18">
        <f t="shared" si="8"/>
        <v>43.497765720526452</v>
      </c>
      <c r="M36" s="18">
        <f t="shared" si="9"/>
        <v>83.106749991405835</v>
      </c>
      <c r="N36" s="18">
        <f t="shared" si="10"/>
        <v>80.8441234423601</v>
      </c>
      <c r="O36" s="18">
        <f t="shared" si="11"/>
        <v>33.772381245574131</v>
      </c>
      <c r="P36" s="18">
        <f t="shared" si="12"/>
        <v>56.57530446322717</v>
      </c>
      <c r="Q36" s="19">
        <f t="shared" si="13"/>
        <v>130.20853673496555</v>
      </c>
      <c r="R36" s="18">
        <f t="shared" si="14"/>
        <v>89.017693405761335</v>
      </c>
      <c r="S36" s="18">
        <f t="shared" si="15"/>
        <v>42.183446687541768</v>
      </c>
      <c r="T36" s="18">
        <f t="shared" si="16"/>
        <v>37.283799189022673</v>
      </c>
      <c r="U36" s="18">
        <f t="shared" si="17"/>
        <v>71.234357135490725</v>
      </c>
      <c r="V36" s="18">
        <f t="shared" si="18"/>
        <v>69.294962950594382</v>
      </c>
      <c r="W36" s="18">
        <f t="shared" si="19"/>
        <v>28.947755353349258</v>
      </c>
      <c r="X36" s="18">
        <f t="shared" si="20"/>
        <v>48.49311811133758</v>
      </c>
      <c r="Y36" s="19">
        <f t="shared" si="21"/>
        <v>111.60731720139904</v>
      </c>
      <c r="Z36" s="18">
        <f t="shared" si="22"/>
        <v>59.345128937174231</v>
      </c>
      <c r="AA36" s="18">
        <f t="shared" si="23"/>
        <v>28.122297791694514</v>
      </c>
      <c r="AB36" s="18">
        <f t="shared" si="24"/>
        <v>24.855866126015115</v>
      </c>
      <c r="AC36" s="18">
        <f t="shared" si="25"/>
        <v>47.489571423660486</v>
      </c>
      <c r="AD36" s="18">
        <f t="shared" si="26"/>
        <v>46.196641967062924</v>
      </c>
      <c r="AE36" s="18">
        <f t="shared" si="27"/>
        <v>19.298503568899505</v>
      </c>
      <c r="AF36" s="18">
        <f t="shared" si="28"/>
        <v>32.328745407558387</v>
      </c>
      <c r="AG36" s="19">
        <f t="shared" si="29"/>
        <v>74.404878134266028</v>
      </c>
      <c r="AH36" s="18"/>
    </row>
    <row r="37" spans="1:34" x14ac:dyDescent="0.3">
      <c r="A37" t="s">
        <v>31</v>
      </c>
      <c r="B37" s="22" t="e">
        <v>#REF!</v>
      </c>
      <c r="C37" s="22" t="e">
        <v>#REF!</v>
      </c>
      <c r="D37" s="22" t="e">
        <v>#REF!</v>
      </c>
      <c r="E37" s="22" t="e">
        <v>#REF!</v>
      </c>
      <c r="F37" s="22" t="e">
        <v>#REF!</v>
      </c>
      <c r="G37" s="22" t="e">
        <v>#REF!</v>
      </c>
      <c r="H37" s="22" t="e">
        <v>#REF!</v>
      </c>
      <c r="I37" s="27" t="e">
        <v>#REF!</v>
      </c>
      <c r="J37" s="18" t="e">
        <f t="shared" si="6"/>
        <v>#REF!</v>
      </c>
      <c r="K37" s="18" t="e">
        <f t="shared" si="7"/>
        <v>#REF!</v>
      </c>
      <c r="L37" s="18" t="e">
        <f t="shared" si="8"/>
        <v>#REF!</v>
      </c>
      <c r="M37" s="18" t="e">
        <f t="shared" si="9"/>
        <v>#REF!</v>
      </c>
      <c r="N37" s="18" t="e">
        <f t="shared" si="10"/>
        <v>#REF!</v>
      </c>
      <c r="O37" s="18" t="e">
        <f t="shared" si="11"/>
        <v>#REF!</v>
      </c>
      <c r="P37" s="18" t="e">
        <f t="shared" si="12"/>
        <v>#REF!</v>
      </c>
      <c r="Q37" s="19" t="e">
        <f t="shared" si="13"/>
        <v>#REF!</v>
      </c>
      <c r="R37" s="18" t="e">
        <f t="shared" si="14"/>
        <v>#REF!</v>
      </c>
      <c r="S37" s="18" t="e">
        <f t="shared" si="15"/>
        <v>#REF!</v>
      </c>
      <c r="T37" s="18" t="e">
        <f t="shared" si="16"/>
        <v>#REF!</v>
      </c>
      <c r="U37" s="18" t="e">
        <f t="shared" si="17"/>
        <v>#REF!</v>
      </c>
      <c r="V37" s="18" t="e">
        <f t="shared" si="18"/>
        <v>#REF!</v>
      </c>
      <c r="W37" s="18" t="e">
        <f t="shared" si="19"/>
        <v>#REF!</v>
      </c>
      <c r="X37" s="18" t="e">
        <f t="shared" si="20"/>
        <v>#REF!</v>
      </c>
      <c r="Y37" s="19" t="e">
        <f t="shared" si="21"/>
        <v>#REF!</v>
      </c>
      <c r="Z37" s="18" t="e">
        <f t="shared" si="22"/>
        <v>#REF!</v>
      </c>
      <c r="AA37" s="18" t="e">
        <f t="shared" si="23"/>
        <v>#REF!</v>
      </c>
      <c r="AB37" s="18" t="e">
        <f t="shared" si="24"/>
        <v>#REF!</v>
      </c>
      <c r="AC37" s="18" t="e">
        <f t="shared" si="25"/>
        <v>#REF!</v>
      </c>
      <c r="AD37" s="18" t="e">
        <f t="shared" si="26"/>
        <v>#REF!</v>
      </c>
      <c r="AE37" s="18" t="e">
        <f t="shared" si="27"/>
        <v>#REF!</v>
      </c>
      <c r="AF37" s="18" t="e">
        <f t="shared" si="28"/>
        <v>#REF!</v>
      </c>
      <c r="AG37" s="19" t="e">
        <f t="shared" si="29"/>
        <v>#REF!</v>
      </c>
      <c r="AH37" s="18"/>
    </row>
    <row r="38" spans="1:34" x14ac:dyDescent="0.3">
      <c r="A38"/>
      <c r="B38"/>
      <c r="C38"/>
      <c r="D38"/>
      <c r="E38"/>
      <c r="F38"/>
      <c r="G38"/>
      <c r="H38"/>
      <c r="I38" s="39"/>
    </row>
    <row r="39" spans="1:34" x14ac:dyDescent="0.3">
      <c r="A39" t="s">
        <v>40</v>
      </c>
      <c r="B39" t="s">
        <v>53</v>
      </c>
      <c r="C39" t="s">
        <v>54</v>
      </c>
      <c r="D39" t="s">
        <v>65</v>
      </c>
      <c r="E39" t="s">
        <v>65</v>
      </c>
      <c r="F39" t="s">
        <v>65</v>
      </c>
      <c r="G39" t="s">
        <v>65</v>
      </c>
      <c r="H39" t="s">
        <v>65</v>
      </c>
      <c r="I39" s="39" t="s">
        <v>65</v>
      </c>
    </row>
    <row r="40" spans="1:34" x14ac:dyDescent="0.3">
      <c r="A40" t="s">
        <v>41</v>
      </c>
      <c r="B40"/>
      <c r="C40"/>
      <c r="D40"/>
      <c r="E40"/>
      <c r="F40"/>
      <c r="G40"/>
      <c r="H40"/>
      <c r="I40" s="39"/>
    </row>
    <row r="41" spans="1:34" x14ac:dyDescent="0.3">
      <c r="A41" t="s">
        <v>42</v>
      </c>
      <c r="B41"/>
      <c r="C41"/>
      <c r="D41"/>
      <c r="E41"/>
      <c r="F41"/>
      <c r="G41"/>
      <c r="H41"/>
      <c r="I41" s="39"/>
    </row>
    <row r="42" spans="1:34" x14ac:dyDescent="0.3">
      <c r="A42"/>
      <c r="B42"/>
      <c r="C42"/>
      <c r="D42"/>
      <c r="E42"/>
      <c r="F42"/>
      <c r="G42"/>
      <c r="H42"/>
      <c r="I42" s="39"/>
    </row>
    <row r="43" spans="1:34" x14ac:dyDescent="0.3">
      <c r="A43"/>
      <c r="B43"/>
      <c r="C43"/>
      <c r="D43"/>
      <c r="E43"/>
      <c r="F43"/>
      <c r="G43"/>
      <c r="H43"/>
      <c r="I43" s="39"/>
    </row>
    <row r="44" spans="1:34" x14ac:dyDescent="0.3">
      <c r="A44" t="s">
        <v>55</v>
      </c>
      <c r="B44"/>
      <c r="C44"/>
      <c r="D44"/>
      <c r="E44"/>
      <c r="F44"/>
      <c r="G44"/>
      <c r="H44"/>
      <c r="I44" s="39"/>
    </row>
    <row r="45" spans="1:34" x14ac:dyDescent="0.3">
      <c r="A45" s="1" t="s">
        <v>56</v>
      </c>
      <c r="B45" s="31" t="s">
        <v>40</v>
      </c>
      <c r="C45" s="32"/>
      <c r="D45" s="32"/>
      <c r="E45" s="32"/>
      <c r="F45" s="32"/>
      <c r="G45" s="32"/>
      <c r="H45" s="32"/>
      <c r="I45" s="33"/>
      <c r="J45" s="32" t="s">
        <v>40</v>
      </c>
      <c r="K45" s="32"/>
      <c r="L45" s="32"/>
      <c r="M45" s="32"/>
      <c r="N45" s="32"/>
      <c r="O45" s="32"/>
      <c r="P45" s="32"/>
      <c r="Q45" s="33"/>
      <c r="R45" s="32" t="s">
        <v>40</v>
      </c>
      <c r="S45" s="32"/>
      <c r="T45" s="32"/>
      <c r="U45" s="32"/>
      <c r="V45" s="32"/>
      <c r="W45" s="32"/>
      <c r="X45" s="32"/>
      <c r="Y45" s="33"/>
      <c r="Z45" s="32" t="s">
        <v>40</v>
      </c>
      <c r="AA45" s="32"/>
      <c r="AB45" s="32"/>
      <c r="AC45" s="32"/>
      <c r="AD45" s="32"/>
      <c r="AE45" s="32"/>
      <c r="AF45" s="32"/>
      <c r="AG45" s="33"/>
    </row>
    <row r="46" spans="1:34" ht="30" hidden="1" customHeight="1" x14ac:dyDescent="0.3">
      <c r="A46"/>
      <c r="B46" s="20" t="s">
        <v>43</v>
      </c>
      <c r="C46" s="20" t="s">
        <v>43</v>
      </c>
      <c r="D46" s="20" t="s">
        <v>44</v>
      </c>
      <c r="E46" s="20" t="s">
        <v>44</v>
      </c>
      <c r="F46" s="20" t="s">
        <v>44</v>
      </c>
      <c r="G46" s="20" t="s">
        <v>44</v>
      </c>
      <c r="H46" s="20" t="s">
        <v>44</v>
      </c>
      <c r="I46" s="20" t="s">
        <v>44</v>
      </c>
      <c r="J46" s="37" t="s">
        <v>43</v>
      </c>
      <c r="K46" s="20" t="s">
        <v>43</v>
      </c>
      <c r="L46" s="20" t="s">
        <v>44</v>
      </c>
      <c r="M46" s="20" t="s">
        <v>44</v>
      </c>
      <c r="N46" s="20" t="s">
        <v>44</v>
      </c>
      <c r="O46" s="20" t="s">
        <v>44</v>
      </c>
      <c r="P46" s="20" t="s">
        <v>44</v>
      </c>
      <c r="Q46" s="20" t="s">
        <v>44</v>
      </c>
      <c r="R46" s="37" t="s">
        <v>43</v>
      </c>
      <c r="S46" s="20" t="s">
        <v>43</v>
      </c>
      <c r="T46" s="20" t="s">
        <v>44</v>
      </c>
      <c r="U46" s="20" t="s">
        <v>44</v>
      </c>
      <c r="V46" s="20" t="s">
        <v>44</v>
      </c>
      <c r="W46" s="20" t="s">
        <v>44</v>
      </c>
      <c r="X46" s="20" t="s">
        <v>44</v>
      </c>
      <c r="Y46" s="20" t="s">
        <v>44</v>
      </c>
      <c r="Z46" s="37" t="s">
        <v>43</v>
      </c>
      <c r="AA46" s="20" t="s">
        <v>43</v>
      </c>
      <c r="AB46" s="20" t="s">
        <v>44</v>
      </c>
      <c r="AC46" s="20" t="s">
        <v>44</v>
      </c>
      <c r="AD46" s="20" t="s">
        <v>44</v>
      </c>
      <c r="AE46" s="20" t="s">
        <v>44</v>
      </c>
      <c r="AF46" s="20" t="s">
        <v>44</v>
      </c>
      <c r="AG46" s="20" t="s">
        <v>44</v>
      </c>
    </row>
    <row r="47" spans="1:34" ht="60" hidden="1" customHeight="1" x14ac:dyDescent="0.3">
      <c r="A47"/>
      <c r="B47" s="20" t="s">
        <v>45</v>
      </c>
      <c r="C47" s="21" t="s">
        <v>46</v>
      </c>
      <c r="D47" s="20" t="s">
        <v>47</v>
      </c>
      <c r="E47" s="20" t="s">
        <v>48</v>
      </c>
      <c r="F47" s="20" t="s">
        <v>49</v>
      </c>
      <c r="G47" s="20" t="s">
        <v>50</v>
      </c>
      <c r="H47" s="20" t="s">
        <v>51</v>
      </c>
      <c r="I47" s="20" t="s">
        <v>52</v>
      </c>
      <c r="J47" s="37" t="s">
        <v>45</v>
      </c>
      <c r="K47" s="21" t="s">
        <v>46</v>
      </c>
      <c r="L47" s="20" t="s">
        <v>47</v>
      </c>
      <c r="M47" s="20" t="s">
        <v>48</v>
      </c>
      <c r="N47" s="20" t="s">
        <v>49</v>
      </c>
      <c r="O47" s="20" t="s">
        <v>50</v>
      </c>
      <c r="P47" s="20" t="s">
        <v>51</v>
      </c>
      <c r="Q47" s="20" t="s">
        <v>52</v>
      </c>
      <c r="R47" s="37" t="s">
        <v>45</v>
      </c>
      <c r="S47" s="21" t="s">
        <v>46</v>
      </c>
      <c r="T47" s="20" t="s">
        <v>47</v>
      </c>
      <c r="U47" s="20" t="s">
        <v>48</v>
      </c>
      <c r="V47" s="20" t="s">
        <v>49</v>
      </c>
      <c r="W47" s="20" t="s">
        <v>50</v>
      </c>
      <c r="X47" s="20" t="s">
        <v>51</v>
      </c>
      <c r="Y47" s="20" t="s">
        <v>52</v>
      </c>
      <c r="Z47" s="37" t="s">
        <v>45</v>
      </c>
      <c r="AA47" s="21" t="s">
        <v>46</v>
      </c>
      <c r="AB47" s="20" t="s">
        <v>47</v>
      </c>
      <c r="AC47" s="20" t="s">
        <v>48</v>
      </c>
      <c r="AD47" s="20" t="s">
        <v>49</v>
      </c>
      <c r="AE47" s="20" t="s">
        <v>50</v>
      </c>
      <c r="AF47" s="20" t="s">
        <v>51</v>
      </c>
      <c r="AG47" s="20" t="s">
        <v>52</v>
      </c>
    </row>
    <row r="48" spans="1:34" ht="86.4" x14ac:dyDescent="0.3">
      <c r="A48"/>
      <c r="B48" s="20" t="s">
        <v>57</v>
      </c>
      <c r="C48" s="20" t="s">
        <v>58</v>
      </c>
      <c r="D48" s="20" t="s">
        <v>59</v>
      </c>
      <c r="E48" s="20" t="s">
        <v>60</v>
      </c>
      <c r="F48" s="20" t="s">
        <v>61</v>
      </c>
      <c r="G48" s="20" t="s">
        <v>62</v>
      </c>
      <c r="H48" s="20" t="s">
        <v>63</v>
      </c>
      <c r="I48" s="20" t="s">
        <v>64</v>
      </c>
      <c r="J48" s="37" t="s">
        <v>57</v>
      </c>
      <c r="K48" s="20" t="s">
        <v>58</v>
      </c>
      <c r="L48" s="20" t="s">
        <v>59</v>
      </c>
      <c r="M48" s="20" t="s">
        <v>60</v>
      </c>
      <c r="N48" s="20" t="s">
        <v>61</v>
      </c>
      <c r="O48" s="20" t="s">
        <v>62</v>
      </c>
      <c r="P48" s="20" t="s">
        <v>63</v>
      </c>
      <c r="Q48" s="20" t="s">
        <v>64</v>
      </c>
      <c r="R48" s="37" t="s">
        <v>57</v>
      </c>
      <c r="S48" s="20" t="s">
        <v>58</v>
      </c>
      <c r="T48" s="20" t="s">
        <v>59</v>
      </c>
      <c r="U48" s="20" t="s">
        <v>60</v>
      </c>
      <c r="V48" s="20" t="s">
        <v>61</v>
      </c>
      <c r="W48" s="20" t="s">
        <v>62</v>
      </c>
      <c r="X48" s="20" t="s">
        <v>63</v>
      </c>
      <c r="Y48" s="20" t="s">
        <v>64</v>
      </c>
      <c r="Z48" s="37" t="s">
        <v>57</v>
      </c>
      <c r="AA48" s="20" t="s">
        <v>58</v>
      </c>
      <c r="AB48" s="20" t="s">
        <v>59</v>
      </c>
      <c r="AC48" s="20" t="s">
        <v>60</v>
      </c>
      <c r="AD48" s="20" t="s">
        <v>61</v>
      </c>
      <c r="AE48" s="20" t="s">
        <v>62</v>
      </c>
      <c r="AF48" s="20" t="s">
        <v>63</v>
      </c>
      <c r="AG48" s="20" t="s">
        <v>64</v>
      </c>
    </row>
    <row r="49" spans="1:33" x14ac:dyDescent="0.3">
      <c r="A49" t="s">
        <v>17</v>
      </c>
      <c r="B49" s="22">
        <v>202.6078491982305</v>
      </c>
      <c r="C49" s="22">
        <v>134.12682742029224</v>
      </c>
      <c r="D49" s="22">
        <v>124.82995087732336</v>
      </c>
      <c r="E49" s="22">
        <v>118.44326237424188</v>
      </c>
      <c r="F49" s="22">
        <v>169.40287379317979</v>
      </c>
      <c r="G49" s="22">
        <v>130.56096181505762</v>
      </c>
      <c r="H49" s="22">
        <v>94.594053075034964</v>
      </c>
      <c r="I49" s="27">
        <v>230.23914115087064</v>
      </c>
      <c r="J49" s="18">
        <f t="shared" ref="J49:J77" si="30">shl_sh_reduced_to*$B49</f>
        <v>141.82549443876133</v>
      </c>
      <c r="K49" s="18">
        <f t="shared" ref="K49:K77" si="31">shl_sh_reduced_to*$C49</f>
        <v>93.88877919420456</v>
      </c>
      <c r="L49" s="18">
        <f t="shared" ref="L49:L77" si="32">shl_sh_reduced_to*$D49</f>
        <v>87.380965614126339</v>
      </c>
      <c r="M49" s="18">
        <f t="shared" ref="M49:M77" si="33">shl_sh_reduced_to*$E49</f>
        <v>82.910283661969316</v>
      </c>
      <c r="N49" s="18">
        <f t="shared" ref="N49:N77" si="34">shl_sh_reduced_to*$F49</f>
        <v>118.58201165522584</v>
      </c>
      <c r="O49" s="18">
        <f t="shared" ref="O49:O77" si="35">shl_sh_reduced_to*$G49</f>
        <v>91.392673270540328</v>
      </c>
      <c r="P49" s="18">
        <f t="shared" ref="P49:P77" si="36">shl_sh_reduced_to*$H49</f>
        <v>66.215837152524472</v>
      </c>
      <c r="Q49" s="19">
        <f t="shared" ref="Q49:Q77" si="37">shl_sh_reduced_to*$I49</f>
        <v>161.16739880560942</v>
      </c>
      <c r="R49" s="18">
        <f t="shared" ref="R49:R77" si="38">med_sh_reduced_to*$B49</f>
        <v>121.56470951893829</v>
      </c>
      <c r="S49" s="18">
        <f t="shared" ref="S49:S77" si="39">med_sh_reduced_to*$C49</f>
        <v>80.476096452175341</v>
      </c>
      <c r="T49" s="18">
        <f t="shared" ref="T49:T77" si="40">med_sh_reduced_to*$D49</f>
        <v>74.897970526394005</v>
      </c>
      <c r="U49" s="18">
        <f t="shared" ref="U49:U77" si="41">med_sh_reduced_to*$E49</f>
        <v>71.065957424545132</v>
      </c>
      <c r="V49" s="18">
        <f t="shared" ref="V49:V77" si="42">med_sh_reduced_to*$F49</f>
        <v>101.64172427590788</v>
      </c>
      <c r="W49" s="18">
        <f t="shared" ref="W49:W77" si="43">med_sh_reduced_to*$G49</f>
        <v>78.336577089034577</v>
      </c>
      <c r="X49" s="18">
        <f t="shared" ref="X49:X77" si="44">med_sh_reduced_to*$H49</f>
        <v>56.756431845020977</v>
      </c>
      <c r="Y49" s="19">
        <f t="shared" ref="Y49:Y77" si="45">med_sh_reduced_to*$I49</f>
        <v>138.14348469052237</v>
      </c>
      <c r="Z49" s="18">
        <f t="shared" ref="Z49:Z77" si="46">dep_sh_reduced_to*$B49</f>
        <v>81.04313967929221</v>
      </c>
      <c r="AA49" s="18">
        <f t="shared" ref="AA49:AA77" si="47">dep_sh_reduced_to*$C49</f>
        <v>53.650730968116903</v>
      </c>
      <c r="AB49" s="18">
        <f t="shared" ref="AB49:AB77" si="48">dep_sh_reduced_to*$D49</f>
        <v>49.931980350929344</v>
      </c>
      <c r="AC49" s="18">
        <f t="shared" ref="AC49:AC77" si="49">dep_sh_reduced_to*$E49</f>
        <v>47.377304949696757</v>
      </c>
      <c r="AD49" s="18">
        <f t="shared" ref="AD49:AD77" si="50">dep_sh_reduced_to*$F49</f>
        <v>67.761149517271917</v>
      </c>
      <c r="AE49" s="18">
        <f t="shared" ref="AE49:AE77" si="51">dep_sh_reduced_to*$G49</f>
        <v>52.224384726023054</v>
      </c>
      <c r="AF49" s="18">
        <f t="shared" ref="AF49:AF77" si="52">dep_sh_reduced_to*$H49</f>
        <v>37.837621230013987</v>
      </c>
      <c r="AG49" s="19">
        <f t="shared" ref="AG49:AG77" si="53">dep_sh_reduced_to*$I49</f>
        <v>92.095656460348266</v>
      </c>
    </row>
    <row r="50" spans="1:33" x14ac:dyDescent="0.3">
      <c r="A50" t="s">
        <v>11</v>
      </c>
      <c r="B50" s="22">
        <v>348.136107856877</v>
      </c>
      <c r="C50" s="22">
        <v>184.88400026882431</v>
      </c>
      <c r="D50" s="22">
        <v>172.23031658378974</v>
      </c>
      <c r="E50" s="22">
        <v>279.31160996480543</v>
      </c>
      <c r="F50" s="22">
        <v>129.25772686649972</v>
      </c>
      <c r="G50" s="22">
        <v>124.81689299258628</v>
      </c>
      <c r="H50" s="22">
        <v>151.14087147264013</v>
      </c>
      <c r="I50" s="27">
        <v>200.12814116985183</v>
      </c>
      <c r="J50" s="18">
        <f t="shared" si="30"/>
        <v>243.69527549981387</v>
      </c>
      <c r="K50" s="18">
        <f t="shared" si="31"/>
        <v>129.41880018817702</v>
      </c>
      <c r="L50" s="18">
        <f t="shared" si="32"/>
        <v>120.56122160865282</v>
      </c>
      <c r="M50" s="18">
        <f t="shared" si="33"/>
        <v>195.5181269753638</v>
      </c>
      <c r="N50" s="18">
        <f t="shared" si="34"/>
        <v>90.480408806549804</v>
      </c>
      <c r="O50" s="18">
        <f t="shared" si="35"/>
        <v>87.37182509481039</v>
      </c>
      <c r="P50" s="18">
        <f t="shared" si="36"/>
        <v>105.79861003084808</v>
      </c>
      <c r="Q50" s="19">
        <f t="shared" si="37"/>
        <v>140.08969881889627</v>
      </c>
      <c r="R50" s="18">
        <f t="shared" si="38"/>
        <v>208.8816647141262</v>
      </c>
      <c r="S50" s="18">
        <f t="shared" si="39"/>
        <v>110.93040016129459</v>
      </c>
      <c r="T50" s="18">
        <f t="shared" si="40"/>
        <v>103.33818995027384</v>
      </c>
      <c r="U50" s="18">
        <f t="shared" si="41"/>
        <v>167.58696597888326</v>
      </c>
      <c r="V50" s="18">
        <f t="shared" si="42"/>
        <v>77.554636119899826</v>
      </c>
      <c r="W50" s="18">
        <f t="shared" si="43"/>
        <v>74.890135795551757</v>
      </c>
      <c r="X50" s="18">
        <f t="shared" si="44"/>
        <v>90.68452288358408</v>
      </c>
      <c r="Y50" s="19">
        <f t="shared" si="45"/>
        <v>120.0768847019111</v>
      </c>
      <c r="Z50" s="18">
        <f t="shared" si="46"/>
        <v>139.2544431427508</v>
      </c>
      <c r="AA50" s="18">
        <f t="shared" si="47"/>
        <v>73.953600107529724</v>
      </c>
      <c r="AB50" s="18">
        <f t="shared" si="48"/>
        <v>68.8921266335159</v>
      </c>
      <c r="AC50" s="18">
        <f t="shared" si="49"/>
        <v>111.72464398592217</v>
      </c>
      <c r="AD50" s="18">
        <f t="shared" si="50"/>
        <v>51.703090746599891</v>
      </c>
      <c r="AE50" s="18">
        <f t="shared" si="51"/>
        <v>49.926757197034512</v>
      </c>
      <c r="AF50" s="18">
        <f t="shared" si="52"/>
        <v>60.456348589056056</v>
      </c>
      <c r="AG50" s="19">
        <f t="shared" si="53"/>
        <v>80.051256467940732</v>
      </c>
    </row>
    <row r="51" spans="1:33" x14ac:dyDescent="0.3">
      <c r="A51" t="s">
        <v>21</v>
      </c>
      <c r="B51" s="22">
        <v>105.08075867620153</v>
      </c>
      <c r="C51" s="22">
        <v>68.98026607245761</v>
      </c>
      <c r="D51" s="22">
        <v>93.569592779689103</v>
      </c>
      <c r="E51" s="22">
        <v>100.48167928907819</v>
      </c>
      <c r="F51" s="22">
        <v>96.536596714732028</v>
      </c>
      <c r="G51" s="22">
        <v>120.75182739162058</v>
      </c>
      <c r="H51" s="22">
        <v>76.082671725752249</v>
      </c>
      <c r="I51" s="27">
        <v>62.373125431731147</v>
      </c>
      <c r="J51" s="18">
        <f t="shared" si="30"/>
        <v>73.556531073341063</v>
      </c>
      <c r="K51" s="18">
        <f t="shared" si="31"/>
        <v>48.286186250720327</v>
      </c>
      <c r="L51" s="18">
        <f t="shared" si="32"/>
        <v>65.498714945782368</v>
      </c>
      <c r="M51" s="18">
        <f t="shared" si="33"/>
        <v>70.337175502354725</v>
      </c>
      <c r="N51" s="18">
        <f t="shared" si="34"/>
        <v>67.575617700312421</v>
      </c>
      <c r="O51" s="18">
        <f t="shared" si="35"/>
        <v>84.526279174134402</v>
      </c>
      <c r="P51" s="18">
        <f t="shared" si="36"/>
        <v>53.257870208026574</v>
      </c>
      <c r="Q51" s="19">
        <f t="shared" si="37"/>
        <v>43.661187802211799</v>
      </c>
      <c r="R51" s="18">
        <f t="shared" si="38"/>
        <v>63.048455205720913</v>
      </c>
      <c r="S51" s="18">
        <f t="shared" si="39"/>
        <v>41.388159643474566</v>
      </c>
      <c r="T51" s="18">
        <f t="shared" si="40"/>
        <v>56.141755667813463</v>
      </c>
      <c r="U51" s="18">
        <f t="shared" si="41"/>
        <v>60.289007573446909</v>
      </c>
      <c r="V51" s="18">
        <f t="shared" si="42"/>
        <v>57.921958028839214</v>
      </c>
      <c r="W51" s="18">
        <f t="shared" si="43"/>
        <v>72.451096434972342</v>
      </c>
      <c r="X51" s="18">
        <f t="shared" si="44"/>
        <v>45.649603035451349</v>
      </c>
      <c r="Y51" s="19">
        <f t="shared" si="45"/>
        <v>37.423875259038688</v>
      </c>
      <c r="Z51" s="18">
        <f t="shared" si="46"/>
        <v>42.032303470480613</v>
      </c>
      <c r="AA51" s="18">
        <f t="shared" si="47"/>
        <v>27.592106428983044</v>
      </c>
      <c r="AB51" s="18">
        <f t="shared" si="48"/>
        <v>37.42783711187564</v>
      </c>
      <c r="AC51" s="18">
        <f t="shared" si="49"/>
        <v>40.192671715631278</v>
      </c>
      <c r="AD51" s="18">
        <f t="shared" si="50"/>
        <v>38.614638685892814</v>
      </c>
      <c r="AE51" s="18">
        <f t="shared" si="51"/>
        <v>48.300730956648238</v>
      </c>
      <c r="AF51" s="18">
        <f t="shared" si="52"/>
        <v>30.4330686903009</v>
      </c>
      <c r="AG51" s="19">
        <f t="shared" si="53"/>
        <v>24.949250172692459</v>
      </c>
    </row>
    <row r="52" spans="1:33" x14ac:dyDescent="0.3">
      <c r="A52" t="s">
        <v>24</v>
      </c>
      <c r="B52" s="22">
        <v>172.08459040188566</v>
      </c>
      <c r="C52" s="22">
        <v>110.28236540373261</v>
      </c>
      <c r="D52" s="22">
        <v>198.0497900261789</v>
      </c>
      <c r="E52" s="22">
        <v>205.623880514083</v>
      </c>
      <c r="F52" s="22">
        <v>136.14863660206856</v>
      </c>
      <c r="G52" s="22">
        <v>181.2445147609497</v>
      </c>
      <c r="H52" s="22">
        <v>147.47530340261622</v>
      </c>
      <c r="I52" s="27">
        <v>175.05401630820259</v>
      </c>
      <c r="J52" s="18">
        <f t="shared" si="30"/>
        <v>120.45921328131996</v>
      </c>
      <c r="K52" s="18">
        <f t="shared" si="31"/>
        <v>77.197655782612827</v>
      </c>
      <c r="L52" s="18">
        <f t="shared" si="32"/>
        <v>138.63485301832523</v>
      </c>
      <c r="M52" s="18">
        <f t="shared" si="33"/>
        <v>143.93671635985808</v>
      </c>
      <c r="N52" s="18">
        <f t="shared" si="34"/>
        <v>95.304045621447983</v>
      </c>
      <c r="O52" s="18">
        <f t="shared" si="35"/>
        <v>126.87116033266479</v>
      </c>
      <c r="P52" s="18">
        <f t="shared" si="36"/>
        <v>103.23271238183135</v>
      </c>
      <c r="Q52" s="19">
        <f t="shared" si="37"/>
        <v>122.5378114157418</v>
      </c>
      <c r="R52" s="18">
        <f t="shared" si="38"/>
        <v>103.25075424113139</v>
      </c>
      <c r="S52" s="18">
        <f t="shared" si="39"/>
        <v>66.16941924223957</v>
      </c>
      <c r="T52" s="18">
        <f t="shared" si="40"/>
        <v>118.82987401570733</v>
      </c>
      <c r="U52" s="18">
        <f t="shared" si="41"/>
        <v>123.37432830844979</v>
      </c>
      <c r="V52" s="18">
        <f t="shared" si="42"/>
        <v>81.689181961241133</v>
      </c>
      <c r="W52" s="18">
        <f t="shared" si="43"/>
        <v>108.74670885656981</v>
      </c>
      <c r="X52" s="18">
        <f t="shared" si="44"/>
        <v>88.485182041569729</v>
      </c>
      <c r="Y52" s="19">
        <f t="shared" si="45"/>
        <v>105.03240978492155</v>
      </c>
      <c r="Z52" s="18">
        <f t="shared" si="46"/>
        <v>68.833836160754274</v>
      </c>
      <c r="AA52" s="18">
        <f t="shared" si="47"/>
        <v>44.112946161493049</v>
      </c>
      <c r="AB52" s="18">
        <f t="shared" si="48"/>
        <v>79.219916010471565</v>
      </c>
      <c r="AC52" s="18">
        <f t="shared" si="49"/>
        <v>82.249552205633208</v>
      </c>
      <c r="AD52" s="18">
        <f t="shared" si="50"/>
        <v>54.459454640827431</v>
      </c>
      <c r="AE52" s="18">
        <f t="shared" si="51"/>
        <v>72.497805904379888</v>
      </c>
      <c r="AF52" s="18">
        <f t="shared" si="52"/>
        <v>58.990121361046491</v>
      </c>
      <c r="AG52" s="19">
        <f t="shared" si="53"/>
        <v>70.021606523281037</v>
      </c>
    </row>
    <row r="53" spans="1:33" x14ac:dyDescent="0.3">
      <c r="A53" t="s">
        <v>15</v>
      </c>
      <c r="B53" s="22">
        <v>62.153267228664895</v>
      </c>
      <c r="C53" s="22">
        <v>44.787277382913238</v>
      </c>
      <c r="D53" s="22">
        <v>57.222460084084204</v>
      </c>
      <c r="E53" s="22">
        <v>56.866463703290364</v>
      </c>
      <c r="F53" s="22">
        <v>40.629146909833437</v>
      </c>
      <c r="G53" s="22">
        <v>49.294352182206381</v>
      </c>
      <c r="H53" s="22">
        <v>50.788530384856308</v>
      </c>
      <c r="I53" s="27">
        <v>103.60289919950522</v>
      </c>
      <c r="J53" s="18">
        <f t="shared" si="30"/>
        <v>43.507287060065423</v>
      </c>
      <c r="K53" s="18">
        <f t="shared" si="31"/>
        <v>31.351094168039264</v>
      </c>
      <c r="L53" s="18">
        <f t="shared" si="32"/>
        <v>40.05572205885894</v>
      </c>
      <c r="M53" s="18">
        <f t="shared" si="33"/>
        <v>39.806524592303255</v>
      </c>
      <c r="N53" s="18">
        <f t="shared" si="34"/>
        <v>28.440402836883404</v>
      </c>
      <c r="O53" s="18">
        <f t="shared" si="35"/>
        <v>34.506046527544463</v>
      </c>
      <c r="P53" s="18">
        <f t="shared" si="36"/>
        <v>35.551971269399417</v>
      </c>
      <c r="Q53" s="19">
        <f t="shared" si="37"/>
        <v>72.52202943965365</v>
      </c>
      <c r="R53" s="18">
        <f t="shared" si="38"/>
        <v>37.291960337198937</v>
      </c>
      <c r="S53" s="18">
        <f t="shared" si="39"/>
        <v>26.872366429747942</v>
      </c>
      <c r="T53" s="18">
        <f t="shared" si="40"/>
        <v>34.333476050450521</v>
      </c>
      <c r="U53" s="18">
        <f t="shared" si="41"/>
        <v>34.119878221974218</v>
      </c>
      <c r="V53" s="18">
        <f t="shared" si="42"/>
        <v>24.377488145900063</v>
      </c>
      <c r="W53" s="18">
        <f t="shared" si="43"/>
        <v>29.576611309323827</v>
      </c>
      <c r="X53" s="18">
        <f t="shared" si="44"/>
        <v>30.473118230913784</v>
      </c>
      <c r="Y53" s="19">
        <f t="shared" si="45"/>
        <v>62.161739519703126</v>
      </c>
      <c r="Z53" s="18">
        <f t="shared" si="46"/>
        <v>24.861306891465958</v>
      </c>
      <c r="AA53" s="18">
        <f t="shared" si="47"/>
        <v>17.914910953165297</v>
      </c>
      <c r="AB53" s="18">
        <f t="shared" si="48"/>
        <v>22.888984033633683</v>
      </c>
      <c r="AC53" s="18">
        <f t="shared" si="49"/>
        <v>22.746585481316146</v>
      </c>
      <c r="AD53" s="18">
        <f t="shared" si="50"/>
        <v>16.251658763933374</v>
      </c>
      <c r="AE53" s="18">
        <f t="shared" si="51"/>
        <v>19.717740872882555</v>
      </c>
      <c r="AF53" s="18">
        <f t="shared" si="52"/>
        <v>20.315412153942525</v>
      </c>
      <c r="AG53" s="19">
        <f t="shared" si="53"/>
        <v>41.441159679802091</v>
      </c>
    </row>
    <row r="54" spans="1:33" x14ac:dyDescent="0.3">
      <c r="A54" t="s">
        <v>23</v>
      </c>
      <c r="B54" s="22">
        <v>199.1501864261426</v>
      </c>
      <c r="C54" s="22">
        <v>109.68514860600789</v>
      </c>
      <c r="D54" s="22">
        <v>319.88489220767644</v>
      </c>
      <c r="E54" s="22">
        <v>361.09495944046307</v>
      </c>
      <c r="F54" s="22">
        <v>223.93512154838507</v>
      </c>
      <c r="G54" s="22">
        <v>300.79172870038258</v>
      </c>
      <c r="H54" s="22">
        <v>321.64290182766871</v>
      </c>
      <c r="I54" s="27">
        <v>160.42526901992221</v>
      </c>
      <c r="J54" s="18">
        <f t="shared" si="30"/>
        <v>139.4051304982998</v>
      </c>
      <c r="K54" s="18">
        <f t="shared" si="31"/>
        <v>76.779604024205511</v>
      </c>
      <c r="L54" s="18">
        <f t="shared" si="32"/>
        <v>223.91942454537349</v>
      </c>
      <c r="M54" s="18">
        <f t="shared" si="33"/>
        <v>252.76647160832414</v>
      </c>
      <c r="N54" s="18">
        <f t="shared" si="34"/>
        <v>156.75458508386953</v>
      </c>
      <c r="O54" s="18">
        <f t="shared" si="35"/>
        <v>210.55421009026779</v>
      </c>
      <c r="P54" s="18">
        <f t="shared" si="36"/>
        <v>225.15003127936808</v>
      </c>
      <c r="Q54" s="19">
        <f t="shared" si="37"/>
        <v>112.29768831394554</v>
      </c>
      <c r="R54" s="18">
        <f t="shared" si="38"/>
        <v>119.49011185568556</v>
      </c>
      <c r="S54" s="18">
        <f t="shared" si="39"/>
        <v>65.811089163604734</v>
      </c>
      <c r="T54" s="18">
        <f t="shared" si="40"/>
        <v>191.93093532460585</v>
      </c>
      <c r="U54" s="18">
        <f t="shared" si="41"/>
        <v>216.65697566427784</v>
      </c>
      <c r="V54" s="18">
        <f t="shared" si="42"/>
        <v>134.36107292903102</v>
      </c>
      <c r="W54" s="18">
        <f t="shared" si="43"/>
        <v>180.47503722022955</v>
      </c>
      <c r="X54" s="18">
        <f t="shared" si="44"/>
        <v>192.98574109660123</v>
      </c>
      <c r="Y54" s="19">
        <f t="shared" si="45"/>
        <v>96.255161411953324</v>
      </c>
      <c r="Z54" s="18">
        <f t="shared" si="46"/>
        <v>79.660074570457041</v>
      </c>
      <c r="AA54" s="18">
        <f t="shared" si="47"/>
        <v>43.874059442403158</v>
      </c>
      <c r="AB54" s="18">
        <f t="shared" si="48"/>
        <v>127.95395688307059</v>
      </c>
      <c r="AC54" s="18">
        <f t="shared" si="49"/>
        <v>144.43798377618523</v>
      </c>
      <c r="AD54" s="18">
        <f t="shared" si="50"/>
        <v>89.574048619354031</v>
      </c>
      <c r="AE54" s="18">
        <f t="shared" si="51"/>
        <v>120.31669148015304</v>
      </c>
      <c r="AF54" s="18">
        <f t="shared" si="52"/>
        <v>128.65716073106748</v>
      </c>
      <c r="AG54" s="19">
        <f t="shared" si="53"/>
        <v>64.170107607968887</v>
      </c>
    </row>
    <row r="55" spans="1:33" x14ac:dyDescent="0.3">
      <c r="A55" t="s">
        <v>9</v>
      </c>
      <c r="B55" s="22">
        <v>220.00594073917941</v>
      </c>
      <c r="C55" s="22">
        <v>105.35354893876594</v>
      </c>
      <c r="D55" s="22">
        <v>159.47374755067952</v>
      </c>
      <c r="E55" s="22">
        <v>199.33076057634872</v>
      </c>
      <c r="F55" s="22">
        <v>89.377815300930251</v>
      </c>
      <c r="G55" s="22">
        <v>161.26167135514822</v>
      </c>
      <c r="H55" s="22">
        <v>126.22201904507131</v>
      </c>
      <c r="I55" s="27">
        <v>27.249781431648479</v>
      </c>
      <c r="J55" s="18">
        <f t="shared" si="30"/>
        <v>154.00415851742557</v>
      </c>
      <c r="K55" s="18">
        <f t="shared" si="31"/>
        <v>73.747484257136151</v>
      </c>
      <c r="L55" s="18">
        <f t="shared" si="32"/>
        <v>111.63162328547565</v>
      </c>
      <c r="M55" s="18">
        <f t="shared" si="33"/>
        <v>139.53153240344409</v>
      </c>
      <c r="N55" s="18">
        <f t="shared" si="34"/>
        <v>62.564470710651172</v>
      </c>
      <c r="O55" s="18">
        <f t="shared" si="35"/>
        <v>112.88316994860375</v>
      </c>
      <c r="P55" s="18">
        <f t="shared" si="36"/>
        <v>88.355413331549912</v>
      </c>
      <c r="Q55" s="19">
        <f t="shared" si="37"/>
        <v>19.074847002153934</v>
      </c>
      <c r="R55" s="18">
        <f t="shared" si="38"/>
        <v>132.00356444350763</v>
      </c>
      <c r="S55" s="18">
        <f t="shared" si="39"/>
        <v>63.212129363259564</v>
      </c>
      <c r="T55" s="18">
        <f t="shared" si="40"/>
        <v>95.684248530407714</v>
      </c>
      <c r="U55" s="18">
        <f t="shared" si="41"/>
        <v>119.59845634580923</v>
      </c>
      <c r="V55" s="18">
        <f t="shared" si="42"/>
        <v>53.626689180558152</v>
      </c>
      <c r="W55" s="18">
        <f t="shared" si="43"/>
        <v>96.757002813088931</v>
      </c>
      <c r="X55" s="18">
        <f t="shared" si="44"/>
        <v>75.733211427042775</v>
      </c>
      <c r="Y55" s="19">
        <f t="shared" si="45"/>
        <v>16.349868858989087</v>
      </c>
      <c r="Z55" s="18">
        <f t="shared" si="46"/>
        <v>88.002376295671766</v>
      </c>
      <c r="AA55" s="18">
        <f t="shared" si="47"/>
        <v>42.141419575506376</v>
      </c>
      <c r="AB55" s="18">
        <f t="shared" si="48"/>
        <v>63.789499020271812</v>
      </c>
      <c r="AC55" s="18">
        <f t="shared" si="49"/>
        <v>79.732304230539498</v>
      </c>
      <c r="AD55" s="18">
        <f t="shared" si="50"/>
        <v>35.751126120372099</v>
      </c>
      <c r="AE55" s="18">
        <f t="shared" si="51"/>
        <v>64.504668542059292</v>
      </c>
      <c r="AF55" s="18">
        <f t="shared" si="52"/>
        <v>50.488807618028524</v>
      </c>
      <c r="AG55" s="19">
        <f t="shared" si="53"/>
        <v>10.899912572659392</v>
      </c>
    </row>
    <row r="56" spans="1:33" x14ac:dyDescent="0.3">
      <c r="A56" t="s">
        <v>27</v>
      </c>
      <c r="B56" s="22">
        <v>337.60578340189966</v>
      </c>
      <c r="C56" s="22">
        <v>133.60830257321598</v>
      </c>
      <c r="D56" s="22">
        <v>200.72498981677538</v>
      </c>
      <c r="E56" s="22">
        <v>271.68123455477519</v>
      </c>
      <c r="F56" s="22">
        <v>132.56858890431477</v>
      </c>
      <c r="G56" s="22">
        <v>209.60888011369931</v>
      </c>
      <c r="H56" s="22">
        <v>184.15488180992759</v>
      </c>
      <c r="I56" s="27">
        <v>148.16405533958078</v>
      </c>
      <c r="J56" s="18">
        <f t="shared" si="30"/>
        <v>236.32404838132973</v>
      </c>
      <c r="K56" s="18">
        <f t="shared" si="31"/>
        <v>93.52581180125118</v>
      </c>
      <c r="L56" s="18">
        <f t="shared" si="32"/>
        <v>140.50749287174276</v>
      </c>
      <c r="M56" s="18">
        <f t="shared" si="33"/>
        <v>190.17686418834262</v>
      </c>
      <c r="N56" s="18">
        <f t="shared" si="34"/>
        <v>92.79801223302033</v>
      </c>
      <c r="O56" s="18">
        <f t="shared" si="35"/>
        <v>146.72621607958951</v>
      </c>
      <c r="P56" s="18">
        <f t="shared" si="36"/>
        <v>128.9084172669493</v>
      </c>
      <c r="Q56" s="19">
        <f t="shared" si="37"/>
        <v>103.71483873770654</v>
      </c>
      <c r="R56" s="18">
        <f t="shared" si="38"/>
        <v>202.56347004113979</v>
      </c>
      <c r="S56" s="18">
        <f t="shared" si="39"/>
        <v>80.164981543929585</v>
      </c>
      <c r="T56" s="18">
        <f t="shared" si="40"/>
        <v>120.43499389006521</v>
      </c>
      <c r="U56" s="18">
        <f t="shared" si="41"/>
        <v>163.00874073286511</v>
      </c>
      <c r="V56" s="18">
        <f t="shared" si="42"/>
        <v>79.541153342588856</v>
      </c>
      <c r="W56" s="18">
        <f t="shared" si="43"/>
        <v>125.76532806821959</v>
      </c>
      <c r="X56" s="18">
        <f t="shared" si="44"/>
        <v>110.49292908595655</v>
      </c>
      <c r="Y56" s="19">
        <f t="shared" si="45"/>
        <v>88.898433203748468</v>
      </c>
      <c r="Z56" s="18">
        <f t="shared" si="46"/>
        <v>135.04231336075986</v>
      </c>
      <c r="AA56" s="18">
        <f t="shared" si="47"/>
        <v>53.443321029286395</v>
      </c>
      <c r="AB56" s="18">
        <f t="shared" si="48"/>
        <v>80.289995926710162</v>
      </c>
      <c r="AC56" s="18">
        <f t="shared" si="49"/>
        <v>108.67249382191008</v>
      </c>
      <c r="AD56" s="18">
        <f t="shared" si="50"/>
        <v>53.027435561725909</v>
      </c>
      <c r="AE56" s="18">
        <f t="shared" si="51"/>
        <v>83.843552045479726</v>
      </c>
      <c r="AF56" s="18">
        <f t="shared" si="52"/>
        <v>73.661952723971041</v>
      </c>
      <c r="AG56" s="19">
        <f t="shared" si="53"/>
        <v>59.265622135832317</v>
      </c>
    </row>
    <row r="57" spans="1:33" x14ac:dyDescent="0.3">
      <c r="A57" t="s">
        <v>30</v>
      </c>
      <c r="B57" s="22">
        <v>225.51481706021383</v>
      </c>
      <c r="C57" s="22">
        <v>120.86300697848768</v>
      </c>
      <c r="D57" s="22">
        <v>180.32374974622027</v>
      </c>
      <c r="E57" s="22">
        <v>201.3582600588324</v>
      </c>
      <c r="F57" s="22">
        <v>180.97403038932117</v>
      </c>
      <c r="G57" s="22">
        <v>200.55267376580912</v>
      </c>
      <c r="H57" s="22">
        <v>171.16142241115543</v>
      </c>
      <c r="I57" s="27">
        <v>162.44005272103107</v>
      </c>
      <c r="J57" s="18">
        <f t="shared" si="30"/>
        <v>157.86037194214967</v>
      </c>
      <c r="K57" s="18">
        <f t="shared" si="31"/>
        <v>84.604104884941364</v>
      </c>
      <c r="L57" s="18">
        <f t="shared" si="32"/>
        <v>126.22662482235418</v>
      </c>
      <c r="M57" s="18">
        <f t="shared" si="33"/>
        <v>140.95078204118266</v>
      </c>
      <c r="N57" s="18">
        <f t="shared" si="34"/>
        <v>126.68182127252481</v>
      </c>
      <c r="O57" s="18">
        <f t="shared" si="35"/>
        <v>140.38687163606636</v>
      </c>
      <c r="P57" s="18">
        <f t="shared" si="36"/>
        <v>119.81299568780879</v>
      </c>
      <c r="Q57" s="19">
        <f t="shared" si="37"/>
        <v>113.70803690472174</v>
      </c>
      <c r="R57" s="18">
        <f t="shared" si="38"/>
        <v>135.30889023612829</v>
      </c>
      <c r="S57" s="18">
        <f t="shared" si="39"/>
        <v>72.517804187092608</v>
      </c>
      <c r="T57" s="18">
        <f t="shared" si="40"/>
        <v>108.19424984773217</v>
      </c>
      <c r="U57" s="18">
        <f t="shared" si="41"/>
        <v>120.81495603529943</v>
      </c>
      <c r="V57" s="18">
        <f t="shared" si="42"/>
        <v>108.5844182335927</v>
      </c>
      <c r="W57" s="18">
        <f t="shared" si="43"/>
        <v>120.33160425948546</v>
      </c>
      <c r="X57" s="18">
        <f t="shared" si="44"/>
        <v>102.69685344669325</v>
      </c>
      <c r="Y57" s="19">
        <f t="shared" si="45"/>
        <v>97.464031632618642</v>
      </c>
      <c r="Z57" s="18">
        <f t="shared" si="46"/>
        <v>90.205926824085537</v>
      </c>
      <c r="AA57" s="18">
        <f t="shared" si="47"/>
        <v>48.345202791395074</v>
      </c>
      <c r="AB57" s="18">
        <f t="shared" si="48"/>
        <v>72.129499898488106</v>
      </c>
      <c r="AC57" s="18">
        <f t="shared" si="49"/>
        <v>80.543304023532968</v>
      </c>
      <c r="AD57" s="18">
        <f t="shared" si="50"/>
        <v>72.389612155728472</v>
      </c>
      <c r="AE57" s="18">
        <f t="shared" si="51"/>
        <v>80.221069506323659</v>
      </c>
      <c r="AF57" s="18">
        <f t="shared" si="52"/>
        <v>68.464568964462174</v>
      </c>
      <c r="AG57" s="19">
        <f t="shared" si="53"/>
        <v>64.976021088412423</v>
      </c>
    </row>
    <row r="58" spans="1:33" x14ac:dyDescent="0.3">
      <c r="A58" t="s">
        <v>10</v>
      </c>
      <c r="B58" s="22">
        <v>259.97456640244059</v>
      </c>
      <c r="C58" s="22">
        <v>131.33235100505584</v>
      </c>
      <c r="D58" s="22">
        <v>153.03299658933921</v>
      </c>
      <c r="E58" s="22">
        <v>177.19347152540263</v>
      </c>
      <c r="F58" s="22">
        <v>133.99068835113857</v>
      </c>
      <c r="G58" s="22">
        <v>185.04215392996406</v>
      </c>
      <c r="H58" s="22">
        <v>155.45118634890898</v>
      </c>
      <c r="I58" s="27">
        <v>212.22784002500038</v>
      </c>
      <c r="J58" s="18">
        <f t="shared" si="30"/>
        <v>181.9821964817084</v>
      </c>
      <c r="K58" s="18">
        <f t="shared" si="31"/>
        <v>91.93264570353908</v>
      </c>
      <c r="L58" s="18">
        <f t="shared" si="32"/>
        <v>107.12309761253744</v>
      </c>
      <c r="M58" s="18">
        <f t="shared" si="33"/>
        <v>124.03543006778183</v>
      </c>
      <c r="N58" s="18">
        <f t="shared" si="34"/>
        <v>93.79348184579699</v>
      </c>
      <c r="O58" s="18">
        <f t="shared" si="35"/>
        <v>129.52950775097483</v>
      </c>
      <c r="P58" s="18">
        <f t="shared" si="36"/>
        <v>108.81583044423628</v>
      </c>
      <c r="Q58" s="19">
        <f t="shared" si="37"/>
        <v>148.55948801750026</v>
      </c>
      <c r="R58" s="18">
        <f t="shared" si="38"/>
        <v>155.98473984146435</v>
      </c>
      <c r="S58" s="18">
        <f t="shared" si="39"/>
        <v>78.799410603033508</v>
      </c>
      <c r="T58" s="18">
        <f t="shared" si="40"/>
        <v>91.819797953603526</v>
      </c>
      <c r="U58" s="18">
        <f t="shared" si="41"/>
        <v>106.31608291524158</v>
      </c>
      <c r="V58" s="18">
        <f t="shared" si="42"/>
        <v>80.394413010683138</v>
      </c>
      <c r="W58" s="18">
        <f t="shared" si="43"/>
        <v>111.02529235797843</v>
      </c>
      <c r="X58" s="18">
        <f t="shared" si="44"/>
        <v>93.270711809345386</v>
      </c>
      <c r="Y58" s="19">
        <f t="shared" si="45"/>
        <v>127.33670401500022</v>
      </c>
      <c r="Z58" s="18">
        <f t="shared" si="46"/>
        <v>103.98982656097624</v>
      </c>
      <c r="AA58" s="18">
        <f t="shared" si="47"/>
        <v>52.532940402022341</v>
      </c>
      <c r="AB58" s="18">
        <f t="shared" si="48"/>
        <v>61.213198635735687</v>
      </c>
      <c r="AC58" s="18">
        <f t="shared" si="49"/>
        <v>70.877388610161049</v>
      </c>
      <c r="AD58" s="18">
        <f t="shared" si="50"/>
        <v>53.596275340455435</v>
      </c>
      <c r="AE58" s="18">
        <f t="shared" si="51"/>
        <v>74.016861571985629</v>
      </c>
      <c r="AF58" s="18">
        <f t="shared" si="52"/>
        <v>62.18047453956359</v>
      </c>
      <c r="AG58" s="19">
        <f t="shared" si="53"/>
        <v>84.891136010000153</v>
      </c>
    </row>
    <row r="59" spans="1:33" x14ac:dyDescent="0.3">
      <c r="A59" t="s">
        <v>1</v>
      </c>
      <c r="B59" s="22">
        <v>205.5270128620256</v>
      </c>
      <c r="C59" s="22">
        <v>172.98139562844935</v>
      </c>
      <c r="D59" s="22">
        <v>128.95765981894891</v>
      </c>
      <c r="E59" s="22">
        <v>130.23246607526812</v>
      </c>
      <c r="F59" s="22">
        <v>107.6352210744618</v>
      </c>
      <c r="G59" s="22">
        <v>110.210919597844</v>
      </c>
      <c r="H59" s="22">
        <v>95.031450449783335</v>
      </c>
      <c r="I59" s="27">
        <v>92.100257203678837</v>
      </c>
      <c r="J59" s="18">
        <f t="shared" si="30"/>
        <v>143.86890900341791</v>
      </c>
      <c r="K59" s="18">
        <f t="shared" si="31"/>
        <v>121.08697693991454</v>
      </c>
      <c r="L59" s="18">
        <f t="shared" si="32"/>
        <v>90.270361873264235</v>
      </c>
      <c r="M59" s="18">
        <f t="shared" si="33"/>
        <v>91.162726252687676</v>
      </c>
      <c r="N59" s="18">
        <f t="shared" si="34"/>
        <v>75.344654752123247</v>
      </c>
      <c r="O59" s="18">
        <f t="shared" si="35"/>
        <v>77.147643718490798</v>
      </c>
      <c r="P59" s="18">
        <f t="shared" si="36"/>
        <v>66.522015314848332</v>
      </c>
      <c r="Q59" s="19">
        <f t="shared" si="37"/>
        <v>64.47018004257518</v>
      </c>
      <c r="R59" s="18">
        <f t="shared" si="38"/>
        <v>123.31620771721535</v>
      </c>
      <c r="S59" s="18">
        <f t="shared" si="39"/>
        <v>103.78883737706961</v>
      </c>
      <c r="T59" s="18">
        <f t="shared" si="40"/>
        <v>77.374595891369339</v>
      </c>
      <c r="U59" s="18">
        <f t="shared" si="41"/>
        <v>78.139479645160876</v>
      </c>
      <c r="V59" s="18">
        <f t="shared" si="42"/>
        <v>64.581132644677069</v>
      </c>
      <c r="W59" s="18">
        <f t="shared" si="43"/>
        <v>66.126551758706398</v>
      </c>
      <c r="X59" s="18">
        <f t="shared" si="44"/>
        <v>57.01887026987</v>
      </c>
      <c r="Y59" s="19">
        <f t="shared" si="45"/>
        <v>55.260154322207299</v>
      </c>
      <c r="Z59" s="18">
        <f t="shared" si="46"/>
        <v>82.210805144810251</v>
      </c>
      <c r="AA59" s="18">
        <f t="shared" si="47"/>
        <v>69.192558251379737</v>
      </c>
      <c r="AB59" s="18">
        <f t="shared" si="48"/>
        <v>51.583063927579566</v>
      </c>
      <c r="AC59" s="18">
        <f t="shared" si="49"/>
        <v>52.092986430107253</v>
      </c>
      <c r="AD59" s="18">
        <f t="shared" si="50"/>
        <v>43.05408842978472</v>
      </c>
      <c r="AE59" s="18">
        <f t="shared" si="51"/>
        <v>44.084367839137599</v>
      </c>
      <c r="AF59" s="18">
        <f t="shared" si="52"/>
        <v>38.012580179913336</v>
      </c>
      <c r="AG59" s="19">
        <f t="shared" si="53"/>
        <v>36.840102881471537</v>
      </c>
    </row>
    <row r="60" spans="1:33" x14ac:dyDescent="0.3">
      <c r="A60" t="s">
        <v>20</v>
      </c>
      <c r="B60" s="22">
        <v>155.13687393286457</v>
      </c>
      <c r="C60" s="22">
        <v>83.328281664185283</v>
      </c>
      <c r="D60" s="22">
        <v>170.53512319940643</v>
      </c>
      <c r="E60" s="22">
        <v>215.7543868532855</v>
      </c>
      <c r="F60" s="22">
        <v>56.651228152925597</v>
      </c>
      <c r="G60" s="22">
        <v>200.83033759018713</v>
      </c>
      <c r="H60" s="22">
        <v>122.39323415006993</v>
      </c>
      <c r="I60" s="27">
        <v>146.71492195003083</v>
      </c>
      <c r="J60" s="18">
        <f t="shared" si="30"/>
        <v>108.59581175300519</v>
      </c>
      <c r="K60" s="18">
        <f t="shared" si="31"/>
        <v>58.329797164929694</v>
      </c>
      <c r="L60" s="18">
        <f t="shared" si="32"/>
        <v>119.37458623958449</v>
      </c>
      <c r="M60" s="18">
        <f t="shared" si="33"/>
        <v>151.02807079729985</v>
      </c>
      <c r="N60" s="18">
        <f t="shared" si="34"/>
        <v>39.655859707047917</v>
      </c>
      <c r="O60" s="18">
        <f t="shared" si="35"/>
        <v>140.58123631313097</v>
      </c>
      <c r="P60" s="18">
        <f t="shared" si="36"/>
        <v>85.675263905048951</v>
      </c>
      <c r="Q60" s="19">
        <f t="shared" si="37"/>
        <v>102.70044536502158</v>
      </c>
      <c r="R60" s="18">
        <f t="shared" si="38"/>
        <v>93.082124359718748</v>
      </c>
      <c r="S60" s="18">
        <f t="shared" si="39"/>
        <v>49.996968998511171</v>
      </c>
      <c r="T60" s="18">
        <f t="shared" si="40"/>
        <v>102.32107391964385</v>
      </c>
      <c r="U60" s="18">
        <f t="shared" si="41"/>
        <v>129.4526321119713</v>
      </c>
      <c r="V60" s="18">
        <f t="shared" si="42"/>
        <v>33.990736891755354</v>
      </c>
      <c r="W60" s="18">
        <f t="shared" si="43"/>
        <v>120.49820255411227</v>
      </c>
      <c r="X60" s="18">
        <f t="shared" si="44"/>
        <v>73.435940490041958</v>
      </c>
      <c r="Y60" s="19">
        <f t="shared" si="45"/>
        <v>88.028953170018497</v>
      </c>
      <c r="Z60" s="18">
        <f t="shared" si="46"/>
        <v>62.054749573145834</v>
      </c>
      <c r="AA60" s="18">
        <f t="shared" si="47"/>
        <v>33.331312665674112</v>
      </c>
      <c r="AB60" s="18">
        <f t="shared" si="48"/>
        <v>68.214049279762577</v>
      </c>
      <c r="AC60" s="18">
        <f t="shared" si="49"/>
        <v>86.301754741314198</v>
      </c>
      <c r="AD60" s="18">
        <f t="shared" si="50"/>
        <v>22.66049126117024</v>
      </c>
      <c r="AE60" s="18">
        <f t="shared" si="51"/>
        <v>80.33213503607486</v>
      </c>
      <c r="AF60" s="18">
        <f t="shared" si="52"/>
        <v>48.957293660027972</v>
      </c>
      <c r="AG60" s="19">
        <f t="shared" si="53"/>
        <v>58.685968780012331</v>
      </c>
    </row>
    <row r="61" spans="1:33" x14ac:dyDescent="0.3">
      <c r="A61" t="s">
        <v>16</v>
      </c>
      <c r="B61" s="22">
        <v>211.52130033829411</v>
      </c>
      <c r="C61" s="22">
        <v>68.150627628964131</v>
      </c>
      <c r="D61" s="22">
        <v>153.95096627582416</v>
      </c>
      <c r="E61" s="22">
        <v>201.07653084634913</v>
      </c>
      <c r="F61" s="22">
        <v>95.544797250401814</v>
      </c>
      <c r="G61" s="22">
        <v>170.74169626334671</v>
      </c>
      <c r="H61" s="22">
        <v>131.12822877466951</v>
      </c>
      <c r="I61" s="27">
        <v>164.18790788007735</v>
      </c>
      <c r="J61" s="18">
        <f t="shared" si="30"/>
        <v>148.06491023680587</v>
      </c>
      <c r="K61" s="18">
        <f t="shared" si="31"/>
        <v>47.705439340274886</v>
      </c>
      <c r="L61" s="18">
        <f t="shared" si="32"/>
        <v>107.7656763930769</v>
      </c>
      <c r="M61" s="18">
        <f t="shared" si="33"/>
        <v>140.75357159244439</v>
      </c>
      <c r="N61" s="18">
        <f t="shared" si="34"/>
        <v>66.88135807528127</v>
      </c>
      <c r="O61" s="18">
        <f t="shared" si="35"/>
        <v>119.51918738434269</v>
      </c>
      <c r="P61" s="18">
        <f t="shared" si="36"/>
        <v>91.789760142268648</v>
      </c>
      <c r="Q61" s="19">
        <f t="shared" si="37"/>
        <v>114.93153551605414</v>
      </c>
      <c r="R61" s="18">
        <f t="shared" si="38"/>
        <v>126.91278020297646</v>
      </c>
      <c r="S61" s="18">
        <f t="shared" si="39"/>
        <v>40.890376577378476</v>
      </c>
      <c r="T61" s="18">
        <f t="shared" si="40"/>
        <v>92.370579765494497</v>
      </c>
      <c r="U61" s="18">
        <f t="shared" si="41"/>
        <v>120.64591850780947</v>
      </c>
      <c r="V61" s="18">
        <f t="shared" si="42"/>
        <v>57.326878350241088</v>
      </c>
      <c r="W61" s="18">
        <f t="shared" si="43"/>
        <v>102.44501775800802</v>
      </c>
      <c r="X61" s="18">
        <f t="shared" si="44"/>
        <v>78.676937264801708</v>
      </c>
      <c r="Y61" s="19">
        <f t="shared" si="45"/>
        <v>98.5127447280464</v>
      </c>
      <c r="Z61" s="18">
        <f t="shared" si="46"/>
        <v>84.608520135317647</v>
      </c>
      <c r="AA61" s="18">
        <f t="shared" si="47"/>
        <v>27.260251051585655</v>
      </c>
      <c r="AB61" s="18">
        <f t="shared" si="48"/>
        <v>61.580386510329667</v>
      </c>
      <c r="AC61" s="18">
        <f t="shared" si="49"/>
        <v>80.43061233853966</v>
      </c>
      <c r="AD61" s="18">
        <f t="shared" si="50"/>
        <v>38.217918900160726</v>
      </c>
      <c r="AE61" s="18">
        <f t="shared" si="51"/>
        <v>68.29667850533869</v>
      </c>
      <c r="AF61" s="18">
        <f t="shared" si="52"/>
        <v>52.451291509867808</v>
      </c>
      <c r="AG61" s="19">
        <f t="shared" si="53"/>
        <v>65.675163152030947</v>
      </c>
    </row>
    <row r="62" spans="1:33" x14ac:dyDescent="0.3">
      <c r="A62" t="s">
        <v>5</v>
      </c>
      <c r="B62" s="22">
        <v>130.69149121756212</v>
      </c>
      <c r="C62" s="22">
        <v>109.27925525990389</v>
      </c>
      <c r="D62" s="22">
        <v>191.54884944780531</v>
      </c>
      <c r="E62" s="22">
        <v>202.59696846698321</v>
      </c>
      <c r="F62" s="22">
        <v>120.28401126601581</v>
      </c>
      <c r="G62" s="22">
        <v>149.66123173224526</v>
      </c>
      <c r="H62" s="22">
        <v>164.3992695980657</v>
      </c>
      <c r="I62" s="27">
        <v>132.29729361857889</v>
      </c>
      <c r="J62" s="18">
        <f t="shared" si="30"/>
        <v>91.484043852293482</v>
      </c>
      <c r="K62" s="18">
        <f t="shared" si="31"/>
        <v>76.495478681932724</v>
      </c>
      <c r="L62" s="18">
        <f t="shared" si="32"/>
        <v>134.08419461346372</v>
      </c>
      <c r="M62" s="18">
        <f t="shared" si="33"/>
        <v>141.81787792688823</v>
      </c>
      <c r="N62" s="18">
        <f t="shared" si="34"/>
        <v>84.198807886211057</v>
      </c>
      <c r="O62" s="18">
        <f t="shared" si="35"/>
        <v>104.76286221257168</v>
      </c>
      <c r="P62" s="18">
        <f t="shared" si="36"/>
        <v>115.07948871864598</v>
      </c>
      <c r="Q62" s="19">
        <f t="shared" si="37"/>
        <v>92.608105533005215</v>
      </c>
      <c r="R62" s="18">
        <f t="shared" si="38"/>
        <v>78.41489473053727</v>
      </c>
      <c r="S62" s="18">
        <f t="shared" si="39"/>
        <v>65.567553155942335</v>
      </c>
      <c r="T62" s="18">
        <f t="shared" si="40"/>
        <v>114.92930966868319</v>
      </c>
      <c r="U62" s="18">
        <f t="shared" si="41"/>
        <v>121.55818108018993</v>
      </c>
      <c r="V62" s="18">
        <f t="shared" si="42"/>
        <v>72.170406759609477</v>
      </c>
      <c r="W62" s="18">
        <f t="shared" si="43"/>
        <v>89.796739039347145</v>
      </c>
      <c r="X62" s="18">
        <f t="shared" si="44"/>
        <v>98.63956175883942</v>
      </c>
      <c r="Y62" s="19">
        <f t="shared" si="45"/>
        <v>79.378376171147337</v>
      </c>
      <c r="Z62" s="18">
        <f t="shared" si="46"/>
        <v>52.276596487024847</v>
      </c>
      <c r="AA62" s="18">
        <f t="shared" si="47"/>
        <v>43.711702103961557</v>
      </c>
      <c r="AB62" s="18">
        <f t="shared" si="48"/>
        <v>76.619539779122121</v>
      </c>
      <c r="AC62" s="18">
        <f t="shared" si="49"/>
        <v>81.038787386793288</v>
      </c>
      <c r="AD62" s="18">
        <f t="shared" si="50"/>
        <v>48.113604506406325</v>
      </c>
      <c r="AE62" s="18">
        <f t="shared" si="51"/>
        <v>59.864492692898104</v>
      </c>
      <c r="AF62" s="18">
        <f t="shared" si="52"/>
        <v>65.75970783922628</v>
      </c>
      <c r="AG62" s="19">
        <f t="shared" si="53"/>
        <v>52.918917447431561</v>
      </c>
    </row>
    <row r="63" spans="1:33" x14ac:dyDescent="0.3">
      <c r="A63" t="s">
        <v>29</v>
      </c>
      <c r="B63" s="22">
        <v>174.59403149353639</v>
      </c>
      <c r="C63" s="22">
        <v>112.21910834888519</v>
      </c>
      <c r="D63" s="22">
        <v>289.69647410615312</v>
      </c>
      <c r="E63" s="22">
        <v>139.04177296164141</v>
      </c>
      <c r="F63" s="22">
        <v>112.94544627731008</v>
      </c>
      <c r="G63" s="22">
        <v>115.07728959073035</v>
      </c>
      <c r="H63" s="22">
        <v>130.89876134970532</v>
      </c>
      <c r="I63" s="27">
        <v>86.12122259909232</v>
      </c>
      <c r="J63" s="18">
        <f t="shared" si="30"/>
        <v>122.21582204547546</v>
      </c>
      <c r="K63" s="18">
        <f t="shared" si="31"/>
        <v>78.55337584421963</v>
      </c>
      <c r="L63" s="18">
        <f t="shared" si="32"/>
        <v>202.78753187430718</v>
      </c>
      <c r="M63" s="18">
        <f t="shared" si="33"/>
        <v>97.329241073148978</v>
      </c>
      <c r="N63" s="18">
        <f t="shared" si="34"/>
        <v>79.061812394117055</v>
      </c>
      <c r="O63" s="18">
        <f t="shared" si="35"/>
        <v>80.554102713511242</v>
      </c>
      <c r="P63" s="18">
        <f t="shared" si="36"/>
        <v>91.629132944793724</v>
      </c>
      <c r="Q63" s="19">
        <f t="shared" si="37"/>
        <v>60.284855819364623</v>
      </c>
      <c r="R63" s="18">
        <f t="shared" si="38"/>
        <v>104.75641889612183</v>
      </c>
      <c r="S63" s="18">
        <f t="shared" si="39"/>
        <v>67.331465009331112</v>
      </c>
      <c r="T63" s="18">
        <f t="shared" si="40"/>
        <v>173.81788446369185</v>
      </c>
      <c r="U63" s="18">
        <f t="shared" si="41"/>
        <v>83.425063776984842</v>
      </c>
      <c r="V63" s="18">
        <f t="shared" si="42"/>
        <v>67.767267766386041</v>
      </c>
      <c r="W63" s="18">
        <f t="shared" si="43"/>
        <v>69.046373754438207</v>
      </c>
      <c r="X63" s="18">
        <f t="shared" si="44"/>
        <v>78.539256809823186</v>
      </c>
      <c r="Y63" s="19">
        <f t="shared" si="45"/>
        <v>51.672733559455388</v>
      </c>
      <c r="Z63" s="18">
        <f t="shared" si="46"/>
        <v>69.837612597414562</v>
      </c>
      <c r="AA63" s="18">
        <f t="shared" si="47"/>
        <v>44.887643339554074</v>
      </c>
      <c r="AB63" s="18">
        <f t="shared" si="48"/>
        <v>115.87858964246125</v>
      </c>
      <c r="AC63" s="18">
        <f t="shared" si="49"/>
        <v>55.616709184656571</v>
      </c>
      <c r="AD63" s="18">
        <f t="shared" si="50"/>
        <v>45.178178510924035</v>
      </c>
      <c r="AE63" s="18">
        <f t="shared" si="51"/>
        <v>46.030915836292138</v>
      </c>
      <c r="AF63" s="18">
        <f t="shared" si="52"/>
        <v>52.359504539882131</v>
      </c>
      <c r="AG63" s="19">
        <f t="shared" si="53"/>
        <v>34.448489039636932</v>
      </c>
    </row>
    <row r="64" spans="1:33" x14ac:dyDescent="0.3">
      <c r="A64" t="s">
        <v>25</v>
      </c>
      <c r="B64" s="22">
        <v>325.27657460174822</v>
      </c>
      <c r="C64" s="22">
        <v>174.93762543945189</v>
      </c>
      <c r="D64" s="22">
        <v>171.06331676421803</v>
      </c>
      <c r="E64" s="22">
        <v>190.3169206432222</v>
      </c>
      <c r="F64" s="22">
        <v>184.91926833223249</v>
      </c>
      <c r="G64" s="22">
        <v>144.65390696759522</v>
      </c>
      <c r="H64" s="22">
        <v>135.02655203938201</v>
      </c>
      <c r="I64" s="27">
        <v>114.157601647335</v>
      </c>
      <c r="J64" s="18">
        <f t="shared" si="30"/>
        <v>227.69360222122373</v>
      </c>
      <c r="K64" s="18">
        <f t="shared" si="31"/>
        <v>122.45633780761632</v>
      </c>
      <c r="L64" s="18">
        <f t="shared" si="32"/>
        <v>119.74432173495261</v>
      </c>
      <c r="M64" s="18">
        <f t="shared" si="33"/>
        <v>133.22184445025553</v>
      </c>
      <c r="N64" s="18">
        <f t="shared" si="34"/>
        <v>129.44348783256274</v>
      </c>
      <c r="O64" s="18">
        <f t="shared" si="35"/>
        <v>101.25773487731665</v>
      </c>
      <c r="P64" s="18">
        <f t="shared" si="36"/>
        <v>94.518586427567399</v>
      </c>
      <c r="Q64" s="19">
        <f t="shared" si="37"/>
        <v>79.91032115313449</v>
      </c>
      <c r="R64" s="18">
        <f t="shared" si="38"/>
        <v>195.16594476104893</v>
      </c>
      <c r="S64" s="18">
        <f t="shared" si="39"/>
        <v>104.96257526367113</v>
      </c>
      <c r="T64" s="18">
        <f t="shared" si="40"/>
        <v>102.63799005853082</v>
      </c>
      <c r="U64" s="18">
        <f t="shared" si="41"/>
        <v>114.19015238593332</v>
      </c>
      <c r="V64" s="18">
        <f t="shared" si="42"/>
        <v>110.95156099933949</v>
      </c>
      <c r="W64" s="18">
        <f t="shared" si="43"/>
        <v>86.792344180557123</v>
      </c>
      <c r="X64" s="18">
        <f t="shared" si="44"/>
        <v>81.01593122362921</v>
      </c>
      <c r="Y64" s="19">
        <f t="shared" si="45"/>
        <v>68.494560988400991</v>
      </c>
      <c r="Z64" s="18">
        <f t="shared" si="46"/>
        <v>130.11062984069929</v>
      </c>
      <c r="AA64" s="18">
        <f t="shared" si="47"/>
        <v>69.975050175780765</v>
      </c>
      <c r="AB64" s="18">
        <f t="shared" si="48"/>
        <v>68.425326705687212</v>
      </c>
      <c r="AC64" s="18">
        <f t="shared" si="49"/>
        <v>76.126768257288887</v>
      </c>
      <c r="AD64" s="18">
        <f t="shared" si="50"/>
        <v>73.967707332892999</v>
      </c>
      <c r="AE64" s="18">
        <f t="shared" si="51"/>
        <v>57.861562787038089</v>
      </c>
      <c r="AF64" s="18">
        <f t="shared" si="52"/>
        <v>54.010620815752809</v>
      </c>
      <c r="AG64" s="19">
        <f t="shared" si="53"/>
        <v>45.663040658934001</v>
      </c>
    </row>
    <row r="65" spans="1:33" x14ac:dyDescent="0.3">
      <c r="A65" t="s">
        <v>22</v>
      </c>
      <c r="B65" s="22">
        <v>197.48621043168956</v>
      </c>
      <c r="C65" s="22">
        <v>99.257475135194099</v>
      </c>
      <c r="D65" s="22">
        <v>196.91498567590651</v>
      </c>
      <c r="E65" s="22">
        <v>216.22624062429523</v>
      </c>
      <c r="F65" s="22">
        <v>184.9260573049294</v>
      </c>
      <c r="G65" s="22">
        <v>156.52703360693425</v>
      </c>
      <c r="H65" s="22">
        <v>160.91116149796076</v>
      </c>
      <c r="I65" s="27">
        <v>193.86474166121832</v>
      </c>
      <c r="J65" s="18">
        <f t="shared" si="30"/>
        <v>138.24034730218267</v>
      </c>
      <c r="K65" s="18">
        <f t="shared" si="31"/>
        <v>69.480232594635865</v>
      </c>
      <c r="L65" s="18">
        <f t="shared" si="32"/>
        <v>137.84048997313454</v>
      </c>
      <c r="M65" s="18">
        <f t="shared" si="33"/>
        <v>151.35836843700665</v>
      </c>
      <c r="N65" s="18">
        <f t="shared" si="34"/>
        <v>129.44824011345057</v>
      </c>
      <c r="O65" s="18">
        <f t="shared" si="35"/>
        <v>109.56892352485397</v>
      </c>
      <c r="P65" s="18">
        <f t="shared" si="36"/>
        <v>112.63781304857253</v>
      </c>
      <c r="Q65" s="19">
        <f t="shared" si="37"/>
        <v>135.70531916285282</v>
      </c>
      <c r="R65" s="18">
        <f t="shared" si="38"/>
        <v>118.49172625901373</v>
      </c>
      <c r="S65" s="18">
        <f t="shared" si="39"/>
        <v>59.554485081116454</v>
      </c>
      <c r="T65" s="18">
        <f t="shared" si="40"/>
        <v>118.1489914055439</v>
      </c>
      <c r="U65" s="18">
        <f t="shared" si="41"/>
        <v>129.73574437457714</v>
      </c>
      <c r="V65" s="18">
        <f t="shared" si="42"/>
        <v>110.95563438295764</v>
      </c>
      <c r="W65" s="18">
        <f t="shared" si="43"/>
        <v>93.916220164160549</v>
      </c>
      <c r="X65" s="18">
        <f t="shared" si="44"/>
        <v>96.54669689877646</v>
      </c>
      <c r="Y65" s="19">
        <f t="shared" si="45"/>
        <v>116.31884499673099</v>
      </c>
      <c r="Z65" s="18">
        <f t="shared" si="46"/>
        <v>78.994484172675826</v>
      </c>
      <c r="AA65" s="18">
        <f t="shared" si="47"/>
        <v>39.702990054077645</v>
      </c>
      <c r="AB65" s="18">
        <f t="shared" si="48"/>
        <v>78.765994270362611</v>
      </c>
      <c r="AC65" s="18">
        <f t="shared" si="49"/>
        <v>86.490496249718092</v>
      </c>
      <c r="AD65" s="18">
        <f t="shared" si="50"/>
        <v>73.97042292197176</v>
      </c>
      <c r="AE65" s="18">
        <f t="shared" si="51"/>
        <v>62.610813442773704</v>
      </c>
      <c r="AF65" s="18">
        <f t="shared" si="52"/>
        <v>64.364464599184302</v>
      </c>
      <c r="AG65" s="19">
        <f t="shared" si="53"/>
        <v>77.54589666448733</v>
      </c>
    </row>
    <row r="66" spans="1:33" x14ac:dyDescent="0.3">
      <c r="A66" t="s">
        <v>7</v>
      </c>
      <c r="B66" s="22">
        <v>267.45300894452896</v>
      </c>
      <c r="C66" s="22">
        <v>118.75153195738098</v>
      </c>
      <c r="D66" s="22">
        <v>231.11953761234088</v>
      </c>
      <c r="E66" s="22">
        <v>373.17018783235699</v>
      </c>
      <c r="F66" s="22">
        <v>129.82524476165361</v>
      </c>
      <c r="G66" s="22">
        <v>283.9035812017504</v>
      </c>
      <c r="H66" s="22">
        <v>227.73676698831946</v>
      </c>
      <c r="I66" s="27">
        <v>208.10925037207625</v>
      </c>
      <c r="J66" s="18">
        <f t="shared" si="30"/>
        <v>187.21710626117027</v>
      </c>
      <c r="K66" s="18">
        <f t="shared" si="31"/>
        <v>83.126072370166682</v>
      </c>
      <c r="L66" s="18">
        <f t="shared" si="32"/>
        <v>161.78367632863859</v>
      </c>
      <c r="M66" s="18">
        <f t="shared" si="33"/>
        <v>261.21913148264986</v>
      </c>
      <c r="N66" s="18">
        <f t="shared" si="34"/>
        <v>90.877671333157522</v>
      </c>
      <c r="O66" s="18">
        <f t="shared" si="35"/>
        <v>198.73250684122527</v>
      </c>
      <c r="P66" s="18">
        <f t="shared" si="36"/>
        <v>159.4157368918236</v>
      </c>
      <c r="Q66" s="19">
        <f t="shared" si="37"/>
        <v>145.67647526045337</v>
      </c>
      <c r="R66" s="18">
        <f t="shared" si="38"/>
        <v>160.47180536671738</v>
      </c>
      <c r="S66" s="18">
        <f t="shared" si="39"/>
        <v>71.250919174428589</v>
      </c>
      <c r="T66" s="18">
        <f t="shared" si="40"/>
        <v>138.67172256740452</v>
      </c>
      <c r="U66" s="18">
        <f t="shared" si="41"/>
        <v>223.90211269941418</v>
      </c>
      <c r="V66" s="18">
        <f t="shared" si="42"/>
        <v>77.895146856992156</v>
      </c>
      <c r="W66" s="18">
        <f t="shared" si="43"/>
        <v>170.34214872105022</v>
      </c>
      <c r="X66" s="18">
        <f t="shared" si="44"/>
        <v>136.64206019299166</v>
      </c>
      <c r="Y66" s="19">
        <f t="shared" si="45"/>
        <v>124.86555022324575</v>
      </c>
      <c r="Z66" s="18">
        <f t="shared" si="46"/>
        <v>106.98120357781158</v>
      </c>
      <c r="AA66" s="18">
        <f t="shared" si="47"/>
        <v>47.500612782952395</v>
      </c>
      <c r="AB66" s="18">
        <f t="shared" si="48"/>
        <v>92.447815044936362</v>
      </c>
      <c r="AC66" s="18">
        <f t="shared" si="49"/>
        <v>149.26807513294281</v>
      </c>
      <c r="AD66" s="18">
        <f t="shared" si="50"/>
        <v>51.930097904661444</v>
      </c>
      <c r="AE66" s="18">
        <f t="shared" si="51"/>
        <v>113.56143248070016</v>
      </c>
      <c r="AF66" s="18">
        <f t="shared" si="52"/>
        <v>91.094706795327795</v>
      </c>
      <c r="AG66" s="19">
        <f t="shared" si="53"/>
        <v>83.243700148830499</v>
      </c>
    </row>
    <row r="67" spans="1:33" x14ac:dyDescent="0.3">
      <c r="A67" t="s">
        <v>26</v>
      </c>
      <c r="B67" s="22">
        <v>34.138969303064968</v>
      </c>
      <c r="C67" s="22">
        <v>13.650972654737592</v>
      </c>
      <c r="D67" s="22">
        <v>62.935889581960836</v>
      </c>
      <c r="E67" s="22">
        <v>80.411742371658647</v>
      </c>
      <c r="F67" s="22">
        <v>33.756183950599393</v>
      </c>
      <c r="G67" s="22">
        <v>89.231035748742457</v>
      </c>
      <c r="H67" s="22">
        <v>61.071499098417519</v>
      </c>
      <c r="I67" s="27">
        <v>77.267522135819405</v>
      </c>
      <c r="J67" s="18">
        <f t="shared" si="30"/>
        <v>23.897278512145476</v>
      </c>
      <c r="K67" s="18">
        <f t="shared" si="31"/>
        <v>9.5556808583163129</v>
      </c>
      <c r="L67" s="18">
        <f t="shared" si="32"/>
        <v>44.055122707372583</v>
      </c>
      <c r="M67" s="18">
        <f t="shared" si="33"/>
        <v>56.288219660161047</v>
      </c>
      <c r="N67" s="18">
        <f t="shared" si="34"/>
        <v>23.629328765419572</v>
      </c>
      <c r="O67" s="18">
        <f t="shared" si="35"/>
        <v>62.461725024119715</v>
      </c>
      <c r="P67" s="18">
        <f t="shared" si="36"/>
        <v>42.750049368892263</v>
      </c>
      <c r="Q67" s="19">
        <f t="shared" si="37"/>
        <v>54.087265495073581</v>
      </c>
      <c r="R67" s="18">
        <f t="shared" si="38"/>
        <v>20.48338158183898</v>
      </c>
      <c r="S67" s="18">
        <f t="shared" si="39"/>
        <v>8.1905835928425539</v>
      </c>
      <c r="T67" s="18">
        <f t="shared" si="40"/>
        <v>37.7615337491765</v>
      </c>
      <c r="U67" s="18">
        <f t="shared" si="41"/>
        <v>48.247045422995186</v>
      </c>
      <c r="V67" s="18">
        <f t="shared" si="42"/>
        <v>20.253710370359634</v>
      </c>
      <c r="W67" s="18">
        <f t="shared" si="43"/>
        <v>53.538621449245476</v>
      </c>
      <c r="X67" s="18">
        <f t="shared" si="44"/>
        <v>36.642899459050511</v>
      </c>
      <c r="Y67" s="19">
        <f t="shared" si="45"/>
        <v>46.360513281491642</v>
      </c>
      <c r="Z67" s="18">
        <f t="shared" si="46"/>
        <v>13.655587721225988</v>
      </c>
      <c r="AA67" s="18">
        <f t="shared" si="47"/>
        <v>5.4603890618950368</v>
      </c>
      <c r="AB67" s="18">
        <f t="shared" si="48"/>
        <v>25.174355832784336</v>
      </c>
      <c r="AC67" s="18">
        <f t="shared" si="49"/>
        <v>32.164696948663462</v>
      </c>
      <c r="AD67" s="18">
        <f t="shared" si="50"/>
        <v>13.502473580239759</v>
      </c>
      <c r="AE67" s="18">
        <f t="shared" si="51"/>
        <v>35.692414299496981</v>
      </c>
      <c r="AF67" s="18">
        <f t="shared" si="52"/>
        <v>24.428599639367008</v>
      </c>
      <c r="AG67" s="19">
        <f t="shared" si="53"/>
        <v>30.907008854327763</v>
      </c>
    </row>
    <row r="68" spans="1:33" x14ac:dyDescent="0.3">
      <c r="A68" t="s">
        <v>6</v>
      </c>
      <c r="B68" s="22">
        <v>121.15776610342431</v>
      </c>
      <c r="C68" s="22">
        <v>115.26722524775718</v>
      </c>
      <c r="D68" s="22">
        <v>185.56840678451647</v>
      </c>
      <c r="E68" s="22">
        <v>280.32195390692931</v>
      </c>
      <c r="F68" s="22">
        <v>123.7274314325991</v>
      </c>
      <c r="G68" s="22">
        <v>179.79884010490053</v>
      </c>
      <c r="H68" s="22">
        <v>349.51122009128835</v>
      </c>
      <c r="I68" s="27">
        <v>140.56199289801143</v>
      </c>
      <c r="J68" s="18">
        <f t="shared" si="30"/>
        <v>84.810436272397013</v>
      </c>
      <c r="K68" s="18">
        <f t="shared" si="31"/>
        <v>80.687057673430019</v>
      </c>
      <c r="L68" s="18">
        <f t="shared" si="32"/>
        <v>129.89788474916153</v>
      </c>
      <c r="M68" s="18">
        <f t="shared" si="33"/>
        <v>196.22536773485049</v>
      </c>
      <c r="N68" s="18">
        <f t="shared" si="34"/>
        <v>86.609202002819373</v>
      </c>
      <c r="O68" s="18">
        <f t="shared" si="35"/>
        <v>125.85918807343036</v>
      </c>
      <c r="P68" s="18">
        <f t="shared" si="36"/>
        <v>244.65785406390182</v>
      </c>
      <c r="Q68" s="19">
        <f t="shared" si="37"/>
        <v>98.393395028607998</v>
      </c>
      <c r="R68" s="18">
        <f t="shared" si="38"/>
        <v>72.694659662054576</v>
      </c>
      <c r="S68" s="18">
        <f t="shared" si="39"/>
        <v>69.160335148654312</v>
      </c>
      <c r="T68" s="18">
        <f t="shared" si="40"/>
        <v>111.34104407070988</v>
      </c>
      <c r="U68" s="18">
        <f t="shared" si="41"/>
        <v>168.19317234415757</v>
      </c>
      <c r="V68" s="18">
        <f t="shared" si="42"/>
        <v>74.236458859559463</v>
      </c>
      <c r="W68" s="18">
        <f t="shared" si="43"/>
        <v>107.87930406294032</v>
      </c>
      <c r="X68" s="18">
        <f t="shared" si="44"/>
        <v>209.706732054773</v>
      </c>
      <c r="Y68" s="19">
        <f t="shared" si="45"/>
        <v>84.337195738806855</v>
      </c>
      <c r="Z68" s="18">
        <f t="shared" si="46"/>
        <v>48.463106441369725</v>
      </c>
      <c r="AA68" s="18">
        <f t="shared" si="47"/>
        <v>46.106890099102877</v>
      </c>
      <c r="AB68" s="18">
        <f t="shared" si="48"/>
        <v>74.227362713806585</v>
      </c>
      <c r="AC68" s="18">
        <f t="shared" si="49"/>
        <v>112.12878156277174</v>
      </c>
      <c r="AD68" s="18">
        <f t="shared" si="50"/>
        <v>49.490972573039642</v>
      </c>
      <c r="AE68" s="18">
        <f t="shared" si="51"/>
        <v>71.919536041960214</v>
      </c>
      <c r="AF68" s="18">
        <f t="shared" si="52"/>
        <v>139.80448803651535</v>
      </c>
      <c r="AG68" s="19">
        <f t="shared" si="53"/>
        <v>56.22479715920457</v>
      </c>
    </row>
    <row r="69" spans="1:33" x14ac:dyDescent="0.3">
      <c r="A69" t="s">
        <v>12</v>
      </c>
      <c r="B69" s="22">
        <v>233.45194200662968</v>
      </c>
      <c r="C69" s="22">
        <v>91.676678464232069</v>
      </c>
      <c r="D69" s="22">
        <v>204.81960756934978</v>
      </c>
      <c r="E69" s="22">
        <v>217.67761063569094</v>
      </c>
      <c r="F69" s="22">
        <v>128.05026659844654</v>
      </c>
      <c r="G69" s="22">
        <v>155.98927789570394</v>
      </c>
      <c r="H69" s="22">
        <v>198.10633582349581</v>
      </c>
      <c r="I69" s="27">
        <v>128.84315627618602</v>
      </c>
      <c r="J69" s="18">
        <f t="shared" si="30"/>
        <v>163.41635940464076</v>
      </c>
      <c r="K69" s="18">
        <f t="shared" si="31"/>
        <v>64.173674924962441</v>
      </c>
      <c r="L69" s="18">
        <f t="shared" si="32"/>
        <v>143.37372529854483</v>
      </c>
      <c r="M69" s="18">
        <f t="shared" si="33"/>
        <v>152.37432744498363</v>
      </c>
      <c r="N69" s="18">
        <f t="shared" si="34"/>
        <v>89.63518661891257</v>
      </c>
      <c r="O69" s="18">
        <f t="shared" si="35"/>
        <v>109.19249452699275</v>
      </c>
      <c r="P69" s="18">
        <f t="shared" si="36"/>
        <v>138.67443507644705</v>
      </c>
      <c r="Q69" s="19">
        <f t="shared" si="37"/>
        <v>90.190209393330207</v>
      </c>
      <c r="R69" s="18">
        <f t="shared" si="38"/>
        <v>140.07116520397781</v>
      </c>
      <c r="S69" s="18">
        <f t="shared" si="39"/>
        <v>55.006007078539241</v>
      </c>
      <c r="T69" s="18">
        <f t="shared" si="40"/>
        <v>122.89176454160986</v>
      </c>
      <c r="U69" s="18">
        <f t="shared" si="41"/>
        <v>130.60656638141455</v>
      </c>
      <c r="V69" s="18">
        <f t="shared" si="42"/>
        <v>76.830159959067927</v>
      </c>
      <c r="W69" s="18">
        <f t="shared" si="43"/>
        <v>93.593566737422364</v>
      </c>
      <c r="X69" s="18">
        <f t="shared" si="44"/>
        <v>118.86380149409749</v>
      </c>
      <c r="Y69" s="19">
        <f t="shared" si="45"/>
        <v>77.305893765711616</v>
      </c>
      <c r="Z69" s="18">
        <f t="shared" si="46"/>
        <v>93.38077680265188</v>
      </c>
      <c r="AA69" s="18">
        <f t="shared" si="47"/>
        <v>36.670671385692827</v>
      </c>
      <c r="AB69" s="18">
        <f t="shared" si="48"/>
        <v>81.927843027739925</v>
      </c>
      <c r="AC69" s="18">
        <f t="shared" si="49"/>
        <v>87.071044254276387</v>
      </c>
      <c r="AD69" s="18">
        <f t="shared" si="50"/>
        <v>51.220106639378621</v>
      </c>
      <c r="AE69" s="18">
        <f t="shared" si="51"/>
        <v>62.395711158281578</v>
      </c>
      <c r="AF69" s="18">
        <f t="shared" si="52"/>
        <v>79.242534329398325</v>
      </c>
      <c r="AG69" s="19">
        <f t="shared" si="53"/>
        <v>51.537262510474413</v>
      </c>
    </row>
    <row r="70" spans="1:33" x14ac:dyDescent="0.3">
      <c r="A70" t="s">
        <v>14</v>
      </c>
      <c r="B70" s="22">
        <v>144.39296464288338</v>
      </c>
      <c r="C70" s="22">
        <v>104.81214778381491</v>
      </c>
      <c r="D70" s="22">
        <v>125.87778957584469</v>
      </c>
      <c r="E70" s="22">
        <v>119.82242918200841</v>
      </c>
      <c r="F70" s="22">
        <v>71.107366559475153</v>
      </c>
      <c r="G70" s="22">
        <v>166.2713344116178</v>
      </c>
      <c r="H70" s="22">
        <v>109.0440005168427</v>
      </c>
      <c r="I70" s="27">
        <v>88.700760332641849</v>
      </c>
      <c r="J70" s="18">
        <f t="shared" si="30"/>
        <v>101.07507525001836</v>
      </c>
      <c r="K70" s="18">
        <f t="shared" si="31"/>
        <v>73.368503448670424</v>
      </c>
      <c r="L70" s="18">
        <f t="shared" si="32"/>
        <v>88.114452703091274</v>
      </c>
      <c r="M70" s="18">
        <f t="shared" si="33"/>
        <v>83.875700427405874</v>
      </c>
      <c r="N70" s="18">
        <f t="shared" si="34"/>
        <v>49.775156591632602</v>
      </c>
      <c r="O70" s="18">
        <f t="shared" si="35"/>
        <v>116.38993408813245</v>
      </c>
      <c r="P70" s="18">
        <f t="shared" si="36"/>
        <v>76.330800361789883</v>
      </c>
      <c r="Q70" s="19">
        <f t="shared" si="37"/>
        <v>62.090532232849291</v>
      </c>
      <c r="R70" s="18">
        <f t="shared" si="38"/>
        <v>86.635778785730025</v>
      </c>
      <c r="S70" s="18">
        <f t="shared" si="39"/>
        <v>62.887288670288939</v>
      </c>
      <c r="T70" s="18">
        <f t="shared" si="40"/>
        <v>75.526673745506812</v>
      </c>
      <c r="U70" s="18">
        <f t="shared" si="41"/>
        <v>71.893457509205035</v>
      </c>
      <c r="V70" s="18">
        <f t="shared" si="42"/>
        <v>42.664419935685089</v>
      </c>
      <c r="W70" s="18">
        <f t="shared" si="43"/>
        <v>99.762800646970675</v>
      </c>
      <c r="X70" s="18">
        <f t="shared" si="44"/>
        <v>65.42640031010562</v>
      </c>
      <c r="Y70" s="19">
        <f t="shared" si="45"/>
        <v>53.220456199585108</v>
      </c>
      <c r="Z70" s="18">
        <f t="shared" si="46"/>
        <v>57.75718585715336</v>
      </c>
      <c r="AA70" s="18">
        <f t="shared" si="47"/>
        <v>41.924859113525969</v>
      </c>
      <c r="AB70" s="18">
        <f t="shared" si="48"/>
        <v>50.351115830337875</v>
      </c>
      <c r="AC70" s="18">
        <f t="shared" si="49"/>
        <v>47.928971672803364</v>
      </c>
      <c r="AD70" s="18">
        <f t="shared" si="50"/>
        <v>28.442946623790064</v>
      </c>
      <c r="AE70" s="18">
        <f t="shared" si="51"/>
        <v>66.508533764647126</v>
      </c>
      <c r="AF70" s="18">
        <f t="shared" si="52"/>
        <v>43.61760020673708</v>
      </c>
      <c r="AG70" s="19">
        <f t="shared" si="53"/>
        <v>35.480304133056741</v>
      </c>
    </row>
    <row r="71" spans="1:33" x14ac:dyDescent="0.3">
      <c r="A71" t="s">
        <v>13</v>
      </c>
      <c r="B71" s="22">
        <v>214.9935381582641</v>
      </c>
      <c r="C71" s="22">
        <v>98.061631323665381</v>
      </c>
      <c r="D71" s="22">
        <v>200.66341892685736</v>
      </c>
      <c r="E71" s="22">
        <v>164.9765500263866</v>
      </c>
      <c r="F71" s="22">
        <v>100.63489472395662</v>
      </c>
      <c r="G71" s="22">
        <v>199.91630708785337</v>
      </c>
      <c r="H71" s="22">
        <v>161.60796717479877</v>
      </c>
      <c r="I71" s="27">
        <v>202.41796544318046</v>
      </c>
      <c r="J71" s="18">
        <f t="shared" si="30"/>
        <v>150.49547671078486</v>
      </c>
      <c r="K71" s="18">
        <f t="shared" si="31"/>
        <v>68.643141926565761</v>
      </c>
      <c r="L71" s="18">
        <f t="shared" si="32"/>
        <v>140.46439324880015</v>
      </c>
      <c r="M71" s="18">
        <f t="shared" si="33"/>
        <v>115.48358501847062</v>
      </c>
      <c r="N71" s="18">
        <f t="shared" si="34"/>
        <v>70.444426306769628</v>
      </c>
      <c r="O71" s="18">
        <f t="shared" si="35"/>
        <v>139.94141496149734</v>
      </c>
      <c r="P71" s="18">
        <f t="shared" si="36"/>
        <v>113.12557702235914</v>
      </c>
      <c r="Q71" s="19">
        <f t="shared" si="37"/>
        <v>141.69257581022632</v>
      </c>
      <c r="R71" s="18">
        <f t="shared" si="38"/>
        <v>128.99612289495846</v>
      </c>
      <c r="S71" s="18">
        <f t="shared" si="39"/>
        <v>58.836978794199226</v>
      </c>
      <c r="T71" s="18">
        <f t="shared" si="40"/>
        <v>120.39805135611441</v>
      </c>
      <c r="U71" s="18">
        <f t="shared" si="41"/>
        <v>98.985930015831954</v>
      </c>
      <c r="V71" s="18">
        <f t="shared" si="42"/>
        <v>60.380936834373969</v>
      </c>
      <c r="W71" s="18">
        <f t="shared" si="43"/>
        <v>119.94978425271202</v>
      </c>
      <c r="X71" s="18">
        <f t="shared" si="44"/>
        <v>96.964780304879255</v>
      </c>
      <c r="Y71" s="19">
        <f t="shared" si="45"/>
        <v>121.45077926590827</v>
      </c>
      <c r="Z71" s="18">
        <f t="shared" si="46"/>
        <v>85.997415263305641</v>
      </c>
      <c r="AA71" s="18">
        <f t="shared" si="47"/>
        <v>39.224652529466155</v>
      </c>
      <c r="AB71" s="18">
        <f t="shared" si="48"/>
        <v>80.265367570742953</v>
      </c>
      <c r="AC71" s="18">
        <f t="shared" si="49"/>
        <v>65.99062001055465</v>
      </c>
      <c r="AD71" s="18">
        <f t="shared" si="50"/>
        <v>40.253957889582651</v>
      </c>
      <c r="AE71" s="18">
        <f t="shared" si="51"/>
        <v>79.966522835141348</v>
      </c>
      <c r="AF71" s="18">
        <f t="shared" si="52"/>
        <v>64.643186869919518</v>
      </c>
      <c r="AG71" s="19">
        <f t="shared" si="53"/>
        <v>80.967186177272197</v>
      </c>
    </row>
    <row r="72" spans="1:33" x14ac:dyDescent="0.3">
      <c r="A72" t="s">
        <v>18</v>
      </c>
      <c r="B72" s="22">
        <v>176.61297994489814</v>
      </c>
      <c r="C72" s="22">
        <v>102.1204789396365</v>
      </c>
      <c r="D72" s="22">
        <v>233.15366591559612</v>
      </c>
      <c r="E72" s="22">
        <v>196.95570110224762</v>
      </c>
      <c r="F72" s="22">
        <v>97.94744709590303</v>
      </c>
      <c r="G72" s="22">
        <v>103.62078705213248</v>
      </c>
      <c r="H72" s="22">
        <v>77.048748523727227</v>
      </c>
      <c r="I72" s="27">
        <v>137.7950210905459</v>
      </c>
      <c r="J72" s="18">
        <f t="shared" si="30"/>
        <v>123.62908596142869</v>
      </c>
      <c r="K72" s="18">
        <f t="shared" si="31"/>
        <v>71.484335257745542</v>
      </c>
      <c r="L72" s="18">
        <f t="shared" si="32"/>
        <v>163.20756614091727</v>
      </c>
      <c r="M72" s="18">
        <f t="shared" si="33"/>
        <v>137.86899077157332</v>
      </c>
      <c r="N72" s="18">
        <f t="shared" si="34"/>
        <v>68.563212967132117</v>
      </c>
      <c r="O72" s="18">
        <f t="shared" si="35"/>
        <v>72.534550936492735</v>
      </c>
      <c r="P72" s="18">
        <f t="shared" si="36"/>
        <v>53.934123966609057</v>
      </c>
      <c r="Q72" s="19">
        <f t="shared" si="37"/>
        <v>96.456514763382131</v>
      </c>
      <c r="R72" s="18">
        <f t="shared" si="38"/>
        <v>105.96778796693889</v>
      </c>
      <c r="S72" s="18">
        <f t="shared" si="39"/>
        <v>61.272287363781899</v>
      </c>
      <c r="T72" s="18">
        <f t="shared" si="40"/>
        <v>139.89219954935766</v>
      </c>
      <c r="U72" s="18">
        <f t="shared" si="41"/>
        <v>118.17342066134856</v>
      </c>
      <c r="V72" s="18">
        <f t="shared" si="42"/>
        <v>58.768468257541812</v>
      </c>
      <c r="W72" s="18">
        <f t="shared" si="43"/>
        <v>62.172472231279485</v>
      </c>
      <c r="X72" s="18">
        <f t="shared" si="44"/>
        <v>46.229249114236332</v>
      </c>
      <c r="Y72" s="19">
        <f t="shared" si="45"/>
        <v>82.677012654327541</v>
      </c>
      <c r="Z72" s="18">
        <f t="shared" si="46"/>
        <v>70.645191977959257</v>
      </c>
      <c r="AA72" s="18">
        <f t="shared" si="47"/>
        <v>40.848191575854599</v>
      </c>
      <c r="AB72" s="18">
        <f t="shared" si="48"/>
        <v>93.261466366238452</v>
      </c>
      <c r="AC72" s="18">
        <f t="shared" si="49"/>
        <v>78.782280440899058</v>
      </c>
      <c r="AD72" s="18">
        <f t="shared" si="50"/>
        <v>39.178978838361218</v>
      </c>
      <c r="AE72" s="18">
        <f t="shared" si="51"/>
        <v>41.448314820853</v>
      </c>
      <c r="AF72" s="18">
        <f t="shared" si="52"/>
        <v>30.819499409490891</v>
      </c>
      <c r="AG72" s="19">
        <f t="shared" si="53"/>
        <v>55.118008436218361</v>
      </c>
    </row>
    <row r="73" spans="1:33" x14ac:dyDescent="0.3">
      <c r="A73" t="s">
        <v>8</v>
      </c>
      <c r="B73" s="22">
        <v>187.61394436350895</v>
      </c>
      <c r="C73" s="22">
        <v>86.553270962431853</v>
      </c>
      <c r="D73" s="22">
        <v>164.36343631824053</v>
      </c>
      <c r="E73" s="22">
        <v>177.33528000573091</v>
      </c>
      <c r="F73" s="22">
        <v>105.19633580503866</v>
      </c>
      <c r="G73" s="22">
        <v>101.61829509774142</v>
      </c>
      <c r="H73" s="22">
        <v>92.113625443965788</v>
      </c>
      <c r="I73" s="27">
        <v>145.97176868837187</v>
      </c>
      <c r="J73" s="18">
        <f t="shared" si="30"/>
        <v>131.32976105445627</v>
      </c>
      <c r="K73" s="18">
        <f t="shared" si="31"/>
        <v>60.587289673702294</v>
      </c>
      <c r="L73" s="18">
        <f t="shared" si="32"/>
        <v>115.05440542276837</v>
      </c>
      <c r="M73" s="18">
        <f t="shared" si="33"/>
        <v>124.13469600401163</v>
      </c>
      <c r="N73" s="18">
        <f t="shared" si="34"/>
        <v>73.63743506352705</v>
      </c>
      <c r="O73" s="18">
        <f t="shared" si="35"/>
        <v>71.132806568418985</v>
      </c>
      <c r="P73" s="18">
        <f t="shared" si="36"/>
        <v>64.479537810776051</v>
      </c>
      <c r="Q73" s="19">
        <f t="shared" si="37"/>
        <v>102.1802380818603</v>
      </c>
      <c r="R73" s="18">
        <f t="shared" si="38"/>
        <v>112.56836661810537</v>
      </c>
      <c r="S73" s="18">
        <f t="shared" si="39"/>
        <v>51.93196257745911</v>
      </c>
      <c r="T73" s="18">
        <f t="shared" si="40"/>
        <v>98.61806179094431</v>
      </c>
      <c r="U73" s="18">
        <f t="shared" si="41"/>
        <v>106.40116800343854</v>
      </c>
      <c r="V73" s="18">
        <f t="shared" si="42"/>
        <v>63.117801483023193</v>
      </c>
      <c r="W73" s="18">
        <f t="shared" si="43"/>
        <v>60.970977058644849</v>
      </c>
      <c r="X73" s="18">
        <f t="shared" si="44"/>
        <v>55.268175266379473</v>
      </c>
      <c r="Y73" s="19">
        <f t="shared" si="45"/>
        <v>87.583061213023115</v>
      </c>
      <c r="Z73" s="18">
        <f t="shared" si="46"/>
        <v>75.045577745403577</v>
      </c>
      <c r="AA73" s="18">
        <f t="shared" si="47"/>
        <v>34.621308384972743</v>
      </c>
      <c r="AB73" s="18">
        <f t="shared" si="48"/>
        <v>65.745374527296221</v>
      </c>
      <c r="AC73" s="18">
        <f t="shared" si="49"/>
        <v>70.934112002292366</v>
      </c>
      <c r="AD73" s="18">
        <f t="shared" si="50"/>
        <v>42.078534322015464</v>
      </c>
      <c r="AE73" s="18">
        <f t="shared" si="51"/>
        <v>40.647318039096575</v>
      </c>
      <c r="AF73" s="18">
        <f t="shared" si="52"/>
        <v>36.845450177586315</v>
      </c>
      <c r="AG73" s="19">
        <f t="shared" si="53"/>
        <v>58.388707475348752</v>
      </c>
    </row>
    <row r="74" spans="1:33" x14ac:dyDescent="0.3">
      <c r="A74" t="s">
        <v>28</v>
      </c>
      <c r="B74" s="22">
        <v>100.28624005063372</v>
      </c>
      <c r="C74" s="22">
        <v>64.99015017825171</v>
      </c>
      <c r="D74" s="22">
        <v>222.88185647128395</v>
      </c>
      <c r="E74" s="22">
        <v>184.7877308951374</v>
      </c>
      <c r="F74" s="22">
        <v>188.6830330728757</v>
      </c>
      <c r="G74" s="22">
        <v>186.92148974366805</v>
      </c>
      <c r="H74" s="22">
        <v>164.84574955645121</v>
      </c>
      <c r="I74" s="27">
        <v>185.0111227946249</v>
      </c>
      <c r="J74" s="18">
        <f t="shared" si="30"/>
        <v>70.200368035443603</v>
      </c>
      <c r="K74" s="18">
        <f t="shared" si="31"/>
        <v>45.493105124776193</v>
      </c>
      <c r="L74" s="18">
        <f t="shared" si="32"/>
        <v>156.01729952989876</v>
      </c>
      <c r="M74" s="18">
        <f t="shared" si="33"/>
        <v>129.35141162659616</v>
      </c>
      <c r="N74" s="18">
        <f t="shared" si="34"/>
        <v>132.07812315101299</v>
      </c>
      <c r="O74" s="18">
        <f t="shared" si="35"/>
        <v>130.84504282056761</v>
      </c>
      <c r="P74" s="18">
        <f t="shared" si="36"/>
        <v>115.39202468951584</v>
      </c>
      <c r="Q74" s="19">
        <f t="shared" si="37"/>
        <v>129.50778595623743</v>
      </c>
      <c r="R74" s="18">
        <f t="shared" si="38"/>
        <v>60.171744030380232</v>
      </c>
      <c r="S74" s="18">
        <f t="shared" si="39"/>
        <v>38.994090106951028</v>
      </c>
      <c r="T74" s="18">
        <f t="shared" si="40"/>
        <v>133.72911388277038</v>
      </c>
      <c r="U74" s="18">
        <f t="shared" si="41"/>
        <v>110.87263853708244</v>
      </c>
      <c r="V74" s="18">
        <f t="shared" si="42"/>
        <v>113.20981984372541</v>
      </c>
      <c r="W74" s="18">
        <f t="shared" si="43"/>
        <v>112.15289384620083</v>
      </c>
      <c r="X74" s="18">
        <f t="shared" si="44"/>
        <v>98.90744973387072</v>
      </c>
      <c r="Y74" s="19">
        <f t="shared" si="45"/>
        <v>111.00667367677494</v>
      </c>
      <c r="Z74" s="18">
        <f t="shared" si="46"/>
        <v>40.11449602025349</v>
      </c>
      <c r="AA74" s="18">
        <f t="shared" si="47"/>
        <v>25.996060071300686</v>
      </c>
      <c r="AB74" s="18">
        <f t="shared" si="48"/>
        <v>89.15274258851359</v>
      </c>
      <c r="AC74" s="18">
        <f t="shared" si="49"/>
        <v>73.915092358054963</v>
      </c>
      <c r="AD74" s="18">
        <f t="shared" si="50"/>
        <v>75.473213229150289</v>
      </c>
      <c r="AE74" s="18">
        <f t="shared" si="51"/>
        <v>74.768595897467222</v>
      </c>
      <c r="AF74" s="18">
        <f t="shared" si="52"/>
        <v>65.93829982258049</v>
      </c>
      <c r="AG74" s="19">
        <f t="shared" si="53"/>
        <v>74.004449117849958</v>
      </c>
    </row>
    <row r="75" spans="1:33" x14ac:dyDescent="0.3">
      <c r="A75" t="s">
        <v>19</v>
      </c>
      <c r="B75" s="22">
        <v>249.94658373731468</v>
      </c>
      <c r="C75" s="22">
        <v>116.17610809259351</v>
      </c>
      <c r="D75" s="22">
        <v>186.07965695840286</v>
      </c>
      <c r="E75" s="22">
        <v>229.02746464640578</v>
      </c>
      <c r="F75" s="22">
        <v>143.68411425967534</v>
      </c>
      <c r="G75" s="22">
        <v>237.85935138776486</v>
      </c>
      <c r="H75" s="22">
        <v>160.73783638778625</v>
      </c>
      <c r="I75" s="27">
        <v>105.17582209830894</v>
      </c>
      <c r="J75" s="18">
        <f t="shared" si="30"/>
        <v>174.96260861612026</v>
      </c>
      <c r="K75" s="18">
        <f t="shared" si="31"/>
        <v>81.323275664815455</v>
      </c>
      <c r="L75" s="18">
        <f t="shared" si="32"/>
        <v>130.255759870882</v>
      </c>
      <c r="M75" s="18">
        <f t="shared" si="33"/>
        <v>160.31922525248405</v>
      </c>
      <c r="N75" s="18">
        <f t="shared" si="34"/>
        <v>100.57887998177273</v>
      </c>
      <c r="O75" s="18">
        <f t="shared" si="35"/>
        <v>166.50154597143541</v>
      </c>
      <c r="P75" s="18">
        <f t="shared" si="36"/>
        <v>112.51648547145037</v>
      </c>
      <c r="Q75" s="19">
        <f t="shared" si="37"/>
        <v>73.623075468816253</v>
      </c>
      <c r="R75" s="18">
        <f t="shared" si="38"/>
        <v>149.96795024238881</v>
      </c>
      <c r="S75" s="18">
        <f t="shared" si="39"/>
        <v>69.705664855556108</v>
      </c>
      <c r="T75" s="18">
        <f t="shared" si="40"/>
        <v>111.64779417504171</v>
      </c>
      <c r="U75" s="18">
        <f t="shared" si="41"/>
        <v>137.41647878784346</v>
      </c>
      <c r="V75" s="18">
        <f t="shared" si="42"/>
        <v>86.210468555805207</v>
      </c>
      <c r="W75" s="18">
        <f t="shared" si="43"/>
        <v>142.71561083265891</v>
      </c>
      <c r="X75" s="18">
        <f t="shared" si="44"/>
        <v>96.442701832671744</v>
      </c>
      <c r="Y75" s="19">
        <f t="shared" si="45"/>
        <v>63.105493258985362</v>
      </c>
      <c r="Z75" s="18">
        <f t="shared" si="46"/>
        <v>99.978633494925873</v>
      </c>
      <c r="AA75" s="18">
        <f t="shared" si="47"/>
        <v>46.470443237037408</v>
      </c>
      <c r="AB75" s="18">
        <f t="shared" si="48"/>
        <v>74.431862783361154</v>
      </c>
      <c r="AC75" s="18">
        <f t="shared" si="49"/>
        <v>91.610985858562316</v>
      </c>
      <c r="AD75" s="18">
        <f t="shared" si="50"/>
        <v>57.47364570387014</v>
      </c>
      <c r="AE75" s="18">
        <f t="shared" si="51"/>
        <v>95.14374055510595</v>
      </c>
      <c r="AF75" s="18">
        <f t="shared" si="52"/>
        <v>64.295134555114501</v>
      </c>
      <c r="AG75" s="19">
        <f t="shared" si="53"/>
        <v>42.070328839323579</v>
      </c>
    </row>
    <row r="76" spans="1:33" x14ac:dyDescent="0.3">
      <c r="A76" t="s">
        <v>4</v>
      </c>
      <c r="B76" s="22">
        <v>188.77685514915123</v>
      </c>
      <c r="C76" s="22">
        <v>89.457029275380236</v>
      </c>
      <c r="D76" s="22">
        <v>96.937877891458967</v>
      </c>
      <c r="E76" s="22">
        <v>185.20932855227588</v>
      </c>
      <c r="F76" s="22">
        <v>180.16690367154536</v>
      </c>
      <c r="G76" s="22">
        <v>75.264163918708078</v>
      </c>
      <c r="H76" s="22">
        <v>126.08210708947772</v>
      </c>
      <c r="I76" s="27">
        <v>290.17902472363755</v>
      </c>
      <c r="J76" s="18">
        <f t="shared" si="30"/>
        <v>132.14379860440584</v>
      </c>
      <c r="K76" s="18">
        <f t="shared" si="31"/>
        <v>62.619920492766163</v>
      </c>
      <c r="L76" s="18">
        <f t="shared" si="32"/>
        <v>67.856514524021279</v>
      </c>
      <c r="M76" s="18">
        <f t="shared" si="33"/>
        <v>129.64652998659309</v>
      </c>
      <c r="N76" s="18">
        <f t="shared" si="34"/>
        <v>126.11683257008174</v>
      </c>
      <c r="O76" s="18">
        <f t="shared" si="35"/>
        <v>52.684914743095653</v>
      </c>
      <c r="P76" s="18">
        <f t="shared" si="36"/>
        <v>88.25747496263439</v>
      </c>
      <c r="Q76" s="19">
        <f t="shared" si="37"/>
        <v>203.12531730654626</v>
      </c>
      <c r="R76" s="18">
        <f t="shared" si="38"/>
        <v>113.26611308949073</v>
      </c>
      <c r="S76" s="18">
        <f t="shared" si="39"/>
        <v>53.67421756522814</v>
      </c>
      <c r="T76" s="18">
        <f t="shared" si="40"/>
        <v>58.162726734875378</v>
      </c>
      <c r="U76" s="18">
        <f t="shared" si="41"/>
        <v>111.12559713136552</v>
      </c>
      <c r="V76" s="18">
        <f t="shared" si="42"/>
        <v>108.10014220292722</v>
      </c>
      <c r="W76" s="18">
        <f t="shared" si="43"/>
        <v>45.158498351224843</v>
      </c>
      <c r="X76" s="18">
        <f t="shared" si="44"/>
        <v>75.649264253686624</v>
      </c>
      <c r="Y76" s="19">
        <f t="shared" si="45"/>
        <v>174.10741483418252</v>
      </c>
      <c r="Z76" s="18">
        <f t="shared" si="46"/>
        <v>75.510742059660501</v>
      </c>
      <c r="AA76" s="18">
        <f t="shared" si="47"/>
        <v>35.782811710152096</v>
      </c>
      <c r="AB76" s="18">
        <f t="shared" si="48"/>
        <v>38.77515115658359</v>
      </c>
      <c r="AC76" s="18">
        <f t="shared" si="49"/>
        <v>74.083731420910354</v>
      </c>
      <c r="AD76" s="18">
        <f t="shared" si="50"/>
        <v>72.066761468618139</v>
      </c>
      <c r="AE76" s="18">
        <f t="shared" si="51"/>
        <v>30.105665567483232</v>
      </c>
      <c r="AF76" s="18">
        <f t="shared" si="52"/>
        <v>50.432842835791092</v>
      </c>
      <c r="AG76" s="19">
        <f t="shared" si="53"/>
        <v>116.07160988945503</v>
      </c>
    </row>
    <row r="77" spans="1:33" x14ac:dyDescent="0.3">
      <c r="A77" t="s">
        <v>31</v>
      </c>
      <c r="B77" s="22" t="e">
        <v>#REF!</v>
      </c>
      <c r="C77" s="22" t="e">
        <v>#REF!</v>
      </c>
      <c r="D77" s="22" t="e">
        <v>#REF!</v>
      </c>
      <c r="E77" s="22" t="e">
        <v>#REF!</v>
      </c>
      <c r="F77" s="22" t="e">
        <v>#REF!</v>
      </c>
      <c r="G77" s="22" t="e">
        <v>#REF!</v>
      </c>
      <c r="H77" s="22" t="e">
        <v>#REF!</v>
      </c>
      <c r="I77" s="27" t="e">
        <v>#REF!</v>
      </c>
      <c r="J77" s="18" t="e">
        <f t="shared" si="30"/>
        <v>#REF!</v>
      </c>
      <c r="K77" s="18" t="e">
        <f t="shared" si="31"/>
        <v>#REF!</v>
      </c>
      <c r="L77" s="18" t="e">
        <f t="shared" si="32"/>
        <v>#REF!</v>
      </c>
      <c r="M77" s="18" t="e">
        <f t="shared" si="33"/>
        <v>#REF!</v>
      </c>
      <c r="N77" s="18" t="e">
        <f t="shared" si="34"/>
        <v>#REF!</v>
      </c>
      <c r="O77" s="18" t="e">
        <f t="shared" si="35"/>
        <v>#REF!</v>
      </c>
      <c r="P77" s="18" t="e">
        <f t="shared" si="36"/>
        <v>#REF!</v>
      </c>
      <c r="Q77" s="19" t="e">
        <f t="shared" si="37"/>
        <v>#REF!</v>
      </c>
      <c r="R77" s="18" t="e">
        <f t="shared" si="38"/>
        <v>#REF!</v>
      </c>
      <c r="S77" s="18" t="e">
        <f t="shared" si="39"/>
        <v>#REF!</v>
      </c>
      <c r="T77" s="18" t="e">
        <f t="shared" si="40"/>
        <v>#REF!</v>
      </c>
      <c r="U77" s="18" t="e">
        <f t="shared" si="41"/>
        <v>#REF!</v>
      </c>
      <c r="V77" s="18" t="e">
        <f t="shared" si="42"/>
        <v>#REF!</v>
      </c>
      <c r="W77" s="18" t="e">
        <f t="shared" si="43"/>
        <v>#REF!</v>
      </c>
      <c r="X77" s="18" t="e">
        <f t="shared" si="44"/>
        <v>#REF!</v>
      </c>
      <c r="Y77" s="19" t="e">
        <f t="shared" si="45"/>
        <v>#REF!</v>
      </c>
      <c r="Z77" s="18" t="e">
        <f t="shared" si="46"/>
        <v>#REF!</v>
      </c>
      <c r="AA77" s="18" t="e">
        <f t="shared" si="47"/>
        <v>#REF!</v>
      </c>
      <c r="AB77" s="18" t="e">
        <f t="shared" si="48"/>
        <v>#REF!</v>
      </c>
      <c r="AC77" s="18" t="e">
        <f t="shared" si="49"/>
        <v>#REF!</v>
      </c>
      <c r="AD77" s="18" t="e">
        <f t="shared" si="50"/>
        <v>#REF!</v>
      </c>
      <c r="AE77" s="18" t="e">
        <f t="shared" si="51"/>
        <v>#REF!</v>
      </c>
      <c r="AF77" s="18" t="e">
        <f t="shared" si="52"/>
        <v>#REF!</v>
      </c>
      <c r="AG77" s="19" t="e">
        <f t="shared" si="53"/>
        <v>#REF!</v>
      </c>
    </row>
    <row r="78" spans="1:33" x14ac:dyDescent="0.3">
      <c r="A78"/>
      <c r="B78"/>
      <c r="C78"/>
      <c r="D78"/>
      <c r="E78"/>
      <c r="F78"/>
      <c r="G78"/>
      <c r="H78"/>
      <c r="I78" s="39"/>
    </row>
    <row r="79" spans="1:33" x14ac:dyDescent="0.3">
      <c r="A79" t="s">
        <v>40</v>
      </c>
      <c r="B79" t="s">
        <v>53</v>
      </c>
      <c r="C79" t="s">
        <v>54</v>
      </c>
      <c r="D79" t="s">
        <v>65</v>
      </c>
      <c r="E79" t="s">
        <v>65</v>
      </c>
      <c r="F79" t="s">
        <v>65</v>
      </c>
      <c r="G79" t="s">
        <v>65</v>
      </c>
      <c r="H79" t="s">
        <v>65</v>
      </c>
      <c r="I79" s="39" t="s">
        <v>65</v>
      </c>
    </row>
    <row r="80" spans="1:33" x14ac:dyDescent="0.3">
      <c r="A80" t="s">
        <v>41</v>
      </c>
      <c r="B80"/>
      <c r="C80"/>
      <c r="D80"/>
      <c r="E80"/>
      <c r="F80"/>
      <c r="G80"/>
      <c r="H80"/>
      <c r="I80" s="39"/>
    </row>
    <row r="81" spans="1:9" x14ac:dyDescent="0.3">
      <c r="A81" t="s">
        <v>42</v>
      </c>
      <c r="B81"/>
      <c r="C81"/>
      <c r="D81"/>
      <c r="E81"/>
      <c r="F81"/>
      <c r="G81"/>
      <c r="H81"/>
      <c r="I81" s="3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6D7D0-BE0B-46DE-A778-B758A62DADAD}">
  <sheetPr>
    <tabColor theme="0" tint="-0.499984740745262"/>
  </sheetPr>
  <dimension ref="A1:AH81"/>
  <sheetViews>
    <sheetView workbookViewId="0">
      <selection activeCell="P24" sqref="P24"/>
    </sheetView>
  </sheetViews>
  <sheetFormatPr defaultColWidth="9.109375" defaultRowHeight="14.4" x14ac:dyDescent="0.3"/>
  <cols>
    <col min="1" max="1" width="22.88671875" style="17" customWidth="1"/>
    <col min="2" max="2" width="11" style="17" bestFit="1" customWidth="1"/>
    <col min="3" max="3" width="11.33203125" style="17" bestFit="1" customWidth="1"/>
    <col min="4" max="5" width="7.44140625" style="17" bestFit="1" customWidth="1"/>
    <col min="6" max="6" width="9.6640625" style="17" bestFit="1" customWidth="1"/>
    <col min="7" max="7" width="7.44140625" style="17" bestFit="1" customWidth="1"/>
    <col min="8" max="8" width="11.44140625" style="17" bestFit="1" customWidth="1"/>
    <col min="9" max="9" width="10.6640625" style="38" bestFit="1" customWidth="1"/>
    <col min="10" max="16" width="9.109375" style="17"/>
    <col min="17" max="17" width="9.109375" style="38"/>
    <col min="18" max="24" width="9.109375" style="17"/>
    <col min="25" max="25" width="9.109375" style="38"/>
    <col min="26" max="32" width="9.109375" style="17"/>
    <col min="33" max="33" width="9.109375" style="38"/>
    <col min="34" max="16384" width="9.109375" style="17"/>
  </cols>
  <sheetData>
    <row r="1" spans="1:34" ht="33" customHeight="1" x14ac:dyDescent="0.3">
      <c r="A1" s="34" t="s">
        <v>66</v>
      </c>
      <c r="N1" s="35" t="s">
        <v>68</v>
      </c>
      <c r="O1" s="36">
        <v>0.95</v>
      </c>
      <c r="P1" s="35" t="s">
        <v>69</v>
      </c>
      <c r="Q1" s="40">
        <v>0.9</v>
      </c>
      <c r="R1" s="35" t="s">
        <v>70</v>
      </c>
      <c r="S1" s="36">
        <v>0.85</v>
      </c>
      <c r="T1" s="35"/>
      <c r="U1" s="36"/>
    </row>
    <row r="2" spans="1:34" ht="33" customHeight="1" x14ac:dyDescent="0.3">
      <c r="A2" s="34"/>
      <c r="B2" s="41" t="str">
        <f>B3&amp;"-"&amp;B4</f>
        <v>sfh-ots</v>
      </c>
      <c r="C2" s="41" t="str">
        <f t="shared" ref="C2:AG2" si="0">C3&amp;"-"&amp;C4</f>
        <v>mfh-ots</v>
      </c>
      <c r="D2" s="41" t="str">
        <f t="shared" si="0"/>
        <v>offices-ots</v>
      </c>
      <c r="E2" s="41" t="str">
        <f t="shared" si="0"/>
        <v>trade-ots</v>
      </c>
      <c r="F2" s="41" t="str">
        <f t="shared" si="0"/>
        <v>education-ots</v>
      </c>
      <c r="G2" s="41" t="str">
        <f t="shared" si="0"/>
        <v>health-ots</v>
      </c>
      <c r="H2" s="41" t="str">
        <f t="shared" si="0"/>
        <v>hotels-ots</v>
      </c>
      <c r="I2" s="42" t="str">
        <f t="shared" si="0"/>
        <v>other-ots</v>
      </c>
      <c r="J2" s="41" t="str">
        <f t="shared" si="0"/>
        <v>sfh-shl</v>
      </c>
      <c r="K2" s="41" t="str">
        <f t="shared" si="0"/>
        <v>mfh-shl</v>
      </c>
      <c r="L2" s="41" t="str">
        <f t="shared" si="0"/>
        <v>offices-shl</v>
      </c>
      <c r="M2" s="41" t="str">
        <f t="shared" si="0"/>
        <v>trade-shl</v>
      </c>
      <c r="N2" s="43" t="str">
        <f t="shared" si="0"/>
        <v>education-shl</v>
      </c>
      <c r="O2" s="44" t="str">
        <f t="shared" si="0"/>
        <v>health-shl</v>
      </c>
      <c r="P2" s="43" t="str">
        <f t="shared" si="0"/>
        <v>hotels-shl</v>
      </c>
      <c r="Q2" s="45" t="str">
        <f t="shared" si="0"/>
        <v>other-shl</v>
      </c>
      <c r="R2" s="43" t="str">
        <f t="shared" si="0"/>
        <v>sfh-med</v>
      </c>
      <c r="S2" s="44" t="str">
        <f t="shared" si="0"/>
        <v>mfh-med</v>
      </c>
      <c r="T2" s="43" t="str">
        <f t="shared" si="0"/>
        <v>offices-med</v>
      </c>
      <c r="U2" s="44" t="str">
        <f t="shared" si="0"/>
        <v>trade-med</v>
      </c>
      <c r="V2" s="41" t="str">
        <f t="shared" si="0"/>
        <v>education-med</v>
      </c>
      <c r="W2" s="41" t="str">
        <f t="shared" si="0"/>
        <v>health-med</v>
      </c>
      <c r="X2" s="41" t="str">
        <f t="shared" si="0"/>
        <v>hotels-med</v>
      </c>
      <c r="Y2" s="42" t="str">
        <f t="shared" si="0"/>
        <v>other-med</v>
      </c>
      <c r="Z2" s="41" t="str">
        <f t="shared" si="0"/>
        <v>sfh-dep</v>
      </c>
      <c r="AA2" s="41" t="str">
        <f t="shared" si="0"/>
        <v>mfh-dep</v>
      </c>
      <c r="AB2" s="41" t="str">
        <f t="shared" si="0"/>
        <v>offices-dep</v>
      </c>
      <c r="AC2" s="41" t="str">
        <f t="shared" si="0"/>
        <v>trade-dep</v>
      </c>
      <c r="AD2" s="41" t="str">
        <f t="shared" si="0"/>
        <v>education-dep</v>
      </c>
      <c r="AE2" s="41" t="str">
        <f t="shared" si="0"/>
        <v>health-dep</v>
      </c>
      <c r="AF2" s="41" t="str">
        <f t="shared" si="0"/>
        <v>hotels-dep</v>
      </c>
      <c r="AG2" s="42" t="str">
        <f t="shared" si="0"/>
        <v>other-dep</v>
      </c>
    </row>
    <row r="3" spans="1:34" ht="33" customHeight="1" x14ac:dyDescent="0.3">
      <c r="A3" s="34"/>
      <c r="B3" t="s">
        <v>53</v>
      </c>
      <c r="C3" t="s">
        <v>54</v>
      </c>
      <c r="D3" t="s">
        <v>71</v>
      </c>
      <c r="E3" t="s">
        <v>75</v>
      </c>
      <c r="F3" t="s">
        <v>74</v>
      </c>
      <c r="G3" t="s">
        <v>73</v>
      </c>
      <c r="H3" t="s">
        <v>72</v>
      </c>
      <c r="I3" s="39" t="s">
        <v>76</v>
      </c>
      <c r="J3" t="str">
        <f>B3</f>
        <v>sfh</v>
      </c>
      <c r="K3" t="str">
        <f t="shared" ref="K3:AG3" si="1">C3</f>
        <v>mfh</v>
      </c>
      <c r="L3" t="str">
        <f t="shared" si="1"/>
        <v>offices</v>
      </c>
      <c r="M3" t="str">
        <f t="shared" si="1"/>
        <v>trade</v>
      </c>
      <c r="N3" t="str">
        <f t="shared" si="1"/>
        <v>education</v>
      </c>
      <c r="O3" t="str">
        <f t="shared" si="1"/>
        <v>health</v>
      </c>
      <c r="P3" t="str">
        <f t="shared" si="1"/>
        <v>hotels</v>
      </c>
      <c r="Q3" s="39" t="str">
        <f t="shared" si="1"/>
        <v>other</v>
      </c>
      <c r="R3" t="str">
        <f t="shared" si="1"/>
        <v>sfh</v>
      </c>
      <c r="S3" t="str">
        <f t="shared" si="1"/>
        <v>mfh</v>
      </c>
      <c r="T3" t="str">
        <f t="shared" si="1"/>
        <v>offices</v>
      </c>
      <c r="U3" t="str">
        <f t="shared" si="1"/>
        <v>trade</v>
      </c>
      <c r="V3" t="str">
        <f t="shared" si="1"/>
        <v>education</v>
      </c>
      <c r="W3" t="str">
        <f t="shared" si="1"/>
        <v>health</v>
      </c>
      <c r="X3" t="str">
        <f t="shared" si="1"/>
        <v>hotels</v>
      </c>
      <c r="Y3" s="39" t="str">
        <f t="shared" si="1"/>
        <v>other</v>
      </c>
      <c r="Z3" t="str">
        <f t="shared" si="1"/>
        <v>sfh</v>
      </c>
      <c r="AA3" t="str">
        <f t="shared" si="1"/>
        <v>mfh</v>
      </c>
      <c r="AB3" t="str">
        <f t="shared" si="1"/>
        <v>offices</v>
      </c>
      <c r="AC3" t="str">
        <f t="shared" si="1"/>
        <v>trade</v>
      </c>
      <c r="AD3" t="str">
        <f t="shared" si="1"/>
        <v>education</v>
      </c>
      <c r="AE3" t="str">
        <f t="shared" si="1"/>
        <v>health</v>
      </c>
      <c r="AF3" t="str">
        <f t="shared" si="1"/>
        <v>hotels</v>
      </c>
      <c r="AG3" s="39" t="str">
        <f t="shared" si="1"/>
        <v>other</v>
      </c>
    </row>
    <row r="4" spans="1:34" ht="33" customHeight="1" x14ac:dyDescent="0.3">
      <c r="A4" s="34"/>
      <c r="B4" s="17" t="s">
        <v>67</v>
      </c>
      <c r="C4" s="17" t="s">
        <v>67</v>
      </c>
      <c r="D4" s="17" t="s">
        <v>67</v>
      </c>
      <c r="E4" s="17" t="s">
        <v>67</v>
      </c>
      <c r="F4" s="17" t="s">
        <v>67</v>
      </c>
      <c r="G4" s="17" t="s">
        <v>67</v>
      </c>
      <c r="H4" s="17" t="s">
        <v>67</v>
      </c>
      <c r="I4" s="38" t="s">
        <v>67</v>
      </c>
      <c r="J4" s="17" t="s">
        <v>68</v>
      </c>
      <c r="K4" s="17" t="str">
        <f>J4</f>
        <v>shl</v>
      </c>
      <c r="L4" s="17" t="str">
        <f t="shared" ref="L4:Q4" si="2">K4</f>
        <v>shl</v>
      </c>
      <c r="M4" s="17" t="str">
        <f t="shared" si="2"/>
        <v>shl</v>
      </c>
      <c r="N4" s="17" t="str">
        <f t="shared" si="2"/>
        <v>shl</v>
      </c>
      <c r="O4" s="17" t="str">
        <f t="shared" si="2"/>
        <v>shl</v>
      </c>
      <c r="P4" s="17" t="str">
        <f t="shared" si="2"/>
        <v>shl</v>
      </c>
      <c r="Q4" s="38" t="str">
        <f t="shared" si="2"/>
        <v>shl</v>
      </c>
      <c r="R4" s="17" t="s">
        <v>69</v>
      </c>
      <c r="S4" s="17" t="str">
        <f>R4</f>
        <v>med</v>
      </c>
      <c r="T4" s="17" t="str">
        <f t="shared" ref="T4:Y4" si="3">S4</f>
        <v>med</v>
      </c>
      <c r="U4" s="17" t="str">
        <f t="shared" si="3"/>
        <v>med</v>
      </c>
      <c r="V4" s="17" t="str">
        <f t="shared" si="3"/>
        <v>med</v>
      </c>
      <c r="W4" s="17" t="str">
        <f t="shared" si="3"/>
        <v>med</v>
      </c>
      <c r="X4" s="17" t="str">
        <f t="shared" si="3"/>
        <v>med</v>
      </c>
      <c r="Y4" s="38" t="str">
        <f t="shared" si="3"/>
        <v>med</v>
      </c>
      <c r="Z4" s="17" t="s">
        <v>70</v>
      </c>
      <c r="AA4" s="17" t="str">
        <f>Z4</f>
        <v>dep</v>
      </c>
      <c r="AB4" s="17" t="str">
        <f t="shared" ref="AB4:AG4" si="4">AA4</f>
        <v>dep</v>
      </c>
      <c r="AC4" s="17" t="str">
        <f t="shared" si="4"/>
        <v>dep</v>
      </c>
      <c r="AD4" s="17" t="str">
        <f t="shared" si="4"/>
        <v>dep</v>
      </c>
      <c r="AE4" s="17" t="str">
        <f t="shared" si="4"/>
        <v>dep</v>
      </c>
      <c r="AF4" s="17" t="str">
        <f t="shared" si="4"/>
        <v>dep</v>
      </c>
      <c r="AG4" s="17" t="str">
        <f t="shared" si="4"/>
        <v>dep</v>
      </c>
    </row>
    <row r="5" spans="1:34" x14ac:dyDescent="0.3">
      <c r="A5" t="s">
        <v>39</v>
      </c>
      <c r="B5" s="31" t="s">
        <v>41</v>
      </c>
      <c r="C5" s="32"/>
      <c r="D5" s="32"/>
      <c r="E5" s="32"/>
      <c r="F5" s="32"/>
      <c r="G5" s="32"/>
      <c r="H5" s="32"/>
      <c r="I5" s="33"/>
      <c r="J5" s="32" t="s">
        <v>41</v>
      </c>
      <c r="K5" s="32"/>
      <c r="L5" s="32"/>
      <c r="M5" s="32"/>
      <c r="N5" s="32"/>
      <c r="O5" s="32"/>
      <c r="P5" s="32"/>
      <c r="Q5" s="33"/>
      <c r="R5" s="32" t="s">
        <v>41</v>
      </c>
      <c r="S5" s="32"/>
      <c r="T5" s="32"/>
      <c r="U5" s="32"/>
      <c r="V5" s="32"/>
      <c r="W5" s="32"/>
      <c r="X5" s="32"/>
      <c r="Y5" s="33"/>
      <c r="Z5" s="32" t="s">
        <v>41</v>
      </c>
      <c r="AA5" s="32"/>
      <c r="AB5" s="32"/>
      <c r="AC5" s="32"/>
      <c r="AD5" s="32"/>
      <c r="AE5" s="32"/>
      <c r="AF5" s="32"/>
      <c r="AG5" s="33"/>
    </row>
    <row r="6" spans="1:34" ht="30" hidden="1" customHeight="1" x14ac:dyDescent="0.3">
      <c r="A6"/>
      <c r="B6" s="20" t="s">
        <v>43</v>
      </c>
      <c r="C6" s="20" t="s">
        <v>43</v>
      </c>
      <c r="D6" s="20" t="s">
        <v>44</v>
      </c>
      <c r="E6" s="20" t="s">
        <v>44</v>
      </c>
      <c r="F6" s="20" t="s">
        <v>44</v>
      </c>
      <c r="G6" s="20" t="s">
        <v>44</v>
      </c>
      <c r="H6" s="20" t="s">
        <v>44</v>
      </c>
      <c r="I6" s="20" t="s">
        <v>44</v>
      </c>
      <c r="J6" s="37" t="s">
        <v>43</v>
      </c>
      <c r="K6" s="20" t="s">
        <v>43</v>
      </c>
      <c r="L6" s="20" t="s">
        <v>44</v>
      </c>
      <c r="M6" s="20" t="s">
        <v>44</v>
      </c>
      <c r="N6" s="20" t="s">
        <v>44</v>
      </c>
      <c r="O6" s="20" t="s">
        <v>44</v>
      </c>
      <c r="P6" s="20" t="s">
        <v>44</v>
      </c>
      <c r="Q6" s="20" t="s">
        <v>44</v>
      </c>
      <c r="R6" s="37" t="s">
        <v>43</v>
      </c>
      <c r="S6" s="20" t="s">
        <v>43</v>
      </c>
      <c r="T6" s="20" t="s">
        <v>44</v>
      </c>
      <c r="U6" s="20" t="s">
        <v>44</v>
      </c>
      <c r="V6" s="20" t="s">
        <v>44</v>
      </c>
      <c r="W6" s="20" t="s">
        <v>44</v>
      </c>
      <c r="X6" s="20" t="s">
        <v>44</v>
      </c>
      <c r="Y6" s="20" t="s">
        <v>44</v>
      </c>
      <c r="Z6" s="37" t="s">
        <v>43</v>
      </c>
      <c r="AA6" s="20" t="s">
        <v>43</v>
      </c>
      <c r="AB6" s="20" t="s">
        <v>44</v>
      </c>
      <c r="AC6" s="20" t="s">
        <v>44</v>
      </c>
      <c r="AD6" s="20" t="s">
        <v>44</v>
      </c>
      <c r="AE6" s="20" t="s">
        <v>44</v>
      </c>
      <c r="AF6" s="20" t="s">
        <v>44</v>
      </c>
      <c r="AG6" s="20" t="s">
        <v>44</v>
      </c>
    </row>
    <row r="7" spans="1:34" ht="60" hidden="1" customHeight="1" x14ac:dyDescent="0.3">
      <c r="A7"/>
      <c r="B7" s="20" t="s">
        <v>45</v>
      </c>
      <c r="C7" s="21" t="s">
        <v>46</v>
      </c>
      <c r="D7" s="20" t="s">
        <v>47</v>
      </c>
      <c r="E7" s="20" t="s">
        <v>48</v>
      </c>
      <c r="F7" s="20" t="s">
        <v>49</v>
      </c>
      <c r="G7" s="20" t="s">
        <v>50</v>
      </c>
      <c r="H7" s="20" t="s">
        <v>51</v>
      </c>
      <c r="I7" s="20" t="s">
        <v>52</v>
      </c>
      <c r="J7" s="37" t="s">
        <v>45</v>
      </c>
      <c r="K7" s="21" t="s">
        <v>46</v>
      </c>
      <c r="L7" s="20" t="s">
        <v>47</v>
      </c>
      <c r="M7" s="20" t="s">
        <v>48</v>
      </c>
      <c r="N7" s="20" t="s">
        <v>49</v>
      </c>
      <c r="O7" s="20" t="s">
        <v>50</v>
      </c>
      <c r="P7" s="20" t="s">
        <v>51</v>
      </c>
      <c r="Q7" s="20" t="s">
        <v>52</v>
      </c>
      <c r="R7" s="37" t="s">
        <v>45</v>
      </c>
      <c r="S7" s="21" t="s">
        <v>46</v>
      </c>
      <c r="T7" s="20" t="s">
        <v>47</v>
      </c>
      <c r="U7" s="20" t="s">
        <v>48</v>
      </c>
      <c r="V7" s="20" t="s">
        <v>49</v>
      </c>
      <c r="W7" s="20" t="s">
        <v>50</v>
      </c>
      <c r="X7" s="20" t="s">
        <v>51</v>
      </c>
      <c r="Y7" s="20" t="s">
        <v>52</v>
      </c>
      <c r="Z7" s="37" t="s">
        <v>45</v>
      </c>
      <c r="AA7" s="21" t="s">
        <v>46</v>
      </c>
      <c r="AB7" s="20" t="s">
        <v>47</v>
      </c>
      <c r="AC7" s="20" t="s">
        <v>48</v>
      </c>
      <c r="AD7" s="20" t="s">
        <v>49</v>
      </c>
      <c r="AE7" s="20" t="s">
        <v>50</v>
      </c>
      <c r="AF7" s="20" t="s">
        <v>51</v>
      </c>
      <c r="AG7" s="20" t="s">
        <v>52</v>
      </c>
    </row>
    <row r="8" spans="1:34" ht="86.4" x14ac:dyDescent="0.3">
      <c r="A8"/>
      <c r="B8" s="20" t="s">
        <v>57</v>
      </c>
      <c r="C8" s="20" t="s">
        <v>58</v>
      </c>
      <c r="D8" s="20" t="s">
        <v>59</v>
      </c>
      <c r="E8" s="20" t="s">
        <v>60</v>
      </c>
      <c r="F8" s="20" t="s">
        <v>61</v>
      </c>
      <c r="G8" s="20" t="s">
        <v>62</v>
      </c>
      <c r="H8" s="20" t="s">
        <v>63</v>
      </c>
      <c r="I8" s="20" t="s">
        <v>64</v>
      </c>
      <c r="J8" s="37" t="s">
        <v>57</v>
      </c>
      <c r="K8" s="20" t="s">
        <v>58</v>
      </c>
      <c r="L8" s="20" t="s">
        <v>59</v>
      </c>
      <c r="M8" s="20" t="s">
        <v>60</v>
      </c>
      <c r="N8" s="20" t="s">
        <v>61</v>
      </c>
      <c r="O8" s="20" t="s">
        <v>62</v>
      </c>
      <c r="P8" s="20" t="s">
        <v>63</v>
      </c>
      <c r="Q8" s="20" t="s">
        <v>64</v>
      </c>
      <c r="R8" s="37" t="s">
        <v>57</v>
      </c>
      <c r="S8" s="20" t="s">
        <v>58</v>
      </c>
      <c r="T8" s="20" t="s">
        <v>59</v>
      </c>
      <c r="U8" s="20" t="s">
        <v>60</v>
      </c>
      <c r="V8" s="20" t="s">
        <v>61</v>
      </c>
      <c r="W8" s="20" t="s">
        <v>62</v>
      </c>
      <c r="X8" s="20" t="s">
        <v>63</v>
      </c>
      <c r="Y8" s="20" t="s">
        <v>64</v>
      </c>
      <c r="Z8" s="37" t="s">
        <v>57</v>
      </c>
      <c r="AA8" s="20" t="s">
        <v>58</v>
      </c>
      <c r="AB8" s="20" t="s">
        <v>59</v>
      </c>
      <c r="AC8" s="20" t="s">
        <v>60</v>
      </c>
      <c r="AD8" s="20" t="s">
        <v>61</v>
      </c>
      <c r="AE8" s="20" t="s">
        <v>62</v>
      </c>
      <c r="AF8" s="20" t="s">
        <v>63</v>
      </c>
      <c r="AG8" s="20" t="s">
        <v>64</v>
      </c>
    </row>
    <row r="9" spans="1:34" x14ac:dyDescent="0.3">
      <c r="A9" t="s">
        <v>17</v>
      </c>
      <c r="B9" s="23">
        <v>17.03796948114184</v>
      </c>
      <c r="C9" s="24">
        <v>21.869632468331318</v>
      </c>
      <c r="D9" s="24">
        <v>4.6971007715135409</v>
      </c>
      <c r="E9" s="24">
        <v>2.6208564320475811</v>
      </c>
      <c r="F9" s="24">
        <v>4.3992947252227257</v>
      </c>
      <c r="G9" s="24">
        <v>23.868513934719047</v>
      </c>
      <c r="H9" s="24">
        <v>5.9905289875373287</v>
      </c>
      <c r="I9" s="25">
        <v>4.7081813761426181</v>
      </c>
      <c r="J9" s="18">
        <f t="shared" ref="J9:J37" si="5">shl_dhw_reduced_to*$B9</f>
        <v>16.186071007084745</v>
      </c>
      <c r="K9" s="18">
        <f t="shared" ref="K9:K37" si="6">shl_dhw_reduced_to*$C9</f>
        <v>20.776150844914753</v>
      </c>
      <c r="L9" s="18">
        <f t="shared" ref="L9:L37" si="7">shl_dhw_reduced_to*$D9</f>
        <v>4.4622457329378635</v>
      </c>
      <c r="M9" s="18">
        <f t="shared" ref="M9:M37" si="8">shl_dhw_reduced_to*$E9</f>
        <v>2.4898136104452018</v>
      </c>
      <c r="N9" s="18">
        <f t="shared" ref="N9:N37" si="9">shl_dhw_reduced_to*$F9</f>
        <v>4.1793299889615891</v>
      </c>
      <c r="O9" s="18">
        <f t="shared" ref="O9:O37" si="10">shl_dhw_reduced_to*$G9</f>
        <v>22.675088237983093</v>
      </c>
      <c r="P9" s="18">
        <f t="shared" ref="P9:P37" si="11">shl_dhw_reduced_to*$H9</f>
        <v>5.6910025381604621</v>
      </c>
      <c r="Q9" s="19">
        <f t="shared" ref="Q9:Q37" si="12">shl_dhw_reduced_to*$I9</f>
        <v>4.4727723073354868</v>
      </c>
      <c r="R9" s="18">
        <f t="shared" ref="R9:R37" si="13">med_dhw_reduced_to*$B9</f>
        <v>15.334172533027656</v>
      </c>
      <c r="S9" s="18">
        <f t="shared" ref="S9:S37" si="14">med_dhw_reduced_to*$C9</f>
        <v>19.682669221498188</v>
      </c>
      <c r="T9" s="18">
        <f t="shared" ref="T9:T37" si="15">med_dhw_reduced_to*$D9</f>
        <v>4.2273906943621871</v>
      </c>
      <c r="U9" s="18">
        <f t="shared" ref="U9:U37" si="16">med_dhw_reduced_to*$E9</f>
        <v>2.3587707888428229</v>
      </c>
      <c r="V9" s="18">
        <f t="shared" ref="V9:V37" si="17">med_dhw_reduced_to*$F9</f>
        <v>3.959365252700453</v>
      </c>
      <c r="W9" s="18">
        <f t="shared" ref="W9:W37" si="18">med_dhw_reduced_to*$G9</f>
        <v>21.481662541247143</v>
      </c>
      <c r="X9" s="18">
        <f t="shared" ref="X9:X37" si="19">med_dhw_reduced_to*$H9</f>
        <v>5.3914760887835955</v>
      </c>
      <c r="Y9" s="19">
        <f t="shared" ref="Y9:Y37" si="20">med_dhw_reduced_to*$I9</f>
        <v>4.2373632385283564</v>
      </c>
      <c r="Z9" s="18">
        <f t="shared" ref="Z9:Z37" si="21">dep_dhw_reduced_to*$B9</f>
        <v>14.482274058970564</v>
      </c>
      <c r="AA9" s="18">
        <f t="shared" ref="AA9:AA37" si="22">dep_dhw_reduced_to*$C9</f>
        <v>18.589187598081619</v>
      </c>
      <c r="AB9" s="18">
        <f t="shared" ref="AB9:AB37" si="23">dep_dhw_reduced_to*$D9</f>
        <v>3.9925356557865097</v>
      </c>
      <c r="AC9" s="18">
        <f t="shared" ref="AC9:AC37" si="24">dep_dhw_reduced_to*$E9</f>
        <v>2.227727967240444</v>
      </c>
      <c r="AD9" s="18">
        <f t="shared" ref="AD9:AD37" si="25">dep_dhw_reduced_to*$F9</f>
        <v>3.7394005164393169</v>
      </c>
      <c r="AE9" s="18">
        <f t="shared" ref="AE9:AE37" si="26">dep_dhw_reduced_to*$G9</f>
        <v>20.288236844511189</v>
      </c>
      <c r="AF9" s="18">
        <f t="shared" ref="AF9:AF37" si="27">dep_dhw_reduced_to*$H9</f>
        <v>5.091949639406729</v>
      </c>
      <c r="AG9" s="19">
        <f t="shared" ref="AG9:AG37" si="28">dep_dhw_reduced_to*$I9</f>
        <v>4.0019541697212251</v>
      </c>
      <c r="AH9" s="18"/>
    </row>
    <row r="10" spans="1:34" x14ac:dyDescent="0.3">
      <c r="A10" t="s">
        <v>11</v>
      </c>
      <c r="B10" s="26">
        <v>12.73163474138328</v>
      </c>
      <c r="C10" s="22">
        <v>16.342098324760624</v>
      </c>
      <c r="D10" s="22">
        <v>7.1991957455669295</v>
      </c>
      <c r="E10" s="22">
        <v>8.4886039388028003</v>
      </c>
      <c r="F10" s="22">
        <v>3.1160698003200138</v>
      </c>
      <c r="G10" s="22">
        <v>19.663474946846989</v>
      </c>
      <c r="H10" s="22">
        <v>9.7780121320386648</v>
      </c>
      <c r="I10" s="27">
        <v>7.1991957455669295</v>
      </c>
      <c r="J10" s="18">
        <f t="shared" si="5"/>
        <v>12.095053004314115</v>
      </c>
      <c r="K10" s="18">
        <f t="shared" si="6"/>
        <v>15.524993408522592</v>
      </c>
      <c r="L10" s="18">
        <f t="shared" si="7"/>
        <v>6.8392359582885831</v>
      </c>
      <c r="M10" s="18">
        <f t="shared" si="8"/>
        <v>8.0641737418626604</v>
      </c>
      <c r="N10" s="18">
        <f t="shared" si="9"/>
        <v>2.960266310304013</v>
      </c>
      <c r="O10" s="18">
        <f t="shared" si="10"/>
        <v>18.68030119950464</v>
      </c>
      <c r="P10" s="18">
        <f t="shared" si="11"/>
        <v>9.2891115254367307</v>
      </c>
      <c r="Q10" s="19">
        <f t="shared" si="12"/>
        <v>6.8392359582885831</v>
      </c>
      <c r="R10" s="18">
        <f t="shared" si="13"/>
        <v>11.458471267244953</v>
      </c>
      <c r="S10" s="18">
        <f t="shared" si="14"/>
        <v>14.707888492284562</v>
      </c>
      <c r="T10" s="18">
        <f t="shared" si="15"/>
        <v>6.4792761710102367</v>
      </c>
      <c r="U10" s="18">
        <f t="shared" si="16"/>
        <v>7.6397435449225206</v>
      </c>
      <c r="V10" s="18">
        <f t="shared" si="17"/>
        <v>2.8044628202880126</v>
      </c>
      <c r="W10" s="18">
        <f t="shared" si="18"/>
        <v>17.697127452162292</v>
      </c>
      <c r="X10" s="18">
        <f t="shared" si="19"/>
        <v>8.8002109188347983</v>
      </c>
      <c r="Y10" s="19">
        <f t="shared" si="20"/>
        <v>6.4792761710102367</v>
      </c>
      <c r="Z10" s="18">
        <f t="shared" si="21"/>
        <v>10.821889530175788</v>
      </c>
      <c r="AA10" s="18">
        <f t="shared" si="22"/>
        <v>13.89078357604653</v>
      </c>
      <c r="AB10" s="18">
        <f t="shared" si="23"/>
        <v>6.1193163837318902</v>
      </c>
      <c r="AC10" s="18">
        <f t="shared" si="24"/>
        <v>7.2153133479823799</v>
      </c>
      <c r="AD10" s="18">
        <f t="shared" si="25"/>
        <v>2.6486593302720118</v>
      </c>
      <c r="AE10" s="18">
        <f t="shared" si="26"/>
        <v>16.713953704819939</v>
      </c>
      <c r="AF10" s="18">
        <f t="shared" si="27"/>
        <v>8.3113103122328642</v>
      </c>
      <c r="AG10" s="19">
        <f t="shared" si="28"/>
        <v>6.1193163837318902</v>
      </c>
      <c r="AH10" s="18"/>
    </row>
    <row r="11" spans="1:34" x14ac:dyDescent="0.3">
      <c r="A11" t="s">
        <v>21</v>
      </c>
      <c r="B11" s="26">
        <v>7.9399999999999995</v>
      </c>
      <c r="C11" s="22">
        <v>7.9399999999999995</v>
      </c>
      <c r="D11" s="22">
        <v>2.0769671477579199</v>
      </c>
      <c r="E11" s="22">
        <v>2.4000509262980412</v>
      </c>
      <c r="F11" s="22">
        <v>3.8770053424814508</v>
      </c>
      <c r="G11" s="22">
        <v>19.292717061395784</v>
      </c>
      <c r="H11" s="22">
        <v>4.8462566781018133</v>
      </c>
      <c r="I11" s="27">
        <v>3.1385281343897455</v>
      </c>
      <c r="J11" s="18">
        <f t="shared" si="5"/>
        <v>7.5429999999999993</v>
      </c>
      <c r="K11" s="18">
        <f t="shared" si="6"/>
        <v>7.5429999999999993</v>
      </c>
      <c r="L11" s="18">
        <f t="shared" si="7"/>
        <v>1.9731187903700238</v>
      </c>
      <c r="M11" s="18">
        <f t="shared" si="8"/>
        <v>2.280048379983139</v>
      </c>
      <c r="N11" s="18">
        <f t="shared" si="9"/>
        <v>3.6831550753573783</v>
      </c>
      <c r="O11" s="18">
        <f t="shared" si="10"/>
        <v>18.328081208325994</v>
      </c>
      <c r="P11" s="18">
        <f t="shared" si="11"/>
        <v>4.6039438441967224</v>
      </c>
      <c r="Q11" s="19">
        <f t="shared" si="12"/>
        <v>2.9816017276702582</v>
      </c>
      <c r="R11" s="18">
        <f t="shared" si="13"/>
        <v>7.1459999999999999</v>
      </c>
      <c r="S11" s="18">
        <f t="shared" si="14"/>
        <v>7.1459999999999999</v>
      </c>
      <c r="T11" s="18">
        <f t="shared" si="15"/>
        <v>1.8692704329821279</v>
      </c>
      <c r="U11" s="18">
        <f t="shared" si="16"/>
        <v>2.1600458336682373</v>
      </c>
      <c r="V11" s="18">
        <f t="shared" si="17"/>
        <v>3.4893048082333058</v>
      </c>
      <c r="W11" s="18">
        <f t="shared" si="18"/>
        <v>17.363445355256207</v>
      </c>
      <c r="X11" s="18">
        <f t="shared" si="19"/>
        <v>4.3616310102916325</v>
      </c>
      <c r="Y11" s="19">
        <f t="shared" si="20"/>
        <v>2.8246753209507709</v>
      </c>
      <c r="Z11" s="18">
        <f t="shared" si="21"/>
        <v>6.7489999999999997</v>
      </c>
      <c r="AA11" s="18">
        <f t="shared" si="22"/>
        <v>6.7489999999999997</v>
      </c>
      <c r="AB11" s="18">
        <f t="shared" si="23"/>
        <v>1.7654220755942318</v>
      </c>
      <c r="AC11" s="18">
        <f t="shared" si="24"/>
        <v>2.0400432873533347</v>
      </c>
      <c r="AD11" s="18">
        <f t="shared" si="25"/>
        <v>3.2954545411092333</v>
      </c>
      <c r="AE11" s="18">
        <f t="shared" si="26"/>
        <v>16.398809502186417</v>
      </c>
      <c r="AF11" s="18">
        <f t="shared" si="27"/>
        <v>4.1193181763865407</v>
      </c>
      <c r="AG11" s="19">
        <f t="shared" si="28"/>
        <v>2.6677489142312836</v>
      </c>
      <c r="AH11" s="18"/>
    </row>
    <row r="12" spans="1:34" x14ac:dyDescent="0.3">
      <c r="A12" t="s">
        <v>24</v>
      </c>
      <c r="B12" s="26">
        <v>13.279999999999998</v>
      </c>
      <c r="C12" s="22">
        <v>13.280000000000001</v>
      </c>
      <c r="D12" s="22">
        <v>2.1398369506137191</v>
      </c>
      <c r="E12" s="22">
        <v>1.5188117157352903</v>
      </c>
      <c r="F12" s="22">
        <v>3.5438940033823423</v>
      </c>
      <c r="G12" s="22">
        <v>1.7550713159607794</v>
      </c>
      <c r="H12" s="22">
        <v>2.0588336591078367</v>
      </c>
      <c r="I12" s="27">
        <v>2.1731958583779103</v>
      </c>
      <c r="J12" s="18">
        <f t="shared" si="5"/>
        <v>12.615999999999998</v>
      </c>
      <c r="K12" s="18">
        <f t="shared" si="6"/>
        <v>12.616</v>
      </c>
      <c r="L12" s="18">
        <f t="shared" si="7"/>
        <v>2.0328451030830332</v>
      </c>
      <c r="M12" s="18">
        <f t="shared" si="8"/>
        <v>1.4428711299485257</v>
      </c>
      <c r="N12" s="18">
        <f t="shared" si="9"/>
        <v>3.3666993032132249</v>
      </c>
      <c r="O12" s="18">
        <f t="shared" si="10"/>
        <v>1.6673177501627403</v>
      </c>
      <c r="P12" s="18">
        <f t="shared" si="11"/>
        <v>1.9558919761524447</v>
      </c>
      <c r="Q12" s="19">
        <f t="shared" si="12"/>
        <v>2.0645360654590146</v>
      </c>
      <c r="R12" s="18">
        <f t="shared" si="13"/>
        <v>11.951999999999998</v>
      </c>
      <c r="S12" s="18">
        <f t="shared" si="14"/>
        <v>11.952000000000002</v>
      </c>
      <c r="T12" s="18">
        <f t="shared" si="15"/>
        <v>1.9258532555523473</v>
      </c>
      <c r="U12" s="18">
        <f t="shared" si="16"/>
        <v>1.3669305441617612</v>
      </c>
      <c r="V12" s="18">
        <f t="shared" si="17"/>
        <v>3.1895046030441083</v>
      </c>
      <c r="W12" s="18">
        <f t="shared" si="18"/>
        <v>1.5795641843647015</v>
      </c>
      <c r="X12" s="18">
        <f t="shared" si="19"/>
        <v>1.852950293197053</v>
      </c>
      <c r="Y12" s="19">
        <f t="shared" si="20"/>
        <v>1.9558762725401193</v>
      </c>
      <c r="Z12" s="18">
        <f t="shared" si="21"/>
        <v>11.287999999999998</v>
      </c>
      <c r="AA12" s="18">
        <f t="shared" si="22"/>
        <v>11.288</v>
      </c>
      <c r="AB12" s="18">
        <f t="shared" si="23"/>
        <v>1.8188614080216612</v>
      </c>
      <c r="AC12" s="18">
        <f t="shared" si="24"/>
        <v>1.2909899583749966</v>
      </c>
      <c r="AD12" s="18">
        <f t="shared" si="25"/>
        <v>3.0123099028749909</v>
      </c>
      <c r="AE12" s="18">
        <f t="shared" si="26"/>
        <v>1.4918106185666624</v>
      </c>
      <c r="AF12" s="18">
        <f t="shared" si="27"/>
        <v>1.7500086102416612</v>
      </c>
      <c r="AG12" s="19">
        <f t="shared" si="28"/>
        <v>1.8472164796212236</v>
      </c>
      <c r="AH12" s="18"/>
    </row>
    <row r="13" spans="1:34" x14ac:dyDescent="0.3">
      <c r="A13" t="s">
        <v>15</v>
      </c>
      <c r="B13" s="26">
        <v>17.830000000000002</v>
      </c>
      <c r="C13" s="22">
        <v>17.830000000000002</v>
      </c>
      <c r="D13" s="22">
        <v>1.9299797396307059</v>
      </c>
      <c r="E13" s="22">
        <v>3.5382961893229607</v>
      </c>
      <c r="F13" s="22">
        <v>3.3452982153598905</v>
      </c>
      <c r="G13" s="22">
        <v>32.552324941771253</v>
      </c>
      <c r="H13" s="22">
        <v>8.1059149064489624</v>
      </c>
      <c r="I13" s="27">
        <v>4.3102880851752428</v>
      </c>
      <c r="J13" s="18">
        <f t="shared" si="5"/>
        <v>16.938500000000001</v>
      </c>
      <c r="K13" s="18">
        <f t="shared" si="6"/>
        <v>16.938500000000001</v>
      </c>
      <c r="L13" s="18">
        <f t="shared" si="7"/>
        <v>1.8334807526491705</v>
      </c>
      <c r="M13" s="18">
        <f t="shared" si="8"/>
        <v>3.3613813798568124</v>
      </c>
      <c r="N13" s="18">
        <f t="shared" si="9"/>
        <v>3.1780333045918958</v>
      </c>
      <c r="O13" s="18">
        <f t="shared" si="10"/>
        <v>30.924708694682689</v>
      </c>
      <c r="P13" s="18">
        <f t="shared" si="11"/>
        <v>7.7006191611265136</v>
      </c>
      <c r="Q13" s="19">
        <f t="shared" si="12"/>
        <v>4.0947736809164805</v>
      </c>
      <c r="R13" s="18">
        <f t="shared" si="13"/>
        <v>16.047000000000001</v>
      </c>
      <c r="S13" s="18">
        <f t="shared" si="14"/>
        <v>16.047000000000001</v>
      </c>
      <c r="T13" s="18">
        <f t="shared" si="15"/>
        <v>1.7369817656676354</v>
      </c>
      <c r="U13" s="18">
        <f t="shared" si="16"/>
        <v>3.1844665703906649</v>
      </c>
      <c r="V13" s="18">
        <f t="shared" si="17"/>
        <v>3.0107683938239016</v>
      </c>
      <c r="W13" s="18">
        <f t="shared" si="18"/>
        <v>29.297092447594128</v>
      </c>
      <c r="X13" s="18">
        <f t="shared" si="19"/>
        <v>7.2953234158040665</v>
      </c>
      <c r="Y13" s="19">
        <f t="shared" si="20"/>
        <v>3.8792592766577187</v>
      </c>
      <c r="Z13" s="18">
        <f t="shared" si="21"/>
        <v>15.155500000000002</v>
      </c>
      <c r="AA13" s="18">
        <f t="shared" si="22"/>
        <v>15.155500000000002</v>
      </c>
      <c r="AB13" s="18">
        <f t="shared" si="23"/>
        <v>1.6404827786861</v>
      </c>
      <c r="AC13" s="18">
        <f t="shared" si="24"/>
        <v>3.0075517609245166</v>
      </c>
      <c r="AD13" s="18">
        <f t="shared" si="25"/>
        <v>2.8435034830559069</v>
      </c>
      <c r="AE13" s="18">
        <f t="shared" si="26"/>
        <v>27.669476200505564</v>
      </c>
      <c r="AF13" s="18">
        <f t="shared" si="27"/>
        <v>6.8900276704816177</v>
      </c>
      <c r="AG13" s="19">
        <f t="shared" si="28"/>
        <v>3.6637448723989561</v>
      </c>
      <c r="AH13" s="18"/>
    </row>
    <row r="14" spans="1:34" x14ac:dyDescent="0.3">
      <c r="A14" t="s">
        <v>23</v>
      </c>
      <c r="B14" s="26">
        <v>13.677950220753035</v>
      </c>
      <c r="C14" s="22">
        <v>17.213917566757083</v>
      </c>
      <c r="D14" s="22">
        <v>3.67671260975367</v>
      </c>
      <c r="E14" s="22">
        <v>4.3269745697095523</v>
      </c>
      <c r="F14" s="22">
        <v>3.1219943097904364</v>
      </c>
      <c r="G14" s="22">
        <v>23.990061538389668</v>
      </c>
      <c r="H14" s="22">
        <v>7.5037407094963111</v>
      </c>
      <c r="I14" s="27">
        <v>3.6697126097536712</v>
      </c>
      <c r="J14" s="18">
        <f t="shared" si="5"/>
        <v>12.994052709715382</v>
      </c>
      <c r="K14" s="18">
        <f t="shared" si="6"/>
        <v>16.353221688419229</v>
      </c>
      <c r="L14" s="18">
        <f t="shared" si="7"/>
        <v>3.4928769792659864</v>
      </c>
      <c r="M14" s="18">
        <f t="shared" si="8"/>
        <v>4.1106258412240742</v>
      </c>
      <c r="N14" s="18">
        <f t="shared" si="9"/>
        <v>2.9658945943009143</v>
      </c>
      <c r="O14" s="18">
        <f t="shared" si="10"/>
        <v>22.790558461470184</v>
      </c>
      <c r="P14" s="18">
        <f t="shared" si="11"/>
        <v>7.1285536740214956</v>
      </c>
      <c r="Q14" s="19">
        <f t="shared" si="12"/>
        <v>3.4862269792659877</v>
      </c>
      <c r="R14" s="18">
        <f t="shared" si="13"/>
        <v>12.310155198677732</v>
      </c>
      <c r="S14" s="18">
        <f t="shared" si="14"/>
        <v>15.492525810081375</v>
      </c>
      <c r="T14" s="18">
        <f t="shared" si="15"/>
        <v>3.3090413487783032</v>
      </c>
      <c r="U14" s="18">
        <f t="shared" si="16"/>
        <v>3.8942771127385973</v>
      </c>
      <c r="V14" s="18">
        <f t="shared" si="17"/>
        <v>2.8097948788113927</v>
      </c>
      <c r="W14" s="18">
        <f t="shared" si="18"/>
        <v>21.591055384550703</v>
      </c>
      <c r="X14" s="18">
        <f t="shared" si="19"/>
        <v>6.7533666385466802</v>
      </c>
      <c r="Y14" s="19">
        <f t="shared" si="20"/>
        <v>3.3027413487783042</v>
      </c>
      <c r="Z14" s="18">
        <f t="shared" si="21"/>
        <v>11.626257687640079</v>
      </c>
      <c r="AA14" s="18">
        <f t="shared" si="22"/>
        <v>14.631829931743519</v>
      </c>
      <c r="AB14" s="18">
        <f t="shared" si="23"/>
        <v>3.1252057182906192</v>
      </c>
      <c r="AC14" s="18">
        <f t="shared" si="24"/>
        <v>3.6779283842531192</v>
      </c>
      <c r="AD14" s="18">
        <f t="shared" si="25"/>
        <v>2.6536951633218706</v>
      </c>
      <c r="AE14" s="18">
        <f t="shared" si="26"/>
        <v>20.391552307631216</v>
      </c>
      <c r="AF14" s="18">
        <f t="shared" si="27"/>
        <v>6.3781796030718647</v>
      </c>
      <c r="AG14" s="19">
        <f t="shared" si="28"/>
        <v>3.1192557182906206</v>
      </c>
      <c r="AH14" s="18"/>
    </row>
    <row r="15" spans="1:34" x14ac:dyDescent="0.3">
      <c r="A15" t="s">
        <v>9</v>
      </c>
      <c r="B15" s="26">
        <v>18.346812177759777</v>
      </c>
      <c r="C15" s="22">
        <v>22.692109798808136</v>
      </c>
      <c r="D15" s="22">
        <v>1.3867014284028758</v>
      </c>
      <c r="E15" s="22">
        <v>1.6350658633407045</v>
      </c>
      <c r="F15" s="22">
        <v>0.60021405109975179</v>
      </c>
      <c r="G15" s="22">
        <v>3.7875576328018843</v>
      </c>
      <c r="H15" s="22">
        <v>1.8834302982785327</v>
      </c>
      <c r="I15" s="27">
        <v>1.3867014284028756</v>
      </c>
      <c r="J15" s="18">
        <f t="shared" si="5"/>
        <v>17.429471568871787</v>
      </c>
      <c r="K15" s="18">
        <f t="shared" si="6"/>
        <v>21.557504308867728</v>
      </c>
      <c r="L15" s="18">
        <f t="shared" si="7"/>
        <v>1.3173663569827319</v>
      </c>
      <c r="M15" s="18">
        <f t="shared" si="8"/>
        <v>1.5533125701736692</v>
      </c>
      <c r="N15" s="18">
        <f t="shared" si="9"/>
        <v>0.57020334854476418</v>
      </c>
      <c r="O15" s="18">
        <f t="shared" si="10"/>
        <v>3.5981797511617901</v>
      </c>
      <c r="P15" s="18">
        <f t="shared" si="11"/>
        <v>1.7892587833646061</v>
      </c>
      <c r="Q15" s="19">
        <f t="shared" si="12"/>
        <v>1.3173663569827316</v>
      </c>
      <c r="R15" s="18">
        <f t="shared" si="13"/>
        <v>16.5121309599838</v>
      </c>
      <c r="S15" s="18">
        <f t="shared" si="14"/>
        <v>20.422898818927322</v>
      </c>
      <c r="T15" s="18">
        <f t="shared" si="15"/>
        <v>1.2480312855625884</v>
      </c>
      <c r="U15" s="18">
        <f t="shared" si="16"/>
        <v>1.4715592770066341</v>
      </c>
      <c r="V15" s="18">
        <f t="shared" si="17"/>
        <v>0.54019264598977668</v>
      </c>
      <c r="W15" s="18">
        <f t="shared" si="18"/>
        <v>3.4088018695216959</v>
      </c>
      <c r="X15" s="18">
        <f t="shared" si="19"/>
        <v>1.6950872684506795</v>
      </c>
      <c r="Y15" s="19">
        <f t="shared" si="20"/>
        <v>1.2480312855625881</v>
      </c>
      <c r="Z15" s="18">
        <f t="shared" si="21"/>
        <v>15.59479035109581</v>
      </c>
      <c r="AA15" s="18">
        <f t="shared" si="22"/>
        <v>19.288293328986917</v>
      </c>
      <c r="AB15" s="18">
        <f t="shared" si="23"/>
        <v>1.1786962141424444</v>
      </c>
      <c r="AC15" s="18">
        <f t="shared" si="24"/>
        <v>1.3898059838395989</v>
      </c>
      <c r="AD15" s="18">
        <f t="shared" si="25"/>
        <v>0.51018194343478895</v>
      </c>
      <c r="AE15" s="18">
        <f t="shared" si="26"/>
        <v>3.2194239878816018</v>
      </c>
      <c r="AF15" s="18">
        <f t="shared" si="27"/>
        <v>1.6009157535367529</v>
      </c>
      <c r="AG15" s="19">
        <f t="shared" si="28"/>
        <v>1.1786962141424442</v>
      </c>
      <c r="AH15" s="18"/>
    </row>
    <row r="16" spans="1:34" x14ac:dyDescent="0.3">
      <c r="A16" t="s">
        <v>27</v>
      </c>
      <c r="B16" s="26">
        <v>34.416024024804614</v>
      </c>
      <c r="C16" s="22">
        <v>42.541174504047035</v>
      </c>
      <c r="D16" s="22">
        <v>3.2738148938477325</v>
      </c>
      <c r="E16" s="22">
        <v>3.8601698002085207</v>
      </c>
      <c r="F16" s="22">
        <v>1.4170243570385708</v>
      </c>
      <c r="G16" s="22">
        <v>8.9419123220020165</v>
      </c>
      <c r="H16" s="22">
        <v>4.4465247065693081</v>
      </c>
      <c r="I16" s="27">
        <v>3.2738148938477329</v>
      </c>
      <c r="J16" s="18">
        <f t="shared" si="5"/>
        <v>32.695222823564379</v>
      </c>
      <c r="K16" s="18">
        <f t="shared" si="6"/>
        <v>40.414115778844682</v>
      </c>
      <c r="L16" s="18">
        <f t="shared" si="7"/>
        <v>3.1101241491553457</v>
      </c>
      <c r="M16" s="18">
        <f t="shared" si="8"/>
        <v>3.6671613101980944</v>
      </c>
      <c r="N16" s="18">
        <f t="shared" si="9"/>
        <v>1.3461731391866423</v>
      </c>
      <c r="O16" s="18">
        <f t="shared" si="10"/>
        <v>8.4948167059019148</v>
      </c>
      <c r="P16" s="18">
        <f t="shared" si="11"/>
        <v>4.2241984712408422</v>
      </c>
      <c r="Q16" s="19">
        <f t="shared" si="12"/>
        <v>3.1101241491553462</v>
      </c>
      <c r="R16" s="18">
        <f t="shared" si="13"/>
        <v>30.974421622324154</v>
      </c>
      <c r="S16" s="18">
        <f t="shared" si="14"/>
        <v>38.287057053642336</v>
      </c>
      <c r="T16" s="18">
        <f t="shared" si="15"/>
        <v>2.9464334044629594</v>
      </c>
      <c r="U16" s="18">
        <f t="shared" si="16"/>
        <v>3.4741528201876686</v>
      </c>
      <c r="V16" s="18">
        <f t="shared" si="17"/>
        <v>1.2753219213347138</v>
      </c>
      <c r="W16" s="18">
        <f t="shared" si="18"/>
        <v>8.047721089801815</v>
      </c>
      <c r="X16" s="18">
        <f t="shared" si="19"/>
        <v>4.0018722359123773</v>
      </c>
      <c r="Y16" s="19">
        <f t="shared" si="20"/>
        <v>2.9464334044629599</v>
      </c>
      <c r="Z16" s="18">
        <f t="shared" si="21"/>
        <v>29.253620421083919</v>
      </c>
      <c r="AA16" s="18">
        <f t="shared" si="22"/>
        <v>36.159998328439976</v>
      </c>
      <c r="AB16" s="18">
        <f t="shared" si="23"/>
        <v>2.7827426597705727</v>
      </c>
      <c r="AC16" s="18">
        <f t="shared" si="24"/>
        <v>3.2811443301772427</v>
      </c>
      <c r="AD16" s="18">
        <f t="shared" si="25"/>
        <v>1.2044707034827851</v>
      </c>
      <c r="AE16" s="18">
        <f t="shared" si="26"/>
        <v>7.6006254737017134</v>
      </c>
      <c r="AF16" s="18">
        <f t="shared" si="27"/>
        <v>3.7795460005839119</v>
      </c>
      <c r="AG16" s="19">
        <f t="shared" si="28"/>
        <v>2.7827426597705731</v>
      </c>
      <c r="AH16" s="18"/>
    </row>
    <row r="17" spans="1:34" x14ac:dyDescent="0.3">
      <c r="A17" t="s">
        <v>30</v>
      </c>
      <c r="B17" s="26">
        <v>46.956318964620863</v>
      </c>
      <c r="C17" s="22">
        <v>58.077552403610042</v>
      </c>
      <c r="D17" s="22">
        <v>2.2661357081021007</v>
      </c>
      <c r="E17" s="22">
        <v>2.6720107602994916</v>
      </c>
      <c r="F17" s="22">
        <v>0.98086470947702808</v>
      </c>
      <c r="G17" s="22">
        <v>6.179243565871559</v>
      </c>
      <c r="H17" s="22">
        <v>3.0778858124968824</v>
      </c>
      <c r="I17" s="27">
        <v>2.2661357081021003</v>
      </c>
      <c r="J17" s="18">
        <f t="shared" si="5"/>
        <v>44.608503016389818</v>
      </c>
      <c r="K17" s="18">
        <f t="shared" si="6"/>
        <v>55.17367478342954</v>
      </c>
      <c r="L17" s="18">
        <f t="shared" si="7"/>
        <v>2.1528289226969957</v>
      </c>
      <c r="M17" s="18">
        <f t="shared" si="8"/>
        <v>2.5384102222845168</v>
      </c>
      <c r="N17" s="18">
        <f t="shared" si="9"/>
        <v>0.93182147400317661</v>
      </c>
      <c r="O17" s="18">
        <f t="shared" si="10"/>
        <v>5.8702813875779807</v>
      </c>
      <c r="P17" s="18">
        <f t="shared" si="11"/>
        <v>2.923991521872038</v>
      </c>
      <c r="Q17" s="19">
        <f t="shared" si="12"/>
        <v>2.1528289226969952</v>
      </c>
      <c r="R17" s="18">
        <f t="shared" si="13"/>
        <v>42.260687068158781</v>
      </c>
      <c r="S17" s="18">
        <f t="shared" si="14"/>
        <v>52.269797163249038</v>
      </c>
      <c r="T17" s="18">
        <f t="shared" si="15"/>
        <v>2.0395221372918906</v>
      </c>
      <c r="U17" s="18">
        <f t="shared" si="16"/>
        <v>2.4048096842695426</v>
      </c>
      <c r="V17" s="18">
        <f t="shared" si="17"/>
        <v>0.88277823852932524</v>
      </c>
      <c r="W17" s="18">
        <f t="shared" si="18"/>
        <v>5.5613192092844033</v>
      </c>
      <c r="X17" s="18">
        <f t="shared" si="19"/>
        <v>2.7700972312471941</v>
      </c>
      <c r="Y17" s="19">
        <f t="shared" si="20"/>
        <v>2.0395221372918901</v>
      </c>
      <c r="Z17" s="18">
        <f t="shared" si="21"/>
        <v>39.912871119927729</v>
      </c>
      <c r="AA17" s="18">
        <f t="shared" si="22"/>
        <v>49.365919543068536</v>
      </c>
      <c r="AB17" s="18">
        <f t="shared" si="23"/>
        <v>1.9262153518867855</v>
      </c>
      <c r="AC17" s="18">
        <f t="shared" si="24"/>
        <v>2.2712091462545678</v>
      </c>
      <c r="AD17" s="18">
        <f t="shared" si="25"/>
        <v>0.83373500305547388</v>
      </c>
      <c r="AE17" s="18">
        <f t="shared" si="26"/>
        <v>5.252357030990825</v>
      </c>
      <c r="AF17" s="18">
        <f t="shared" si="27"/>
        <v>2.6162029406223501</v>
      </c>
      <c r="AG17" s="19">
        <f t="shared" si="28"/>
        <v>1.9262153518867853</v>
      </c>
      <c r="AH17" s="18"/>
    </row>
    <row r="18" spans="1:34" x14ac:dyDescent="0.3">
      <c r="A18" t="s">
        <v>10</v>
      </c>
      <c r="B18" s="26">
        <v>20.411125099254779</v>
      </c>
      <c r="C18" s="22">
        <v>19.792606156853125</v>
      </c>
      <c r="D18" s="22">
        <v>4.0589651738661408</v>
      </c>
      <c r="E18" s="22">
        <v>7.3061373129590521</v>
      </c>
      <c r="F18" s="22">
        <v>2.7305765715099488</v>
      </c>
      <c r="G18" s="22">
        <v>16.826255629845082</v>
      </c>
      <c r="H18" s="22">
        <v>8.413127814922543</v>
      </c>
      <c r="I18" s="27">
        <v>6.1991468109955576</v>
      </c>
      <c r="J18" s="18">
        <f t="shared" si="5"/>
        <v>19.390568844292037</v>
      </c>
      <c r="K18" s="18">
        <f t="shared" si="6"/>
        <v>18.802975849010469</v>
      </c>
      <c r="L18" s="18">
        <f t="shared" si="7"/>
        <v>3.8560169151728334</v>
      </c>
      <c r="M18" s="18">
        <f t="shared" si="8"/>
        <v>6.9408304473110993</v>
      </c>
      <c r="N18" s="18">
        <f t="shared" si="9"/>
        <v>2.5940477429344511</v>
      </c>
      <c r="O18" s="18">
        <f t="shared" si="10"/>
        <v>15.984942848352828</v>
      </c>
      <c r="P18" s="18">
        <f t="shared" si="11"/>
        <v>7.9924714241764159</v>
      </c>
      <c r="Q18" s="19">
        <f t="shared" si="12"/>
        <v>5.8891894704457792</v>
      </c>
      <c r="R18" s="18">
        <f t="shared" si="13"/>
        <v>18.370012589329303</v>
      </c>
      <c r="S18" s="18">
        <f t="shared" si="14"/>
        <v>17.813345541167813</v>
      </c>
      <c r="T18" s="18">
        <f t="shared" si="15"/>
        <v>3.6530686564795269</v>
      </c>
      <c r="U18" s="18">
        <f t="shared" si="16"/>
        <v>6.5755235816631474</v>
      </c>
      <c r="V18" s="18">
        <f t="shared" si="17"/>
        <v>2.4575189143589542</v>
      </c>
      <c r="W18" s="18">
        <f t="shared" si="18"/>
        <v>15.143630066860574</v>
      </c>
      <c r="X18" s="18">
        <f t="shared" si="19"/>
        <v>7.5718150334302887</v>
      </c>
      <c r="Y18" s="19">
        <f t="shared" si="20"/>
        <v>5.5792321298960017</v>
      </c>
      <c r="Z18" s="18">
        <f t="shared" si="21"/>
        <v>17.349456334366561</v>
      </c>
      <c r="AA18" s="18">
        <f t="shared" si="22"/>
        <v>16.823715233325157</v>
      </c>
      <c r="AB18" s="18">
        <f t="shared" si="23"/>
        <v>3.4501203977862196</v>
      </c>
      <c r="AC18" s="18">
        <f t="shared" si="24"/>
        <v>6.2102167160151938</v>
      </c>
      <c r="AD18" s="18">
        <f t="shared" si="25"/>
        <v>2.3209900857834564</v>
      </c>
      <c r="AE18" s="18">
        <f t="shared" si="26"/>
        <v>14.30231728536832</v>
      </c>
      <c r="AF18" s="18">
        <f t="shared" si="27"/>
        <v>7.1511586426841616</v>
      </c>
      <c r="AG18" s="19">
        <f t="shared" si="28"/>
        <v>5.2692747893462242</v>
      </c>
      <c r="AH18" s="18"/>
    </row>
    <row r="19" spans="1:34" x14ac:dyDescent="0.3">
      <c r="A19" t="s">
        <v>1</v>
      </c>
      <c r="B19" s="26">
        <v>22.592310880284767</v>
      </c>
      <c r="C19" s="22">
        <v>27.943121351931154</v>
      </c>
      <c r="D19" s="22">
        <v>2.1195773542707359</v>
      </c>
      <c r="E19" s="22">
        <v>5.7531385330205707</v>
      </c>
      <c r="F19" s="22">
        <v>3.1793660314061047</v>
      </c>
      <c r="G19" s="22">
        <v>24.526537956561377</v>
      </c>
      <c r="H19" s="22">
        <v>9.6894964766662248</v>
      </c>
      <c r="I19" s="27">
        <v>7.267122357499666</v>
      </c>
      <c r="J19" s="18">
        <f t="shared" si="5"/>
        <v>21.462695336270528</v>
      </c>
      <c r="K19" s="18">
        <f t="shared" si="6"/>
        <v>26.545965284334596</v>
      </c>
      <c r="L19" s="18">
        <f t="shared" si="7"/>
        <v>2.013598486557199</v>
      </c>
      <c r="M19" s="18">
        <f t="shared" si="8"/>
        <v>5.4654816063695417</v>
      </c>
      <c r="N19" s="18">
        <f t="shared" si="9"/>
        <v>3.0203977298357993</v>
      </c>
      <c r="O19" s="18">
        <f t="shared" si="10"/>
        <v>23.300211058733307</v>
      </c>
      <c r="P19" s="18">
        <f t="shared" si="11"/>
        <v>9.2050216528329134</v>
      </c>
      <c r="Q19" s="19">
        <f t="shared" si="12"/>
        <v>6.9037662396246819</v>
      </c>
      <c r="R19" s="18">
        <f t="shared" si="13"/>
        <v>20.333079792256292</v>
      </c>
      <c r="S19" s="18">
        <f t="shared" si="14"/>
        <v>25.148809216738041</v>
      </c>
      <c r="T19" s="18">
        <f t="shared" si="15"/>
        <v>1.9076196188436623</v>
      </c>
      <c r="U19" s="18">
        <f t="shared" si="16"/>
        <v>5.1778246797185137</v>
      </c>
      <c r="V19" s="18">
        <f t="shared" si="17"/>
        <v>2.8614294282654944</v>
      </c>
      <c r="W19" s="18">
        <f t="shared" si="18"/>
        <v>22.073884160905241</v>
      </c>
      <c r="X19" s="18">
        <f t="shared" si="19"/>
        <v>8.720546828999602</v>
      </c>
      <c r="Y19" s="19">
        <f t="shared" si="20"/>
        <v>6.5404101217496997</v>
      </c>
      <c r="Z19" s="18">
        <f t="shared" si="21"/>
        <v>19.203464248242053</v>
      </c>
      <c r="AA19" s="18">
        <f t="shared" si="22"/>
        <v>23.751653149141479</v>
      </c>
      <c r="AB19" s="18">
        <f t="shared" si="23"/>
        <v>1.8016407511301256</v>
      </c>
      <c r="AC19" s="18">
        <f t="shared" si="24"/>
        <v>4.8901677530674847</v>
      </c>
      <c r="AD19" s="18">
        <f t="shared" si="25"/>
        <v>2.702461126695189</v>
      </c>
      <c r="AE19" s="18">
        <f t="shared" si="26"/>
        <v>20.847557263077171</v>
      </c>
      <c r="AF19" s="18">
        <f t="shared" si="27"/>
        <v>8.2360720051662906</v>
      </c>
      <c r="AG19" s="19">
        <f t="shared" si="28"/>
        <v>6.1770540038747157</v>
      </c>
      <c r="AH19" s="18"/>
    </row>
    <row r="20" spans="1:34" x14ac:dyDescent="0.3">
      <c r="A20" t="s">
        <v>20</v>
      </c>
      <c r="B20" s="26">
        <v>18.996999999999996</v>
      </c>
      <c r="C20" s="22">
        <v>23.500462227877332</v>
      </c>
      <c r="D20" s="22">
        <v>4.3319167999593491</v>
      </c>
      <c r="E20" s="22">
        <v>5.1077824954744555</v>
      </c>
      <c r="F20" s="22">
        <v>1.8750087641615092</v>
      </c>
      <c r="G20" s="22">
        <v>11.767296381979126</v>
      </c>
      <c r="H20" s="22">
        <v>5.8836481909895628</v>
      </c>
      <c r="I20" s="27">
        <v>4.3319167999593491</v>
      </c>
      <c r="J20" s="18">
        <f t="shared" si="5"/>
        <v>18.047149999999995</v>
      </c>
      <c r="K20" s="18">
        <f t="shared" si="6"/>
        <v>22.325439116483466</v>
      </c>
      <c r="L20" s="18">
        <f t="shared" si="7"/>
        <v>4.1153209599613811</v>
      </c>
      <c r="M20" s="18">
        <f t="shared" si="8"/>
        <v>4.8523933707007325</v>
      </c>
      <c r="N20" s="18">
        <f t="shared" si="9"/>
        <v>1.7812583259534336</v>
      </c>
      <c r="O20" s="18">
        <f t="shared" si="10"/>
        <v>11.17893156288017</v>
      </c>
      <c r="P20" s="18">
        <f t="shared" si="11"/>
        <v>5.5894657814400848</v>
      </c>
      <c r="Q20" s="19">
        <f t="shared" si="12"/>
        <v>4.1153209599613811</v>
      </c>
      <c r="R20" s="18">
        <f t="shared" si="13"/>
        <v>17.097299999999997</v>
      </c>
      <c r="S20" s="18">
        <f t="shared" si="14"/>
        <v>21.1504160050896</v>
      </c>
      <c r="T20" s="18">
        <f t="shared" si="15"/>
        <v>3.8987251199634141</v>
      </c>
      <c r="U20" s="18">
        <f t="shared" si="16"/>
        <v>4.5970042459270104</v>
      </c>
      <c r="V20" s="18">
        <f t="shared" si="17"/>
        <v>1.6875078877453582</v>
      </c>
      <c r="W20" s="18">
        <f t="shared" si="18"/>
        <v>10.590566743781213</v>
      </c>
      <c r="X20" s="18">
        <f t="shared" si="19"/>
        <v>5.2952833718906067</v>
      </c>
      <c r="Y20" s="19">
        <f t="shared" si="20"/>
        <v>3.8987251199634141</v>
      </c>
      <c r="Z20" s="18">
        <f t="shared" si="21"/>
        <v>16.147449999999996</v>
      </c>
      <c r="AA20" s="18">
        <f t="shared" si="22"/>
        <v>19.97539289369573</v>
      </c>
      <c r="AB20" s="18">
        <f t="shared" si="23"/>
        <v>3.6821292799654466</v>
      </c>
      <c r="AC20" s="18">
        <f t="shared" si="24"/>
        <v>4.3416151211532874</v>
      </c>
      <c r="AD20" s="18">
        <f t="shared" si="25"/>
        <v>1.5937574495372828</v>
      </c>
      <c r="AE20" s="18">
        <f t="shared" si="26"/>
        <v>10.002201924682257</v>
      </c>
      <c r="AF20" s="18">
        <f t="shared" si="27"/>
        <v>5.0011009623411287</v>
      </c>
      <c r="AG20" s="19">
        <f t="shared" si="28"/>
        <v>3.6821292799654466</v>
      </c>
      <c r="AH20" s="18"/>
    </row>
    <row r="21" spans="1:34" x14ac:dyDescent="0.3">
      <c r="A21" t="s">
        <v>16</v>
      </c>
      <c r="B21" s="26">
        <v>22.825999999999997</v>
      </c>
      <c r="C21" s="22">
        <v>30.181946936530888</v>
      </c>
      <c r="D21" s="22">
        <v>4.3803214932075552</v>
      </c>
      <c r="E21" s="22">
        <v>5.1648566860208476</v>
      </c>
      <c r="F21" s="22">
        <v>1.8959600492987925</v>
      </c>
      <c r="G21" s="22">
        <v>11.898783757668282</v>
      </c>
      <c r="H21" s="22">
        <v>5.94939187883414</v>
      </c>
      <c r="I21" s="27">
        <v>4.3803214932075543</v>
      </c>
      <c r="J21" s="18">
        <f t="shared" si="5"/>
        <v>21.684699999999996</v>
      </c>
      <c r="K21" s="18">
        <f t="shared" si="6"/>
        <v>28.672849589704342</v>
      </c>
      <c r="L21" s="18">
        <f t="shared" si="7"/>
        <v>4.1613054185471769</v>
      </c>
      <c r="M21" s="18">
        <f t="shared" si="8"/>
        <v>4.906613851719805</v>
      </c>
      <c r="N21" s="18">
        <f t="shared" si="9"/>
        <v>1.8011620468338527</v>
      </c>
      <c r="O21" s="18">
        <f t="shared" si="10"/>
        <v>11.303844569784868</v>
      </c>
      <c r="P21" s="18">
        <f t="shared" si="11"/>
        <v>5.6519222848924331</v>
      </c>
      <c r="Q21" s="19">
        <f t="shared" si="12"/>
        <v>4.1613054185471761</v>
      </c>
      <c r="R21" s="18">
        <f t="shared" si="13"/>
        <v>20.543399999999998</v>
      </c>
      <c r="S21" s="18">
        <f t="shared" si="14"/>
        <v>27.163752242877798</v>
      </c>
      <c r="T21" s="18">
        <f t="shared" si="15"/>
        <v>3.9422893438867996</v>
      </c>
      <c r="U21" s="18">
        <f t="shared" si="16"/>
        <v>4.6483710174187634</v>
      </c>
      <c r="V21" s="18">
        <f t="shared" si="17"/>
        <v>1.7063640443689132</v>
      </c>
      <c r="W21" s="18">
        <f t="shared" si="18"/>
        <v>10.708905381901454</v>
      </c>
      <c r="X21" s="18">
        <f t="shared" si="19"/>
        <v>5.3544526909507262</v>
      </c>
      <c r="Y21" s="19">
        <f t="shared" si="20"/>
        <v>3.9422893438867987</v>
      </c>
      <c r="Z21" s="18">
        <f t="shared" si="21"/>
        <v>19.402099999999997</v>
      </c>
      <c r="AA21" s="18">
        <f t="shared" si="22"/>
        <v>25.654654896051255</v>
      </c>
      <c r="AB21" s="18">
        <f t="shared" si="23"/>
        <v>3.7232732692264219</v>
      </c>
      <c r="AC21" s="18">
        <f t="shared" si="24"/>
        <v>4.3901281831177199</v>
      </c>
      <c r="AD21" s="18">
        <f t="shared" si="25"/>
        <v>1.6115660419039735</v>
      </c>
      <c r="AE21" s="18">
        <f t="shared" si="26"/>
        <v>10.113966194018039</v>
      </c>
      <c r="AF21" s="18">
        <f t="shared" si="27"/>
        <v>5.0569830970090193</v>
      </c>
      <c r="AG21" s="19">
        <f t="shared" si="28"/>
        <v>3.723273269226421</v>
      </c>
      <c r="AH21" s="18"/>
    </row>
    <row r="22" spans="1:34" x14ac:dyDescent="0.3">
      <c r="A22" t="s">
        <v>5</v>
      </c>
      <c r="B22" s="26">
        <v>13.761987332177116</v>
      </c>
      <c r="C22" s="22">
        <v>16.917137996992647</v>
      </c>
      <c r="D22" s="22">
        <v>6.3627085312704414</v>
      </c>
      <c r="E22" s="22">
        <v>7.5022981189606712</v>
      </c>
      <c r="F22" s="22">
        <v>2.7540081702513852</v>
      </c>
      <c r="G22" s="22">
        <v>17.378741212275976</v>
      </c>
      <c r="H22" s="22">
        <v>8.5033031930137302</v>
      </c>
      <c r="I22" s="27">
        <v>6.3830388343831128</v>
      </c>
      <c r="J22" s="18">
        <f t="shared" si="5"/>
        <v>13.073887965568259</v>
      </c>
      <c r="K22" s="18">
        <f t="shared" si="6"/>
        <v>16.071281097143014</v>
      </c>
      <c r="L22" s="18">
        <f t="shared" si="7"/>
        <v>6.0445731047069193</v>
      </c>
      <c r="M22" s="18">
        <f t="shared" si="8"/>
        <v>7.1271832130126374</v>
      </c>
      <c r="N22" s="18">
        <f t="shared" si="9"/>
        <v>2.616307761738816</v>
      </c>
      <c r="O22" s="18">
        <f t="shared" si="10"/>
        <v>16.509804151662177</v>
      </c>
      <c r="P22" s="18">
        <f t="shared" si="11"/>
        <v>8.078138033363043</v>
      </c>
      <c r="Q22" s="19">
        <f t="shared" si="12"/>
        <v>6.0638868926639571</v>
      </c>
      <c r="R22" s="18">
        <f t="shared" si="13"/>
        <v>12.385788598959405</v>
      </c>
      <c r="S22" s="18">
        <f t="shared" si="14"/>
        <v>15.225424197293382</v>
      </c>
      <c r="T22" s="18">
        <f t="shared" si="15"/>
        <v>5.7264376781433972</v>
      </c>
      <c r="U22" s="18">
        <f t="shared" si="16"/>
        <v>6.7520683070646044</v>
      </c>
      <c r="V22" s="18">
        <f t="shared" si="17"/>
        <v>2.4786073532262467</v>
      </c>
      <c r="W22" s="18">
        <f t="shared" si="18"/>
        <v>15.64086709104838</v>
      </c>
      <c r="X22" s="18">
        <f t="shared" si="19"/>
        <v>7.6529728737123577</v>
      </c>
      <c r="Y22" s="19">
        <f t="shared" si="20"/>
        <v>5.7447349509448014</v>
      </c>
      <c r="Z22" s="18">
        <f t="shared" si="21"/>
        <v>11.697689232350548</v>
      </c>
      <c r="AA22" s="18">
        <f t="shared" si="22"/>
        <v>14.379567297443749</v>
      </c>
      <c r="AB22" s="18">
        <f t="shared" si="23"/>
        <v>5.4083022515798751</v>
      </c>
      <c r="AC22" s="18">
        <f t="shared" si="24"/>
        <v>6.3769534011165705</v>
      </c>
      <c r="AD22" s="18">
        <f t="shared" si="25"/>
        <v>2.3409069447136774</v>
      </c>
      <c r="AE22" s="18">
        <f t="shared" si="26"/>
        <v>14.771930030434579</v>
      </c>
      <c r="AF22" s="18">
        <f t="shared" si="27"/>
        <v>7.2278077140616706</v>
      </c>
      <c r="AG22" s="19">
        <f t="shared" si="28"/>
        <v>5.4255830092256456</v>
      </c>
      <c r="AH22" s="18"/>
    </row>
    <row r="23" spans="1:34" x14ac:dyDescent="0.3">
      <c r="A23" t="s">
        <v>29</v>
      </c>
      <c r="B23" s="26">
        <v>16.699733545886982</v>
      </c>
      <c r="C23" s="22">
        <v>20.81747606405089</v>
      </c>
      <c r="D23" s="22">
        <v>4.8955292880868617</v>
      </c>
      <c r="E23" s="22">
        <v>2.7414964013286425</v>
      </c>
      <c r="F23" s="22">
        <v>5.0913504596103376</v>
      </c>
      <c r="G23" s="22">
        <v>25.065109955004743</v>
      </c>
      <c r="H23" s="22">
        <v>6.2662774887511832</v>
      </c>
      <c r="I23" s="27">
        <v>4.601797530801651</v>
      </c>
      <c r="J23" s="18">
        <f t="shared" si="5"/>
        <v>15.864746868592633</v>
      </c>
      <c r="K23" s="18">
        <f t="shared" si="6"/>
        <v>19.776602260848346</v>
      </c>
      <c r="L23" s="18">
        <f t="shared" si="7"/>
        <v>4.6507528236825184</v>
      </c>
      <c r="M23" s="18">
        <f t="shared" si="8"/>
        <v>2.6044215812622102</v>
      </c>
      <c r="N23" s="18">
        <f t="shared" si="9"/>
        <v>4.8367829366298203</v>
      </c>
      <c r="O23" s="18">
        <f t="shared" si="10"/>
        <v>23.811854457254505</v>
      </c>
      <c r="P23" s="18">
        <f t="shared" si="11"/>
        <v>5.9529636143136235</v>
      </c>
      <c r="Q23" s="19">
        <f t="shared" si="12"/>
        <v>4.3717076542615683</v>
      </c>
      <c r="R23" s="18">
        <f t="shared" si="13"/>
        <v>15.029760191298283</v>
      </c>
      <c r="S23" s="18">
        <f t="shared" si="14"/>
        <v>18.735728457645802</v>
      </c>
      <c r="T23" s="18">
        <f t="shared" si="15"/>
        <v>4.405976359278176</v>
      </c>
      <c r="U23" s="18">
        <f t="shared" si="16"/>
        <v>2.4673467611957784</v>
      </c>
      <c r="V23" s="18">
        <f t="shared" si="17"/>
        <v>4.5822154136493038</v>
      </c>
      <c r="W23" s="18">
        <f t="shared" si="18"/>
        <v>22.55859895950427</v>
      </c>
      <c r="X23" s="18">
        <f t="shared" si="19"/>
        <v>5.6396497398760648</v>
      </c>
      <c r="Y23" s="19">
        <f t="shared" si="20"/>
        <v>4.1416177777214864</v>
      </c>
      <c r="Z23" s="18">
        <f t="shared" si="21"/>
        <v>14.194773514003934</v>
      </c>
      <c r="AA23" s="18">
        <f t="shared" si="22"/>
        <v>17.694854654443255</v>
      </c>
      <c r="AB23" s="18">
        <f t="shared" si="23"/>
        <v>4.1611998948738327</v>
      </c>
      <c r="AC23" s="18">
        <f t="shared" si="24"/>
        <v>2.3302719411293462</v>
      </c>
      <c r="AD23" s="18">
        <f t="shared" si="25"/>
        <v>4.3276478906687865</v>
      </c>
      <c r="AE23" s="18">
        <f t="shared" si="26"/>
        <v>21.305343461754031</v>
      </c>
      <c r="AF23" s="18">
        <f t="shared" si="27"/>
        <v>5.3263358654385051</v>
      </c>
      <c r="AG23" s="19">
        <f t="shared" si="28"/>
        <v>3.9115279011814033</v>
      </c>
      <c r="AH23" s="18"/>
    </row>
    <row r="24" spans="1:34" x14ac:dyDescent="0.3">
      <c r="A24" t="s">
        <v>25</v>
      </c>
      <c r="B24" s="26">
        <v>29.204574299983392</v>
      </c>
      <c r="C24" s="22">
        <v>35.483522866657729</v>
      </c>
      <c r="D24" s="22">
        <v>4.1447222280330562</v>
      </c>
      <c r="E24" s="22">
        <v>4.8870605375315144</v>
      </c>
      <c r="F24" s="22">
        <v>1.7939842479546066</v>
      </c>
      <c r="G24" s="22">
        <v>11.320659219851482</v>
      </c>
      <c r="H24" s="22">
        <v>5.6293988470299716</v>
      </c>
      <c r="I24" s="27">
        <v>4.1447222280330562</v>
      </c>
      <c r="J24" s="18">
        <f t="shared" si="5"/>
        <v>27.74434558498422</v>
      </c>
      <c r="K24" s="18">
        <f t="shared" si="6"/>
        <v>33.709346723324842</v>
      </c>
      <c r="L24" s="18">
        <f t="shared" si="7"/>
        <v>3.937486116631403</v>
      </c>
      <c r="M24" s="18">
        <f t="shared" si="8"/>
        <v>4.6427075106549385</v>
      </c>
      <c r="N24" s="18">
        <f t="shared" si="9"/>
        <v>1.7042850355568762</v>
      </c>
      <c r="O24" s="18">
        <f t="shared" si="10"/>
        <v>10.754626258858908</v>
      </c>
      <c r="P24" s="18">
        <f t="shared" si="11"/>
        <v>5.347928904678473</v>
      </c>
      <c r="Q24" s="19">
        <f t="shared" si="12"/>
        <v>3.937486116631403</v>
      </c>
      <c r="R24" s="18">
        <f t="shared" si="13"/>
        <v>26.284116869985052</v>
      </c>
      <c r="S24" s="18">
        <f t="shared" si="14"/>
        <v>31.935170579991958</v>
      </c>
      <c r="T24" s="18">
        <f t="shared" si="15"/>
        <v>3.7302500052297507</v>
      </c>
      <c r="U24" s="18">
        <f t="shared" si="16"/>
        <v>4.3983544837783635</v>
      </c>
      <c r="V24" s="18">
        <f t="shared" si="17"/>
        <v>1.6145858231591461</v>
      </c>
      <c r="W24" s="18">
        <f t="shared" si="18"/>
        <v>10.188593297866333</v>
      </c>
      <c r="X24" s="18">
        <f t="shared" si="19"/>
        <v>5.0664589623269745</v>
      </c>
      <c r="Y24" s="19">
        <f t="shared" si="20"/>
        <v>3.7302500052297507</v>
      </c>
      <c r="Z24" s="18">
        <f t="shared" si="21"/>
        <v>24.823888154985884</v>
      </c>
      <c r="AA24" s="18">
        <f t="shared" si="22"/>
        <v>30.16099443665907</v>
      </c>
      <c r="AB24" s="18">
        <f t="shared" si="23"/>
        <v>3.5230138938280975</v>
      </c>
      <c r="AC24" s="18">
        <f t="shared" si="24"/>
        <v>4.1540014569017867</v>
      </c>
      <c r="AD24" s="18">
        <f t="shared" si="25"/>
        <v>1.5248866107614156</v>
      </c>
      <c r="AE24" s="18">
        <f t="shared" si="26"/>
        <v>9.6225603368737591</v>
      </c>
      <c r="AF24" s="18">
        <f t="shared" si="27"/>
        <v>4.7849890199754759</v>
      </c>
      <c r="AG24" s="19">
        <f t="shared" si="28"/>
        <v>3.5230138938280975</v>
      </c>
      <c r="AH24" s="18"/>
    </row>
    <row r="25" spans="1:34" x14ac:dyDescent="0.3">
      <c r="A25" t="s">
        <v>22</v>
      </c>
      <c r="B25" s="26">
        <v>11.524017672040371</v>
      </c>
      <c r="C25" s="22">
        <v>14.253390278576251</v>
      </c>
      <c r="D25" s="22">
        <v>2.1481218492143794</v>
      </c>
      <c r="E25" s="22">
        <v>2.5328600908647165</v>
      </c>
      <c r="F25" s="22">
        <v>0.92978408398831358</v>
      </c>
      <c r="G25" s="22">
        <v>5.8672581851676338</v>
      </c>
      <c r="H25" s="22">
        <v>2.3356727793468712</v>
      </c>
      <c r="I25" s="27">
        <v>2.2769993695847837</v>
      </c>
      <c r="J25" s="18">
        <f t="shared" si="5"/>
        <v>10.947816788438352</v>
      </c>
      <c r="K25" s="18">
        <f t="shared" si="6"/>
        <v>13.540720764647439</v>
      </c>
      <c r="L25" s="18">
        <f t="shared" si="7"/>
        <v>2.0407157567536602</v>
      </c>
      <c r="M25" s="18">
        <f t="shared" si="8"/>
        <v>2.4062170863214805</v>
      </c>
      <c r="N25" s="18">
        <f t="shared" si="9"/>
        <v>0.88329487978889787</v>
      </c>
      <c r="O25" s="18">
        <f t="shared" si="10"/>
        <v>5.5738952759092522</v>
      </c>
      <c r="P25" s="18">
        <f t="shared" si="11"/>
        <v>2.2188891403795274</v>
      </c>
      <c r="Q25" s="19">
        <f t="shared" si="12"/>
        <v>2.1631494011055445</v>
      </c>
      <c r="R25" s="18">
        <f t="shared" si="13"/>
        <v>10.371615904836334</v>
      </c>
      <c r="S25" s="18">
        <f t="shared" si="14"/>
        <v>12.828051250718627</v>
      </c>
      <c r="T25" s="18">
        <f t="shared" si="15"/>
        <v>1.9333096642929415</v>
      </c>
      <c r="U25" s="18">
        <f t="shared" si="16"/>
        <v>2.2795740817782448</v>
      </c>
      <c r="V25" s="18">
        <f t="shared" si="17"/>
        <v>0.83680567558948227</v>
      </c>
      <c r="W25" s="18">
        <f t="shared" si="18"/>
        <v>5.2805323666508706</v>
      </c>
      <c r="X25" s="18">
        <f t="shared" si="19"/>
        <v>2.1021055014121841</v>
      </c>
      <c r="Y25" s="19">
        <f t="shared" si="20"/>
        <v>2.0492994326263054</v>
      </c>
      <c r="Z25" s="18">
        <f t="shared" si="21"/>
        <v>9.7954150212343141</v>
      </c>
      <c r="AA25" s="18">
        <f t="shared" si="22"/>
        <v>12.115381736789814</v>
      </c>
      <c r="AB25" s="18">
        <f t="shared" si="23"/>
        <v>1.8259035718322225</v>
      </c>
      <c r="AC25" s="18">
        <f t="shared" si="24"/>
        <v>2.1529310772350092</v>
      </c>
      <c r="AD25" s="18">
        <f t="shared" si="25"/>
        <v>0.79031647139006656</v>
      </c>
      <c r="AE25" s="18">
        <f t="shared" si="26"/>
        <v>4.987169457392489</v>
      </c>
      <c r="AF25" s="18">
        <f t="shared" si="27"/>
        <v>1.9853218624448405</v>
      </c>
      <c r="AG25" s="19">
        <f t="shared" si="28"/>
        <v>1.9354494641470661</v>
      </c>
      <c r="AH25" s="18"/>
    </row>
    <row r="26" spans="1:34" x14ac:dyDescent="0.3">
      <c r="A26" t="s">
        <v>7</v>
      </c>
      <c r="B26" s="26">
        <v>25.210998897920881</v>
      </c>
      <c r="C26" s="22">
        <v>31.243702903954688</v>
      </c>
      <c r="D26" s="22">
        <v>5.3626000485083676</v>
      </c>
      <c r="E26" s="22">
        <v>6.3230657288382242</v>
      </c>
      <c r="F26" s="22">
        <v>2.3211253941304872</v>
      </c>
      <c r="G26" s="22">
        <v>14.64710162503032</v>
      </c>
      <c r="H26" s="22">
        <v>7.2835314091680798</v>
      </c>
      <c r="I26" s="27">
        <v>5.3626000485083676</v>
      </c>
      <c r="J26" s="18">
        <f t="shared" si="5"/>
        <v>23.950448953024836</v>
      </c>
      <c r="K26" s="18">
        <f t="shared" si="6"/>
        <v>29.681517758756954</v>
      </c>
      <c r="L26" s="18">
        <f t="shared" si="7"/>
        <v>5.0944700460829493</v>
      </c>
      <c r="M26" s="18">
        <f t="shared" si="8"/>
        <v>6.0069124423963123</v>
      </c>
      <c r="N26" s="18">
        <f t="shared" si="9"/>
        <v>2.2050691244239626</v>
      </c>
      <c r="O26" s="18">
        <f t="shared" si="10"/>
        <v>13.914746543778804</v>
      </c>
      <c r="P26" s="18">
        <f t="shared" si="11"/>
        <v>6.9193548387096753</v>
      </c>
      <c r="Q26" s="19">
        <f t="shared" si="12"/>
        <v>5.0944700460829493</v>
      </c>
      <c r="R26" s="18">
        <f t="shared" si="13"/>
        <v>22.689899008128794</v>
      </c>
      <c r="S26" s="18">
        <f t="shared" si="14"/>
        <v>28.119332613559219</v>
      </c>
      <c r="T26" s="18">
        <f t="shared" si="15"/>
        <v>4.826340043657531</v>
      </c>
      <c r="U26" s="18">
        <f t="shared" si="16"/>
        <v>5.6907591559544022</v>
      </c>
      <c r="V26" s="18">
        <f t="shared" si="17"/>
        <v>2.0890128547174385</v>
      </c>
      <c r="W26" s="18">
        <f t="shared" si="18"/>
        <v>13.182391462527288</v>
      </c>
      <c r="X26" s="18">
        <f t="shared" si="19"/>
        <v>6.5551782682512716</v>
      </c>
      <c r="Y26" s="19">
        <f t="shared" si="20"/>
        <v>4.826340043657531</v>
      </c>
      <c r="Z26" s="18">
        <f t="shared" si="21"/>
        <v>21.429349063232749</v>
      </c>
      <c r="AA26" s="18">
        <f t="shared" si="22"/>
        <v>26.557147468361485</v>
      </c>
      <c r="AB26" s="18">
        <f t="shared" si="23"/>
        <v>4.5582100412321127</v>
      </c>
      <c r="AC26" s="18">
        <f t="shared" si="24"/>
        <v>5.3746058695124903</v>
      </c>
      <c r="AD26" s="18">
        <f t="shared" si="25"/>
        <v>1.9729565850109141</v>
      </c>
      <c r="AE26" s="18">
        <f t="shared" si="26"/>
        <v>12.450036381275773</v>
      </c>
      <c r="AF26" s="18">
        <f t="shared" si="27"/>
        <v>6.1910016977928679</v>
      </c>
      <c r="AG26" s="19">
        <f t="shared" si="28"/>
        <v>4.5582100412321127</v>
      </c>
      <c r="AH26" s="18"/>
    </row>
    <row r="27" spans="1:34" x14ac:dyDescent="0.3">
      <c r="A27" t="s">
        <v>26</v>
      </c>
      <c r="B27" s="26">
        <v>7.5289997097257313</v>
      </c>
      <c r="C27" s="22">
        <v>10.317612798871298</v>
      </c>
      <c r="D27" s="22">
        <v>3.9981897948102536</v>
      </c>
      <c r="E27" s="22">
        <v>4.7142834894031331</v>
      </c>
      <c r="F27" s="22">
        <v>1.7305597619327959</v>
      </c>
      <c r="G27" s="22">
        <v>10.860754367992032</v>
      </c>
      <c r="H27" s="22">
        <v>5.4303771839960149</v>
      </c>
      <c r="I27" s="27">
        <v>3.9981897948102536</v>
      </c>
      <c r="J27" s="18">
        <f t="shared" si="5"/>
        <v>7.152549724239444</v>
      </c>
      <c r="K27" s="18">
        <f t="shared" si="6"/>
        <v>9.8017321589277326</v>
      </c>
      <c r="L27" s="18">
        <f t="shared" si="7"/>
        <v>3.7982803050697407</v>
      </c>
      <c r="M27" s="18">
        <f t="shared" si="8"/>
        <v>4.4785693149329759</v>
      </c>
      <c r="N27" s="18">
        <f t="shared" si="9"/>
        <v>1.6440317738361561</v>
      </c>
      <c r="O27" s="18">
        <f t="shared" si="10"/>
        <v>10.317716649592429</v>
      </c>
      <c r="P27" s="18">
        <f t="shared" si="11"/>
        <v>5.1588583247962143</v>
      </c>
      <c r="Q27" s="19">
        <f t="shared" si="12"/>
        <v>3.7982803050697407</v>
      </c>
      <c r="R27" s="18">
        <f t="shared" si="13"/>
        <v>6.7760997387531585</v>
      </c>
      <c r="S27" s="18">
        <f t="shared" si="14"/>
        <v>9.2858515189841686</v>
      </c>
      <c r="T27" s="18">
        <f t="shared" si="15"/>
        <v>3.5983708153292282</v>
      </c>
      <c r="U27" s="18">
        <f t="shared" si="16"/>
        <v>4.2428551404628196</v>
      </c>
      <c r="V27" s="18">
        <f t="shared" si="17"/>
        <v>1.5575037857395164</v>
      </c>
      <c r="W27" s="18">
        <f t="shared" si="18"/>
        <v>9.7746789311928293</v>
      </c>
      <c r="X27" s="18">
        <f t="shared" si="19"/>
        <v>4.8873394655964137</v>
      </c>
      <c r="Y27" s="19">
        <f t="shared" si="20"/>
        <v>3.5983708153292282</v>
      </c>
      <c r="Z27" s="18">
        <f t="shared" si="21"/>
        <v>6.3996497532668712</v>
      </c>
      <c r="AA27" s="18">
        <f t="shared" si="22"/>
        <v>8.7699708790406028</v>
      </c>
      <c r="AB27" s="18">
        <f t="shared" si="23"/>
        <v>3.3984613255887153</v>
      </c>
      <c r="AC27" s="18">
        <f t="shared" si="24"/>
        <v>4.0071409659926633</v>
      </c>
      <c r="AD27" s="18">
        <f t="shared" si="25"/>
        <v>1.4709757976428766</v>
      </c>
      <c r="AE27" s="18">
        <f t="shared" si="26"/>
        <v>9.2316412127932264</v>
      </c>
      <c r="AF27" s="18">
        <f t="shared" si="27"/>
        <v>4.6158206063966123</v>
      </c>
      <c r="AG27" s="19">
        <f t="shared" si="28"/>
        <v>3.3984613255887153</v>
      </c>
      <c r="AH27" s="18"/>
    </row>
    <row r="28" spans="1:34" x14ac:dyDescent="0.3">
      <c r="A28" t="s">
        <v>6</v>
      </c>
      <c r="B28" s="26">
        <v>23.397842357810596</v>
      </c>
      <c r="C28" s="22">
        <v>28.938199758344673</v>
      </c>
      <c r="D28" s="22">
        <v>5.6371894169017134</v>
      </c>
      <c r="E28" s="22">
        <v>6.646835282615454</v>
      </c>
      <c r="F28" s="22">
        <v>2.4399775088082043</v>
      </c>
      <c r="G28" s="22">
        <v>15.397099452134531</v>
      </c>
      <c r="H28" s="22">
        <v>7.656481148329191</v>
      </c>
      <c r="I28" s="27">
        <v>5.6371894169017134</v>
      </c>
      <c r="J28" s="18">
        <f t="shared" si="5"/>
        <v>22.227950239920066</v>
      </c>
      <c r="K28" s="18">
        <f t="shared" si="6"/>
        <v>27.491289770427439</v>
      </c>
      <c r="L28" s="18">
        <f t="shared" si="7"/>
        <v>5.355329946056627</v>
      </c>
      <c r="M28" s="18">
        <f t="shared" si="8"/>
        <v>6.3144935184846807</v>
      </c>
      <c r="N28" s="18">
        <f t="shared" si="9"/>
        <v>2.3179786333677939</v>
      </c>
      <c r="O28" s="18">
        <f t="shared" si="10"/>
        <v>14.627244479527803</v>
      </c>
      <c r="P28" s="18">
        <f t="shared" si="11"/>
        <v>7.2736570909127307</v>
      </c>
      <c r="Q28" s="19">
        <f t="shared" si="12"/>
        <v>5.355329946056627</v>
      </c>
      <c r="R28" s="18">
        <f t="shared" si="13"/>
        <v>21.058058122029536</v>
      </c>
      <c r="S28" s="18">
        <f t="shared" si="14"/>
        <v>26.044379782510205</v>
      </c>
      <c r="T28" s="18">
        <f t="shared" si="15"/>
        <v>5.0734704752115425</v>
      </c>
      <c r="U28" s="18">
        <f t="shared" si="16"/>
        <v>5.9821517543539091</v>
      </c>
      <c r="V28" s="18">
        <f t="shared" si="17"/>
        <v>2.1959797579273839</v>
      </c>
      <c r="W28" s="18">
        <f t="shared" si="18"/>
        <v>13.857389506921079</v>
      </c>
      <c r="X28" s="18">
        <f t="shared" si="19"/>
        <v>6.8908330334962722</v>
      </c>
      <c r="Y28" s="19">
        <f t="shared" si="20"/>
        <v>5.0734704752115425</v>
      </c>
      <c r="Z28" s="18">
        <f t="shared" si="21"/>
        <v>19.888166004139006</v>
      </c>
      <c r="AA28" s="18">
        <f t="shared" si="22"/>
        <v>24.597469794592971</v>
      </c>
      <c r="AB28" s="18">
        <f t="shared" si="23"/>
        <v>4.7916110043664562</v>
      </c>
      <c r="AC28" s="18">
        <f t="shared" si="24"/>
        <v>5.6498099902231358</v>
      </c>
      <c r="AD28" s="18">
        <f t="shared" si="25"/>
        <v>2.0739808824869734</v>
      </c>
      <c r="AE28" s="18">
        <f t="shared" si="26"/>
        <v>13.087534534314351</v>
      </c>
      <c r="AF28" s="18">
        <f t="shared" si="27"/>
        <v>6.5080089760798119</v>
      </c>
      <c r="AG28" s="19">
        <f t="shared" si="28"/>
        <v>4.7916110043664562</v>
      </c>
      <c r="AH28" s="18"/>
    </row>
    <row r="29" spans="1:34" x14ac:dyDescent="0.3">
      <c r="A29" t="s">
        <v>12</v>
      </c>
      <c r="B29" s="26">
        <v>29.113092953876553</v>
      </c>
      <c r="C29" s="22">
        <v>36.00829917979469</v>
      </c>
      <c r="D29" s="22">
        <v>2.3645189768355377</v>
      </c>
      <c r="E29" s="22">
        <v>3.1493963192541758</v>
      </c>
      <c r="F29" s="22">
        <v>1.1561075095996343</v>
      </c>
      <c r="G29" s="22">
        <v>7.2555712671425319</v>
      </c>
      <c r="H29" s="22">
        <v>3.6277856335712668</v>
      </c>
      <c r="I29" s="27">
        <v>2.6710070049370866</v>
      </c>
      <c r="J29" s="18">
        <f t="shared" si="5"/>
        <v>27.657438306182723</v>
      </c>
      <c r="K29" s="18">
        <f t="shared" si="6"/>
        <v>34.207884220804956</v>
      </c>
      <c r="L29" s="18">
        <f t="shared" si="7"/>
        <v>2.2462930279937607</v>
      </c>
      <c r="M29" s="18">
        <f t="shared" si="8"/>
        <v>2.991926503291467</v>
      </c>
      <c r="N29" s="18">
        <f t="shared" si="9"/>
        <v>1.0983021341196526</v>
      </c>
      <c r="O29" s="18">
        <f t="shared" si="10"/>
        <v>6.8927927037854051</v>
      </c>
      <c r="P29" s="18">
        <f t="shared" si="11"/>
        <v>3.4463963518927034</v>
      </c>
      <c r="Q29" s="19">
        <f t="shared" si="12"/>
        <v>2.5374566546902324</v>
      </c>
      <c r="R29" s="18">
        <f t="shared" si="13"/>
        <v>26.2017836584889</v>
      </c>
      <c r="S29" s="18">
        <f t="shared" si="14"/>
        <v>32.407469261815223</v>
      </c>
      <c r="T29" s="18">
        <f t="shared" si="15"/>
        <v>2.1280670791519838</v>
      </c>
      <c r="U29" s="18">
        <f t="shared" si="16"/>
        <v>2.8344566873287582</v>
      </c>
      <c r="V29" s="18">
        <f t="shared" si="17"/>
        <v>1.0404967586396709</v>
      </c>
      <c r="W29" s="18">
        <f t="shared" si="18"/>
        <v>6.5300141404282792</v>
      </c>
      <c r="X29" s="18">
        <f t="shared" si="19"/>
        <v>3.2650070702141401</v>
      </c>
      <c r="Y29" s="19">
        <f t="shared" si="20"/>
        <v>2.4039063044433782</v>
      </c>
      <c r="Z29" s="18">
        <f t="shared" si="21"/>
        <v>24.74612901079507</v>
      </c>
      <c r="AA29" s="18">
        <f t="shared" si="22"/>
        <v>30.607054302825485</v>
      </c>
      <c r="AB29" s="18">
        <f t="shared" si="23"/>
        <v>2.0098411303102068</v>
      </c>
      <c r="AC29" s="18">
        <f t="shared" si="24"/>
        <v>2.6769868713660494</v>
      </c>
      <c r="AD29" s="18">
        <f t="shared" si="25"/>
        <v>0.98269138315968907</v>
      </c>
      <c r="AE29" s="18">
        <f t="shared" si="26"/>
        <v>6.1672355770711516</v>
      </c>
      <c r="AF29" s="18">
        <f t="shared" si="27"/>
        <v>3.0836177885355767</v>
      </c>
      <c r="AG29" s="19">
        <f t="shared" si="28"/>
        <v>2.2703559541965235</v>
      </c>
      <c r="AH29" s="18"/>
    </row>
    <row r="30" spans="1:34" x14ac:dyDescent="0.3">
      <c r="A30" t="s">
        <v>14</v>
      </c>
      <c r="B30" s="26">
        <v>20.556498880112219</v>
      </c>
      <c r="C30" s="22">
        <v>25.425143351717754</v>
      </c>
      <c r="D30" s="22">
        <v>2.7080444455958941</v>
      </c>
      <c r="E30" s="22">
        <v>3.1930673313742628</v>
      </c>
      <c r="F30" s="22">
        <v>1.1721386406310585</v>
      </c>
      <c r="G30" s="22">
        <v>7.3561804343052621</v>
      </c>
      <c r="H30" s="22">
        <v>3.6780902171526315</v>
      </c>
      <c r="I30" s="27">
        <v>2.7080444455958936</v>
      </c>
      <c r="J30" s="18">
        <f t="shared" si="5"/>
        <v>19.528673936106607</v>
      </c>
      <c r="K30" s="18">
        <f t="shared" si="6"/>
        <v>24.153886184131864</v>
      </c>
      <c r="L30" s="18">
        <f t="shared" si="7"/>
        <v>2.572642223316099</v>
      </c>
      <c r="M30" s="18">
        <f t="shared" si="8"/>
        <v>3.0334139648055496</v>
      </c>
      <c r="N30" s="18">
        <f t="shared" si="9"/>
        <v>1.1135317085995056</v>
      </c>
      <c r="O30" s="18">
        <f t="shared" si="10"/>
        <v>6.9883714125899985</v>
      </c>
      <c r="P30" s="18">
        <f t="shared" si="11"/>
        <v>3.4941857062949997</v>
      </c>
      <c r="Q30" s="19">
        <f t="shared" si="12"/>
        <v>2.572642223316099</v>
      </c>
      <c r="R30" s="18">
        <f t="shared" si="13"/>
        <v>18.500848992100998</v>
      </c>
      <c r="S30" s="18">
        <f t="shared" si="14"/>
        <v>22.88262901654598</v>
      </c>
      <c r="T30" s="18">
        <f t="shared" si="15"/>
        <v>2.4372400010363049</v>
      </c>
      <c r="U30" s="18">
        <f t="shared" si="16"/>
        <v>2.8737605982368364</v>
      </c>
      <c r="V30" s="18">
        <f t="shared" si="17"/>
        <v>1.0549247765679528</v>
      </c>
      <c r="W30" s="18">
        <f t="shared" si="18"/>
        <v>6.6205623908747357</v>
      </c>
      <c r="X30" s="18">
        <f t="shared" si="19"/>
        <v>3.3102811954373683</v>
      </c>
      <c r="Y30" s="19">
        <f t="shared" si="20"/>
        <v>2.4372400010363044</v>
      </c>
      <c r="Z30" s="18">
        <f t="shared" si="21"/>
        <v>17.473024048095386</v>
      </c>
      <c r="AA30" s="18">
        <f t="shared" si="22"/>
        <v>21.61137184896009</v>
      </c>
      <c r="AB30" s="18">
        <f t="shared" si="23"/>
        <v>2.3018377787565099</v>
      </c>
      <c r="AC30" s="18">
        <f t="shared" si="24"/>
        <v>2.7141072316681232</v>
      </c>
      <c r="AD30" s="18">
        <f t="shared" si="25"/>
        <v>0.99631784453639971</v>
      </c>
      <c r="AE30" s="18">
        <f t="shared" si="26"/>
        <v>6.252753369159473</v>
      </c>
      <c r="AF30" s="18">
        <f t="shared" si="27"/>
        <v>3.1263766845797365</v>
      </c>
      <c r="AG30" s="19">
        <f t="shared" si="28"/>
        <v>2.3018377787565094</v>
      </c>
      <c r="AH30" s="18"/>
    </row>
    <row r="31" spans="1:34" x14ac:dyDescent="0.3">
      <c r="A31" t="s">
        <v>13</v>
      </c>
      <c r="B31" s="26">
        <v>32.556007490807303</v>
      </c>
      <c r="C31" s="22">
        <v>31.599204579060476</v>
      </c>
      <c r="D31" s="22">
        <v>1.0696384628834485</v>
      </c>
      <c r="E31" s="22">
        <v>1.9253492331902082</v>
      </c>
      <c r="F31" s="22">
        <v>0.71957496593977455</v>
      </c>
      <c r="G31" s="22">
        <v>4.4341376279532065</v>
      </c>
      <c r="H31" s="22">
        <v>2.2170688139766028</v>
      </c>
      <c r="I31" s="27">
        <v>0.66123104978249547</v>
      </c>
      <c r="J31" s="18">
        <f t="shared" si="5"/>
        <v>30.928207116266936</v>
      </c>
      <c r="K31" s="18">
        <f t="shared" si="6"/>
        <v>30.019244350107453</v>
      </c>
      <c r="L31" s="18">
        <f t="shared" si="7"/>
        <v>1.016156539739276</v>
      </c>
      <c r="M31" s="18">
        <f t="shared" si="8"/>
        <v>1.8290817715306977</v>
      </c>
      <c r="N31" s="18">
        <f t="shared" si="9"/>
        <v>0.68359621764278578</v>
      </c>
      <c r="O31" s="18">
        <f t="shared" si="10"/>
        <v>4.2124307465555457</v>
      </c>
      <c r="P31" s="18">
        <f t="shared" si="11"/>
        <v>2.1062153732777724</v>
      </c>
      <c r="Q31" s="19">
        <f t="shared" si="12"/>
        <v>0.62816949729337068</v>
      </c>
      <c r="R31" s="18">
        <f t="shared" si="13"/>
        <v>29.300406741726572</v>
      </c>
      <c r="S31" s="18">
        <f t="shared" si="14"/>
        <v>28.439284121154429</v>
      </c>
      <c r="T31" s="18">
        <f t="shared" si="15"/>
        <v>0.96267461659510367</v>
      </c>
      <c r="U31" s="18">
        <f t="shared" si="16"/>
        <v>1.7328143098711875</v>
      </c>
      <c r="V31" s="18">
        <f t="shared" si="17"/>
        <v>0.64761746934579711</v>
      </c>
      <c r="W31" s="18">
        <f t="shared" si="18"/>
        <v>3.9907238651578858</v>
      </c>
      <c r="X31" s="18">
        <f t="shared" si="19"/>
        <v>1.9953619325789427</v>
      </c>
      <c r="Y31" s="19">
        <f t="shared" si="20"/>
        <v>0.59510794480424589</v>
      </c>
      <c r="Z31" s="18">
        <f t="shared" si="21"/>
        <v>27.672606367186209</v>
      </c>
      <c r="AA31" s="18">
        <f t="shared" si="22"/>
        <v>26.859323892201406</v>
      </c>
      <c r="AB31" s="18">
        <f t="shared" si="23"/>
        <v>0.90919269345093123</v>
      </c>
      <c r="AC31" s="18">
        <f t="shared" si="24"/>
        <v>1.636546848211677</v>
      </c>
      <c r="AD31" s="18">
        <f t="shared" si="25"/>
        <v>0.61163872104880834</v>
      </c>
      <c r="AE31" s="18">
        <f t="shared" si="26"/>
        <v>3.7690169837602254</v>
      </c>
      <c r="AF31" s="18">
        <f t="shared" si="27"/>
        <v>1.8845084918801123</v>
      </c>
      <c r="AG31" s="19">
        <f t="shared" si="28"/>
        <v>0.5620463923151211</v>
      </c>
      <c r="AH31" s="18"/>
    </row>
    <row r="32" spans="1:34" x14ac:dyDescent="0.3">
      <c r="A32" t="s">
        <v>18</v>
      </c>
      <c r="B32" s="26">
        <v>19.540027767448947</v>
      </c>
      <c r="C32" s="22">
        <v>24.174711943403306</v>
      </c>
      <c r="D32" s="22">
        <v>7.9492740281591532</v>
      </c>
      <c r="E32" s="22">
        <v>9.3730246003667617</v>
      </c>
      <c r="F32" s="22">
        <v>3.4407305495017226</v>
      </c>
      <c r="G32" s="22">
        <v>21.712196226166046</v>
      </c>
      <c r="H32" s="22">
        <v>10.796775172574373</v>
      </c>
      <c r="I32" s="27">
        <v>7.9492740281591532</v>
      </c>
      <c r="J32" s="18">
        <f t="shared" si="5"/>
        <v>18.563026379076501</v>
      </c>
      <c r="K32" s="18">
        <f t="shared" si="6"/>
        <v>22.965976346233141</v>
      </c>
      <c r="L32" s="18">
        <f t="shared" si="7"/>
        <v>7.5518103267511956</v>
      </c>
      <c r="M32" s="18">
        <f t="shared" si="8"/>
        <v>8.9043733703484236</v>
      </c>
      <c r="N32" s="18">
        <f t="shared" si="9"/>
        <v>3.2686940220266365</v>
      </c>
      <c r="O32" s="18">
        <f t="shared" si="10"/>
        <v>20.626586414857744</v>
      </c>
      <c r="P32" s="18">
        <f t="shared" si="11"/>
        <v>10.256936413945654</v>
      </c>
      <c r="Q32" s="19">
        <f t="shared" si="12"/>
        <v>7.5518103267511956</v>
      </c>
      <c r="R32" s="18">
        <f t="shared" si="13"/>
        <v>17.586024990704054</v>
      </c>
      <c r="S32" s="18">
        <f t="shared" si="14"/>
        <v>21.757240749062976</v>
      </c>
      <c r="T32" s="18">
        <f t="shared" si="15"/>
        <v>7.154346625343238</v>
      </c>
      <c r="U32" s="18">
        <f t="shared" si="16"/>
        <v>8.4357221403300855</v>
      </c>
      <c r="V32" s="18">
        <f t="shared" si="17"/>
        <v>3.0966574945515504</v>
      </c>
      <c r="W32" s="18">
        <f t="shared" si="18"/>
        <v>19.540976603549442</v>
      </c>
      <c r="X32" s="18">
        <f t="shared" si="19"/>
        <v>9.7170976553169357</v>
      </c>
      <c r="Y32" s="19">
        <f t="shared" si="20"/>
        <v>7.154346625343238</v>
      </c>
      <c r="Z32" s="18">
        <f t="shared" si="21"/>
        <v>16.609023602331604</v>
      </c>
      <c r="AA32" s="18">
        <f t="shared" si="22"/>
        <v>20.548505151892808</v>
      </c>
      <c r="AB32" s="18">
        <f t="shared" si="23"/>
        <v>6.7568829239352803</v>
      </c>
      <c r="AC32" s="18">
        <f t="shared" si="24"/>
        <v>7.9670709103117474</v>
      </c>
      <c r="AD32" s="18">
        <f t="shared" si="25"/>
        <v>2.9246209670764642</v>
      </c>
      <c r="AE32" s="18">
        <f t="shared" si="26"/>
        <v>18.45536679224114</v>
      </c>
      <c r="AF32" s="18">
        <f t="shared" si="27"/>
        <v>9.1772588966882171</v>
      </c>
      <c r="AG32" s="19">
        <f t="shared" si="28"/>
        <v>6.7568829239352803</v>
      </c>
      <c r="AH32" s="18"/>
    </row>
    <row r="33" spans="1:34" x14ac:dyDescent="0.3">
      <c r="A33" t="s">
        <v>8</v>
      </c>
      <c r="B33" s="26">
        <v>20.32</v>
      </c>
      <c r="C33" s="22">
        <v>27.271701098067322</v>
      </c>
      <c r="D33" s="22">
        <v>3.836757355732666</v>
      </c>
      <c r="E33" s="22">
        <v>4.5239377776549352</v>
      </c>
      <c r="F33" s="22">
        <v>3.2641070041307763</v>
      </c>
      <c r="G33" s="22">
        <v>25.0820854001628</v>
      </c>
      <c r="H33" s="22">
        <v>7.8453098169458997</v>
      </c>
      <c r="I33" s="27">
        <v>3.8367573557326664</v>
      </c>
      <c r="J33" s="18">
        <f t="shared" si="5"/>
        <v>19.303999999999998</v>
      </c>
      <c r="K33" s="18">
        <f t="shared" si="6"/>
        <v>25.908116043163954</v>
      </c>
      <c r="L33" s="18">
        <f t="shared" si="7"/>
        <v>3.6449194879460327</v>
      </c>
      <c r="M33" s="18">
        <f t="shared" si="8"/>
        <v>4.2977408887721884</v>
      </c>
      <c r="N33" s="18">
        <f t="shared" si="9"/>
        <v>3.1009016539242373</v>
      </c>
      <c r="O33" s="18">
        <f t="shared" si="10"/>
        <v>23.827981130154658</v>
      </c>
      <c r="P33" s="18">
        <f t="shared" si="11"/>
        <v>7.4530443260986043</v>
      </c>
      <c r="Q33" s="19">
        <f t="shared" si="12"/>
        <v>3.6449194879460327</v>
      </c>
      <c r="R33" s="18">
        <f t="shared" si="13"/>
        <v>18.288</v>
      </c>
      <c r="S33" s="18">
        <f t="shared" si="14"/>
        <v>24.54453098826059</v>
      </c>
      <c r="T33" s="18">
        <f t="shared" si="15"/>
        <v>3.4530816201593995</v>
      </c>
      <c r="U33" s="18">
        <f t="shared" si="16"/>
        <v>4.0715439998894416</v>
      </c>
      <c r="V33" s="18">
        <f t="shared" si="17"/>
        <v>2.9376963037176989</v>
      </c>
      <c r="W33" s="18">
        <f t="shared" si="18"/>
        <v>22.57387686014652</v>
      </c>
      <c r="X33" s="18">
        <f t="shared" si="19"/>
        <v>7.0607788352513099</v>
      </c>
      <c r="Y33" s="19">
        <f t="shared" si="20"/>
        <v>3.4530816201593999</v>
      </c>
      <c r="Z33" s="18">
        <f t="shared" si="21"/>
        <v>17.271999999999998</v>
      </c>
      <c r="AA33" s="18">
        <f t="shared" si="22"/>
        <v>23.180945933357222</v>
      </c>
      <c r="AB33" s="18">
        <f t="shared" si="23"/>
        <v>3.2612437523727662</v>
      </c>
      <c r="AC33" s="18">
        <f t="shared" si="24"/>
        <v>3.8453471110066948</v>
      </c>
      <c r="AD33" s="18">
        <f t="shared" si="25"/>
        <v>2.7744909535111599</v>
      </c>
      <c r="AE33" s="18">
        <f t="shared" si="26"/>
        <v>21.319772590138378</v>
      </c>
      <c r="AF33" s="18">
        <f t="shared" si="27"/>
        <v>6.6685133444040146</v>
      </c>
      <c r="AG33" s="19">
        <f t="shared" si="28"/>
        <v>3.2612437523727662</v>
      </c>
      <c r="AH33" s="18"/>
    </row>
    <row r="34" spans="1:34" x14ac:dyDescent="0.3">
      <c r="A34" t="s">
        <v>28</v>
      </c>
      <c r="B34" s="26">
        <v>15.985732928280358</v>
      </c>
      <c r="C34" s="22">
        <v>18.968145788034157</v>
      </c>
      <c r="D34" s="22">
        <v>1.959592882760691</v>
      </c>
      <c r="E34" s="22">
        <v>2.0321703969370128</v>
      </c>
      <c r="F34" s="22">
        <v>3.701453222992416</v>
      </c>
      <c r="G34" s="22">
        <v>18.507266114962075</v>
      </c>
      <c r="H34" s="22">
        <v>4.6449609072846005</v>
      </c>
      <c r="I34" s="27">
        <v>3.0482555954055197</v>
      </c>
      <c r="J34" s="18">
        <f t="shared" si="5"/>
        <v>15.18644628186634</v>
      </c>
      <c r="K34" s="18">
        <f t="shared" si="6"/>
        <v>18.019738498632449</v>
      </c>
      <c r="L34" s="18">
        <f t="shared" si="7"/>
        <v>1.8616132386226563</v>
      </c>
      <c r="M34" s="18">
        <f t="shared" si="8"/>
        <v>1.930561877090162</v>
      </c>
      <c r="N34" s="18">
        <f t="shared" si="9"/>
        <v>3.5163805618427948</v>
      </c>
      <c r="O34" s="18">
        <f t="shared" si="10"/>
        <v>17.581902809213972</v>
      </c>
      <c r="P34" s="18">
        <f t="shared" si="11"/>
        <v>4.4127128619203706</v>
      </c>
      <c r="Q34" s="19">
        <f t="shared" si="12"/>
        <v>2.8958428156352434</v>
      </c>
      <c r="R34" s="18">
        <f t="shared" si="13"/>
        <v>14.387159635452322</v>
      </c>
      <c r="S34" s="18">
        <f t="shared" si="14"/>
        <v>17.071331209230742</v>
      </c>
      <c r="T34" s="18">
        <f t="shared" si="15"/>
        <v>1.763633594484622</v>
      </c>
      <c r="U34" s="18">
        <f t="shared" si="16"/>
        <v>1.8289533572433117</v>
      </c>
      <c r="V34" s="18">
        <f t="shared" si="17"/>
        <v>3.3313079006931745</v>
      </c>
      <c r="W34" s="18">
        <f t="shared" si="18"/>
        <v>16.656539503465869</v>
      </c>
      <c r="X34" s="18">
        <f t="shared" si="19"/>
        <v>4.1804648165561407</v>
      </c>
      <c r="Y34" s="19">
        <f t="shared" si="20"/>
        <v>2.7434300358649679</v>
      </c>
      <c r="Z34" s="18">
        <f t="shared" si="21"/>
        <v>13.587872989038305</v>
      </c>
      <c r="AA34" s="18">
        <f t="shared" si="22"/>
        <v>16.122923919829034</v>
      </c>
      <c r="AB34" s="18">
        <f t="shared" si="23"/>
        <v>1.6656539503465873</v>
      </c>
      <c r="AC34" s="18">
        <f t="shared" si="24"/>
        <v>1.7273448373964608</v>
      </c>
      <c r="AD34" s="18">
        <f t="shared" si="25"/>
        <v>3.1462352395435533</v>
      </c>
      <c r="AE34" s="18">
        <f t="shared" si="26"/>
        <v>15.731176197717764</v>
      </c>
      <c r="AF34" s="18">
        <f t="shared" si="27"/>
        <v>3.9482167711919103</v>
      </c>
      <c r="AG34" s="19">
        <f t="shared" si="28"/>
        <v>2.5910172560946916</v>
      </c>
      <c r="AH34" s="18"/>
    </row>
    <row r="35" spans="1:34" x14ac:dyDescent="0.3">
      <c r="A35" t="s">
        <v>19</v>
      </c>
      <c r="B35" s="26">
        <v>12.775057263151648</v>
      </c>
      <c r="C35" s="22">
        <v>15.800728720213886</v>
      </c>
      <c r="D35" s="22">
        <v>2.3443439150022694</v>
      </c>
      <c r="E35" s="22">
        <v>2.7642264072414813</v>
      </c>
      <c r="F35" s="22">
        <v>1.0147160229114296</v>
      </c>
      <c r="G35" s="22">
        <v>6.3682177989613873</v>
      </c>
      <c r="H35" s="22">
        <v>3.1841088994806936</v>
      </c>
      <c r="I35" s="27">
        <v>2.3443439150022689</v>
      </c>
      <c r="J35" s="18">
        <f t="shared" si="5"/>
        <v>12.136304399994065</v>
      </c>
      <c r="K35" s="18">
        <f t="shared" si="6"/>
        <v>15.010692284203191</v>
      </c>
      <c r="L35" s="18">
        <f t="shared" si="7"/>
        <v>2.2271267192521558</v>
      </c>
      <c r="M35" s="18">
        <f t="shared" si="8"/>
        <v>2.626015086879407</v>
      </c>
      <c r="N35" s="18">
        <f t="shared" si="9"/>
        <v>0.96398022176585807</v>
      </c>
      <c r="O35" s="18">
        <f t="shared" si="10"/>
        <v>6.0498069090133173</v>
      </c>
      <c r="P35" s="18">
        <f t="shared" si="11"/>
        <v>3.0249034545066587</v>
      </c>
      <c r="Q35" s="19">
        <f t="shared" si="12"/>
        <v>2.2271267192521553</v>
      </c>
      <c r="R35" s="18">
        <f t="shared" si="13"/>
        <v>11.497551536836484</v>
      </c>
      <c r="S35" s="18">
        <f t="shared" si="14"/>
        <v>14.220655848192498</v>
      </c>
      <c r="T35" s="18">
        <f t="shared" si="15"/>
        <v>2.1099095235020426</v>
      </c>
      <c r="U35" s="18">
        <f t="shared" si="16"/>
        <v>2.4878037665173331</v>
      </c>
      <c r="V35" s="18">
        <f t="shared" si="17"/>
        <v>0.91324442062028666</v>
      </c>
      <c r="W35" s="18">
        <f t="shared" si="18"/>
        <v>5.7313960190652491</v>
      </c>
      <c r="X35" s="18">
        <f t="shared" si="19"/>
        <v>2.8656980095326245</v>
      </c>
      <c r="Y35" s="19">
        <f t="shared" si="20"/>
        <v>2.1099095235020422</v>
      </c>
      <c r="Z35" s="18">
        <f t="shared" si="21"/>
        <v>10.858798673678901</v>
      </c>
      <c r="AA35" s="18">
        <f t="shared" si="22"/>
        <v>13.430619412181803</v>
      </c>
      <c r="AB35" s="18">
        <f t="shared" si="23"/>
        <v>1.9926923277519288</v>
      </c>
      <c r="AC35" s="18">
        <f t="shared" si="24"/>
        <v>2.3495924461552589</v>
      </c>
      <c r="AD35" s="18">
        <f t="shared" si="25"/>
        <v>0.86250861947471513</v>
      </c>
      <c r="AE35" s="18">
        <f t="shared" si="26"/>
        <v>5.4129851291171791</v>
      </c>
      <c r="AF35" s="18">
        <f t="shared" si="27"/>
        <v>2.7064925645585896</v>
      </c>
      <c r="AG35" s="19">
        <f t="shared" si="28"/>
        <v>1.9926923277519286</v>
      </c>
      <c r="AH35" s="18"/>
    </row>
    <row r="36" spans="1:34" x14ac:dyDescent="0.3">
      <c r="A36" t="s">
        <v>4</v>
      </c>
      <c r="B36" s="26">
        <v>13.068806988160501</v>
      </c>
      <c r="C36" s="22">
        <v>12.68312630803741</v>
      </c>
      <c r="D36" s="22">
        <v>1.4390681876669527</v>
      </c>
      <c r="E36" s="22">
        <v>5.5643969923122167</v>
      </c>
      <c r="F36" s="22">
        <v>2.0146954627337337</v>
      </c>
      <c r="G36" s="22">
        <v>29.740742545117023</v>
      </c>
      <c r="H36" s="22">
        <v>14.870371272558511</v>
      </c>
      <c r="I36" s="27">
        <v>4.7009560797120455</v>
      </c>
      <c r="J36" s="18">
        <f t="shared" si="5"/>
        <v>12.415366638752475</v>
      </c>
      <c r="K36" s="18">
        <f t="shared" si="6"/>
        <v>12.04896999263554</v>
      </c>
      <c r="L36" s="18">
        <f t="shared" si="7"/>
        <v>1.3671147782836051</v>
      </c>
      <c r="M36" s="18">
        <f t="shared" si="8"/>
        <v>5.286177142696606</v>
      </c>
      <c r="N36" s="18">
        <f t="shared" si="9"/>
        <v>1.9139606895970469</v>
      </c>
      <c r="O36" s="18">
        <f t="shared" si="10"/>
        <v>28.25370541786117</v>
      </c>
      <c r="P36" s="18">
        <f t="shared" si="11"/>
        <v>14.126852708930585</v>
      </c>
      <c r="Q36" s="19">
        <f t="shared" si="12"/>
        <v>4.4659082757264432</v>
      </c>
      <c r="R36" s="18">
        <f t="shared" si="13"/>
        <v>11.761926289344451</v>
      </c>
      <c r="S36" s="18">
        <f t="shared" si="14"/>
        <v>11.414813677233669</v>
      </c>
      <c r="T36" s="18">
        <f t="shared" si="15"/>
        <v>1.2951613689002575</v>
      </c>
      <c r="U36" s="18">
        <f t="shared" si="16"/>
        <v>5.0079572930809952</v>
      </c>
      <c r="V36" s="18">
        <f t="shared" si="17"/>
        <v>1.8132259164603604</v>
      </c>
      <c r="W36" s="18">
        <f t="shared" si="18"/>
        <v>26.76666829060532</v>
      </c>
      <c r="X36" s="18">
        <f t="shared" si="19"/>
        <v>13.38333414530266</v>
      </c>
      <c r="Y36" s="19">
        <f t="shared" si="20"/>
        <v>4.2308604717408409</v>
      </c>
      <c r="Z36" s="18">
        <f t="shared" si="21"/>
        <v>11.108485939936426</v>
      </c>
      <c r="AA36" s="18">
        <f t="shared" si="22"/>
        <v>10.780657361831798</v>
      </c>
      <c r="AB36" s="18">
        <f t="shared" si="23"/>
        <v>1.2232079595169096</v>
      </c>
      <c r="AC36" s="18">
        <f t="shared" si="24"/>
        <v>4.7297374434653845</v>
      </c>
      <c r="AD36" s="18">
        <f t="shared" si="25"/>
        <v>1.7124911433236736</v>
      </c>
      <c r="AE36" s="18">
        <f t="shared" si="26"/>
        <v>25.279631163349467</v>
      </c>
      <c r="AF36" s="18">
        <f t="shared" si="27"/>
        <v>12.639815581674734</v>
      </c>
      <c r="AG36" s="19">
        <f t="shared" si="28"/>
        <v>3.9958126677552386</v>
      </c>
      <c r="AH36" s="18"/>
    </row>
    <row r="37" spans="1:34" x14ac:dyDescent="0.3">
      <c r="A37" t="s">
        <v>31</v>
      </c>
      <c r="B37" s="28" t="e">
        <v>#REF!</v>
      </c>
      <c r="C37" s="29" t="e">
        <v>#REF!</v>
      </c>
      <c r="D37" s="29" t="e">
        <v>#REF!</v>
      </c>
      <c r="E37" s="29" t="e">
        <v>#REF!</v>
      </c>
      <c r="F37" s="29" t="e">
        <v>#REF!</v>
      </c>
      <c r="G37" s="29" t="e">
        <v>#REF!</v>
      </c>
      <c r="H37" s="29" t="e">
        <v>#REF!</v>
      </c>
      <c r="I37" s="30" t="e">
        <v>#REF!</v>
      </c>
      <c r="J37" s="18" t="e">
        <f t="shared" si="5"/>
        <v>#REF!</v>
      </c>
      <c r="K37" s="18" t="e">
        <f t="shared" si="6"/>
        <v>#REF!</v>
      </c>
      <c r="L37" s="18" t="e">
        <f t="shared" si="7"/>
        <v>#REF!</v>
      </c>
      <c r="M37" s="18" t="e">
        <f t="shared" si="8"/>
        <v>#REF!</v>
      </c>
      <c r="N37" s="18" t="e">
        <f t="shared" si="9"/>
        <v>#REF!</v>
      </c>
      <c r="O37" s="18" t="e">
        <f t="shared" si="10"/>
        <v>#REF!</v>
      </c>
      <c r="P37" s="18" t="e">
        <f t="shared" si="11"/>
        <v>#REF!</v>
      </c>
      <c r="Q37" s="19" t="e">
        <f t="shared" si="12"/>
        <v>#REF!</v>
      </c>
      <c r="R37" s="18" t="e">
        <f t="shared" si="13"/>
        <v>#REF!</v>
      </c>
      <c r="S37" s="18" t="e">
        <f t="shared" si="14"/>
        <v>#REF!</v>
      </c>
      <c r="T37" s="18" t="e">
        <f t="shared" si="15"/>
        <v>#REF!</v>
      </c>
      <c r="U37" s="18" t="e">
        <f t="shared" si="16"/>
        <v>#REF!</v>
      </c>
      <c r="V37" s="18" t="e">
        <f t="shared" si="17"/>
        <v>#REF!</v>
      </c>
      <c r="W37" s="18" t="e">
        <f t="shared" si="18"/>
        <v>#REF!</v>
      </c>
      <c r="X37" s="18" t="e">
        <f t="shared" si="19"/>
        <v>#REF!</v>
      </c>
      <c r="Y37" s="19" t="e">
        <f t="shared" si="20"/>
        <v>#REF!</v>
      </c>
      <c r="Z37" s="18" t="e">
        <f t="shared" si="21"/>
        <v>#REF!</v>
      </c>
      <c r="AA37" s="18" t="e">
        <f t="shared" si="22"/>
        <v>#REF!</v>
      </c>
      <c r="AB37" s="18" t="e">
        <f t="shared" si="23"/>
        <v>#REF!</v>
      </c>
      <c r="AC37" s="18" t="e">
        <f t="shared" si="24"/>
        <v>#REF!</v>
      </c>
      <c r="AD37" s="18" t="e">
        <f t="shared" si="25"/>
        <v>#REF!</v>
      </c>
      <c r="AE37" s="18" t="e">
        <f t="shared" si="26"/>
        <v>#REF!</v>
      </c>
      <c r="AF37" s="18" t="e">
        <f t="shared" si="27"/>
        <v>#REF!</v>
      </c>
      <c r="AG37" s="19" t="e">
        <f t="shared" si="28"/>
        <v>#REF!</v>
      </c>
      <c r="AH37" s="18"/>
    </row>
    <row r="38" spans="1:34" x14ac:dyDescent="0.3">
      <c r="A38"/>
      <c r="B38"/>
      <c r="C38"/>
      <c r="D38"/>
      <c r="E38"/>
      <c r="F38"/>
      <c r="G38"/>
      <c r="H38"/>
      <c r="I38" s="39"/>
    </row>
    <row r="39" spans="1:34" x14ac:dyDescent="0.3">
      <c r="A39" t="s">
        <v>40</v>
      </c>
      <c r="B39"/>
      <c r="C39"/>
      <c r="D39"/>
      <c r="E39"/>
      <c r="F39"/>
      <c r="G39"/>
      <c r="H39"/>
      <c r="I39" s="39"/>
    </row>
    <row r="40" spans="1:34" x14ac:dyDescent="0.3">
      <c r="A40" t="s">
        <v>41</v>
      </c>
      <c r="B40" t="s">
        <v>53</v>
      </c>
      <c r="C40" t="s">
        <v>54</v>
      </c>
      <c r="D40" t="s">
        <v>65</v>
      </c>
      <c r="E40" t="s">
        <v>65</v>
      </c>
      <c r="F40" t="s">
        <v>65</v>
      </c>
      <c r="G40" t="s">
        <v>65</v>
      </c>
      <c r="H40" t="s">
        <v>65</v>
      </c>
      <c r="I40" s="39" t="s">
        <v>65</v>
      </c>
    </row>
    <row r="41" spans="1:34" x14ac:dyDescent="0.3">
      <c r="A41" t="s">
        <v>42</v>
      </c>
      <c r="B41"/>
      <c r="C41"/>
      <c r="D41"/>
      <c r="E41"/>
      <c r="F41"/>
      <c r="G41"/>
      <c r="H41"/>
      <c r="I41" s="39"/>
    </row>
    <row r="42" spans="1:34" x14ac:dyDescent="0.3">
      <c r="A42"/>
      <c r="B42"/>
      <c r="C42"/>
      <c r="D42"/>
      <c r="E42"/>
      <c r="F42"/>
      <c r="G42"/>
      <c r="H42"/>
      <c r="I42" s="39"/>
    </row>
    <row r="43" spans="1:34" x14ac:dyDescent="0.3">
      <c r="A43"/>
      <c r="B43"/>
      <c r="C43"/>
      <c r="D43"/>
      <c r="E43"/>
      <c r="F43"/>
      <c r="G43"/>
      <c r="H43"/>
      <c r="I43" s="39"/>
    </row>
    <row r="44" spans="1:34" x14ac:dyDescent="0.3">
      <c r="A44" t="s">
        <v>55</v>
      </c>
      <c r="B44"/>
      <c r="C44"/>
      <c r="D44"/>
      <c r="E44"/>
      <c r="F44"/>
      <c r="G44"/>
      <c r="H44"/>
      <c r="I44" s="39"/>
    </row>
    <row r="45" spans="1:34" x14ac:dyDescent="0.3">
      <c r="A45" s="1" t="s">
        <v>56</v>
      </c>
      <c r="B45" s="31" t="s">
        <v>41</v>
      </c>
      <c r="C45" s="32"/>
      <c r="D45" s="32"/>
      <c r="E45" s="32"/>
      <c r="F45" s="32"/>
      <c r="G45" s="32"/>
      <c r="H45" s="32"/>
      <c r="I45" s="33"/>
      <c r="J45" s="32" t="s">
        <v>41</v>
      </c>
      <c r="K45" s="32"/>
      <c r="L45" s="32"/>
      <c r="M45" s="32"/>
      <c r="N45" s="32"/>
      <c r="O45" s="32"/>
      <c r="P45" s="32"/>
      <c r="Q45" s="33"/>
      <c r="R45" s="32" t="s">
        <v>41</v>
      </c>
      <c r="S45" s="32"/>
      <c r="T45" s="32"/>
      <c r="U45" s="32"/>
      <c r="V45" s="32"/>
      <c r="W45" s="32"/>
      <c r="X45" s="32"/>
      <c r="Y45" s="33"/>
      <c r="Z45" s="32" t="s">
        <v>41</v>
      </c>
      <c r="AA45" s="32"/>
      <c r="AB45" s="32"/>
      <c r="AC45" s="32"/>
      <c r="AD45" s="32"/>
      <c r="AE45" s="32"/>
      <c r="AF45" s="32"/>
      <c r="AG45" s="33"/>
    </row>
    <row r="46" spans="1:34" ht="30" hidden="1" customHeight="1" x14ac:dyDescent="0.3">
      <c r="A46"/>
      <c r="B46" s="20" t="s">
        <v>43</v>
      </c>
      <c r="C46" s="20" t="s">
        <v>43</v>
      </c>
      <c r="D46" s="20" t="s">
        <v>44</v>
      </c>
      <c r="E46" s="20" t="s">
        <v>44</v>
      </c>
      <c r="F46" s="20" t="s">
        <v>44</v>
      </c>
      <c r="G46" s="20" t="s">
        <v>44</v>
      </c>
      <c r="H46" s="20" t="s">
        <v>44</v>
      </c>
      <c r="I46" s="20" t="s">
        <v>44</v>
      </c>
      <c r="J46" s="37" t="s">
        <v>43</v>
      </c>
      <c r="K46" s="20" t="s">
        <v>43</v>
      </c>
      <c r="L46" s="20" t="s">
        <v>44</v>
      </c>
      <c r="M46" s="20" t="s">
        <v>44</v>
      </c>
      <c r="N46" s="20" t="s">
        <v>44</v>
      </c>
      <c r="O46" s="20" t="s">
        <v>44</v>
      </c>
      <c r="P46" s="20" t="s">
        <v>44</v>
      </c>
      <c r="Q46" s="20" t="s">
        <v>44</v>
      </c>
      <c r="R46" s="37" t="s">
        <v>43</v>
      </c>
      <c r="S46" s="20" t="s">
        <v>43</v>
      </c>
      <c r="T46" s="20" t="s">
        <v>44</v>
      </c>
      <c r="U46" s="20" t="s">
        <v>44</v>
      </c>
      <c r="V46" s="20" t="s">
        <v>44</v>
      </c>
      <c r="W46" s="20" t="s">
        <v>44</v>
      </c>
      <c r="X46" s="20" t="s">
        <v>44</v>
      </c>
      <c r="Y46" s="20" t="s">
        <v>44</v>
      </c>
      <c r="Z46" s="37" t="s">
        <v>43</v>
      </c>
      <c r="AA46" s="20" t="s">
        <v>43</v>
      </c>
      <c r="AB46" s="20" t="s">
        <v>44</v>
      </c>
      <c r="AC46" s="20" t="s">
        <v>44</v>
      </c>
      <c r="AD46" s="20" t="s">
        <v>44</v>
      </c>
      <c r="AE46" s="20" t="s">
        <v>44</v>
      </c>
      <c r="AF46" s="20" t="s">
        <v>44</v>
      </c>
      <c r="AG46" s="20" t="s">
        <v>44</v>
      </c>
    </row>
    <row r="47" spans="1:34" ht="60" hidden="1" customHeight="1" x14ac:dyDescent="0.3">
      <c r="A47"/>
      <c r="B47" s="20" t="s">
        <v>45</v>
      </c>
      <c r="C47" s="21" t="s">
        <v>46</v>
      </c>
      <c r="D47" s="20" t="s">
        <v>47</v>
      </c>
      <c r="E47" s="20" t="s">
        <v>48</v>
      </c>
      <c r="F47" s="20" t="s">
        <v>49</v>
      </c>
      <c r="G47" s="20" t="s">
        <v>50</v>
      </c>
      <c r="H47" s="20" t="s">
        <v>51</v>
      </c>
      <c r="I47" s="20" t="s">
        <v>52</v>
      </c>
      <c r="J47" s="37" t="s">
        <v>45</v>
      </c>
      <c r="K47" s="21" t="s">
        <v>46</v>
      </c>
      <c r="L47" s="20" t="s">
        <v>47</v>
      </c>
      <c r="M47" s="20" t="s">
        <v>48</v>
      </c>
      <c r="N47" s="20" t="s">
        <v>49</v>
      </c>
      <c r="O47" s="20" t="s">
        <v>50</v>
      </c>
      <c r="P47" s="20" t="s">
        <v>51</v>
      </c>
      <c r="Q47" s="20" t="s">
        <v>52</v>
      </c>
      <c r="R47" s="37" t="s">
        <v>45</v>
      </c>
      <c r="S47" s="21" t="s">
        <v>46</v>
      </c>
      <c r="T47" s="20" t="s">
        <v>47</v>
      </c>
      <c r="U47" s="20" t="s">
        <v>48</v>
      </c>
      <c r="V47" s="20" t="s">
        <v>49</v>
      </c>
      <c r="W47" s="20" t="s">
        <v>50</v>
      </c>
      <c r="X47" s="20" t="s">
        <v>51</v>
      </c>
      <c r="Y47" s="20" t="s">
        <v>52</v>
      </c>
      <c r="Z47" s="37" t="s">
        <v>45</v>
      </c>
      <c r="AA47" s="21" t="s">
        <v>46</v>
      </c>
      <c r="AB47" s="20" t="s">
        <v>47</v>
      </c>
      <c r="AC47" s="20" t="s">
        <v>48</v>
      </c>
      <c r="AD47" s="20" t="s">
        <v>49</v>
      </c>
      <c r="AE47" s="20" t="s">
        <v>50</v>
      </c>
      <c r="AF47" s="20" t="s">
        <v>51</v>
      </c>
      <c r="AG47" s="20" t="s">
        <v>52</v>
      </c>
    </row>
    <row r="48" spans="1:34" ht="86.4" x14ac:dyDescent="0.3">
      <c r="A48"/>
      <c r="B48" s="20" t="s">
        <v>57</v>
      </c>
      <c r="C48" s="20" t="s">
        <v>58</v>
      </c>
      <c r="D48" s="20" t="s">
        <v>59</v>
      </c>
      <c r="E48" s="20" t="s">
        <v>60</v>
      </c>
      <c r="F48" s="20" t="s">
        <v>61</v>
      </c>
      <c r="G48" s="20" t="s">
        <v>62</v>
      </c>
      <c r="H48" s="20" t="s">
        <v>63</v>
      </c>
      <c r="I48" s="20" t="s">
        <v>64</v>
      </c>
      <c r="J48" s="37" t="s">
        <v>57</v>
      </c>
      <c r="K48" s="20" t="s">
        <v>58</v>
      </c>
      <c r="L48" s="20" t="s">
        <v>59</v>
      </c>
      <c r="M48" s="20" t="s">
        <v>60</v>
      </c>
      <c r="N48" s="20" t="s">
        <v>61</v>
      </c>
      <c r="O48" s="20" t="s">
        <v>62</v>
      </c>
      <c r="P48" s="20" t="s">
        <v>63</v>
      </c>
      <c r="Q48" s="20" t="s">
        <v>64</v>
      </c>
      <c r="R48" s="37" t="s">
        <v>57</v>
      </c>
      <c r="S48" s="20" t="s">
        <v>58</v>
      </c>
      <c r="T48" s="20" t="s">
        <v>59</v>
      </c>
      <c r="U48" s="20" t="s">
        <v>60</v>
      </c>
      <c r="V48" s="20" t="s">
        <v>61</v>
      </c>
      <c r="W48" s="20" t="s">
        <v>62</v>
      </c>
      <c r="X48" s="20" t="s">
        <v>63</v>
      </c>
      <c r="Y48" s="20" t="s">
        <v>64</v>
      </c>
      <c r="Z48" s="37" t="s">
        <v>57</v>
      </c>
      <c r="AA48" s="20" t="s">
        <v>58</v>
      </c>
      <c r="AB48" s="20" t="s">
        <v>59</v>
      </c>
      <c r="AC48" s="20" t="s">
        <v>60</v>
      </c>
      <c r="AD48" s="20" t="s">
        <v>61</v>
      </c>
      <c r="AE48" s="20" t="s">
        <v>62</v>
      </c>
      <c r="AF48" s="20" t="s">
        <v>63</v>
      </c>
      <c r="AG48" s="20" t="s">
        <v>64</v>
      </c>
    </row>
    <row r="49" spans="1:33" x14ac:dyDescent="0.3">
      <c r="A49" t="s">
        <v>17</v>
      </c>
      <c r="B49" s="23">
        <v>25.752833343443303</v>
      </c>
      <c r="C49" s="24">
        <v>32.225685124017012</v>
      </c>
      <c r="D49" s="24">
        <v>5.1305042431036307</v>
      </c>
      <c r="E49" s="24">
        <v>2.6753066490788728</v>
      </c>
      <c r="F49" s="24">
        <v>4.1615631201411833</v>
      </c>
      <c r="G49" s="24">
        <v>24.218081567473345</v>
      </c>
      <c r="H49" s="24">
        <v>7.2303527083809742</v>
      </c>
      <c r="I49" s="25">
        <v>4.6791821611743858</v>
      </c>
      <c r="J49" s="18">
        <f t="shared" ref="J49:J77" si="29">shl_dhw_reduced_to*$B49</f>
        <v>24.465191676271136</v>
      </c>
      <c r="K49" s="18">
        <f t="shared" ref="K49:K77" si="30">shl_dhw_reduced_to*$C49</f>
        <v>30.614400867816158</v>
      </c>
      <c r="L49" s="18">
        <f t="shared" ref="L49:L77" si="31">shl_dhw_reduced_to*$D49</f>
        <v>4.8739790309484485</v>
      </c>
      <c r="M49" s="18">
        <f t="shared" ref="M49:M77" si="32">shl_dhw_reduced_to*$E49</f>
        <v>2.541541316624929</v>
      </c>
      <c r="N49" s="18">
        <f t="shared" ref="N49:N77" si="33">shl_dhw_reduced_to*$F49</f>
        <v>3.9534849641341241</v>
      </c>
      <c r="O49" s="18">
        <f t="shared" ref="O49:O77" si="34">shl_dhw_reduced_to*$G49</f>
        <v>23.007177489099675</v>
      </c>
      <c r="P49" s="18">
        <f t="shared" ref="P49:P77" si="35">shl_dhw_reduced_to*$H49</f>
        <v>6.8688350729619252</v>
      </c>
      <c r="Q49" s="19">
        <f t="shared" ref="Q49:Q77" si="36">shl_dhw_reduced_to*$I49</f>
        <v>4.445223053115666</v>
      </c>
      <c r="R49" s="18">
        <f t="shared" ref="R49:R77" si="37">med_dhw_reduced_to*$B49</f>
        <v>23.177550009098972</v>
      </c>
      <c r="S49" s="18">
        <f t="shared" ref="S49:S77" si="38">med_dhw_reduced_to*$C49</f>
        <v>29.003116611615312</v>
      </c>
      <c r="T49" s="18">
        <f t="shared" ref="T49:T77" si="39">med_dhw_reduced_to*$D49</f>
        <v>4.6174538187932681</v>
      </c>
      <c r="U49" s="18">
        <f t="shared" ref="U49:U77" si="40">med_dhw_reduced_to*$E49</f>
        <v>2.4077759841709856</v>
      </c>
      <c r="V49" s="18">
        <f t="shared" ref="V49:V77" si="41">med_dhw_reduced_to*$F49</f>
        <v>3.7454068081270653</v>
      </c>
      <c r="W49" s="18">
        <f t="shared" ref="W49:W77" si="42">med_dhw_reduced_to*$G49</f>
        <v>21.796273410726009</v>
      </c>
      <c r="X49" s="18">
        <f t="shared" ref="X49:X77" si="43">med_dhw_reduced_to*$H49</f>
        <v>6.5073174375428771</v>
      </c>
      <c r="Y49" s="19">
        <f t="shared" ref="Y49:Y77" si="44">med_dhw_reduced_to*$I49</f>
        <v>4.2112639450569471</v>
      </c>
      <c r="Z49" s="18">
        <f t="shared" ref="Z49:Z77" si="45">dep_dhw_reduced_to*$B49</f>
        <v>21.889908341926805</v>
      </c>
      <c r="AA49" s="18">
        <f t="shared" ref="AA49:AA77" si="46">dep_dhw_reduced_to*$C49</f>
        <v>27.391832355414458</v>
      </c>
      <c r="AB49" s="18">
        <f t="shared" ref="AB49:AB77" si="47">dep_dhw_reduced_to*$D49</f>
        <v>4.3609286066380859</v>
      </c>
      <c r="AC49" s="18">
        <f t="shared" ref="AC49:AC77" si="48">dep_dhw_reduced_to*$E49</f>
        <v>2.2740106517170418</v>
      </c>
      <c r="AD49" s="18">
        <f t="shared" ref="AD49:AD77" si="49">dep_dhw_reduced_to*$F49</f>
        <v>3.5373286521200056</v>
      </c>
      <c r="AE49" s="18">
        <f t="shared" ref="AE49:AE77" si="50">dep_dhw_reduced_to*$G49</f>
        <v>20.585369332352343</v>
      </c>
      <c r="AF49" s="18">
        <f t="shared" ref="AF49:AF77" si="51">dep_dhw_reduced_to*$H49</f>
        <v>6.145799802123828</v>
      </c>
      <c r="AG49" s="19">
        <f t="shared" ref="AG49:AG77" si="52">dep_dhw_reduced_to*$I49</f>
        <v>3.9773048369982278</v>
      </c>
    </row>
    <row r="50" spans="1:33" x14ac:dyDescent="0.3">
      <c r="A50" t="s">
        <v>11</v>
      </c>
      <c r="B50" s="26">
        <v>25.883722510730784</v>
      </c>
      <c r="C50" s="22">
        <v>32.726890061540772</v>
      </c>
      <c r="D50" s="22">
        <v>13.961923252648148</v>
      </c>
      <c r="E50" s="22">
        <v>17.712874411560314</v>
      </c>
      <c r="F50" s="22">
        <v>6.2213753750316689</v>
      </c>
      <c r="G50" s="22">
        <v>38.904275952296061</v>
      </c>
      <c r="H50" s="22">
        <v>19.855393399313989</v>
      </c>
      <c r="I50" s="27">
        <v>14.438183776182424</v>
      </c>
      <c r="J50" s="18">
        <f t="shared" si="29"/>
        <v>24.589536385194243</v>
      </c>
      <c r="K50" s="18">
        <f t="shared" si="30"/>
        <v>31.090545558463731</v>
      </c>
      <c r="L50" s="18">
        <f t="shared" si="31"/>
        <v>13.26382709001574</v>
      </c>
      <c r="M50" s="18">
        <f t="shared" si="32"/>
        <v>16.827230690982297</v>
      </c>
      <c r="N50" s="18">
        <f t="shared" si="33"/>
        <v>5.9103066062800851</v>
      </c>
      <c r="O50" s="18">
        <f t="shared" si="34"/>
        <v>36.959062154681256</v>
      </c>
      <c r="P50" s="18">
        <f t="shared" si="35"/>
        <v>18.862623729348289</v>
      </c>
      <c r="Q50" s="19">
        <f t="shared" si="36"/>
        <v>13.716274587373302</v>
      </c>
      <c r="R50" s="18">
        <f t="shared" si="37"/>
        <v>23.295350259657706</v>
      </c>
      <c r="S50" s="18">
        <f t="shared" si="38"/>
        <v>29.454201055386694</v>
      </c>
      <c r="T50" s="18">
        <f t="shared" si="39"/>
        <v>12.565730927383333</v>
      </c>
      <c r="U50" s="18">
        <f t="shared" si="40"/>
        <v>15.941586970404282</v>
      </c>
      <c r="V50" s="18">
        <f t="shared" si="41"/>
        <v>5.5992378375285021</v>
      </c>
      <c r="W50" s="18">
        <f t="shared" si="42"/>
        <v>35.013848357066458</v>
      </c>
      <c r="X50" s="18">
        <f t="shared" si="43"/>
        <v>17.86985405938259</v>
      </c>
      <c r="Y50" s="19">
        <f t="shared" si="44"/>
        <v>12.994365398564181</v>
      </c>
      <c r="Z50" s="18">
        <f t="shared" si="45"/>
        <v>22.001164134121165</v>
      </c>
      <c r="AA50" s="18">
        <f t="shared" si="46"/>
        <v>27.817856552309657</v>
      </c>
      <c r="AB50" s="18">
        <f t="shared" si="47"/>
        <v>11.867634764750926</v>
      </c>
      <c r="AC50" s="18">
        <f t="shared" si="48"/>
        <v>15.055943249826267</v>
      </c>
      <c r="AD50" s="18">
        <f t="shared" si="49"/>
        <v>5.2881690687769183</v>
      </c>
      <c r="AE50" s="18">
        <f t="shared" si="50"/>
        <v>33.068634559451652</v>
      </c>
      <c r="AF50" s="18">
        <f t="shared" si="51"/>
        <v>16.87708438941689</v>
      </c>
      <c r="AG50" s="19">
        <f t="shared" si="52"/>
        <v>12.27245620975506</v>
      </c>
    </row>
    <row r="51" spans="1:33" x14ac:dyDescent="0.3">
      <c r="A51" t="s">
        <v>21</v>
      </c>
      <c r="B51" s="26">
        <v>8.1208409725614352</v>
      </c>
      <c r="C51" s="22">
        <v>7.4786248219968803</v>
      </c>
      <c r="D51" s="22">
        <v>4.7913094988118585</v>
      </c>
      <c r="E51" s="22">
        <v>4.7251374002564193</v>
      </c>
      <c r="F51" s="22">
        <v>7.5011023716920402</v>
      </c>
      <c r="G51" s="22">
        <v>35.32986533285932</v>
      </c>
      <c r="H51" s="22">
        <v>12.261048731849742</v>
      </c>
      <c r="I51" s="27">
        <v>7.0618531843943471</v>
      </c>
      <c r="J51" s="18">
        <f t="shared" si="29"/>
        <v>7.7147989239333628</v>
      </c>
      <c r="K51" s="18">
        <f t="shared" si="30"/>
        <v>7.1046935808970355</v>
      </c>
      <c r="L51" s="18">
        <f t="shared" si="31"/>
        <v>4.5517440238712652</v>
      </c>
      <c r="M51" s="18">
        <f t="shared" si="32"/>
        <v>4.4888805302435983</v>
      </c>
      <c r="N51" s="18">
        <f t="shared" si="33"/>
        <v>7.1260472531074379</v>
      </c>
      <c r="O51" s="18">
        <f t="shared" si="34"/>
        <v>33.563372066216353</v>
      </c>
      <c r="P51" s="18">
        <f t="shared" si="35"/>
        <v>11.647996295257254</v>
      </c>
      <c r="Q51" s="19">
        <f t="shared" si="36"/>
        <v>6.708760525174629</v>
      </c>
      <c r="R51" s="18">
        <f t="shared" si="37"/>
        <v>7.3087568753052921</v>
      </c>
      <c r="S51" s="18">
        <f t="shared" si="38"/>
        <v>6.7307623397971925</v>
      </c>
      <c r="T51" s="18">
        <f t="shared" si="39"/>
        <v>4.3121785489306728</v>
      </c>
      <c r="U51" s="18">
        <f t="shared" si="40"/>
        <v>4.2526236602307774</v>
      </c>
      <c r="V51" s="18">
        <f t="shared" si="41"/>
        <v>6.7509921345228365</v>
      </c>
      <c r="W51" s="18">
        <f t="shared" si="42"/>
        <v>31.796878799573388</v>
      </c>
      <c r="X51" s="18">
        <f t="shared" si="43"/>
        <v>11.034943858664768</v>
      </c>
      <c r="Y51" s="19">
        <f t="shared" si="44"/>
        <v>6.3556678659549126</v>
      </c>
      <c r="Z51" s="18">
        <f t="shared" si="45"/>
        <v>6.9027148266772196</v>
      </c>
      <c r="AA51" s="18">
        <f t="shared" si="46"/>
        <v>6.3568310986973477</v>
      </c>
      <c r="AB51" s="18">
        <f t="shared" si="47"/>
        <v>4.0726130739900794</v>
      </c>
      <c r="AC51" s="18">
        <f t="shared" si="48"/>
        <v>4.0163667902179565</v>
      </c>
      <c r="AD51" s="18">
        <f t="shared" si="49"/>
        <v>6.3759370159382343</v>
      </c>
      <c r="AE51" s="18">
        <f t="shared" si="50"/>
        <v>30.030385532930421</v>
      </c>
      <c r="AF51" s="18">
        <f t="shared" si="51"/>
        <v>10.42189142207228</v>
      </c>
      <c r="AG51" s="19">
        <f t="shared" si="52"/>
        <v>6.0025752067351945</v>
      </c>
    </row>
    <row r="52" spans="1:33" x14ac:dyDescent="0.3">
      <c r="A52" t="s">
        <v>24</v>
      </c>
      <c r="B52" s="26">
        <v>32.015274516228587</v>
      </c>
      <c r="C52" s="22">
        <v>28.529758691827855</v>
      </c>
      <c r="D52" s="22">
        <v>3.1069963090478776</v>
      </c>
      <c r="E52" s="22">
        <v>2.300043460480909</v>
      </c>
      <c r="F52" s="22">
        <v>5.3693728934150027</v>
      </c>
      <c r="G52" s="22">
        <v>2.6683385811735953</v>
      </c>
      <c r="H52" s="22">
        <v>3.1243866001392364</v>
      </c>
      <c r="I52" s="27">
        <v>3.2723509611666177</v>
      </c>
      <c r="J52" s="18">
        <f t="shared" si="29"/>
        <v>30.414510790417157</v>
      </c>
      <c r="K52" s="18">
        <f t="shared" si="30"/>
        <v>27.103270757236462</v>
      </c>
      <c r="L52" s="18">
        <f t="shared" si="31"/>
        <v>2.9516464935954834</v>
      </c>
      <c r="M52" s="18">
        <f t="shared" si="32"/>
        <v>2.1850412874568637</v>
      </c>
      <c r="N52" s="18">
        <f t="shared" si="33"/>
        <v>5.1009042487442526</v>
      </c>
      <c r="O52" s="18">
        <f t="shared" si="34"/>
        <v>2.5349216521149156</v>
      </c>
      <c r="P52" s="18">
        <f t="shared" si="35"/>
        <v>2.9681672701322745</v>
      </c>
      <c r="Q52" s="19">
        <f t="shared" si="36"/>
        <v>3.1087334131082867</v>
      </c>
      <c r="R52" s="18">
        <f t="shared" si="37"/>
        <v>28.813747064605728</v>
      </c>
      <c r="S52" s="18">
        <f t="shared" si="38"/>
        <v>25.67678282264507</v>
      </c>
      <c r="T52" s="18">
        <f t="shared" si="39"/>
        <v>2.79629667814309</v>
      </c>
      <c r="U52" s="18">
        <f t="shared" si="40"/>
        <v>2.0700391144328183</v>
      </c>
      <c r="V52" s="18">
        <f t="shared" si="41"/>
        <v>4.8324356040735026</v>
      </c>
      <c r="W52" s="18">
        <f t="shared" si="42"/>
        <v>2.4015047230562359</v>
      </c>
      <c r="X52" s="18">
        <f t="shared" si="43"/>
        <v>2.8119479401253127</v>
      </c>
      <c r="Y52" s="19">
        <f t="shared" si="44"/>
        <v>2.945115865049956</v>
      </c>
      <c r="Z52" s="18">
        <f t="shared" si="45"/>
        <v>27.212983338794299</v>
      </c>
      <c r="AA52" s="18">
        <f t="shared" si="46"/>
        <v>24.250294888053677</v>
      </c>
      <c r="AB52" s="18">
        <f t="shared" si="47"/>
        <v>2.6409468626906958</v>
      </c>
      <c r="AC52" s="18">
        <f t="shared" si="48"/>
        <v>1.9550369414087727</v>
      </c>
      <c r="AD52" s="18">
        <f t="shared" si="49"/>
        <v>4.5639669594027525</v>
      </c>
      <c r="AE52" s="18">
        <f t="shared" si="50"/>
        <v>2.2680877939975561</v>
      </c>
      <c r="AF52" s="18">
        <f t="shared" si="51"/>
        <v>2.6557286101183508</v>
      </c>
      <c r="AG52" s="19">
        <f t="shared" si="52"/>
        <v>2.781498316991625</v>
      </c>
    </row>
    <row r="53" spans="1:33" x14ac:dyDescent="0.3">
      <c r="A53" t="s">
        <v>15</v>
      </c>
      <c r="B53" s="26">
        <v>18.762935816973208</v>
      </c>
      <c r="C53" s="22">
        <v>20.596983352192041</v>
      </c>
      <c r="D53" s="22">
        <v>2.3367494855157167</v>
      </c>
      <c r="E53" s="22">
        <v>3.8509961773332471</v>
      </c>
      <c r="F53" s="22">
        <v>3.5849588712650653</v>
      </c>
      <c r="G53" s="22">
        <v>33.069577152236633</v>
      </c>
      <c r="H53" s="22">
        <v>9.8513906195348788</v>
      </c>
      <c r="I53" s="27">
        <v>4.4705493560782248</v>
      </c>
      <c r="J53" s="18">
        <f t="shared" si="29"/>
        <v>17.824789026124545</v>
      </c>
      <c r="K53" s="18">
        <f t="shared" si="30"/>
        <v>19.567134184582439</v>
      </c>
      <c r="L53" s="18">
        <f t="shared" si="31"/>
        <v>2.2199120112399306</v>
      </c>
      <c r="M53" s="18">
        <f t="shared" si="32"/>
        <v>3.6584463684665844</v>
      </c>
      <c r="N53" s="18">
        <f t="shared" si="33"/>
        <v>3.4057109277018118</v>
      </c>
      <c r="O53" s="18">
        <f t="shared" si="34"/>
        <v>31.416098294624799</v>
      </c>
      <c r="P53" s="18">
        <f t="shared" si="35"/>
        <v>9.358821088558134</v>
      </c>
      <c r="Q53" s="19">
        <f t="shared" si="36"/>
        <v>4.2470218882743129</v>
      </c>
      <c r="R53" s="18">
        <f t="shared" si="37"/>
        <v>16.886642235275886</v>
      </c>
      <c r="S53" s="18">
        <f t="shared" si="38"/>
        <v>18.537285016972838</v>
      </c>
      <c r="T53" s="18">
        <f t="shared" si="39"/>
        <v>2.103074536964145</v>
      </c>
      <c r="U53" s="18">
        <f t="shared" si="40"/>
        <v>3.4658965595999223</v>
      </c>
      <c r="V53" s="18">
        <f t="shared" si="41"/>
        <v>3.2264629841385588</v>
      </c>
      <c r="W53" s="18">
        <f t="shared" si="42"/>
        <v>29.762619437012969</v>
      </c>
      <c r="X53" s="18">
        <f t="shared" si="43"/>
        <v>8.8662515575813909</v>
      </c>
      <c r="Y53" s="19">
        <f t="shared" si="44"/>
        <v>4.0234944204704028</v>
      </c>
      <c r="Z53" s="18">
        <f t="shared" si="45"/>
        <v>15.948495444427227</v>
      </c>
      <c r="AA53" s="18">
        <f t="shared" si="46"/>
        <v>17.507435849363233</v>
      </c>
      <c r="AB53" s="18">
        <f t="shared" si="47"/>
        <v>1.9862370626883592</v>
      </c>
      <c r="AC53" s="18">
        <f t="shared" si="48"/>
        <v>3.2733467507332601</v>
      </c>
      <c r="AD53" s="18">
        <f t="shared" si="49"/>
        <v>3.0472150405753053</v>
      </c>
      <c r="AE53" s="18">
        <f t="shared" si="50"/>
        <v>28.109140579401139</v>
      </c>
      <c r="AF53" s="18">
        <f t="shared" si="51"/>
        <v>8.3736820266046461</v>
      </c>
      <c r="AG53" s="19">
        <f t="shared" si="52"/>
        <v>3.799966952666491</v>
      </c>
    </row>
    <row r="54" spans="1:33" x14ac:dyDescent="0.3">
      <c r="A54" t="s">
        <v>23</v>
      </c>
      <c r="B54" s="26">
        <v>23.505203781697634</v>
      </c>
      <c r="C54" s="22">
        <v>22.209747029771265</v>
      </c>
      <c r="D54" s="22">
        <v>4.5810543988378054</v>
      </c>
      <c r="E54" s="22">
        <v>5.1485682805001787</v>
      </c>
      <c r="F54" s="22">
        <v>3.9015224934706176</v>
      </c>
      <c r="G54" s="22">
        <v>27.381103317826529</v>
      </c>
      <c r="H54" s="22">
        <v>10.032852499343267</v>
      </c>
      <c r="I54" s="27">
        <v>4.676955329190557</v>
      </c>
      <c r="J54" s="18">
        <f t="shared" si="29"/>
        <v>22.32994359261275</v>
      </c>
      <c r="K54" s="18">
        <f t="shared" si="30"/>
        <v>21.099259678282699</v>
      </c>
      <c r="L54" s="18">
        <f t="shared" si="31"/>
        <v>4.352001678895915</v>
      </c>
      <c r="M54" s="18">
        <f t="shared" si="32"/>
        <v>4.8911398664751697</v>
      </c>
      <c r="N54" s="18">
        <f t="shared" si="33"/>
        <v>3.7064463687970868</v>
      </c>
      <c r="O54" s="18">
        <f t="shared" si="34"/>
        <v>26.0120481519352</v>
      </c>
      <c r="P54" s="18">
        <f t="shared" si="35"/>
        <v>9.5312098743761027</v>
      </c>
      <c r="Q54" s="19">
        <f t="shared" si="36"/>
        <v>4.4431075627310292</v>
      </c>
      <c r="R54" s="18">
        <f t="shared" si="37"/>
        <v>21.154683403527873</v>
      </c>
      <c r="S54" s="18">
        <f t="shared" si="38"/>
        <v>19.988772326794138</v>
      </c>
      <c r="T54" s="18">
        <f t="shared" si="39"/>
        <v>4.1229489589540247</v>
      </c>
      <c r="U54" s="18">
        <f t="shared" si="40"/>
        <v>4.6337114524501608</v>
      </c>
      <c r="V54" s="18">
        <f t="shared" si="41"/>
        <v>3.5113702441235559</v>
      </c>
      <c r="W54" s="18">
        <f t="shared" si="42"/>
        <v>24.642992986043875</v>
      </c>
      <c r="X54" s="18">
        <f t="shared" si="43"/>
        <v>9.0295672494089416</v>
      </c>
      <c r="Y54" s="19">
        <f t="shared" si="44"/>
        <v>4.2092597962715015</v>
      </c>
      <c r="Z54" s="18">
        <f t="shared" si="45"/>
        <v>19.979423214442988</v>
      </c>
      <c r="AA54" s="18">
        <f t="shared" si="46"/>
        <v>18.878284975305576</v>
      </c>
      <c r="AB54" s="18">
        <f t="shared" si="47"/>
        <v>3.8938962390121343</v>
      </c>
      <c r="AC54" s="18">
        <f t="shared" si="48"/>
        <v>4.3762830384251519</v>
      </c>
      <c r="AD54" s="18">
        <f t="shared" si="49"/>
        <v>3.3162941194500251</v>
      </c>
      <c r="AE54" s="18">
        <f t="shared" si="50"/>
        <v>23.27393782015255</v>
      </c>
      <c r="AF54" s="18">
        <f t="shared" si="51"/>
        <v>8.527924624441777</v>
      </c>
      <c r="AG54" s="19">
        <f t="shared" si="52"/>
        <v>3.9754120298119733</v>
      </c>
    </row>
    <row r="55" spans="1:33" x14ac:dyDescent="0.3">
      <c r="A55" t="s">
        <v>9</v>
      </c>
      <c r="B55" s="26">
        <v>21.680859553797276</v>
      </c>
      <c r="C55" s="22">
        <v>22.057657110299822</v>
      </c>
      <c r="D55" s="22">
        <v>1.7043021386079826</v>
      </c>
      <c r="E55" s="22">
        <v>1.7379844265131137</v>
      </c>
      <c r="F55" s="22">
        <v>0.95956731868966216</v>
      </c>
      <c r="G55" s="22">
        <v>4.2748768340136936</v>
      </c>
      <c r="H55" s="22">
        <v>2.5482175011440349</v>
      </c>
      <c r="I55" s="27">
        <v>1.5740374533399808</v>
      </c>
      <c r="J55" s="18">
        <f t="shared" si="29"/>
        <v>20.596816576107411</v>
      </c>
      <c r="K55" s="18">
        <f t="shared" si="30"/>
        <v>20.95477425478483</v>
      </c>
      <c r="L55" s="18">
        <f t="shared" si="31"/>
        <v>1.6190870316775834</v>
      </c>
      <c r="M55" s="18">
        <f t="shared" si="32"/>
        <v>1.6510852051874578</v>
      </c>
      <c r="N55" s="18">
        <f t="shared" si="33"/>
        <v>0.91158895275517904</v>
      </c>
      <c r="O55" s="18">
        <f t="shared" si="34"/>
        <v>4.0611329923130084</v>
      </c>
      <c r="P55" s="18">
        <f t="shared" si="35"/>
        <v>2.4208066260868328</v>
      </c>
      <c r="Q55" s="19">
        <f t="shared" si="36"/>
        <v>1.4953355806729818</v>
      </c>
      <c r="R55" s="18">
        <f t="shared" si="37"/>
        <v>19.512773598417549</v>
      </c>
      <c r="S55" s="18">
        <f t="shared" si="38"/>
        <v>19.851891399269839</v>
      </c>
      <c r="T55" s="18">
        <f t="shared" si="39"/>
        <v>1.5338719247471844</v>
      </c>
      <c r="U55" s="18">
        <f t="shared" si="40"/>
        <v>1.5641859838618024</v>
      </c>
      <c r="V55" s="18">
        <f t="shared" si="41"/>
        <v>0.86361058682069591</v>
      </c>
      <c r="W55" s="18">
        <f t="shared" si="42"/>
        <v>3.8473891506123241</v>
      </c>
      <c r="X55" s="18">
        <f t="shared" si="43"/>
        <v>2.2933957510296317</v>
      </c>
      <c r="Y55" s="19">
        <f t="shared" si="44"/>
        <v>1.4166337080059828</v>
      </c>
      <c r="Z55" s="18">
        <f t="shared" si="45"/>
        <v>18.428730620727684</v>
      </c>
      <c r="AA55" s="18">
        <f t="shared" si="46"/>
        <v>18.749008543754847</v>
      </c>
      <c r="AB55" s="18">
        <f t="shared" si="47"/>
        <v>1.4486568178167851</v>
      </c>
      <c r="AC55" s="18">
        <f t="shared" si="48"/>
        <v>1.4772867625361465</v>
      </c>
      <c r="AD55" s="18">
        <f t="shared" si="49"/>
        <v>0.81563222088621279</v>
      </c>
      <c r="AE55" s="18">
        <f t="shared" si="50"/>
        <v>3.6336453089116394</v>
      </c>
      <c r="AF55" s="18">
        <f t="shared" si="51"/>
        <v>2.1659848759724296</v>
      </c>
      <c r="AG55" s="19">
        <f t="shared" si="52"/>
        <v>1.3379318353389837</v>
      </c>
    </row>
    <row r="56" spans="1:33" x14ac:dyDescent="0.3">
      <c r="A56" t="s">
        <v>27</v>
      </c>
      <c r="B56" s="26">
        <v>55.576120789319155</v>
      </c>
      <c r="C56" s="22">
        <v>64.764106190600302</v>
      </c>
      <c r="D56" s="22">
        <v>7.0545888263085139</v>
      </c>
      <c r="E56" s="22">
        <v>7.1284190529262892</v>
      </c>
      <c r="F56" s="22">
        <v>3.5937023524058502</v>
      </c>
      <c r="G56" s="22">
        <v>15.747649795590945</v>
      </c>
      <c r="H56" s="22">
        <v>10.118389686356242</v>
      </c>
      <c r="I56" s="27">
        <v>6.8421854808491709</v>
      </c>
      <c r="J56" s="18">
        <f t="shared" si="29"/>
        <v>52.797314749853193</v>
      </c>
      <c r="K56" s="18">
        <f t="shared" si="30"/>
        <v>61.525900881070285</v>
      </c>
      <c r="L56" s="18">
        <f t="shared" si="31"/>
        <v>6.7018593849930879</v>
      </c>
      <c r="M56" s="18">
        <f t="shared" si="32"/>
        <v>6.7719981002799745</v>
      </c>
      <c r="N56" s="18">
        <f t="shared" si="33"/>
        <v>3.4140172347855575</v>
      </c>
      <c r="O56" s="18">
        <f t="shared" si="34"/>
        <v>14.960267305811398</v>
      </c>
      <c r="P56" s="18">
        <f t="shared" si="35"/>
        <v>9.6124702020384287</v>
      </c>
      <c r="Q56" s="19">
        <f t="shared" si="36"/>
        <v>6.5000762068067122</v>
      </c>
      <c r="R56" s="18">
        <f t="shared" si="37"/>
        <v>50.018508710387238</v>
      </c>
      <c r="S56" s="18">
        <f t="shared" si="38"/>
        <v>58.287695571540276</v>
      </c>
      <c r="T56" s="18">
        <f t="shared" si="39"/>
        <v>6.3491299436776627</v>
      </c>
      <c r="U56" s="18">
        <f t="shared" si="40"/>
        <v>6.4155771476336607</v>
      </c>
      <c r="V56" s="18">
        <f t="shared" si="41"/>
        <v>3.2343321171652653</v>
      </c>
      <c r="W56" s="18">
        <f t="shared" si="42"/>
        <v>14.172884816031852</v>
      </c>
      <c r="X56" s="18">
        <f t="shared" si="43"/>
        <v>9.1065507177206175</v>
      </c>
      <c r="Y56" s="19">
        <f t="shared" si="44"/>
        <v>6.1579669327642543</v>
      </c>
      <c r="Z56" s="18">
        <f t="shared" si="45"/>
        <v>47.239702670921282</v>
      </c>
      <c r="AA56" s="18">
        <f t="shared" si="46"/>
        <v>55.049490262010252</v>
      </c>
      <c r="AB56" s="18">
        <f t="shared" si="47"/>
        <v>5.9964005023622367</v>
      </c>
      <c r="AC56" s="18">
        <f t="shared" si="48"/>
        <v>6.059156194987346</v>
      </c>
      <c r="AD56" s="18">
        <f t="shared" si="49"/>
        <v>3.0546469995449725</v>
      </c>
      <c r="AE56" s="18">
        <f t="shared" si="50"/>
        <v>13.385502326252302</v>
      </c>
      <c r="AF56" s="18">
        <f t="shared" si="51"/>
        <v>8.6006312334028046</v>
      </c>
      <c r="AG56" s="19">
        <f t="shared" si="52"/>
        <v>5.8158576587217947</v>
      </c>
    </row>
    <row r="57" spans="1:33" x14ac:dyDescent="0.3">
      <c r="A57" t="s">
        <v>30</v>
      </c>
      <c r="B57" s="26">
        <v>53.701467533421464</v>
      </c>
      <c r="C57" s="22">
        <v>65.509033607561804</v>
      </c>
      <c r="D57" s="22">
        <v>3.000352395359227</v>
      </c>
      <c r="E57" s="22">
        <v>3.5848018286064334</v>
      </c>
      <c r="F57" s="22">
        <v>1.3421037190814957</v>
      </c>
      <c r="G57" s="22">
        <v>7.9946471771326015</v>
      </c>
      <c r="H57" s="22">
        <v>4.1164780296338455</v>
      </c>
      <c r="I57" s="27">
        <v>3.1735122456662284</v>
      </c>
      <c r="J57" s="18">
        <f t="shared" si="29"/>
        <v>51.016394156750387</v>
      </c>
      <c r="K57" s="18">
        <f t="shared" si="30"/>
        <v>62.233581927183714</v>
      </c>
      <c r="L57" s="18">
        <f t="shared" si="31"/>
        <v>2.8503347755912656</v>
      </c>
      <c r="M57" s="18">
        <f t="shared" si="32"/>
        <v>3.4055617371761113</v>
      </c>
      <c r="N57" s="18">
        <f t="shared" si="33"/>
        <v>1.274998533127421</v>
      </c>
      <c r="O57" s="18">
        <f t="shared" si="34"/>
        <v>7.5949148182759707</v>
      </c>
      <c r="P57" s="18">
        <f t="shared" si="35"/>
        <v>3.910654128152153</v>
      </c>
      <c r="Q57" s="19">
        <f t="shared" si="36"/>
        <v>3.0148366333829166</v>
      </c>
      <c r="R57" s="18">
        <f t="shared" si="37"/>
        <v>48.331320780079317</v>
      </c>
      <c r="S57" s="18">
        <f t="shared" si="38"/>
        <v>58.958130246805624</v>
      </c>
      <c r="T57" s="18">
        <f t="shared" si="39"/>
        <v>2.7003171558233046</v>
      </c>
      <c r="U57" s="18">
        <f t="shared" si="40"/>
        <v>3.2263216457457902</v>
      </c>
      <c r="V57" s="18">
        <f t="shared" si="41"/>
        <v>1.2078933471733462</v>
      </c>
      <c r="W57" s="18">
        <f t="shared" si="42"/>
        <v>7.1951824594193416</v>
      </c>
      <c r="X57" s="18">
        <f t="shared" si="43"/>
        <v>3.7048302266704609</v>
      </c>
      <c r="Y57" s="19">
        <f t="shared" si="44"/>
        <v>2.8561610210996058</v>
      </c>
      <c r="Z57" s="18">
        <f t="shared" si="45"/>
        <v>45.646247403408246</v>
      </c>
      <c r="AA57" s="18">
        <f t="shared" si="46"/>
        <v>55.682678566427533</v>
      </c>
      <c r="AB57" s="18">
        <f t="shared" si="47"/>
        <v>2.5502995360553431</v>
      </c>
      <c r="AC57" s="18">
        <f t="shared" si="48"/>
        <v>3.0470815543154681</v>
      </c>
      <c r="AD57" s="18">
        <f t="shared" si="49"/>
        <v>1.1407881612192714</v>
      </c>
      <c r="AE57" s="18">
        <f t="shared" si="50"/>
        <v>6.7954501005627108</v>
      </c>
      <c r="AF57" s="18">
        <f t="shared" si="51"/>
        <v>3.4990063251887684</v>
      </c>
      <c r="AG57" s="19">
        <f t="shared" si="52"/>
        <v>2.6974854088162941</v>
      </c>
    </row>
    <row r="58" spans="1:33" x14ac:dyDescent="0.3">
      <c r="A58" t="s">
        <v>10</v>
      </c>
      <c r="B58" s="26">
        <v>21.419961734710441</v>
      </c>
      <c r="C58" s="22">
        <v>17.948147055774371</v>
      </c>
      <c r="D58" s="22">
        <v>5.0506742767982082</v>
      </c>
      <c r="E58" s="22">
        <v>9.7059372763531755</v>
      </c>
      <c r="F58" s="22">
        <v>3.6456204751019454</v>
      </c>
      <c r="G58" s="22">
        <v>21.32124667525628</v>
      </c>
      <c r="H58" s="22">
        <v>11.051452547732392</v>
      </c>
      <c r="I58" s="27">
        <v>7.8052238125336535</v>
      </c>
      <c r="J58" s="18">
        <f t="shared" si="29"/>
        <v>20.348963647974919</v>
      </c>
      <c r="K58" s="18">
        <f t="shared" si="30"/>
        <v>17.050739702985652</v>
      </c>
      <c r="L58" s="18">
        <f t="shared" si="31"/>
        <v>4.7981405629582978</v>
      </c>
      <c r="M58" s="18">
        <f t="shared" si="32"/>
        <v>9.2206404125355164</v>
      </c>
      <c r="N58" s="18">
        <f t="shared" si="33"/>
        <v>3.4633394513468478</v>
      </c>
      <c r="O58" s="18">
        <f t="shared" si="34"/>
        <v>20.255184341493464</v>
      </c>
      <c r="P58" s="18">
        <f t="shared" si="35"/>
        <v>10.498879920345772</v>
      </c>
      <c r="Q58" s="19">
        <f t="shared" si="36"/>
        <v>7.4149626219069704</v>
      </c>
      <c r="R58" s="18">
        <f t="shared" si="37"/>
        <v>19.277965561239398</v>
      </c>
      <c r="S58" s="18">
        <f t="shared" si="38"/>
        <v>16.153332350196933</v>
      </c>
      <c r="T58" s="18">
        <f t="shared" si="39"/>
        <v>4.5456068491183874</v>
      </c>
      <c r="U58" s="18">
        <f t="shared" si="40"/>
        <v>8.735343548717859</v>
      </c>
      <c r="V58" s="18">
        <f t="shared" si="41"/>
        <v>3.2810584275917511</v>
      </c>
      <c r="W58" s="18">
        <f t="shared" si="42"/>
        <v>19.189122007730653</v>
      </c>
      <c r="X58" s="18">
        <f t="shared" si="43"/>
        <v>9.9463072929591529</v>
      </c>
      <c r="Y58" s="19">
        <f t="shared" si="44"/>
        <v>7.0247014312802882</v>
      </c>
      <c r="Z58" s="18">
        <f t="shared" si="45"/>
        <v>18.206967474503873</v>
      </c>
      <c r="AA58" s="18">
        <f t="shared" si="46"/>
        <v>15.255924997408215</v>
      </c>
      <c r="AB58" s="18">
        <f t="shared" si="47"/>
        <v>4.293073135278477</v>
      </c>
      <c r="AC58" s="18">
        <f t="shared" si="48"/>
        <v>8.2500466849001981</v>
      </c>
      <c r="AD58" s="18">
        <f t="shared" si="49"/>
        <v>3.0987774038366536</v>
      </c>
      <c r="AE58" s="18">
        <f t="shared" si="50"/>
        <v>18.123059673967838</v>
      </c>
      <c r="AF58" s="18">
        <f t="shared" si="51"/>
        <v>9.3937346655725324</v>
      </c>
      <c r="AG58" s="19">
        <f t="shared" si="52"/>
        <v>6.6344402406536052</v>
      </c>
    </row>
    <row r="59" spans="1:33" x14ac:dyDescent="0.3">
      <c r="A59" t="s">
        <v>1</v>
      </c>
      <c r="B59" s="26">
        <v>22.681536982765888</v>
      </c>
      <c r="C59" s="22">
        <v>27.633620462100133</v>
      </c>
      <c r="D59" s="22">
        <v>2.6844152559914969</v>
      </c>
      <c r="E59" s="22">
        <v>5.4590961066091497</v>
      </c>
      <c r="F59" s="22">
        <v>3.51425006009134</v>
      </c>
      <c r="G59" s="22">
        <v>21.957808673703461</v>
      </c>
      <c r="H59" s="22">
        <v>12.373141007895338</v>
      </c>
      <c r="I59" s="27">
        <v>6.8957806070796712</v>
      </c>
      <c r="J59" s="18">
        <f t="shared" si="29"/>
        <v>21.547460133627592</v>
      </c>
      <c r="K59" s="18">
        <f t="shared" si="30"/>
        <v>26.251939438995127</v>
      </c>
      <c r="L59" s="18">
        <f t="shared" si="31"/>
        <v>2.5501944931919218</v>
      </c>
      <c r="M59" s="18">
        <f t="shared" si="32"/>
        <v>5.1861413012786919</v>
      </c>
      <c r="N59" s="18">
        <f t="shared" si="33"/>
        <v>3.3385375570867728</v>
      </c>
      <c r="O59" s="18">
        <f t="shared" si="34"/>
        <v>20.859918240018288</v>
      </c>
      <c r="P59" s="18">
        <f t="shared" si="35"/>
        <v>11.75448395750057</v>
      </c>
      <c r="Q59" s="19">
        <f t="shared" si="36"/>
        <v>6.5509915767256874</v>
      </c>
      <c r="R59" s="18">
        <f t="shared" si="37"/>
        <v>20.413383284489299</v>
      </c>
      <c r="S59" s="18">
        <f t="shared" si="38"/>
        <v>24.87025841589012</v>
      </c>
      <c r="T59" s="18">
        <f t="shared" si="39"/>
        <v>2.4159737303923472</v>
      </c>
      <c r="U59" s="18">
        <f t="shared" si="40"/>
        <v>4.913186495948235</v>
      </c>
      <c r="V59" s="18">
        <f t="shared" si="41"/>
        <v>3.162825054082206</v>
      </c>
      <c r="W59" s="18">
        <f t="shared" si="42"/>
        <v>19.762027806333116</v>
      </c>
      <c r="X59" s="18">
        <f t="shared" si="43"/>
        <v>11.135826907105805</v>
      </c>
      <c r="Y59" s="19">
        <f t="shared" si="44"/>
        <v>6.2062025463717045</v>
      </c>
      <c r="Z59" s="18">
        <f t="shared" si="45"/>
        <v>19.279306435351003</v>
      </c>
      <c r="AA59" s="18">
        <f t="shared" si="46"/>
        <v>23.488577392785114</v>
      </c>
      <c r="AB59" s="18">
        <f t="shared" si="47"/>
        <v>2.2817529675927721</v>
      </c>
      <c r="AC59" s="18">
        <f t="shared" si="48"/>
        <v>4.6402316906177772</v>
      </c>
      <c r="AD59" s="18">
        <f t="shared" si="49"/>
        <v>2.9871125510776388</v>
      </c>
      <c r="AE59" s="18">
        <f t="shared" si="50"/>
        <v>18.664137372647943</v>
      </c>
      <c r="AF59" s="18">
        <f t="shared" si="51"/>
        <v>10.517169856711037</v>
      </c>
      <c r="AG59" s="19">
        <f t="shared" si="52"/>
        <v>5.8614135160177208</v>
      </c>
    </row>
    <row r="60" spans="1:33" x14ac:dyDescent="0.3">
      <c r="A60" t="s">
        <v>20</v>
      </c>
      <c r="B60" s="26">
        <v>27.974755946657677</v>
      </c>
      <c r="C60" s="22">
        <v>28.903195124918224</v>
      </c>
      <c r="D60" s="22">
        <v>6.6197104538113543</v>
      </c>
      <c r="E60" s="22">
        <v>7.2699662798730103</v>
      </c>
      <c r="F60" s="22">
        <v>3.1236263417787584</v>
      </c>
      <c r="G60" s="22">
        <v>16.342715646377059</v>
      </c>
      <c r="H60" s="22">
        <v>10.200990839053695</v>
      </c>
      <c r="I60" s="27">
        <v>6.5319939861152561</v>
      </c>
      <c r="J60" s="18">
        <f t="shared" si="29"/>
        <v>26.576018149324792</v>
      </c>
      <c r="K60" s="18">
        <f t="shared" si="30"/>
        <v>27.458035368672309</v>
      </c>
      <c r="L60" s="18">
        <f t="shared" si="31"/>
        <v>6.288724931120786</v>
      </c>
      <c r="M60" s="18">
        <f t="shared" si="32"/>
        <v>6.9064679658793597</v>
      </c>
      <c r="N60" s="18">
        <f t="shared" si="33"/>
        <v>2.9674450246898205</v>
      </c>
      <c r="O60" s="18">
        <f t="shared" si="34"/>
        <v>15.525579864058205</v>
      </c>
      <c r="P60" s="18">
        <f t="shared" si="35"/>
        <v>9.6909412971010092</v>
      </c>
      <c r="Q60" s="19">
        <f t="shared" si="36"/>
        <v>6.2053942868094927</v>
      </c>
      <c r="R60" s="18">
        <f t="shared" si="37"/>
        <v>25.177280351991911</v>
      </c>
      <c r="S60" s="18">
        <f t="shared" si="38"/>
        <v>26.012875612426402</v>
      </c>
      <c r="T60" s="18">
        <f t="shared" si="39"/>
        <v>5.9577394084302187</v>
      </c>
      <c r="U60" s="18">
        <f t="shared" si="40"/>
        <v>6.5429696518857092</v>
      </c>
      <c r="V60" s="18">
        <f t="shared" si="41"/>
        <v>2.8112637076008826</v>
      </c>
      <c r="W60" s="18">
        <f t="shared" si="42"/>
        <v>14.708444081739353</v>
      </c>
      <c r="X60" s="18">
        <f t="shared" si="43"/>
        <v>9.1808917551483251</v>
      </c>
      <c r="Y60" s="19">
        <f t="shared" si="44"/>
        <v>5.8787945875037302</v>
      </c>
      <c r="Z60" s="18">
        <f t="shared" si="45"/>
        <v>23.778542554659026</v>
      </c>
      <c r="AA60" s="18">
        <f t="shared" si="46"/>
        <v>24.567715856180488</v>
      </c>
      <c r="AB60" s="18">
        <f t="shared" si="47"/>
        <v>5.6267538857396513</v>
      </c>
      <c r="AC60" s="18">
        <f t="shared" si="48"/>
        <v>6.1794713378920587</v>
      </c>
      <c r="AD60" s="18">
        <f t="shared" si="49"/>
        <v>2.6550823905119447</v>
      </c>
      <c r="AE60" s="18">
        <f t="shared" si="50"/>
        <v>13.891308299420499</v>
      </c>
      <c r="AF60" s="18">
        <f t="shared" si="51"/>
        <v>8.6708422131956411</v>
      </c>
      <c r="AG60" s="19">
        <f t="shared" si="52"/>
        <v>5.5521948881979677</v>
      </c>
    </row>
    <row r="61" spans="1:33" x14ac:dyDescent="0.3">
      <c r="A61" t="s">
        <v>16</v>
      </c>
      <c r="B61" s="26">
        <v>37.621804522728915</v>
      </c>
      <c r="C61" s="22">
        <v>43.421192480693165</v>
      </c>
      <c r="D61" s="22">
        <v>4.3152691660575204</v>
      </c>
      <c r="E61" s="22">
        <v>6.0485712940112579</v>
      </c>
      <c r="F61" s="22">
        <v>2.1003129527215463</v>
      </c>
      <c r="G61" s="22">
        <v>12.391279554242956</v>
      </c>
      <c r="H61" s="22">
        <v>6.8521681071592422</v>
      </c>
      <c r="I61" s="27">
        <v>4.679456856430984</v>
      </c>
      <c r="J61" s="18">
        <f t="shared" si="29"/>
        <v>35.740714296592465</v>
      </c>
      <c r="K61" s="18">
        <f t="shared" si="30"/>
        <v>41.250132856658503</v>
      </c>
      <c r="L61" s="18">
        <f t="shared" si="31"/>
        <v>4.099505707754644</v>
      </c>
      <c r="M61" s="18">
        <f t="shared" si="32"/>
        <v>5.7461427293106944</v>
      </c>
      <c r="N61" s="18">
        <f t="shared" si="33"/>
        <v>1.9952973050854688</v>
      </c>
      <c r="O61" s="18">
        <f t="shared" si="34"/>
        <v>11.771715576530807</v>
      </c>
      <c r="P61" s="18">
        <f t="shared" si="35"/>
        <v>6.5095597018012796</v>
      </c>
      <c r="Q61" s="19">
        <f t="shared" si="36"/>
        <v>4.4454840136094349</v>
      </c>
      <c r="R61" s="18">
        <f t="shared" si="37"/>
        <v>33.859624070456022</v>
      </c>
      <c r="S61" s="18">
        <f t="shared" si="38"/>
        <v>39.079073232623848</v>
      </c>
      <c r="T61" s="18">
        <f t="shared" si="39"/>
        <v>3.8837422494517684</v>
      </c>
      <c r="U61" s="18">
        <f t="shared" si="40"/>
        <v>5.4437141646101326</v>
      </c>
      <c r="V61" s="18">
        <f t="shared" si="41"/>
        <v>1.8902816574493917</v>
      </c>
      <c r="W61" s="18">
        <f t="shared" si="42"/>
        <v>11.15215159881866</v>
      </c>
      <c r="X61" s="18">
        <f t="shared" si="43"/>
        <v>6.166951296443318</v>
      </c>
      <c r="Y61" s="19">
        <f t="shared" si="44"/>
        <v>4.2115111707878858</v>
      </c>
      <c r="Z61" s="18">
        <f t="shared" si="45"/>
        <v>31.978533844319578</v>
      </c>
      <c r="AA61" s="18">
        <f t="shared" si="46"/>
        <v>36.908013608589187</v>
      </c>
      <c r="AB61" s="18">
        <f t="shared" si="47"/>
        <v>3.6679787911488924</v>
      </c>
      <c r="AC61" s="18">
        <f t="shared" si="48"/>
        <v>5.141285599909569</v>
      </c>
      <c r="AD61" s="18">
        <f t="shared" si="49"/>
        <v>1.7852660098133142</v>
      </c>
      <c r="AE61" s="18">
        <f t="shared" si="50"/>
        <v>10.532587621106513</v>
      </c>
      <c r="AF61" s="18">
        <f t="shared" si="51"/>
        <v>5.8243428910853554</v>
      </c>
      <c r="AG61" s="19">
        <f t="shared" si="52"/>
        <v>3.9775383279663363</v>
      </c>
    </row>
    <row r="62" spans="1:33" x14ac:dyDescent="0.3">
      <c r="A62" t="s">
        <v>5</v>
      </c>
      <c r="B62" s="26">
        <v>27.011494424340626</v>
      </c>
      <c r="C62" s="22">
        <v>35.127701705203449</v>
      </c>
      <c r="D62" s="22">
        <v>9.4040215587311575</v>
      </c>
      <c r="E62" s="22">
        <v>12.292368693186956</v>
      </c>
      <c r="F62" s="22">
        <v>5.2654844170709305</v>
      </c>
      <c r="G62" s="22">
        <v>25.475041968041207</v>
      </c>
      <c r="H62" s="22">
        <v>15.212732150208115</v>
      </c>
      <c r="I62" s="27">
        <v>9.0518508638248765</v>
      </c>
      <c r="J62" s="18">
        <f t="shared" si="29"/>
        <v>25.660919703123593</v>
      </c>
      <c r="K62" s="18">
        <f t="shared" si="30"/>
        <v>33.371316619943272</v>
      </c>
      <c r="L62" s="18">
        <f t="shared" si="31"/>
        <v>8.9338204807945996</v>
      </c>
      <c r="M62" s="18">
        <f t="shared" si="32"/>
        <v>11.677750258527608</v>
      </c>
      <c r="N62" s="18">
        <f t="shared" si="33"/>
        <v>5.0022101962173835</v>
      </c>
      <c r="O62" s="18">
        <f t="shared" si="34"/>
        <v>24.201289869639147</v>
      </c>
      <c r="P62" s="18">
        <f t="shared" si="35"/>
        <v>14.452095542697709</v>
      </c>
      <c r="Q62" s="19">
        <f t="shared" si="36"/>
        <v>8.5992583206336324</v>
      </c>
      <c r="R62" s="18">
        <f t="shared" si="37"/>
        <v>24.310344981906564</v>
      </c>
      <c r="S62" s="18">
        <f t="shared" si="38"/>
        <v>31.614931534683105</v>
      </c>
      <c r="T62" s="18">
        <f t="shared" si="39"/>
        <v>8.4636194028580416</v>
      </c>
      <c r="U62" s="18">
        <f t="shared" si="40"/>
        <v>11.063131823868261</v>
      </c>
      <c r="V62" s="18">
        <f t="shared" si="41"/>
        <v>4.7389359753638374</v>
      </c>
      <c r="W62" s="18">
        <f t="shared" si="42"/>
        <v>22.927537771237088</v>
      </c>
      <c r="X62" s="18">
        <f t="shared" si="43"/>
        <v>13.691458935187304</v>
      </c>
      <c r="Y62" s="19">
        <f t="shared" si="44"/>
        <v>8.1466657774423883</v>
      </c>
      <c r="Z62" s="18">
        <f t="shared" si="45"/>
        <v>22.959770260689531</v>
      </c>
      <c r="AA62" s="18">
        <f t="shared" si="46"/>
        <v>29.858546449422931</v>
      </c>
      <c r="AB62" s="18">
        <f t="shared" si="47"/>
        <v>7.9934183249214836</v>
      </c>
      <c r="AC62" s="18">
        <f t="shared" si="48"/>
        <v>10.448513389208912</v>
      </c>
      <c r="AD62" s="18">
        <f t="shared" si="49"/>
        <v>4.4756617545102912</v>
      </c>
      <c r="AE62" s="18">
        <f t="shared" si="50"/>
        <v>21.653785672835024</v>
      </c>
      <c r="AF62" s="18">
        <f t="shared" si="51"/>
        <v>12.930822327676898</v>
      </c>
      <c r="AG62" s="19">
        <f t="shared" si="52"/>
        <v>7.6940732342511451</v>
      </c>
    </row>
    <row r="63" spans="1:33" x14ac:dyDescent="0.3">
      <c r="A63" t="s">
        <v>29</v>
      </c>
      <c r="B63" s="26">
        <v>22.37992862265132</v>
      </c>
      <c r="C63" s="22">
        <v>23.690113522366531</v>
      </c>
      <c r="D63" s="22">
        <v>5.1923245312293336</v>
      </c>
      <c r="E63" s="22">
        <v>3.1436562111286324</v>
      </c>
      <c r="F63" s="22">
        <v>5.3487014396769474</v>
      </c>
      <c r="G63" s="22">
        <v>25.353546248240306</v>
      </c>
      <c r="H63" s="22">
        <v>8.1350195306660122</v>
      </c>
      <c r="I63" s="27">
        <v>5.052329650918618</v>
      </c>
      <c r="J63" s="18">
        <f t="shared" si="29"/>
        <v>21.260932191518755</v>
      </c>
      <c r="K63" s="18">
        <f t="shared" si="30"/>
        <v>22.505607846248203</v>
      </c>
      <c r="L63" s="18">
        <f t="shared" si="31"/>
        <v>4.9327083046678668</v>
      </c>
      <c r="M63" s="18">
        <f t="shared" si="32"/>
        <v>2.9864734005722005</v>
      </c>
      <c r="N63" s="18">
        <f t="shared" si="33"/>
        <v>5.0812663676931002</v>
      </c>
      <c r="O63" s="18">
        <f t="shared" si="34"/>
        <v>24.085868935828291</v>
      </c>
      <c r="P63" s="18">
        <f t="shared" si="35"/>
        <v>7.7282685541327112</v>
      </c>
      <c r="Q63" s="19">
        <f t="shared" si="36"/>
        <v>4.799713168372687</v>
      </c>
      <c r="R63" s="18">
        <f t="shared" si="37"/>
        <v>20.14193576038619</v>
      </c>
      <c r="S63" s="18">
        <f t="shared" si="38"/>
        <v>21.32110217012988</v>
      </c>
      <c r="T63" s="18">
        <f t="shared" si="39"/>
        <v>4.6730920781064</v>
      </c>
      <c r="U63" s="18">
        <f t="shared" si="40"/>
        <v>2.829290590015769</v>
      </c>
      <c r="V63" s="18">
        <f t="shared" si="41"/>
        <v>4.8138312957092531</v>
      </c>
      <c r="W63" s="18">
        <f t="shared" si="42"/>
        <v>22.818191623416276</v>
      </c>
      <c r="X63" s="18">
        <f t="shared" si="43"/>
        <v>7.321517577599411</v>
      </c>
      <c r="Y63" s="19">
        <f t="shared" si="44"/>
        <v>4.5470966858267561</v>
      </c>
      <c r="Z63" s="18">
        <f t="shared" si="45"/>
        <v>19.022939329253621</v>
      </c>
      <c r="AA63" s="18">
        <f t="shared" si="46"/>
        <v>20.136596494011549</v>
      </c>
      <c r="AB63" s="18">
        <f t="shared" si="47"/>
        <v>4.4134758515449333</v>
      </c>
      <c r="AC63" s="18">
        <f t="shared" si="48"/>
        <v>2.6721077794593375</v>
      </c>
      <c r="AD63" s="18">
        <f t="shared" si="49"/>
        <v>4.546396223725405</v>
      </c>
      <c r="AE63" s="18">
        <f t="shared" si="50"/>
        <v>21.55051431100426</v>
      </c>
      <c r="AF63" s="18">
        <f t="shared" si="51"/>
        <v>6.91476660106611</v>
      </c>
      <c r="AG63" s="19">
        <f t="shared" si="52"/>
        <v>4.2944802032808251</v>
      </c>
    </row>
    <row r="64" spans="1:33" x14ac:dyDescent="0.3">
      <c r="A64" t="s">
        <v>25</v>
      </c>
      <c r="B64" s="26">
        <v>51.4994584222258</v>
      </c>
      <c r="C64" s="22">
        <v>57.158042288238072</v>
      </c>
      <c r="D64" s="22">
        <v>4.633686008754192</v>
      </c>
      <c r="E64" s="22">
        <v>3.7759357881694955</v>
      </c>
      <c r="F64" s="22">
        <v>2.7763233435769359</v>
      </c>
      <c r="G64" s="22">
        <v>10.119370522089556</v>
      </c>
      <c r="H64" s="22">
        <v>5.5553246347785379</v>
      </c>
      <c r="I64" s="27">
        <v>6.7917792690928476</v>
      </c>
      <c r="J64" s="18">
        <f t="shared" si="29"/>
        <v>48.924485501114511</v>
      </c>
      <c r="K64" s="18">
        <f t="shared" si="30"/>
        <v>54.300140173826165</v>
      </c>
      <c r="L64" s="18">
        <f t="shared" si="31"/>
        <v>4.4020017083164822</v>
      </c>
      <c r="M64" s="18">
        <f t="shared" si="32"/>
        <v>3.5871389987610205</v>
      </c>
      <c r="N64" s="18">
        <f t="shared" si="33"/>
        <v>2.6375071763980888</v>
      </c>
      <c r="O64" s="18">
        <f t="shared" si="34"/>
        <v>9.6134019959850772</v>
      </c>
      <c r="P64" s="18">
        <f t="shared" si="35"/>
        <v>5.2775584030396105</v>
      </c>
      <c r="Q64" s="19">
        <f t="shared" si="36"/>
        <v>6.4521903056382053</v>
      </c>
      <c r="R64" s="18">
        <f t="shared" si="37"/>
        <v>46.349512580003221</v>
      </c>
      <c r="S64" s="18">
        <f t="shared" si="38"/>
        <v>51.442238059414265</v>
      </c>
      <c r="T64" s="18">
        <f t="shared" si="39"/>
        <v>4.1703174078787733</v>
      </c>
      <c r="U64" s="18">
        <f t="shared" si="40"/>
        <v>3.3983422093525459</v>
      </c>
      <c r="V64" s="18">
        <f t="shared" si="41"/>
        <v>2.4986910092192423</v>
      </c>
      <c r="W64" s="18">
        <f t="shared" si="42"/>
        <v>9.1074334698806005</v>
      </c>
      <c r="X64" s="18">
        <f t="shared" si="43"/>
        <v>4.9997921713006841</v>
      </c>
      <c r="Y64" s="19">
        <f t="shared" si="44"/>
        <v>6.112601342183563</v>
      </c>
      <c r="Z64" s="18">
        <f t="shared" si="45"/>
        <v>43.774539658891932</v>
      </c>
      <c r="AA64" s="18">
        <f t="shared" si="46"/>
        <v>48.584335945002358</v>
      </c>
      <c r="AB64" s="18">
        <f t="shared" si="47"/>
        <v>3.938633107441063</v>
      </c>
      <c r="AC64" s="18">
        <f t="shared" si="48"/>
        <v>3.2095454199440709</v>
      </c>
      <c r="AD64" s="18">
        <f t="shared" si="49"/>
        <v>2.3598748420403957</v>
      </c>
      <c r="AE64" s="18">
        <f t="shared" si="50"/>
        <v>8.6014649437761221</v>
      </c>
      <c r="AF64" s="18">
        <f t="shared" si="51"/>
        <v>4.7220259395617568</v>
      </c>
      <c r="AG64" s="19">
        <f t="shared" si="52"/>
        <v>5.7730123787289207</v>
      </c>
    </row>
    <row r="65" spans="1:33" x14ac:dyDescent="0.3">
      <c r="A65" t="s">
        <v>22</v>
      </c>
      <c r="B65" s="26">
        <v>19.580313697657541</v>
      </c>
      <c r="C65" s="22">
        <v>20.604637365955295</v>
      </c>
      <c r="D65" s="22">
        <v>3.2834110680953938</v>
      </c>
      <c r="E65" s="22">
        <v>3.7471639115718784</v>
      </c>
      <c r="F65" s="22">
        <v>1.5363769345625737</v>
      </c>
      <c r="G65" s="22">
        <v>8.410546396268785</v>
      </c>
      <c r="H65" s="22">
        <v>3.1026284168592979</v>
      </c>
      <c r="I65" s="27">
        <v>4.040007649858615</v>
      </c>
      <c r="J65" s="18">
        <f t="shared" si="29"/>
        <v>18.601298012774663</v>
      </c>
      <c r="K65" s="18">
        <f t="shared" si="30"/>
        <v>19.57440549765753</v>
      </c>
      <c r="L65" s="18">
        <f t="shared" si="31"/>
        <v>3.1192405146906239</v>
      </c>
      <c r="M65" s="18">
        <f t="shared" si="32"/>
        <v>3.5598057159932845</v>
      </c>
      <c r="N65" s="18">
        <f t="shared" si="33"/>
        <v>1.459558087834445</v>
      </c>
      <c r="O65" s="18">
        <f t="shared" si="34"/>
        <v>7.9900190764553454</v>
      </c>
      <c r="P65" s="18">
        <f t="shared" si="35"/>
        <v>2.9474969960163331</v>
      </c>
      <c r="Q65" s="19">
        <f t="shared" si="36"/>
        <v>3.838007267365684</v>
      </c>
      <c r="R65" s="18">
        <f t="shared" si="37"/>
        <v>17.622282327891789</v>
      </c>
      <c r="S65" s="18">
        <f t="shared" si="38"/>
        <v>18.544173629359765</v>
      </c>
      <c r="T65" s="18">
        <f t="shared" si="39"/>
        <v>2.9550699612858544</v>
      </c>
      <c r="U65" s="18">
        <f t="shared" si="40"/>
        <v>3.3724475204146906</v>
      </c>
      <c r="V65" s="18">
        <f t="shared" si="41"/>
        <v>1.3827392411063164</v>
      </c>
      <c r="W65" s="18">
        <f t="shared" si="42"/>
        <v>7.5694917566419067</v>
      </c>
      <c r="X65" s="18">
        <f t="shared" si="43"/>
        <v>2.7923655751733683</v>
      </c>
      <c r="Y65" s="19">
        <f t="shared" si="44"/>
        <v>3.6360068848727538</v>
      </c>
      <c r="Z65" s="18">
        <f t="shared" si="45"/>
        <v>16.643266643008911</v>
      </c>
      <c r="AA65" s="18">
        <f t="shared" si="46"/>
        <v>17.513941761062</v>
      </c>
      <c r="AB65" s="18">
        <f t="shared" si="47"/>
        <v>2.7908994078810845</v>
      </c>
      <c r="AC65" s="18">
        <f t="shared" si="48"/>
        <v>3.1850893248360967</v>
      </c>
      <c r="AD65" s="18">
        <f t="shared" si="49"/>
        <v>1.3059203943781876</v>
      </c>
      <c r="AE65" s="18">
        <f t="shared" si="50"/>
        <v>7.1489644368284671</v>
      </c>
      <c r="AF65" s="18">
        <f t="shared" si="51"/>
        <v>2.637234154330403</v>
      </c>
      <c r="AG65" s="19">
        <f t="shared" si="52"/>
        <v>3.4340065023798227</v>
      </c>
    </row>
    <row r="66" spans="1:33" x14ac:dyDescent="0.3">
      <c r="A66" t="s">
        <v>7</v>
      </c>
      <c r="B66" s="26">
        <v>25.072660656402043</v>
      </c>
      <c r="C66" s="22">
        <v>31.697012489557796</v>
      </c>
      <c r="D66" s="22">
        <v>5.1739117218982162</v>
      </c>
      <c r="E66" s="22">
        <v>6.6348893944375886</v>
      </c>
      <c r="F66" s="22">
        <v>2.4878114586111195</v>
      </c>
      <c r="G66" s="22">
        <v>13.724909681598376</v>
      </c>
      <c r="H66" s="22">
        <v>7.9111591946655127</v>
      </c>
      <c r="I66" s="27">
        <v>5.4799241420094207</v>
      </c>
      <c r="J66" s="18">
        <f t="shared" si="29"/>
        <v>23.819027623581938</v>
      </c>
      <c r="K66" s="18">
        <f t="shared" si="30"/>
        <v>30.112161865079905</v>
      </c>
      <c r="L66" s="18">
        <f t="shared" si="31"/>
        <v>4.9152161358033055</v>
      </c>
      <c r="M66" s="18">
        <f t="shared" si="32"/>
        <v>6.303144924715709</v>
      </c>
      <c r="N66" s="18">
        <f t="shared" si="33"/>
        <v>2.3634208856805636</v>
      </c>
      <c r="O66" s="18">
        <f t="shared" si="34"/>
        <v>13.038664197518457</v>
      </c>
      <c r="P66" s="18">
        <f t="shared" si="35"/>
        <v>7.5156012349322365</v>
      </c>
      <c r="Q66" s="19">
        <f t="shared" si="36"/>
        <v>5.2059279349089493</v>
      </c>
      <c r="R66" s="18">
        <f t="shared" si="37"/>
        <v>22.565394590761841</v>
      </c>
      <c r="S66" s="18">
        <f t="shared" si="38"/>
        <v>28.527311240602018</v>
      </c>
      <c r="T66" s="18">
        <f t="shared" si="39"/>
        <v>4.6565205497083948</v>
      </c>
      <c r="U66" s="18">
        <f t="shared" si="40"/>
        <v>5.9714004549938302</v>
      </c>
      <c r="V66" s="18">
        <f t="shared" si="41"/>
        <v>2.2390303127500077</v>
      </c>
      <c r="W66" s="18">
        <f t="shared" si="42"/>
        <v>12.352418713438539</v>
      </c>
      <c r="X66" s="18">
        <f t="shared" si="43"/>
        <v>7.1200432751989613</v>
      </c>
      <c r="Y66" s="19">
        <f t="shared" si="44"/>
        <v>4.9319317278084789</v>
      </c>
      <c r="Z66" s="18">
        <f t="shared" si="45"/>
        <v>21.311761557941736</v>
      </c>
      <c r="AA66" s="18">
        <f t="shared" si="46"/>
        <v>26.942460616124126</v>
      </c>
      <c r="AB66" s="18">
        <f t="shared" si="47"/>
        <v>4.3978249636134841</v>
      </c>
      <c r="AC66" s="18">
        <f t="shared" si="48"/>
        <v>5.6396559852719506</v>
      </c>
      <c r="AD66" s="18">
        <f t="shared" si="49"/>
        <v>2.1146397398194514</v>
      </c>
      <c r="AE66" s="18">
        <f t="shared" si="50"/>
        <v>11.66617322935862</v>
      </c>
      <c r="AF66" s="18">
        <f t="shared" si="51"/>
        <v>6.7244853154656852</v>
      </c>
      <c r="AG66" s="19">
        <f t="shared" si="52"/>
        <v>4.6579355207080075</v>
      </c>
    </row>
    <row r="67" spans="1:33" x14ac:dyDescent="0.3">
      <c r="A67" t="s">
        <v>26</v>
      </c>
      <c r="B67" s="26">
        <v>10.72979371112385</v>
      </c>
      <c r="C67" s="22">
        <v>12.540386201502054</v>
      </c>
      <c r="D67" s="22">
        <v>5.6188891229033828</v>
      </c>
      <c r="E67" s="22">
        <v>7.6165866980086694</v>
      </c>
      <c r="F67" s="22">
        <v>2.6627466591950419</v>
      </c>
      <c r="G67" s="22">
        <v>15.87366859663932</v>
      </c>
      <c r="H67" s="22">
        <v>8.4189766456826387</v>
      </c>
      <c r="I67" s="27">
        <v>6.0424348728491273</v>
      </c>
      <c r="J67" s="18">
        <f t="shared" si="29"/>
        <v>10.193304025567658</v>
      </c>
      <c r="K67" s="18">
        <f t="shared" si="30"/>
        <v>11.91336689142695</v>
      </c>
      <c r="L67" s="18">
        <f t="shared" si="31"/>
        <v>5.3379446667582133</v>
      </c>
      <c r="M67" s="18">
        <f t="shared" si="32"/>
        <v>7.2357573631082355</v>
      </c>
      <c r="N67" s="18">
        <f t="shared" si="33"/>
        <v>2.5296093262352897</v>
      </c>
      <c r="O67" s="18">
        <f t="shared" si="34"/>
        <v>15.079985166807353</v>
      </c>
      <c r="P67" s="18">
        <f t="shared" si="35"/>
        <v>7.9980278133985063</v>
      </c>
      <c r="Q67" s="19">
        <f t="shared" si="36"/>
        <v>5.7403131292066707</v>
      </c>
      <c r="R67" s="18">
        <f t="shared" si="37"/>
        <v>9.656814340011465</v>
      </c>
      <c r="S67" s="18">
        <f t="shared" si="38"/>
        <v>11.286347581351849</v>
      </c>
      <c r="T67" s="18">
        <f t="shared" si="39"/>
        <v>5.0570002106130447</v>
      </c>
      <c r="U67" s="18">
        <f t="shared" si="40"/>
        <v>6.8549280282078024</v>
      </c>
      <c r="V67" s="18">
        <f t="shared" si="41"/>
        <v>2.3964719932755378</v>
      </c>
      <c r="W67" s="18">
        <f t="shared" si="42"/>
        <v>14.286301736975387</v>
      </c>
      <c r="X67" s="18">
        <f t="shared" si="43"/>
        <v>7.5770789811143748</v>
      </c>
      <c r="Y67" s="19">
        <f t="shared" si="44"/>
        <v>5.438191385564215</v>
      </c>
      <c r="Z67" s="18">
        <f t="shared" si="45"/>
        <v>9.1203246544552723</v>
      </c>
      <c r="AA67" s="18">
        <f t="shared" si="46"/>
        <v>10.659328271276745</v>
      </c>
      <c r="AB67" s="18">
        <f t="shared" si="47"/>
        <v>4.7760557544678752</v>
      </c>
      <c r="AC67" s="18">
        <f t="shared" si="48"/>
        <v>6.4740986933073685</v>
      </c>
      <c r="AD67" s="18">
        <f t="shared" si="49"/>
        <v>2.2633346603157856</v>
      </c>
      <c r="AE67" s="18">
        <f t="shared" si="50"/>
        <v>13.492618307143422</v>
      </c>
      <c r="AF67" s="18">
        <f t="shared" si="51"/>
        <v>7.1561301488302425</v>
      </c>
      <c r="AG67" s="19">
        <f t="shared" si="52"/>
        <v>5.1360696419217584</v>
      </c>
    </row>
    <row r="68" spans="1:33" x14ac:dyDescent="0.3">
      <c r="A68" t="s">
        <v>6</v>
      </c>
      <c r="B68" s="26">
        <v>25.607502952719692</v>
      </c>
      <c r="C68" s="22">
        <v>26.599633789205001</v>
      </c>
      <c r="D68" s="22">
        <v>5.721096682981945</v>
      </c>
      <c r="E68" s="22">
        <v>6.6428764976901453</v>
      </c>
      <c r="F68" s="22">
        <v>2.4236113980735738</v>
      </c>
      <c r="G68" s="22">
        <v>15.001337927734504</v>
      </c>
      <c r="H68" s="22">
        <v>7.8914856060552685</v>
      </c>
      <c r="I68" s="27">
        <v>5.6609603689023382</v>
      </c>
      <c r="J68" s="18">
        <f t="shared" si="29"/>
        <v>24.327127805083705</v>
      </c>
      <c r="K68" s="18">
        <f t="shared" si="30"/>
        <v>25.26965209974475</v>
      </c>
      <c r="L68" s="18">
        <f t="shared" si="31"/>
        <v>5.4350418488328476</v>
      </c>
      <c r="M68" s="18">
        <f t="shared" si="32"/>
        <v>6.3107326728056377</v>
      </c>
      <c r="N68" s="18">
        <f t="shared" si="33"/>
        <v>2.3024308281698951</v>
      </c>
      <c r="O68" s="18">
        <f t="shared" si="34"/>
        <v>14.251271031347779</v>
      </c>
      <c r="P68" s="18">
        <f t="shared" si="35"/>
        <v>7.4969113257525049</v>
      </c>
      <c r="Q68" s="19">
        <f t="shared" si="36"/>
        <v>5.3779123504572208</v>
      </c>
      <c r="R68" s="18">
        <f t="shared" si="37"/>
        <v>23.046752657447723</v>
      </c>
      <c r="S68" s="18">
        <f t="shared" si="38"/>
        <v>23.939670410284503</v>
      </c>
      <c r="T68" s="18">
        <f t="shared" si="39"/>
        <v>5.1489870146837502</v>
      </c>
      <c r="U68" s="18">
        <f t="shared" si="40"/>
        <v>5.9785888479211309</v>
      </c>
      <c r="V68" s="18">
        <f t="shared" si="41"/>
        <v>2.1812502582662163</v>
      </c>
      <c r="W68" s="18">
        <f t="shared" si="42"/>
        <v>13.501204134961053</v>
      </c>
      <c r="X68" s="18">
        <f t="shared" si="43"/>
        <v>7.1023370454497421</v>
      </c>
      <c r="Y68" s="19">
        <f t="shared" si="44"/>
        <v>5.0948643320121043</v>
      </c>
      <c r="Z68" s="18">
        <f t="shared" si="45"/>
        <v>21.766377509811736</v>
      </c>
      <c r="AA68" s="18">
        <f t="shared" si="46"/>
        <v>22.609688720824249</v>
      </c>
      <c r="AB68" s="18">
        <f t="shared" si="47"/>
        <v>4.8629321805346528</v>
      </c>
      <c r="AC68" s="18">
        <f t="shared" si="48"/>
        <v>5.6464450230366232</v>
      </c>
      <c r="AD68" s="18">
        <f t="shared" si="49"/>
        <v>2.0600696883625376</v>
      </c>
      <c r="AE68" s="18">
        <f t="shared" si="50"/>
        <v>12.751137238574328</v>
      </c>
      <c r="AF68" s="18">
        <f t="shared" si="51"/>
        <v>6.7077627651469784</v>
      </c>
      <c r="AG68" s="19">
        <f t="shared" si="52"/>
        <v>4.8118163135669878</v>
      </c>
    </row>
    <row r="69" spans="1:33" x14ac:dyDescent="0.3">
      <c r="A69" t="s">
        <v>12</v>
      </c>
      <c r="B69" s="26">
        <v>35.073000873295385</v>
      </c>
      <c r="C69" s="22">
        <v>26.223379961501298</v>
      </c>
      <c r="D69" s="22">
        <v>3.5964762891220916</v>
      </c>
      <c r="E69" s="22">
        <v>4.603090245541158</v>
      </c>
      <c r="F69" s="22">
        <v>1.8659000821090159</v>
      </c>
      <c r="G69" s="22">
        <v>9.6257279835509593</v>
      </c>
      <c r="H69" s="22">
        <v>6.6845037150183684</v>
      </c>
      <c r="I69" s="27">
        <v>4.0997738198633114</v>
      </c>
      <c r="J69" s="18">
        <f t="shared" si="29"/>
        <v>33.319350829630615</v>
      </c>
      <c r="K69" s="18">
        <f t="shared" si="30"/>
        <v>24.912210963426233</v>
      </c>
      <c r="L69" s="18">
        <f t="shared" si="31"/>
        <v>3.416652474665987</v>
      </c>
      <c r="M69" s="18">
        <f t="shared" si="32"/>
        <v>4.3729357332641001</v>
      </c>
      <c r="N69" s="18">
        <f t="shared" si="33"/>
        <v>1.7726050780035651</v>
      </c>
      <c r="O69" s="18">
        <f t="shared" si="34"/>
        <v>9.1444415843734106</v>
      </c>
      <c r="P69" s="18">
        <f t="shared" si="35"/>
        <v>6.3502785292674497</v>
      </c>
      <c r="Q69" s="19">
        <f t="shared" si="36"/>
        <v>3.8947851288701454</v>
      </c>
      <c r="R69" s="18">
        <f t="shared" si="37"/>
        <v>31.565700785965848</v>
      </c>
      <c r="S69" s="18">
        <f t="shared" si="38"/>
        <v>23.601041965351168</v>
      </c>
      <c r="T69" s="18">
        <f t="shared" si="39"/>
        <v>3.2368286602098824</v>
      </c>
      <c r="U69" s="18">
        <f t="shared" si="40"/>
        <v>4.1427812209870423</v>
      </c>
      <c r="V69" s="18">
        <f t="shared" si="41"/>
        <v>1.6793100738981144</v>
      </c>
      <c r="W69" s="18">
        <f t="shared" si="42"/>
        <v>8.6631551851958637</v>
      </c>
      <c r="X69" s="18">
        <f t="shared" si="43"/>
        <v>6.016053343516532</v>
      </c>
      <c r="Y69" s="19">
        <f t="shared" si="44"/>
        <v>3.6897964378769803</v>
      </c>
      <c r="Z69" s="18">
        <f t="shared" si="45"/>
        <v>29.812050742301075</v>
      </c>
      <c r="AA69" s="18">
        <f t="shared" si="46"/>
        <v>22.289872967276104</v>
      </c>
      <c r="AB69" s="18">
        <f t="shared" si="47"/>
        <v>3.0570048457537777</v>
      </c>
      <c r="AC69" s="18">
        <f t="shared" si="48"/>
        <v>3.912626708709984</v>
      </c>
      <c r="AD69" s="18">
        <f t="shared" si="49"/>
        <v>1.5860150697926636</v>
      </c>
      <c r="AE69" s="18">
        <f t="shared" si="50"/>
        <v>8.181868786018315</v>
      </c>
      <c r="AF69" s="18">
        <f t="shared" si="51"/>
        <v>5.6818281577656133</v>
      </c>
      <c r="AG69" s="19">
        <f t="shared" si="52"/>
        <v>3.4848077468838143</v>
      </c>
    </row>
    <row r="70" spans="1:33" x14ac:dyDescent="0.3">
      <c r="A70" t="s">
        <v>14</v>
      </c>
      <c r="B70" s="26">
        <v>24.434152103228932</v>
      </c>
      <c r="C70" s="22">
        <v>30.803803280446573</v>
      </c>
      <c r="D70" s="22">
        <v>7.589265825806228</v>
      </c>
      <c r="E70" s="22">
        <v>7.9572065490558899</v>
      </c>
      <c r="F70" s="22">
        <v>3.8133728655345887</v>
      </c>
      <c r="G70" s="22">
        <v>17.393017661323945</v>
      </c>
      <c r="H70" s="22">
        <v>11.506400544196362</v>
      </c>
      <c r="I70" s="27">
        <v>7.4893969930166255</v>
      </c>
      <c r="J70" s="18">
        <f t="shared" si="29"/>
        <v>23.212444498067484</v>
      </c>
      <c r="K70" s="18">
        <f t="shared" si="30"/>
        <v>29.263613116424242</v>
      </c>
      <c r="L70" s="18">
        <f t="shared" si="31"/>
        <v>7.2098025345159167</v>
      </c>
      <c r="M70" s="18">
        <f t="shared" si="32"/>
        <v>7.5593462216030947</v>
      </c>
      <c r="N70" s="18">
        <f t="shared" si="33"/>
        <v>3.6227042222578589</v>
      </c>
      <c r="O70" s="18">
        <f t="shared" si="34"/>
        <v>16.523366778257746</v>
      </c>
      <c r="P70" s="18">
        <f t="shared" si="35"/>
        <v>10.931080516986544</v>
      </c>
      <c r="Q70" s="19">
        <f t="shared" si="36"/>
        <v>7.1149271433657937</v>
      </c>
      <c r="R70" s="18">
        <f t="shared" si="37"/>
        <v>21.990736892906039</v>
      </c>
      <c r="S70" s="18">
        <f t="shared" si="38"/>
        <v>27.723422952401915</v>
      </c>
      <c r="T70" s="18">
        <f t="shared" si="39"/>
        <v>6.8303392432256054</v>
      </c>
      <c r="U70" s="18">
        <f t="shared" si="40"/>
        <v>7.1614858941503012</v>
      </c>
      <c r="V70" s="18">
        <f t="shared" si="41"/>
        <v>3.4320355789811297</v>
      </c>
      <c r="W70" s="18">
        <f t="shared" si="42"/>
        <v>15.653715895191551</v>
      </c>
      <c r="X70" s="18">
        <f t="shared" si="43"/>
        <v>10.355760489776726</v>
      </c>
      <c r="Y70" s="19">
        <f t="shared" si="44"/>
        <v>6.7404572937149627</v>
      </c>
      <c r="Z70" s="18">
        <f t="shared" si="45"/>
        <v>20.769029287744591</v>
      </c>
      <c r="AA70" s="18">
        <f t="shared" si="46"/>
        <v>26.183232788379588</v>
      </c>
      <c r="AB70" s="18">
        <f t="shared" si="47"/>
        <v>6.4508759519352941</v>
      </c>
      <c r="AC70" s="18">
        <f t="shared" si="48"/>
        <v>6.763625566697506</v>
      </c>
      <c r="AD70" s="18">
        <f t="shared" si="49"/>
        <v>3.2413669357044004</v>
      </c>
      <c r="AE70" s="18">
        <f t="shared" si="50"/>
        <v>14.784065012125353</v>
      </c>
      <c r="AF70" s="18">
        <f t="shared" si="51"/>
        <v>9.7804404625669079</v>
      </c>
      <c r="AG70" s="19">
        <f t="shared" si="52"/>
        <v>6.3659874440641318</v>
      </c>
    </row>
    <row r="71" spans="1:33" x14ac:dyDescent="0.3">
      <c r="A71" t="s">
        <v>13</v>
      </c>
      <c r="B71" s="26">
        <v>38.367081223264101</v>
      </c>
      <c r="C71" s="22">
        <v>34.801795646370692</v>
      </c>
      <c r="D71" s="22">
        <v>1.5732775850225575</v>
      </c>
      <c r="E71" s="22">
        <v>2.9324496053121973</v>
      </c>
      <c r="F71" s="22">
        <v>1.1137980697671972</v>
      </c>
      <c r="G71" s="22">
        <v>6.5196534868973046</v>
      </c>
      <c r="H71" s="22">
        <v>3.3815737008777407</v>
      </c>
      <c r="I71" s="27">
        <v>1.0673657138020693</v>
      </c>
      <c r="J71" s="18">
        <f t="shared" si="29"/>
        <v>36.448727162100894</v>
      </c>
      <c r="K71" s="18">
        <f t="shared" si="30"/>
        <v>33.061705864052158</v>
      </c>
      <c r="L71" s="18">
        <f t="shared" si="31"/>
        <v>1.4946137057714295</v>
      </c>
      <c r="M71" s="18">
        <f t="shared" si="32"/>
        <v>2.7858271250465871</v>
      </c>
      <c r="N71" s="18">
        <f t="shared" si="33"/>
        <v>1.0581081662788372</v>
      </c>
      <c r="O71" s="18">
        <f t="shared" si="34"/>
        <v>6.1936708125524387</v>
      </c>
      <c r="P71" s="18">
        <f t="shared" si="35"/>
        <v>3.2124950158338534</v>
      </c>
      <c r="Q71" s="19">
        <f t="shared" si="36"/>
        <v>1.0139974281119659</v>
      </c>
      <c r="R71" s="18">
        <f t="shared" si="37"/>
        <v>34.530373100937695</v>
      </c>
      <c r="S71" s="18">
        <f t="shared" si="38"/>
        <v>31.321616081733623</v>
      </c>
      <c r="T71" s="18">
        <f t="shared" si="39"/>
        <v>1.4159498265203019</v>
      </c>
      <c r="U71" s="18">
        <f t="shared" si="40"/>
        <v>2.6392046447809778</v>
      </c>
      <c r="V71" s="18">
        <f t="shared" si="41"/>
        <v>1.0024182627904774</v>
      </c>
      <c r="W71" s="18">
        <f t="shared" si="42"/>
        <v>5.8676881382075745</v>
      </c>
      <c r="X71" s="18">
        <f t="shared" si="43"/>
        <v>3.0434163307899667</v>
      </c>
      <c r="Y71" s="19">
        <f t="shared" si="44"/>
        <v>0.96062914242186248</v>
      </c>
      <c r="Z71" s="18">
        <f t="shared" si="45"/>
        <v>32.612019039774488</v>
      </c>
      <c r="AA71" s="18">
        <f t="shared" si="46"/>
        <v>29.581526299415088</v>
      </c>
      <c r="AB71" s="18">
        <f t="shared" si="47"/>
        <v>1.3372859472691738</v>
      </c>
      <c r="AC71" s="18">
        <f t="shared" si="48"/>
        <v>2.4925821645153676</v>
      </c>
      <c r="AD71" s="18">
        <f t="shared" si="49"/>
        <v>0.94672835930211763</v>
      </c>
      <c r="AE71" s="18">
        <f t="shared" si="50"/>
        <v>5.5417054638627086</v>
      </c>
      <c r="AF71" s="18">
        <f t="shared" si="51"/>
        <v>2.8743376457460794</v>
      </c>
      <c r="AG71" s="19">
        <f t="shared" si="52"/>
        <v>0.90726085673175894</v>
      </c>
    </row>
    <row r="72" spans="1:33" x14ac:dyDescent="0.3">
      <c r="A72" t="s">
        <v>18</v>
      </c>
      <c r="B72" s="26">
        <v>32.677422397312121</v>
      </c>
      <c r="C72" s="22">
        <v>37.470224210444023</v>
      </c>
      <c r="D72" s="22">
        <v>8.8560348952590324</v>
      </c>
      <c r="E72" s="22">
        <v>9.437357127220432</v>
      </c>
      <c r="F72" s="22">
        <v>4.9781837254239845</v>
      </c>
      <c r="G72" s="22">
        <v>23.636721130647235</v>
      </c>
      <c r="H72" s="22">
        <v>11.97693178810789</v>
      </c>
      <c r="I72" s="27">
        <v>9.023844370529913</v>
      </c>
      <c r="J72" s="18">
        <f t="shared" si="29"/>
        <v>31.043551277446515</v>
      </c>
      <c r="K72" s="18">
        <f t="shared" si="30"/>
        <v>35.59671299992182</v>
      </c>
      <c r="L72" s="18">
        <f t="shared" si="31"/>
        <v>8.4132331504960796</v>
      </c>
      <c r="M72" s="18">
        <f t="shared" si="32"/>
        <v>8.9654892708594094</v>
      </c>
      <c r="N72" s="18">
        <f t="shared" si="33"/>
        <v>4.7292745391527848</v>
      </c>
      <c r="O72" s="18">
        <f t="shared" si="34"/>
        <v>22.454885074114873</v>
      </c>
      <c r="P72" s="18">
        <f t="shared" si="35"/>
        <v>11.378085198702495</v>
      </c>
      <c r="Q72" s="19">
        <f t="shared" si="36"/>
        <v>8.5726521520034176</v>
      </c>
      <c r="R72" s="18">
        <f t="shared" si="37"/>
        <v>29.409680157580908</v>
      </c>
      <c r="S72" s="18">
        <f t="shared" si="38"/>
        <v>33.723201789399624</v>
      </c>
      <c r="T72" s="18">
        <f t="shared" si="39"/>
        <v>7.9704314057331294</v>
      </c>
      <c r="U72" s="18">
        <f t="shared" si="40"/>
        <v>8.4936214144983886</v>
      </c>
      <c r="V72" s="18">
        <f t="shared" si="41"/>
        <v>4.4803653528815861</v>
      </c>
      <c r="W72" s="18">
        <f t="shared" si="42"/>
        <v>21.273049017582512</v>
      </c>
      <c r="X72" s="18">
        <f t="shared" si="43"/>
        <v>10.779238609297101</v>
      </c>
      <c r="Y72" s="19">
        <f t="shared" si="44"/>
        <v>8.1214599334769222</v>
      </c>
      <c r="Z72" s="18">
        <f t="shared" si="45"/>
        <v>27.775809037715302</v>
      </c>
      <c r="AA72" s="18">
        <f t="shared" si="46"/>
        <v>31.849690578877418</v>
      </c>
      <c r="AB72" s="18">
        <f t="shared" si="47"/>
        <v>7.5276296609701774</v>
      </c>
      <c r="AC72" s="18">
        <f t="shared" si="48"/>
        <v>8.0217535581373678</v>
      </c>
      <c r="AD72" s="18">
        <f t="shared" si="49"/>
        <v>4.2314561666103865</v>
      </c>
      <c r="AE72" s="18">
        <f t="shared" si="50"/>
        <v>20.09121296105015</v>
      </c>
      <c r="AF72" s="18">
        <f t="shared" si="51"/>
        <v>10.180392019891707</v>
      </c>
      <c r="AG72" s="19">
        <f t="shared" si="52"/>
        <v>7.6702677149504259</v>
      </c>
    </row>
    <row r="73" spans="1:33" x14ac:dyDescent="0.3">
      <c r="A73" t="s">
        <v>8</v>
      </c>
      <c r="B73" s="26">
        <v>36.461059007826329</v>
      </c>
      <c r="C73" s="22">
        <v>44.669224260660343</v>
      </c>
      <c r="D73" s="22">
        <v>12.037919930360523</v>
      </c>
      <c r="E73" s="22">
        <v>13.460755558243566</v>
      </c>
      <c r="F73" s="22">
        <v>9.0915548620988922</v>
      </c>
      <c r="G73" s="22">
        <v>71.9586379137221</v>
      </c>
      <c r="H73" s="22">
        <v>25.086732028316565</v>
      </c>
      <c r="I73" s="27">
        <v>14.101982251179011</v>
      </c>
      <c r="J73" s="18">
        <f t="shared" si="29"/>
        <v>34.638006057435014</v>
      </c>
      <c r="K73" s="18">
        <f t="shared" si="30"/>
        <v>42.435763047627326</v>
      </c>
      <c r="L73" s="18">
        <f t="shared" si="31"/>
        <v>11.436023933842497</v>
      </c>
      <c r="M73" s="18">
        <f t="shared" si="32"/>
        <v>12.787717780331388</v>
      </c>
      <c r="N73" s="18">
        <f t="shared" si="33"/>
        <v>8.636977118993947</v>
      </c>
      <c r="O73" s="18">
        <f t="shared" si="34"/>
        <v>68.360706018035998</v>
      </c>
      <c r="P73" s="18">
        <f t="shared" si="35"/>
        <v>23.832395426900735</v>
      </c>
      <c r="Q73" s="19">
        <f t="shared" si="36"/>
        <v>13.39688313862006</v>
      </c>
      <c r="R73" s="18">
        <f t="shared" si="37"/>
        <v>32.814953107043699</v>
      </c>
      <c r="S73" s="18">
        <f t="shared" si="38"/>
        <v>40.202301834594309</v>
      </c>
      <c r="T73" s="18">
        <f t="shared" si="39"/>
        <v>10.834127937324471</v>
      </c>
      <c r="U73" s="18">
        <f t="shared" si="40"/>
        <v>12.11468000241921</v>
      </c>
      <c r="V73" s="18">
        <f t="shared" si="41"/>
        <v>8.1823993758890037</v>
      </c>
      <c r="W73" s="18">
        <f t="shared" si="42"/>
        <v>64.762774122349896</v>
      </c>
      <c r="X73" s="18">
        <f t="shared" si="43"/>
        <v>22.578058825484909</v>
      </c>
      <c r="Y73" s="19">
        <f t="shared" si="44"/>
        <v>12.691784026061111</v>
      </c>
      <c r="Z73" s="18">
        <f t="shared" si="45"/>
        <v>30.991900156652378</v>
      </c>
      <c r="AA73" s="18">
        <f t="shared" si="46"/>
        <v>37.968840621561291</v>
      </c>
      <c r="AB73" s="18">
        <f t="shared" si="47"/>
        <v>10.232231940806445</v>
      </c>
      <c r="AC73" s="18">
        <f t="shared" si="48"/>
        <v>11.441642224507032</v>
      </c>
      <c r="AD73" s="18">
        <f t="shared" si="49"/>
        <v>7.7278216327840585</v>
      </c>
      <c r="AE73" s="18">
        <f t="shared" si="50"/>
        <v>61.164842226663787</v>
      </c>
      <c r="AF73" s="18">
        <f t="shared" si="51"/>
        <v>21.32372222406908</v>
      </c>
      <c r="AG73" s="19">
        <f t="shared" si="52"/>
        <v>11.98668491350216</v>
      </c>
    </row>
    <row r="74" spans="1:33" x14ac:dyDescent="0.3">
      <c r="A74" t="s">
        <v>28</v>
      </c>
      <c r="B74" s="26">
        <v>25.906758086174175</v>
      </c>
      <c r="C74" s="22">
        <v>26.872142362994939</v>
      </c>
      <c r="D74" s="22">
        <v>5.6982417884032914</v>
      </c>
      <c r="E74" s="22">
        <v>6.550887378327193</v>
      </c>
      <c r="F74" s="22">
        <v>11.207632583206358</v>
      </c>
      <c r="G74" s="22">
        <v>52.946948868218996</v>
      </c>
      <c r="H74" s="22">
        <v>16.144243987795363</v>
      </c>
      <c r="I74" s="27">
        <v>9.2156746985404538</v>
      </c>
      <c r="J74" s="18">
        <f t="shared" si="29"/>
        <v>24.611420181865466</v>
      </c>
      <c r="K74" s="18">
        <f t="shared" si="30"/>
        <v>25.528535244845191</v>
      </c>
      <c r="L74" s="18">
        <f t="shared" si="31"/>
        <v>5.4133296989831265</v>
      </c>
      <c r="M74" s="18">
        <f t="shared" si="32"/>
        <v>6.2233430094108328</v>
      </c>
      <c r="N74" s="18">
        <f t="shared" si="33"/>
        <v>10.64725095404604</v>
      </c>
      <c r="O74" s="18">
        <f t="shared" si="34"/>
        <v>50.299601424808046</v>
      </c>
      <c r="P74" s="18">
        <f t="shared" si="35"/>
        <v>15.337031788405595</v>
      </c>
      <c r="Q74" s="19">
        <f t="shared" si="36"/>
        <v>8.7548909636134304</v>
      </c>
      <c r="R74" s="18">
        <f t="shared" si="37"/>
        <v>23.31608227755676</v>
      </c>
      <c r="S74" s="18">
        <f t="shared" si="38"/>
        <v>24.184928126695446</v>
      </c>
      <c r="T74" s="18">
        <f t="shared" si="39"/>
        <v>5.1284176095629626</v>
      </c>
      <c r="U74" s="18">
        <f t="shared" si="40"/>
        <v>5.8957986404944736</v>
      </c>
      <c r="V74" s="18">
        <f t="shared" si="41"/>
        <v>10.086869324885722</v>
      </c>
      <c r="W74" s="18">
        <f t="shared" si="42"/>
        <v>47.652253981397095</v>
      </c>
      <c r="X74" s="18">
        <f t="shared" si="43"/>
        <v>14.529819589015828</v>
      </c>
      <c r="Y74" s="19">
        <f t="shared" si="44"/>
        <v>8.2941072286864088</v>
      </c>
      <c r="Z74" s="18">
        <f t="shared" si="45"/>
        <v>22.02074437324805</v>
      </c>
      <c r="AA74" s="18">
        <f t="shared" si="46"/>
        <v>22.841321008545698</v>
      </c>
      <c r="AB74" s="18">
        <f t="shared" si="47"/>
        <v>4.8435055201427977</v>
      </c>
      <c r="AC74" s="18">
        <f t="shared" si="48"/>
        <v>5.5682542715781143</v>
      </c>
      <c r="AD74" s="18">
        <f t="shared" si="49"/>
        <v>9.5264876957254039</v>
      </c>
      <c r="AE74" s="18">
        <f t="shared" si="50"/>
        <v>45.004906537986145</v>
      </c>
      <c r="AF74" s="18">
        <f t="shared" si="51"/>
        <v>13.722607389626058</v>
      </c>
      <c r="AG74" s="19">
        <f t="shared" si="52"/>
        <v>7.8333234937593854</v>
      </c>
    </row>
    <row r="75" spans="1:33" x14ac:dyDescent="0.3">
      <c r="A75" t="s">
        <v>19</v>
      </c>
      <c r="B75" s="26">
        <v>20.29429087161078</v>
      </c>
      <c r="C75" s="22">
        <v>20.706927640338741</v>
      </c>
      <c r="D75" s="22">
        <v>6.7867181241505898</v>
      </c>
      <c r="E75" s="22">
        <v>7.8090513721223429</v>
      </c>
      <c r="F75" s="22">
        <v>4.0521730528396116</v>
      </c>
      <c r="G75" s="22">
        <v>18.60452074897605</v>
      </c>
      <c r="H75" s="22">
        <v>9.826848748594049</v>
      </c>
      <c r="I75" s="27">
        <v>6.9470133031382657</v>
      </c>
      <c r="J75" s="18">
        <f t="shared" si="29"/>
        <v>19.279576328030242</v>
      </c>
      <c r="K75" s="18">
        <f t="shared" si="30"/>
        <v>19.671581258321801</v>
      </c>
      <c r="L75" s="18">
        <f t="shared" si="31"/>
        <v>6.4473822179430602</v>
      </c>
      <c r="M75" s="18">
        <f t="shared" si="32"/>
        <v>7.4185988035162254</v>
      </c>
      <c r="N75" s="18">
        <f t="shared" si="33"/>
        <v>3.849564400197631</v>
      </c>
      <c r="O75" s="18">
        <f t="shared" si="34"/>
        <v>17.674294711527246</v>
      </c>
      <c r="P75" s="18">
        <f t="shared" si="35"/>
        <v>9.3355063111643464</v>
      </c>
      <c r="Q75" s="19">
        <f t="shared" si="36"/>
        <v>6.5996626379813526</v>
      </c>
      <c r="R75" s="18">
        <f t="shared" si="37"/>
        <v>18.264861784449703</v>
      </c>
      <c r="S75" s="18">
        <f t="shared" si="38"/>
        <v>18.636234876304869</v>
      </c>
      <c r="T75" s="18">
        <f t="shared" si="39"/>
        <v>6.1080463117355306</v>
      </c>
      <c r="U75" s="18">
        <f t="shared" si="40"/>
        <v>7.0281462349101087</v>
      </c>
      <c r="V75" s="18">
        <f t="shared" si="41"/>
        <v>3.6469557475556504</v>
      </c>
      <c r="W75" s="18">
        <f t="shared" si="42"/>
        <v>16.744068674078445</v>
      </c>
      <c r="X75" s="18">
        <f t="shared" si="43"/>
        <v>8.8441638737346437</v>
      </c>
      <c r="Y75" s="19">
        <f t="shared" si="44"/>
        <v>6.2523119728244394</v>
      </c>
      <c r="Z75" s="18">
        <f t="shared" si="45"/>
        <v>17.250147240869161</v>
      </c>
      <c r="AA75" s="18">
        <f t="shared" si="46"/>
        <v>17.600888494287929</v>
      </c>
      <c r="AB75" s="18">
        <f t="shared" si="47"/>
        <v>5.768710405528001</v>
      </c>
      <c r="AC75" s="18">
        <f t="shared" si="48"/>
        <v>6.6376936663039912</v>
      </c>
      <c r="AD75" s="18">
        <f t="shared" si="49"/>
        <v>3.4443470949136699</v>
      </c>
      <c r="AE75" s="18">
        <f t="shared" si="50"/>
        <v>15.813842636629643</v>
      </c>
      <c r="AF75" s="18">
        <f t="shared" si="51"/>
        <v>8.3528214363049411</v>
      </c>
      <c r="AG75" s="19">
        <f t="shared" si="52"/>
        <v>5.9049613076675254</v>
      </c>
    </row>
    <row r="76" spans="1:33" x14ac:dyDescent="0.3">
      <c r="A76" t="s">
        <v>4</v>
      </c>
      <c r="B76" s="26">
        <v>37.931193163892878</v>
      </c>
      <c r="C76" s="22">
        <v>38.662695699165063</v>
      </c>
      <c r="D76" s="22">
        <v>4.1433918424213774</v>
      </c>
      <c r="E76" s="22">
        <v>9.4716333199369878</v>
      </c>
      <c r="F76" s="22">
        <v>5.4632665723891716</v>
      </c>
      <c r="G76" s="22">
        <v>50.126740138123573</v>
      </c>
      <c r="H76" s="22">
        <v>37.198619663613918</v>
      </c>
      <c r="I76" s="27">
        <v>11.38613164316609</v>
      </c>
      <c r="J76" s="18">
        <f t="shared" si="29"/>
        <v>36.034633505698231</v>
      </c>
      <c r="K76" s="18">
        <f t="shared" si="30"/>
        <v>36.729560914206807</v>
      </c>
      <c r="L76" s="18">
        <f t="shared" si="31"/>
        <v>3.9362222503003084</v>
      </c>
      <c r="M76" s="18">
        <f t="shared" si="32"/>
        <v>8.9980516539401378</v>
      </c>
      <c r="N76" s="18">
        <f t="shared" si="33"/>
        <v>5.1901032437697125</v>
      </c>
      <c r="O76" s="18">
        <f t="shared" si="34"/>
        <v>47.620403131217394</v>
      </c>
      <c r="P76" s="18">
        <f t="shared" si="35"/>
        <v>35.338688680433222</v>
      </c>
      <c r="Q76" s="19">
        <f t="shared" si="36"/>
        <v>10.816825061007785</v>
      </c>
      <c r="R76" s="18">
        <f t="shared" si="37"/>
        <v>34.138073847503591</v>
      </c>
      <c r="S76" s="18">
        <f t="shared" si="38"/>
        <v>34.796426129248559</v>
      </c>
      <c r="T76" s="18">
        <f t="shared" si="39"/>
        <v>3.7290526581792398</v>
      </c>
      <c r="U76" s="18">
        <f t="shared" si="40"/>
        <v>8.5244699879432897</v>
      </c>
      <c r="V76" s="18">
        <f t="shared" si="41"/>
        <v>4.9169399151502544</v>
      </c>
      <c r="W76" s="18">
        <f t="shared" si="42"/>
        <v>45.114066124311215</v>
      </c>
      <c r="X76" s="18">
        <f t="shared" si="43"/>
        <v>33.478757697252526</v>
      </c>
      <c r="Y76" s="19">
        <f t="shared" si="44"/>
        <v>10.24751847884948</v>
      </c>
      <c r="Z76" s="18">
        <f t="shared" si="45"/>
        <v>32.241514189308944</v>
      </c>
      <c r="AA76" s="18">
        <f t="shared" si="46"/>
        <v>32.863291344290303</v>
      </c>
      <c r="AB76" s="18">
        <f t="shared" si="47"/>
        <v>3.5218830660581708</v>
      </c>
      <c r="AC76" s="18">
        <f t="shared" si="48"/>
        <v>8.0508883219464398</v>
      </c>
      <c r="AD76" s="18">
        <f t="shared" si="49"/>
        <v>4.6437765865307954</v>
      </c>
      <c r="AE76" s="18">
        <f t="shared" si="50"/>
        <v>42.607729117405036</v>
      </c>
      <c r="AF76" s="18">
        <f t="shared" si="51"/>
        <v>31.61882671407183</v>
      </c>
      <c r="AG76" s="19">
        <f t="shared" si="52"/>
        <v>9.6782118966911757</v>
      </c>
    </row>
    <row r="77" spans="1:33" x14ac:dyDescent="0.3">
      <c r="A77" t="s">
        <v>31</v>
      </c>
      <c r="B77" s="28" t="e">
        <v>#REF!</v>
      </c>
      <c r="C77" s="29" t="e">
        <v>#REF!</v>
      </c>
      <c r="D77" s="29" t="e">
        <v>#REF!</v>
      </c>
      <c r="E77" s="29" t="e">
        <v>#REF!</v>
      </c>
      <c r="F77" s="29" t="e">
        <v>#REF!</v>
      </c>
      <c r="G77" s="29" t="e">
        <v>#REF!</v>
      </c>
      <c r="H77" s="29" t="e">
        <v>#REF!</v>
      </c>
      <c r="I77" s="30" t="e">
        <v>#REF!</v>
      </c>
      <c r="J77" s="18" t="e">
        <f t="shared" si="29"/>
        <v>#REF!</v>
      </c>
      <c r="K77" s="18" t="e">
        <f t="shared" si="30"/>
        <v>#REF!</v>
      </c>
      <c r="L77" s="18" t="e">
        <f t="shared" si="31"/>
        <v>#REF!</v>
      </c>
      <c r="M77" s="18" t="e">
        <f t="shared" si="32"/>
        <v>#REF!</v>
      </c>
      <c r="N77" s="18" t="e">
        <f t="shared" si="33"/>
        <v>#REF!</v>
      </c>
      <c r="O77" s="18" t="e">
        <f t="shared" si="34"/>
        <v>#REF!</v>
      </c>
      <c r="P77" s="18" t="e">
        <f t="shared" si="35"/>
        <v>#REF!</v>
      </c>
      <c r="Q77" s="19" t="e">
        <f t="shared" si="36"/>
        <v>#REF!</v>
      </c>
      <c r="R77" s="18" t="e">
        <f t="shared" si="37"/>
        <v>#REF!</v>
      </c>
      <c r="S77" s="18" t="e">
        <f t="shared" si="38"/>
        <v>#REF!</v>
      </c>
      <c r="T77" s="18" t="e">
        <f t="shared" si="39"/>
        <v>#REF!</v>
      </c>
      <c r="U77" s="18" t="e">
        <f t="shared" si="40"/>
        <v>#REF!</v>
      </c>
      <c r="V77" s="18" t="e">
        <f t="shared" si="41"/>
        <v>#REF!</v>
      </c>
      <c r="W77" s="18" t="e">
        <f t="shared" si="42"/>
        <v>#REF!</v>
      </c>
      <c r="X77" s="18" t="e">
        <f t="shared" si="43"/>
        <v>#REF!</v>
      </c>
      <c r="Y77" s="19" t="e">
        <f t="shared" si="44"/>
        <v>#REF!</v>
      </c>
      <c r="Z77" s="18" t="e">
        <f t="shared" si="45"/>
        <v>#REF!</v>
      </c>
      <c r="AA77" s="18" t="e">
        <f t="shared" si="46"/>
        <v>#REF!</v>
      </c>
      <c r="AB77" s="18" t="e">
        <f t="shared" si="47"/>
        <v>#REF!</v>
      </c>
      <c r="AC77" s="18" t="e">
        <f t="shared" si="48"/>
        <v>#REF!</v>
      </c>
      <c r="AD77" s="18" t="e">
        <f t="shared" si="49"/>
        <v>#REF!</v>
      </c>
      <c r="AE77" s="18" t="e">
        <f t="shared" si="50"/>
        <v>#REF!</v>
      </c>
      <c r="AF77" s="18" t="e">
        <f t="shared" si="51"/>
        <v>#REF!</v>
      </c>
      <c r="AG77" s="19" t="e">
        <f t="shared" si="52"/>
        <v>#REF!</v>
      </c>
    </row>
    <row r="78" spans="1:33" x14ac:dyDescent="0.3">
      <c r="A78"/>
      <c r="B78"/>
      <c r="C78"/>
      <c r="D78"/>
      <c r="E78"/>
      <c r="F78"/>
      <c r="G78"/>
      <c r="H78"/>
      <c r="I78" s="39"/>
    </row>
    <row r="79" spans="1:33" x14ac:dyDescent="0.3">
      <c r="A79" t="s">
        <v>40</v>
      </c>
      <c r="B79"/>
      <c r="C79"/>
      <c r="D79"/>
      <c r="E79"/>
      <c r="F79"/>
      <c r="G79"/>
      <c r="H79"/>
      <c r="I79" s="39"/>
    </row>
    <row r="80" spans="1:33" x14ac:dyDescent="0.3">
      <c r="A80" t="s">
        <v>41</v>
      </c>
      <c r="B80" t="s">
        <v>53</v>
      </c>
      <c r="C80" t="s">
        <v>54</v>
      </c>
      <c r="D80" t="s">
        <v>65</v>
      </c>
      <c r="E80" t="s">
        <v>65</v>
      </c>
      <c r="F80" t="s">
        <v>65</v>
      </c>
      <c r="G80" t="s">
        <v>65</v>
      </c>
      <c r="H80" t="s">
        <v>65</v>
      </c>
      <c r="I80" s="39" t="s">
        <v>65</v>
      </c>
    </row>
    <row r="81" spans="1:9" x14ac:dyDescent="0.3">
      <c r="A81" t="s">
        <v>42</v>
      </c>
      <c r="B81"/>
      <c r="C81"/>
      <c r="D81"/>
      <c r="E81"/>
      <c r="F81"/>
      <c r="G81"/>
      <c r="H81"/>
      <c r="I81" s="3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FB210-9A50-44A1-A86E-004DAEB872EC}">
  <sheetPr>
    <tabColor theme="0" tint="-0.499984740745262"/>
  </sheetPr>
  <dimension ref="A1:AH81"/>
  <sheetViews>
    <sheetView topLeftCell="I1" workbookViewId="0">
      <selection activeCell="P24" sqref="P24"/>
    </sheetView>
  </sheetViews>
  <sheetFormatPr defaultColWidth="9.109375" defaultRowHeight="14.4" x14ac:dyDescent="0.3"/>
  <cols>
    <col min="1" max="1" width="22.88671875" style="17" customWidth="1"/>
    <col min="2" max="2" width="11" style="17" bestFit="1" customWidth="1"/>
    <col min="3" max="3" width="11.33203125" style="17" bestFit="1" customWidth="1"/>
    <col min="4" max="5" width="7.44140625" style="17" bestFit="1" customWidth="1"/>
    <col min="6" max="6" width="9.6640625" style="17" bestFit="1" customWidth="1"/>
    <col min="7" max="7" width="7.44140625" style="17" bestFit="1" customWidth="1"/>
    <col min="8" max="8" width="11.44140625" style="17" bestFit="1" customWidth="1"/>
    <col min="9" max="9" width="10.6640625" style="38" bestFit="1" customWidth="1"/>
    <col min="10" max="16" width="9.109375" style="17"/>
    <col min="17" max="17" width="9.109375" style="38"/>
    <col min="18" max="24" width="9.109375" style="17"/>
    <col min="25" max="25" width="9.109375" style="38"/>
    <col min="26" max="32" width="9.109375" style="17"/>
    <col min="33" max="33" width="9.109375" style="38"/>
    <col min="34" max="16384" width="9.109375" style="17"/>
  </cols>
  <sheetData>
    <row r="1" spans="1:34" ht="33" customHeight="1" x14ac:dyDescent="0.3">
      <c r="A1" s="34" t="s">
        <v>66</v>
      </c>
      <c r="N1" s="35" t="s">
        <v>68</v>
      </c>
      <c r="O1" s="36">
        <v>0.7</v>
      </c>
      <c r="P1" s="35" t="s">
        <v>69</v>
      </c>
      <c r="Q1" s="40">
        <v>0.6</v>
      </c>
      <c r="R1" s="35" t="s">
        <v>70</v>
      </c>
      <c r="S1" s="36">
        <v>0.5</v>
      </c>
      <c r="T1" s="35"/>
      <c r="U1" s="36"/>
    </row>
    <row r="2" spans="1:34" ht="33" customHeight="1" x14ac:dyDescent="0.3">
      <c r="A2" s="34"/>
      <c r="B2" s="41" t="str">
        <f>B3&amp;"-"&amp;B4</f>
        <v>sfh-ots</v>
      </c>
      <c r="C2" s="41" t="str">
        <f t="shared" ref="C2:AG2" si="0">C3&amp;"-"&amp;C4</f>
        <v>mfh-ots</v>
      </c>
      <c r="D2" s="41" t="str">
        <f t="shared" si="0"/>
        <v>offices-ots</v>
      </c>
      <c r="E2" s="41" t="str">
        <f t="shared" si="0"/>
        <v>trade-ots</v>
      </c>
      <c r="F2" s="41" t="str">
        <f t="shared" si="0"/>
        <v>education-ots</v>
      </c>
      <c r="G2" s="41" t="str">
        <f t="shared" si="0"/>
        <v>health-ots</v>
      </c>
      <c r="H2" s="41" t="str">
        <f t="shared" si="0"/>
        <v>hotels-ots</v>
      </c>
      <c r="I2" s="42" t="str">
        <f t="shared" si="0"/>
        <v>other-ots</v>
      </c>
      <c r="J2" s="41" t="str">
        <f t="shared" si="0"/>
        <v>sfh-shl</v>
      </c>
      <c r="K2" s="41" t="str">
        <f t="shared" si="0"/>
        <v>mfh-shl</v>
      </c>
      <c r="L2" s="41" t="str">
        <f t="shared" si="0"/>
        <v>offices-shl</v>
      </c>
      <c r="M2" s="41" t="str">
        <f t="shared" si="0"/>
        <v>trade-shl</v>
      </c>
      <c r="N2" s="43" t="str">
        <f t="shared" si="0"/>
        <v>education-shl</v>
      </c>
      <c r="O2" s="44" t="str">
        <f t="shared" si="0"/>
        <v>health-shl</v>
      </c>
      <c r="P2" s="43" t="str">
        <f t="shared" si="0"/>
        <v>hotels-shl</v>
      </c>
      <c r="Q2" s="45" t="str">
        <f t="shared" si="0"/>
        <v>other-shl</v>
      </c>
      <c r="R2" s="43" t="str">
        <f t="shared" si="0"/>
        <v>sfh-med</v>
      </c>
      <c r="S2" s="44" t="str">
        <f t="shared" si="0"/>
        <v>mfh-med</v>
      </c>
      <c r="T2" s="43" t="str">
        <f t="shared" si="0"/>
        <v>offices-med</v>
      </c>
      <c r="U2" s="44" t="str">
        <f t="shared" si="0"/>
        <v>trade-med</v>
      </c>
      <c r="V2" s="41" t="str">
        <f t="shared" si="0"/>
        <v>education-med</v>
      </c>
      <c r="W2" s="41" t="str">
        <f t="shared" si="0"/>
        <v>health-med</v>
      </c>
      <c r="X2" s="41" t="str">
        <f t="shared" si="0"/>
        <v>hotels-med</v>
      </c>
      <c r="Y2" s="42" t="str">
        <f t="shared" si="0"/>
        <v>other-med</v>
      </c>
      <c r="Z2" s="41" t="str">
        <f t="shared" si="0"/>
        <v>sfh-dep</v>
      </c>
      <c r="AA2" s="41" t="str">
        <f t="shared" si="0"/>
        <v>mfh-dep</v>
      </c>
      <c r="AB2" s="41" t="str">
        <f t="shared" si="0"/>
        <v>offices-dep</v>
      </c>
      <c r="AC2" s="41" t="str">
        <f t="shared" si="0"/>
        <v>trade-dep</v>
      </c>
      <c r="AD2" s="41" t="str">
        <f t="shared" si="0"/>
        <v>education-dep</v>
      </c>
      <c r="AE2" s="41" t="str">
        <f t="shared" si="0"/>
        <v>health-dep</v>
      </c>
      <c r="AF2" s="41" t="str">
        <f t="shared" si="0"/>
        <v>hotels-dep</v>
      </c>
      <c r="AG2" s="42" t="str">
        <f t="shared" si="0"/>
        <v>other-dep</v>
      </c>
    </row>
    <row r="3" spans="1:34" ht="33" customHeight="1" x14ac:dyDescent="0.3">
      <c r="A3" s="34"/>
      <c r="B3" t="s">
        <v>53</v>
      </c>
      <c r="C3" t="s">
        <v>54</v>
      </c>
      <c r="D3" t="s">
        <v>71</v>
      </c>
      <c r="E3" t="s">
        <v>75</v>
      </c>
      <c r="F3" t="s">
        <v>74</v>
      </c>
      <c r="G3" t="s">
        <v>73</v>
      </c>
      <c r="H3" t="s">
        <v>72</v>
      </c>
      <c r="I3" s="39" t="s">
        <v>76</v>
      </c>
      <c r="J3" t="str">
        <f>B3</f>
        <v>sfh</v>
      </c>
      <c r="K3" t="str">
        <f t="shared" ref="K3:AG3" si="1">C3</f>
        <v>mfh</v>
      </c>
      <c r="L3" t="str">
        <f t="shared" si="1"/>
        <v>offices</v>
      </c>
      <c r="M3" t="str">
        <f t="shared" si="1"/>
        <v>trade</v>
      </c>
      <c r="N3" t="str">
        <f t="shared" si="1"/>
        <v>education</v>
      </c>
      <c r="O3" t="str">
        <f t="shared" si="1"/>
        <v>health</v>
      </c>
      <c r="P3" t="str">
        <f t="shared" si="1"/>
        <v>hotels</v>
      </c>
      <c r="Q3" s="39" t="str">
        <f t="shared" si="1"/>
        <v>other</v>
      </c>
      <c r="R3" t="str">
        <f t="shared" si="1"/>
        <v>sfh</v>
      </c>
      <c r="S3" t="str">
        <f t="shared" si="1"/>
        <v>mfh</v>
      </c>
      <c r="T3" t="str">
        <f t="shared" si="1"/>
        <v>offices</v>
      </c>
      <c r="U3" t="str">
        <f t="shared" si="1"/>
        <v>trade</v>
      </c>
      <c r="V3" t="str">
        <f t="shared" si="1"/>
        <v>education</v>
      </c>
      <c r="W3" t="str">
        <f t="shared" si="1"/>
        <v>health</v>
      </c>
      <c r="X3" t="str">
        <f t="shared" si="1"/>
        <v>hotels</v>
      </c>
      <c r="Y3" s="39" t="str">
        <f t="shared" si="1"/>
        <v>other</v>
      </c>
      <c r="Z3" t="str">
        <f t="shared" si="1"/>
        <v>sfh</v>
      </c>
      <c r="AA3" t="str">
        <f t="shared" si="1"/>
        <v>mfh</v>
      </c>
      <c r="AB3" t="str">
        <f t="shared" si="1"/>
        <v>offices</v>
      </c>
      <c r="AC3" t="str">
        <f t="shared" si="1"/>
        <v>trade</v>
      </c>
      <c r="AD3" t="str">
        <f t="shared" si="1"/>
        <v>education</v>
      </c>
      <c r="AE3" t="str">
        <f t="shared" si="1"/>
        <v>health</v>
      </c>
      <c r="AF3" t="str">
        <f t="shared" si="1"/>
        <v>hotels</v>
      </c>
      <c r="AG3" s="39" t="str">
        <f t="shared" si="1"/>
        <v>other</v>
      </c>
    </row>
    <row r="4" spans="1:34" ht="33" customHeight="1" x14ac:dyDescent="0.3">
      <c r="A4" s="34"/>
      <c r="B4" s="17" t="s">
        <v>67</v>
      </c>
      <c r="C4" s="17" t="s">
        <v>67</v>
      </c>
      <c r="D4" s="17" t="s">
        <v>67</v>
      </c>
      <c r="E4" s="17" t="s">
        <v>67</v>
      </c>
      <c r="F4" s="17" t="s">
        <v>67</v>
      </c>
      <c r="G4" s="17" t="s">
        <v>67</v>
      </c>
      <c r="H4" s="17" t="s">
        <v>67</v>
      </c>
      <c r="I4" s="38" t="s">
        <v>67</v>
      </c>
      <c r="J4" s="17" t="s">
        <v>68</v>
      </c>
      <c r="K4" s="17" t="str">
        <f>J4</f>
        <v>shl</v>
      </c>
      <c r="L4" s="17" t="str">
        <f t="shared" ref="L4:Q4" si="2">K4</f>
        <v>shl</v>
      </c>
      <c r="M4" s="17" t="str">
        <f t="shared" si="2"/>
        <v>shl</v>
      </c>
      <c r="N4" s="17" t="str">
        <f t="shared" si="2"/>
        <v>shl</v>
      </c>
      <c r="O4" s="17" t="str">
        <f t="shared" si="2"/>
        <v>shl</v>
      </c>
      <c r="P4" s="17" t="str">
        <f t="shared" si="2"/>
        <v>shl</v>
      </c>
      <c r="Q4" s="38" t="str">
        <f t="shared" si="2"/>
        <v>shl</v>
      </c>
      <c r="R4" s="17" t="s">
        <v>69</v>
      </c>
      <c r="S4" s="17" t="str">
        <f>R4</f>
        <v>med</v>
      </c>
      <c r="T4" s="17" t="str">
        <f t="shared" ref="T4:Y4" si="3">S4</f>
        <v>med</v>
      </c>
      <c r="U4" s="17" t="str">
        <f t="shared" si="3"/>
        <v>med</v>
      </c>
      <c r="V4" s="17" t="str">
        <f t="shared" si="3"/>
        <v>med</v>
      </c>
      <c r="W4" s="17" t="str">
        <f t="shared" si="3"/>
        <v>med</v>
      </c>
      <c r="X4" s="17" t="str">
        <f t="shared" si="3"/>
        <v>med</v>
      </c>
      <c r="Y4" s="38" t="str">
        <f t="shared" si="3"/>
        <v>med</v>
      </c>
      <c r="Z4" s="17" t="s">
        <v>70</v>
      </c>
      <c r="AA4" s="17" t="str">
        <f>Z4</f>
        <v>dep</v>
      </c>
      <c r="AB4" s="17" t="str">
        <f t="shared" ref="AB4:AG4" si="4">AA4</f>
        <v>dep</v>
      </c>
      <c r="AC4" s="17" t="str">
        <f t="shared" si="4"/>
        <v>dep</v>
      </c>
      <c r="AD4" s="17" t="str">
        <f t="shared" si="4"/>
        <v>dep</v>
      </c>
      <c r="AE4" s="17" t="str">
        <f t="shared" si="4"/>
        <v>dep</v>
      </c>
      <c r="AF4" s="17" t="str">
        <f t="shared" si="4"/>
        <v>dep</v>
      </c>
      <c r="AG4" s="17" t="str">
        <f t="shared" si="4"/>
        <v>dep</v>
      </c>
    </row>
    <row r="5" spans="1:34" x14ac:dyDescent="0.3">
      <c r="A5" t="s">
        <v>39</v>
      </c>
      <c r="B5" s="31" t="s">
        <v>42</v>
      </c>
      <c r="C5" s="32"/>
      <c r="D5" s="32"/>
      <c r="E5" s="32"/>
      <c r="F5" s="32"/>
      <c r="G5" s="32"/>
      <c r="H5" s="32"/>
      <c r="I5" s="33"/>
      <c r="J5" s="32" t="s">
        <v>42</v>
      </c>
      <c r="K5" s="32"/>
      <c r="L5" s="32"/>
      <c r="M5" s="32"/>
      <c r="N5" s="32"/>
      <c r="O5" s="32"/>
      <c r="P5" s="32"/>
      <c r="Q5" s="33"/>
      <c r="R5" s="32" t="s">
        <v>42</v>
      </c>
      <c r="S5" s="32"/>
      <c r="T5" s="32"/>
      <c r="U5" s="32"/>
      <c r="V5" s="32"/>
      <c r="W5" s="32"/>
      <c r="X5" s="32"/>
      <c r="Y5" s="33"/>
      <c r="Z5" s="32" t="s">
        <v>42</v>
      </c>
      <c r="AA5" s="32"/>
      <c r="AB5" s="32"/>
      <c r="AC5" s="32"/>
      <c r="AD5" s="32"/>
      <c r="AE5" s="32"/>
      <c r="AF5" s="32"/>
      <c r="AG5" s="33"/>
    </row>
    <row r="6" spans="1:34" ht="30" hidden="1" customHeight="1" x14ac:dyDescent="0.3">
      <c r="A6"/>
      <c r="B6" s="20" t="s">
        <v>43</v>
      </c>
      <c r="C6" s="20" t="s">
        <v>43</v>
      </c>
      <c r="D6" s="20" t="s">
        <v>44</v>
      </c>
      <c r="E6" s="20" t="s">
        <v>44</v>
      </c>
      <c r="F6" s="20" t="s">
        <v>44</v>
      </c>
      <c r="G6" s="20" t="s">
        <v>44</v>
      </c>
      <c r="H6" s="20" t="s">
        <v>44</v>
      </c>
      <c r="I6" s="20" t="s">
        <v>44</v>
      </c>
      <c r="J6" s="37" t="s">
        <v>43</v>
      </c>
      <c r="K6" s="20" t="s">
        <v>43</v>
      </c>
      <c r="L6" s="20" t="s">
        <v>44</v>
      </c>
      <c r="M6" s="20" t="s">
        <v>44</v>
      </c>
      <c r="N6" s="20" t="s">
        <v>44</v>
      </c>
      <c r="O6" s="20" t="s">
        <v>44</v>
      </c>
      <c r="P6" s="20" t="s">
        <v>44</v>
      </c>
      <c r="Q6" s="20" t="s">
        <v>44</v>
      </c>
      <c r="R6" s="37" t="s">
        <v>43</v>
      </c>
      <c r="S6" s="20" t="s">
        <v>43</v>
      </c>
      <c r="T6" s="20" t="s">
        <v>44</v>
      </c>
      <c r="U6" s="20" t="s">
        <v>44</v>
      </c>
      <c r="V6" s="20" t="s">
        <v>44</v>
      </c>
      <c r="W6" s="20" t="s">
        <v>44</v>
      </c>
      <c r="X6" s="20" t="s">
        <v>44</v>
      </c>
      <c r="Y6" s="20" t="s">
        <v>44</v>
      </c>
      <c r="Z6" s="37" t="s">
        <v>43</v>
      </c>
      <c r="AA6" s="20" t="s">
        <v>43</v>
      </c>
      <c r="AB6" s="20" t="s">
        <v>44</v>
      </c>
      <c r="AC6" s="20" t="s">
        <v>44</v>
      </c>
      <c r="AD6" s="20" t="s">
        <v>44</v>
      </c>
      <c r="AE6" s="20" t="s">
        <v>44</v>
      </c>
      <c r="AF6" s="20" t="s">
        <v>44</v>
      </c>
      <c r="AG6" s="20" t="s">
        <v>44</v>
      </c>
    </row>
    <row r="7" spans="1:34" ht="60" hidden="1" customHeight="1" x14ac:dyDescent="0.3">
      <c r="A7"/>
      <c r="B7" s="20" t="s">
        <v>45</v>
      </c>
      <c r="C7" s="21" t="s">
        <v>46</v>
      </c>
      <c r="D7" s="20" t="s">
        <v>47</v>
      </c>
      <c r="E7" s="20" t="s">
        <v>48</v>
      </c>
      <c r="F7" s="20" t="s">
        <v>49</v>
      </c>
      <c r="G7" s="20" t="s">
        <v>50</v>
      </c>
      <c r="H7" s="20" t="s">
        <v>51</v>
      </c>
      <c r="I7" s="20" t="s">
        <v>52</v>
      </c>
      <c r="J7" s="37" t="s">
        <v>45</v>
      </c>
      <c r="K7" s="21" t="s">
        <v>46</v>
      </c>
      <c r="L7" s="20" t="s">
        <v>47</v>
      </c>
      <c r="M7" s="20" t="s">
        <v>48</v>
      </c>
      <c r="N7" s="20" t="s">
        <v>49</v>
      </c>
      <c r="O7" s="20" t="s">
        <v>50</v>
      </c>
      <c r="P7" s="20" t="s">
        <v>51</v>
      </c>
      <c r="Q7" s="20" t="s">
        <v>52</v>
      </c>
      <c r="R7" s="37" t="s">
        <v>45</v>
      </c>
      <c r="S7" s="21" t="s">
        <v>46</v>
      </c>
      <c r="T7" s="20" t="s">
        <v>47</v>
      </c>
      <c r="U7" s="20" t="s">
        <v>48</v>
      </c>
      <c r="V7" s="20" t="s">
        <v>49</v>
      </c>
      <c r="W7" s="20" t="s">
        <v>50</v>
      </c>
      <c r="X7" s="20" t="s">
        <v>51</v>
      </c>
      <c r="Y7" s="20" t="s">
        <v>52</v>
      </c>
      <c r="Z7" s="37" t="s">
        <v>45</v>
      </c>
      <c r="AA7" s="21" t="s">
        <v>46</v>
      </c>
      <c r="AB7" s="20" t="s">
        <v>47</v>
      </c>
      <c r="AC7" s="20" t="s">
        <v>48</v>
      </c>
      <c r="AD7" s="20" t="s">
        <v>49</v>
      </c>
      <c r="AE7" s="20" t="s">
        <v>50</v>
      </c>
      <c r="AF7" s="20" t="s">
        <v>51</v>
      </c>
      <c r="AG7" s="20" t="s">
        <v>52</v>
      </c>
    </row>
    <row r="8" spans="1:34" ht="86.4" x14ac:dyDescent="0.3">
      <c r="A8"/>
      <c r="B8" s="20" t="s">
        <v>57</v>
      </c>
      <c r="C8" s="20" t="s">
        <v>58</v>
      </c>
      <c r="D8" s="20" t="s">
        <v>59</v>
      </c>
      <c r="E8" s="20" t="s">
        <v>60</v>
      </c>
      <c r="F8" s="20" t="s">
        <v>61</v>
      </c>
      <c r="G8" s="20" t="s">
        <v>62</v>
      </c>
      <c r="H8" s="20" t="s">
        <v>63</v>
      </c>
      <c r="I8" s="20" t="s">
        <v>64</v>
      </c>
      <c r="J8" s="37" t="s">
        <v>57</v>
      </c>
      <c r="K8" s="20" t="s">
        <v>58</v>
      </c>
      <c r="L8" s="20" t="s">
        <v>59</v>
      </c>
      <c r="M8" s="20" t="s">
        <v>60</v>
      </c>
      <c r="N8" s="20" t="s">
        <v>61</v>
      </c>
      <c r="O8" s="20" t="s">
        <v>62</v>
      </c>
      <c r="P8" s="20" t="s">
        <v>63</v>
      </c>
      <c r="Q8" s="20" t="s">
        <v>64</v>
      </c>
      <c r="R8" s="37" t="s">
        <v>57</v>
      </c>
      <c r="S8" s="20" t="s">
        <v>58</v>
      </c>
      <c r="T8" s="20" t="s">
        <v>59</v>
      </c>
      <c r="U8" s="20" t="s">
        <v>60</v>
      </c>
      <c r="V8" s="20" t="s">
        <v>61</v>
      </c>
      <c r="W8" s="20" t="s">
        <v>62</v>
      </c>
      <c r="X8" s="20" t="s">
        <v>63</v>
      </c>
      <c r="Y8" s="20" t="s">
        <v>64</v>
      </c>
      <c r="Z8" s="37" t="s">
        <v>57</v>
      </c>
      <c r="AA8" s="20" t="s">
        <v>58</v>
      </c>
      <c r="AB8" s="20" t="s">
        <v>59</v>
      </c>
      <c r="AC8" s="20" t="s">
        <v>60</v>
      </c>
      <c r="AD8" s="20" t="s">
        <v>61</v>
      </c>
      <c r="AE8" s="20" t="s">
        <v>62</v>
      </c>
      <c r="AF8" s="20" t="s">
        <v>63</v>
      </c>
      <c r="AG8" s="20" t="s">
        <v>64</v>
      </c>
    </row>
    <row r="9" spans="1:34" x14ac:dyDescent="0.3">
      <c r="A9" t="s">
        <v>17</v>
      </c>
      <c r="B9" s="22">
        <v>41.269498146560174</v>
      </c>
      <c r="C9" s="22">
        <v>26.82413901336994</v>
      </c>
      <c r="D9" s="22">
        <v>74.877476168360914</v>
      </c>
      <c r="E9" s="22">
        <v>103.69351393055291</v>
      </c>
      <c r="F9" s="22">
        <v>80.36129079949373</v>
      </c>
      <c r="G9" s="22">
        <v>71.952664656406242</v>
      </c>
      <c r="H9" s="22">
        <v>73.963349979730566</v>
      </c>
      <c r="I9" s="27">
        <v>88.944360701801259</v>
      </c>
      <c r="J9" s="18">
        <f t="shared" ref="J9:J37" si="5">shl_sc_reduced_to*$B9</f>
        <v>28.888648702592121</v>
      </c>
      <c r="K9" s="18">
        <f t="shared" ref="K9:K37" si="6">shl_sc_reduced_to*$C9</f>
        <v>18.776897309358958</v>
      </c>
      <c r="L9" s="18">
        <f t="shared" ref="L9:L37" si="7">shl_sc_reduced_to*$D9</f>
        <v>52.414233317852634</v>
      </c>
      <c r="M9" s="18">
        <f t="shared" ref="M9:M37" si="8">shl_sc_reduced_to*$E9</f>
        <v>72.585459751387035</v>
      </c>
      <c r="N9" s="18">
        <f t="shared" ref="N9:N37" si="9">shl_sc_reduced_to*$F9</f>
        <v>56.25290355964561</v>
      </c>
      <c r="O9" s="18">
        <f t="shared" ref="O9:O37" si="10">shl_sc_reduced_to*$G9</f>
        <v>50.366865259484364</v>
      </c>
      <c r="P9" s="18">
        <f t="shared" ref="P9:P37" si="11">shl_sc_reduced_to*$H9</f>
        <v>51.774344985811396</v>
      </c>
      <c r="Q9" s="19">
        <f t="shared" ref="Q9:Q37" si="12">shl_sc_reduced_to*$I9</f>
        <v>62.261052491260877</v>
      </c>
      <c r="R9" s="18">
        <f t="shared" ref="R9:R37" si="13">med_sc_reduced_to*$B9</f>
        <v>24.761698887936102</v>
      </c>
      <c r="S9" s="18">
        <f t="shared" ref="S9:S37" si="14">med_sc_reduced_to*$C9</f>
        <v>16.094483408021965</v>
      </c>
      <c r="T9" s="18">
        <f t="shared" ref="T9:T37" si="15">med_sc_reduced_to*$D9</f>
        <v>44.926485701016546</v>
      </c>
      <c r="U9" s="18">
        <f t="shared" ref="U9:U37" si="16">med_sc_reduced_to*$E9</f>
        <v>62.216108358331745</v>
      </c>
      <c r="V9" s="18">
        <f t="shared" ref="V9:V37" si="17">med_sc_reduced_to*$F9</f>
        <v>48.216774479696234</v>
      </c>
      <c r="W9" s="18">
        <f t="shared" ref="W9:W37" si="18">med_sc_reduced_to*$G9</f>
        <v>43.171598793843742</v>
      </c>
      <c r="X9" s="18">
        <f t="shared" ref="X9:X37" si="19">med_sc_reduced_to*$H9</f>
        <v>44.37800998783834</v>
      </c>
      <c r="Y9" s="19">
        <f t="shared" ref="Y9:Y37" si="20">med_sc_reduced_to*$I9</f>
        <v>53.366616421080757</v>
      </c>
      <c r="Z9" s="18">
        <f t="shared" ref="Z9:Z37" si="21">dep_sc_reduced_to*$B9</f>
        <v>20.634749073280087</v>
      </c>
      <c r="AA9" s="18">
        <f t="shared" ref="AA9:AA37" si="22">dep_sc_reduced_to*$C9</f>
        <v>13.41206950668497</v>
      </c>
      <c r="AB9" s="18">
        <f t="shared" ref="AB9:AB37" si="23">dep_sc_reduced_to*$D9</f>
        <v>37.438738084180457</v>
      </c>
      <c r="AC9" s="18">
        <f t="shared" ref="AC9:AC37" si="24">dep_sc_reduced_to*$E9</f>
        <v>51.846756965276455</v>
      </c>
      <c r="AD9" s="18">
        <f t="shared" ref="AD9:AD37" si="25">dep_sc_reduced_to*$F9</f>
        <v>40.180645399746865</v>
      </c>
      <c r="AE9" s="18">
        <f t="shared" ref="AE9:AE37" si="26">dep_sc_reduced_to*$G9</f>
        <v>35.976332328203121</v>
      </c>
      <c r="AF9" s="18">
        <f t="shared" ref="AF9:AF37" si="27">dep_sc_reduced_to*$H9</f>
        <v>36.981674989865283</v>
      </c>
      <c r="AG9" s="19">
        <f t="shared" ref="AG9:AG37" si="28">dep_sc_reduced_to*$I9</f>
        <v>44.472180350900629</v>
      </c>
      <c r="AH9" s="18"/>
    </row>
    <row r="10" spans="1:34" x14ac:dyDescent="0.3">
      <c r="A10" t="s">
        <v>11</v>
      </c>
      <c r="B10" s="22">
        <v>28.013545282942079</v>
      </c>
      <c r="C10" s="22">
        <v>28.707272431951449</v>
      </c>
      <c r="D10" s="22">
        <v>64.87138493428823</v>
      </c>
      <c r="E10" s="22">
        <v>90.730373741685838</v>
      </c>
      <c r="F10" s="22">
        <v>72.592814754646511</v>
      </c>
      <c r="G10" s="22">
        <v>67.036733181613386</v>
      </c>
      <c r="H10" s="22">
        <v>68.958675755685263</v>
      </c>
      <c r="I10" s="27">
        <v>80.581621999093784</v>
      </c>
      <c r="J10" s="18">
        <f t="shared" si="5"/>
        <v>19.609481698059454</v>
      </c>
      <c r="K10" s="18">
        <f t="shared" si="6"/>
        <v>20.095090702366011</v>
      </c>
      <c r="L10" s="18">
        <f t="shared" si="7"/>
        <v>45.409969454001761</v>
      </c>
      <c r="M10" s="18">
        <f t="shared" si="8"/>
        <v>63.511261619180083</v>
      </c>
      <c r="N10" s="18">
        <f t="shared" si="9"/>
        <v>50.814970328252556</v>
      </c>
      <c r="O10" s="18">
        <f t="shared" si="10"/>
        <v>46.925713227129364</v>
      </c>
      <c r="P10" s="18">
        <f t="shared" si="11"/>
        <v>48.271073028979679</v>
      </c>
      <c r="Q10" s="19">
        <f t="shared" si="12"/>
        <v>56.407135399365643</v>
      </c>
      <c r="R10" s="18">
        <f t="shared" si="13"/>
        <v>16.808127169765246</v>
      </c>
      <c r="S10" s="18">
        <f t="shared" si="14"/>
        <v>17.224363459170867</v>
      </c>
      <c r="T10" s="18">
        <f t="shared" si="15"/>
        <v>38.922830960572938</v>
      </c>
      <c r="U10" s="18">
        <f t="shared" si="16"/>
        <v>54.438224245011504</v>
      </c>
      <c r="V10" s="18">
        <f t="shared" si="17"/>
        <v>43.555688852787902</v>
      </c>
      <c r="W10" s="18">
        <f t="shared" si="18"/>
        <v>40.222039908968028</v>
      </c>
      <c r="X10" s="18">
        <f t="shared" si="19"/>
        <v>41.375205453411155</v>
      </c>
      <c r="Y10" s="19">
        <f t="shared" si="20"/>
        <v>48.348973199456267</v>
      </c>
      <c r="Z10" s="18">
        <f t="shared" si="21"/>
        <v>14.00677264147104</v>
      </c>
      <c r="AA10" s="18">
        <f t="shared" si="22"/>
        <v>14.353636215975724</v>
      </c>
      <c r="AB10" s="18">
        <f t="shared" si="23"/>
        <v>32.435692467144115</v>
      </c>
      <c r="AC10" s="18">
        <f t="shared" si="24"/>
        <v>45.365186870842919</v>
      </c>
      <c r="AD10" s="18">
        <f t="shared" si="25"/>
        <v>36.296407377323256</v>
      </c>
      <c r="AE10" s="18">
        <f t="shared" si="26"/>
        <v>33.518366590806693</v>
      </c>
      <c r="AF10" s="18">
        <f t="shared" si="27"/>
        <v>34.479337877842632</v>
      </c>
      <c r="AG10" s="19">
        <f t="shared" si="28"/>
        <v>40.290810999546892</v>
      </c>
      <c r="AH10" s="18"/>
    </row>
    <row r="11" spans="1:34" x14ac:dyDescent="0.3">
      <c r="A11" t="s">
        <v>21</v>
      </c>
      <c r="B11" s="22">
        <v>46.284014739901252</v>
      </c>
      <c r="C11" s="22">
        <v>44.098025752329832</v>
      </c>
      <c r="D11" s="22">
        <v>76.619416548182457</v>
      </c>
      <c r="E11" s="22">
        <v>109.38561023555708</v>
      </c>
      <c r="F11" s="22">
        <v>87.529093192048578</v>
      </c>
      <c r="G11" s="22">
        <v>77.356061291180396</v>
      </c>
      <c r="H11" s="22">
        <v>78.575101585392886</v>
      </c>
      <c r="I11" s="27">
        <v>96.294942882277326</v>
      </c>
      <c r="J11" s="18">
        <f t="shared" si="5"/>
        <v>32.398810317930874</v>
      </c>
      <c r="K11" s="18">
        <f t="shared" si="6"/>
        <v>30.86861802663088</v>
      </c>
      <c r="L11" s="18">
        <f t="shared" si="7"/>
        <v>53.633591583727714</v>
      </c>
      <c r="M11" s="18">
        <f t="shared" si="8"/>
        <v>76.569927164889947</v>
      </c>
      <c r="N11" s="18">
        <f t="shared" si="9"/>
        <v>61.270365234434003</v>
      </c>
      <c r="O11" s="18">
        <f t="shared" si="10"/>
        <v>54.149242903826277</v>
      </c>
      <c r="P11" s="18">
        <f t="shared" si="11"/>
        <v>55.002571109775019</v>
      </c>
      <c r="Q11" s="19">
        <f t="shared" si="12"/>
        <v>67.406460017594128</v>
      </c>
      <c r="R11" s="18">
        <f t="shared" si="13"/>
        <v>27.77040884394075</v>
      </c>
      <c r="S11" s="18">
        <f t="shared" si="14"/>
        <v>26.4588154513979</v>
      </c>
      <c r="T11" s="18">
        <f t="shared" si="15"/>
        <v>45.971649928909471</v>
      </c>
      <c r="U11" s="18">
        <f t="shared" si="16"/>
        <v>65.63136614133424</v>
      </c>
      <c r="V11" s="18">
        <f t="shared" si="17"/>
        <v>52.517455915229142</v>
      </c>
      <c r="W11" s="18">
        <f t="shared" si="18"/>
        <v>46.413636774708237</v>
      </c>
      <c r="X11" s="18">
        <f t="shared" si="19"/>
        <v>47.145060951235727</v>
      </c>
      <c r="Y11" s="19">
        <f t="shared" si="20"/>
        <v>57.776965729366395</v>
      </c>
      <c r="Z11" s="18">
        <f t="shared" si="21"/>
        <v>23.142007369950626</v>
      </c>
      <c r="AA11" s="18">
        <f t="shared" si="22"/>
        <v>22.049012876164916</v>
      </c>
      <c r="AB11" s="18">
        <f t="shared" si="23"/>
        <v>38.309708274091228</v>
      </c>
      <c r="AC11" s="18">
        <f t="shared" si="24"/>
        <v>54.692805117778541</v>
      </c>
      <c r="AD11" s="18">
        <f t="shared" si="25"/>
        <v>43.764546596024289</v>
      </c>
      <c r="AE11" s="18">
        <f t="shared" si="26"/>
        <v>38.678030645590198</v>
      </c>
      <c r="AF11" s="18">
        <f t="shared" si="27"/>
        <v>39.287550792696443</v>
      </c>
      <c r="AG11" s="19">
        <f t="shared" si="28"/>
        <v>48.147471441138663</v>
      </c>
      <c r="AH11" s="18"/>
    </row>
    <row r="12" spans="1:34" x14ac:dyDescent="0.3">
      <c r="A12" t="s">
        <v>24</v>
      </c>
      <c r="B12" s="22">
        <v>51.395466704917986</v>
      </c>
      <c r="C12" s="22">
        <v>48.211725694937471</v>
      </c>
      <c r="D12" s="22">
        <v>98.785389839147513</v>
      </c>
      <c r="E12" s="22">
        <v>153.74783010019351</v>
      </c>
      <c r="F12" s="22">
        <v>112.011680877313</v>
      </c>
      <c r="G12" s="22">
        <v>100.28289370560621</v>
      </c>
      <c r="H12" s="22">
        <v>103.23219726635948</v>
      </c>
      <c r="I12" s="27">
        <v>125.73925576783242</v>
      </c>
      <c r="J12" s="18">
        <f t="shared" si="5"/>
        <v>35.97682669344259</v>
      </c>
      <c r="K12" s="18">
        <f t="shared" si="6"/>
        <v>33.748207986456229</v>
      </c>
      <c r="L12" s="18">
        <f t="shared" si="7"/>
        <v>69.149772887403259</v>
      </c>
      <c r="M12" s="18">
        <f t="shared" si="8"/>
        <v>107.62348107013545</v>
      </c>
      <c r="N12" s="18">
        <f t="shared" si="9"/>
        <v>78.4081766141191</v>
      </c>
      <c r="O12" s="18">
        <f t="shared" si="10"/>
        <v>70.198025593924342</v>
      </c>
      <c r="P12" s="18">
        <f t="shared" si="11"/>
        <v>72.262538086451627</v>
      </c>
      <c r="Q12" s="19">
        <f t="shared" si="12"/>
        <v>88.017479037482687</v>
      </c>
      <c r="R12" s="18">
        <f t="shared" si="13"/>
        <v>30.83728002295079</v>
      </c>
      <c r="S12" s="18">
        <f t="shared" si="14"/>
        <v>28.927035416962482</v>
      </c>
      <c r="T12" s="18">
        <f t="shared" si="15"/>
        <v>59.271233903488508</v>
      </c>
      <c r="U12" s="18">
        <f t="shared" si="16"/>
        <v>92.248698060116098</v>
      </c>
      <c r="V12" s="18">
        <f t="shared" si="17"/>
        <v>67.207008526387796</v>
      </c>
      <c r="W12" s="18">
        <f t="shared" si="18"/>
        <v>60.169736223363728</v>
      </c>
      <c r="X12" s="18">
        <f t="shared" si="19"/>
        <v>61.939318359815687</v>
      </c>
      <c r="Y12" s="19">
        <f t="shared" si="20"/>
        <v>75.443553460699448</v>
      </c>
      <c r="Z12" s="18">
        <f t="shared" si="21"/>
        <v>25.697733352458993</v>
      </c>
      <c r="AA12" s="18">
        <f t="shared" si="22"/>
        <v>24.105862847468735</v>
      </c>
      <c r="AB12" s="18">
        <f t="shared" si="23"/>
        <v>49.392694919573756</v>
      </c>
      <c r="AC12" s="18">
        <f t="shared" si="24"/>
        <v>76.873915050096755</v>
      </c>
      <c r="AD12" s="18">
        <f t="shared" si="25"/>
        <v>56.005840438656499</v>
      </c>
      <c r="AE12" s="18">
        <f t="shared" si="26"/>
        <v>50.141446852803107</v>
      </c>
      <c r="AF12" s="18">
        <f t="shared" si="27"/>
        <v>51.616098633179739</v>
      </c>
      <c r="AG12" s="19">
        <f t="shared" si="28"/>
        <v>62.869627883916209</v>
      </c>
      <c r="AH12" s="18"/>
    </row>
    <row r="13" spans="1:34" x14ac:dyDescent="0.3">
      <c r="A13" t="s">
        <v>15</v>
      </c>
      <c r="B13" s="22">
        <v>53.740492084263082</v>
      </c>
      <c r="C13" s="22">
        <v>51.630114266167773</v>
      </c>
      <c r="D13" s="22">
        <v>159.20059307892686</v>
      </c>
      <c r="E13" s="22">
        <v>218.64397043792584</v>
      </c>
      <c r="F13" s="22">
        <v>182.5589603592129</v>
      </c>
      <c r="G13" s="22">
        <v>175.85223789328543</v>
      </c>
      <c r="H13" s="22">
        <v>181.0833300969789</v>
      </c>
      <c r="I13" s="27">
        <v>205.21912742376151</v>
      </c>
      <c r="J13" s="18">
        <f t="shared" si="5"/>
        <v>37.618344458984154</v>
      </c>
      <c r="K13" s="18">
        <f t="shared" si="6"/>
        <v>36.141079986317436</v>
      </c>
      <c r="L13" s="18">
        <f t="shared" si="7"/>
        <v>111.4404151552488</v>
      </c>
      <c r="M13" s="18">
        <f t="shared" si="8"/>
        <v>153.05077930654809</v>
      </c>
      <c r="N13" s="18">
        <f t="shared" si="9"/>
        <v>127.79127225144903</v>
      </c>
      <c r="O13" s="18">
        <f t="shared" si="10"/>
        <v>123.09656652529979</v>
      </c>
      <c r="P13" s="18">
        <f t="shared" si="11"/>
        <v>126.75833106788522</v>
      </c>
      <c r="Q13" s="19">
        <f t="shared" si="12"/>
        <v>143.65338919663304</v>
      </c>
      <c r="R13" s="18">
        <f t="shared" si="13"/>
        <v>32.244295250557848</v>
      </c>
      <c r="S13" s="18">
        <f t="shared" si="14"/>
        <v>30.978068559700663</v>
      </c>
      <c r="T13" s="18">
        <f t="shared" si="15"/>
        <v>95.520355847356115</v>
      </c>
      <c r="U13" s="18">
        <f t="shared" si="16"/>
        <v>131.1863822627555</v>
      </c>
      <c r="V13" s="18">
        <f t="shared" si="17"/>
        <v>109.53537621552773</v>
      </c>
      <c r="W13" s="18">
        <f t="shared" si="18"/>
        <v>105.51134273597125</v>
      </c>
      <c r="X13" s="18">
        <f t="shared" si="19"/>
        <v>108.64999805818734</v>
      </c>
      <c r="Y13" s="19">
        <f t="shared" si="20"/>
        <v>123.1314764542569</v>
      </c>
      <c r="Z13" s="18">
        <f t="shared" si="21"/>
        <v>26.870246042131541</v>
      </c>
      <c r="AA13" s="18">
        <f t="shared" si="22"/>
        <v>25.815057133083886</v>
      </c>
      <c r="AB13" s="18">
        <f t="shared" si="23"/>
        <v>79.600296539463429</v>
      </c>
      <c r="AC13" s="18">
        <f t="shared" si="24"/>
        <v>109.32198521896292</v>
      </c>
      <c r="AD13" s="18">
        <f t="shared" si="25"/>
        <v>91.279480179606452</v>
      </c>
      <c r="AE13" s="18">
        <f t="shared" si="26"/>
        <v>87.926118946642717</v>
      </c>
      <c r="AF13" s="18">
        <f t="shared" si="27"/>
        <v>90.541665048489449</v>
      </c>
      <c r="AG13" s="19">
        <f t="shared" si="28"/>
        <v>102.60956371188075</v>
      </c>
      <c r="AH13" s="18"/>
    </row>
    <row r="14" spans="1:34" x14ac:dyDescent="0.3">
      <c r="A14" t="s">
        <v>23</v>
      </c>
      <c r="B14" s="22">
        <v>32.06103154155101</v>
      </c>
      <c r="C14" s="22">
        <v>29.775692903560294</v>
      </c>
      <c r="D14" s="22">
        <v>42.734603489458969</v>
      </c>
      <c r="E14" s="22">
        <v>59.677335455820597</v>
      </c>
      <c r="F14" s="22">
        <v>46.696670918520219</v>
      </c>
      <c r="G14" s="22">
        <v>41.964993556630759</v>
      </c>
      <c r="H14" s="22">
        <v>46.988684324164637</v>
      </c>
      <c r="I14" s="27">
        <v>54.273054751045116</v>
      </c>
      <c r="J14" s="18">
        <f t="shared" si="5"/>
        <v>22.442722079085705</v>
      </c>
      <c r="K14" s="18">
        <f t="shared" si="6"/>
        <v>20.842985032492205</v>
      </c>
      <c r="L14" s="18">
        <f t="shared" si="7"/>
        <v>29.914222442621277</v>
      </c>
      <c r="M14" s="18">
        <f t="shared" si="8"/>
        <v>41.774134819074412</v>
      </c>
      <c r="N14" s="18">
        <f t="shared" si="9"/>
        <v>32.687669642964153</v>
      </c>
      <c r="O14" s="18">
        <f t="shared" si="10"/>
        <v>29.37549548964153</v>
      </c>
      <c r="P14" s="18">
        <f t="shared" si="11"/>
        <v>32.892079026915248</v>
      </c>
      <c r="Q14" s="19">
        <f t="shared" si="12"/>
        <v>37.991138325731576</v>
      </c>
      <c r="R14" s="18">
        <f t="shared" si="13"/>
        <v>19.236618924930607</v>
      </c>
      <c r="S14" s="18">
        <f t="shared" si="14"/>
        <v>17.865415742136175</v>
      </c>
      <c r="T14" s="18">
        <f t="shared" si="15"/>
        <v>25.640762093675381</v>
      </c>
      <c r="U14" s="18">
        <f t="shared" si="16"/>
        <v>35.806401273492355</v>
      </c>
      <c r="V14" s="18">
        <f t="shared" si="17"/>
        <v>28.018002551112129</v>
      </c>
      <c r="W14" s="18">
        <f t="shared" si="18"/>
        <v>25.178996133978455</v>
      </c>
      <c r="X14" s="18">
        <f t="shared" si="19"/>
        <v>28.193210594498783</v>
      </c>
      <c r="Y14" s="19">
        <f t="shared" si="20"/>
        <v>32.563832850627065</v>
      </c>
      <c r="Z14" s="18">
        <f t="shared" si="21"/>
        <v>16.030515770775505</v>
      </c>
      <c r="AA14" s="18">
        <f t="shared" si="22"/>
        <v>14.887846451780147</v>
      </c>
      <c r="AB14" s="18">
        <f t="shared" si="23"/>
        <v>21.367301744729485</v>
      </c>
      <c r="AC14" s="18">
        <f t="shared" si="24"/>
        <v>29.838667727910298</v>
      </c>
      <c r="AD14" s="18">
        <f t="shared" si="25"/>
        <v>23.34833545926011</v>
      </c>
      <c r="AE14" s="18">
        <f t="shared" si="26"/>
        <v>20.98249677831538</v>
      </c>
      <c r="AF14" s="18">
        <f t="shared" si="27"/>
        <v>23.494342162082319</v>
      </c>
      <c r="AG14" s="19">
        <f t="shared" si="28"/>
        <v>27.136527375522558</v>
      </c>
      <c r="AH14" s="18"/>
    </row>
    <row r="15" spans="1:34" x14ac:dyDescent="0.3">
      <c r="A15" t="s">
        <v>9</v>
      </c>
      <c r="B15" s="22">
        <v>21.793292348286226</v>
      </c>
      <c r="C15" s="22">
        <v>20.326405543460623</v>
      </c>
      <c r="D15" s="22">
        <v>40.372807827945032</v>
      </c>
      <c r="E15" s="22">
        <v>60.517503081148938</v>
      </c>
      <c r="F15" s="22">
        <v>45.905934920254182</v>
      </c>
      <c r="G15" s="22">
        <v>41.267744922585607</v>
      </c>
      <c r="H15" s="22">
        <v>40.244351669253732</v>
      </c>
      <c r="I15" s="27">
        <v>51.742108872589448</v>
      </c>
      <c r="J15" s="18">
        <f t="shared" si="5"/>
        <v>15.255304643800358</v>
      </c>
      <c r="K15" s="18">
        <f t="shared" si="6"/>
        <v>14.228483880422436</v>
      </c>
      <c r="L15" s="18">
        <f t="shared" si="7"/>
        <v>28.26096547956152</v>
      </c>
      <c r="M15" s="18">
        <f t="shared" si="8"/>
        <v>42.362252156804253</v>
      </c>
      <c r="N15" s="18">
        <f t="shared" si="9"/>
        <v>32.134154444177923</v>
      </c>
      <c r="O15" s="18">
        <f t="shared" si="10"/>
        <v>28.887421445809924</v>
      </c>
      <c r="P15" s="18">
        <f t="shared" si="11"/>
        <v>28.171046168477609</v>
      </c>
      <c r="Q15" s="19">
        <f t="shared" si="12"/>
        <v>36.219476210812608</v>
      </c>
      <c r="R15" s="18">
        <f t="shared" si="13"/>
        <v>13.075975408971734</v>
      </c>
      <c r="S15" s="18">
        <f t="shared" si="14"/>
        <v>12.195843326076373</v>
      </c>
      <c r="T15" s="18">
        <f t="shared" si="15"/>
        <v>24.22368469676702</v>
      </c>
      <c r="U15" s="18">
        <f t="shared" si="16"/>
        <v>36.310501848689363</v>
      </c>
      <c r="V15" s="18">
        <f t="shared" si="17"/>
        <v>27.543560952152507</v>
      </c>
      <c r="W15" s="18">
        <f t="shared" si="18"/>
        <v>24.760646953551362</v>
      </c>
      <c r="X15" s="18">
        <f t="shared" si="19"/>
        <v>24.146611001552237</v>
      </c>
      <c r="Y15" s="19">
        <f t="shared" si="20"/>
        <v>31.045265323553668</v>
      </c>
      <c r="Z15" s="18">
        <f t="shared" si="21"/>
        <v>10.896646174143113</v>
      </c>
      <c r="AA15" s="18">
        <f t="shared" si="22"/>
        <v>10.163202771730312</v>
      </c>
      <c r="AB15" s="18">
        <f t="shared" si="23"/>
        <v>20.186403913972516</v>
      </c>
      <c r="AC15" s="18">
        <f t="shared" si="24"/>
        <v>30.258751540574469</v>
      </c>
      <c r="AD15" s="18">
        <f t="shared" si="25"/>
        <v>22.952967460127091</v>
      </c>
      <c r="AE15" s="18">
        <f t="shared" si="26"/>
        <v>20.633872461292803</v>
      </c>
      <c r="AF15" s="18">
        <f t="shared" si="27"/>
        <v>20.122175834626866</v>
      </c>
      <c r="AG15" s="19">
        <f t="shared" si="28"/>
        <v>25.871054436294724</v>
      </c>
      <c r="AH15" s="18"/>
    </row>
    <row r="16" spans="1:34" x14ac:dyDescent="0.3">
      <c r="A16" t="s">
        <v>27</v>
      </c>
      <c r="B16" s="22">
        <v>27.272188027279235</v>
      </c>
      <c r="C16" s="22">
        <v>19.067674962675984</v>
      </c>
      <c r="D16" s="22">
        <v>63.719311288050328</v>
      </c>
      <c r="E16" s="22">
        <v>88.900547323709105</v>
      </c>
      <c r="F16" s="22">
        <v>61.611722296020766</v>
      </c>
      <c r="G16" s="22">
        <v>56.594209939494995</v>
      </c>
      <c r="H16" s="22">
        <v>56.139033293979722</v>
      </c>
      <c r="I16" s="27">
        <v>5.6755552476624835</v>
      </c>
      <c r="J16" s="18">
        <f t="shared" si="5"/>
        <v>19.090531619095461</v>
      </c>
      <c r="K16" s="18">
        <f t="shared" si="6"/>
        <v>13.347372473873188</v>
      </c>
      <c r="L16" s="18">
        <f t="shared" si="7"/>
        <v>44.603517901635229</v>
      </c>
      <c r="M16" s="18">
        <f t="shared" si="8"/>
        <v>62.230383126596372</v>
      </c>
      <c r="N16" s="18">
        <f t="shared" si="9"/>
        <v>43.128205607214532</v>
      </c>
      <c r="O16" s="18">
        <f t="shared" si="10"/>
        <v>39.615946957646493</v>
      </c>
      <c r="P16" s="18">
        <f t="shared" si="11"/>
        <v>39.297323305785802</v>
      </c>
      <c r="Q16" s="19">
        <f t="shared" si="12"/>
        <v>3.9728886733637383</v>
      </c>
      <c r="R16" s="18">
        <f t="shared" si="13"/>
        <v>16.363312816367539</v>
      </c>
      <c r="S16" s="18">
        <f t="shared" si="14"/>
        <v>11.44060497760559</v>
      </c>
      <c r="T16" s="18">
        <f t="shared" si="15"/>
        <v>38.231586772830198</v>
      </c>
      <c r="U16" s="18">
        <f t="shared" si="16"/>
        <v>53.340328394225459</v>
      </c>
      <c r="V16" s="18">
        <f t="shared" si="17"/>
        <v>36.967033377612459</v>
      </c>
      <c r="W16" s="18">
        <f t="shared" si="18"/>
        <v>33.956525963696997</v>
      </c>
      <c r="X16" s="18">
        <f t="shared" si="19"/>
        <v>33.683419976387832</v>
      </c>
      <c r="Y16" s="19">
        <f t="shared" si="20"/>
        <v>3.40533314859749</v>
      </c>
      <c r="Z16" s="18">
        <f t="shared" si="21"/>
        <v>13.636094013639617</v>
      </c>
      <c r="AA16" s="18">
        <f t="shared" si="22"/>
        <v>9.5338374813379918</v>
      </c>
      <c r="AB16" s="18">
        <f t="shared" si="23"/>
        <v>31.859655644025164</v>
      </c>
      <c r="AC16" s="18">
        <f t="shared" si="24"/>
        <v>44.450273661854553</v>
      </c>
      <c r="AD16" s="18">
        <f t="shared" si="25"/>
        <v>30.805861148010383</v>
      </c>
      <c r="AE16" s="18">
        <f t="shared" si="26"/>
        <v>28.297104969747497</v>
      </c>
      <c r="AF16" s="18">
        <f t="shared" si="27"/>
        <v>28.069516646989861</v>
      </c>
      <c r="AG16" s="19">
        <f t="shared" si="28"/>
        <v>2.8377776238312418</v>
      </c>
      <c r="AH16" s="18"/>
    </row>
    <row r="17" spans="1:34" x14ac:dyDescent="0.3">
      <c r="A17" t="s">
        <v>30</v>
      </c>
      <c r="B17" s="22">
        <v>25.866321620941086</v>
      </c>
      <c r="C17" s="22">
        <v>27.991514710842882</v>
      </c>
      <c r="D17" s="22">
        <v>43.991106969370385</v>
      </c>
      <c r="E17" s="22">
        <v>66.218905642607794</v>
      </c>
      <c r="F17" s="22">
        <v>51.459140342530517</v>
      </c>
      <c r="G17" s="22">
        <v>45.231131087511336</v>
      </c>
      <c r="H17" s="22">
        <v>45.913982491175403</v>
      </c>
      <c r="I17" s="27">
        <v>54.232947506670953</v>
      </c>
      <c r="J17" s="18">
        <f t="shared" si="5"/>
        <v>18.10642513465876</v>
      </c>
      <c r="K17" s="18">
        <f t="shared" si="6"/>
        <v>19.594060297590016</v>
      </c>
      <c r="L17" s="18">
        <f t="shared" si="7"/>
        <v>30.793774878559269</v>
      </c>
      <c r="M17" s="18">
        <f t="shared" si="8"/>
        <v>46.353233949825452</v>
      </c>
      <c r="N17" s="18">
        <f t="shared" si="9"/>
        <v>36.021398239771358</v>
      </c>
      <c r="O17" s="18">
        <f t="shared" si="10"/>
        <v>31.661791761257934</v>
      </c>
      <c r="P17" s="18">
        <f t="shared" si="11"/>
        <v>32.139787743822779</v>
      </c>
      <c r="Q17" s="19">
        <f t="shared" si="12"/>
        <v>37.963063254669663</v>
      </c>
      <c r="R17" s="18">
        <f t="shared" si="13"/>
        <v>15.519792972564652</v>
      </c>
      <c r="S17" s="18">
        <f t="shared" si="14"/>
        <v>16.794908826505729</v>
      </c>
      <c r="T17" s="18">
        <f t="shared" si="15"/>
        <v>26.394664181622229</v>
      </c>
      <c r="U17" s="18">
        <f t="shared" si="16"/>
        <v>39.731343385564678</v>
      </c>
      <c r="V17" s="18">
        <f t="shared" si="17"/>
        <v>30.875484205518308</v>
      </c>
      <c r="W17" s="18">
        <f t="shared" si="18"/>
        <v>27.138678652506801</v>
      </c>
      <c r="X17" s="18">
        <f t="shared" si="19"/>
        <v>27.548389494705241</v>
      </c>
      <c r="Y17" s="19">
        <f t="shared" si="20"/>
        <v>32.539768504002573</v>
      </c>
      <c r="Z17" s="18">
        <f t="shared" si="21"/>
        <v>12.933160810470543</v>
      </c>
      <c r="AA17" s="18">
        <f t="shared" si="22"/>
        <v>13.995757355421441</v>
      </c>
      <c r="AB17" s="18">
        <f t="shared" si="23"/>
        <v>21.995553484685193</v>
      </c>
      <c r="AC17" s="18">
        <f t="shared" si="24"/>
        <v>33.109452821303897</v>
      </c>
      <c r="AD17" s="18">
        <f t="shared" si="25"/>
        <v>25.729570171265259</v>
      </c>
      <c r="AE17" s="18">
        <f t="shared" si="26"/>
        <v>22.615565543755668</v>
      </c>
      <c r="AF17" s="18">
        <f t="shared" si="27"/>
        <v>22.956991245587702</v>
      </c>
      <c r="AG17" s="19">
        <f t="shared" si="28"/>
        <v>27.116473753335477</v>
      </c>
      <c r="AH17" s="18"/>
    </row>
    <row r="18" spans="1:34" x14ac:dyDescent="0.3">
      <c r="A18" t="s">
        <v>10</v>
      </c>
      <c r="B18" s="22">
        <v>25.331838242563819</v>
      </c>
      <c r="C18" s="22">
        <v>39.316991386456429</v>
      </c>
      <c r="D18" s="22">
        <v>66.212358199816791</v>
      </c>
      <c r="E18" s="22">
        <v>93.952756346047551</v>
      </c>
      <c r="F18" s="22">
        <v>74.033339447070688</v>
      </c>
      <c r="G18" s="22">
        <v>68.036246835967617</v>
      </c>
      <c r="H18" s="22">
        <v>70.233846458559441</v>
      </c>
      <c r="I18" s="27">
        <v>79.113945342331391</v>
      </c>
      <c r="J18" s="18">
        <f t="shared" si="5"/>
        <v>17.732286769794673</v>
      </c>
      <c r="K18" s="18">
        <f t="shared" si="6"/>
        <v>27.5218939705195</v>
      </c>
      <c r="L18" s="18">
        <f t="shared" si="7"/>
        <v>46.348650739871751</v>
      </c>
      <c r="M18" s="18">
        <f t="shared" si="8"/>
        <v>65.766929442233277</v>
      </c>
      <c r="N18" s="18">
        <f t="shared" si="9"/>
        <v>51.82333761294948</v>
      </c>
      <c r="O18" s="18">
        <f t="shared" si="10"/>
        <v>47.625372785177326</v>
      </c>
      <c r="P18" s="18">
        <f t="shared" si="11"/>
        <v>49.163692520991603</v>
      </c>
      <c r="Q18" s="19">
        <f t="shared" si="12"/>
        <v>55.379761739631974</v>
      </c>
      <c r="R18" s="18">
        <f t="shared" si="13"/>
        <v>15.199102945538291</v>
      </c>
      <c r="S18" s="18">
        <f t="shared" si="14"/>
        <v>23.590194831873855</v>
      </c>
      <c r="T18" s="18">
        <f t="shared" si="15"/>
        <v>39.727414919890073</v>
      </c>
      <c r="U18" s="18">
        <f t="shared" si="16"/>
        <v>56.371653807628526</v>
      </c>
      <c r="V18" s="18">
        <f t="shared" si="17"/>
        <v>44.420003668242408</v>
      </c>
      <c r="W18" s="18">
        <f t="shared" si="18"/>
        <v>40.821748101580567</v>
      </c>
      <c r="X18" s="18">
        <f t="shared" si="19"/>
        <v>42.140307875135662</v>
      </c>
      <c r="Y18" s="19">
        <f t="shared" si="20"/>
        <v>47.468367205398835</v>
      </c>
      <c r="Z18" s="18">
        <f t="shared" si="21"/>
        <v>12.66591912128191</v>
      </c>
      <c r="AA18" s="18">
        <f t="shared" si="22"/>
        <v>19.658495693228215</v>
      </c>
      <c r="AB18" s="18">
        <f t="shared" si="23"/>
        <v>33.106179099908395</v>
      </c>
      <c r="AC18" s="18">
        <f t="shared" si="24"/>
        <v>46.976378173023775</v>
      </c>
      <c r="AD18" s="18">
        <f t="shared" si="25"/>
        <v>37.016669723535344</v>
      </c>
      <c r="AE18" s="18">
        <f t="shared" si="26"/>
        <v>34.018123417983809</v>
      </c>
      <c r="AF18" s="18">
        <f t="shared" si="27"/>
        <v>35.11692322927972</v>
      </c>
      <c r="AG18" s="19">
        <f t="shared" si="28"/>
        <v>39.556972671165695</v>
      </c>
      <c r="AH18" s="18"/>
    </row>
    <row r="19" spans="1:34" x14ac:dyDescent="0.3">
      <c r="A19" t="s">
        <v>1</v>
      </c>
      <c r="B19" s="22">
        <v>33.514716319105744</v>
      </c>
      <c r="C19" s="22">
        <v>39.349659330791127</v>
      </c>
      <c r="D19" s="22">
        <v>71.416715126173031</v>
      </c>
      <c r="E19" s="22">
        <v>101.46952756869148</v>
      </c>
      <c r="F19" s="22">
        <v>78.410692513915322</v>
      </c>
      <c r="G19" s="22">
        <v>69.21843533619402</v>
      </c>
      <c r="H19" s="22">
        <v>72.204102798773732</v>
      </c>
      <c r="I19" s="27">
        <v>91.294648170310296</v>
      </c>
      <c r="J19" s="18">
        <f t="shared" si="5"/>
        <v>23.46030142337402</v>
      </c>
      <c r="K19" s="18">
        <f t="shared" si="6"/>
        <v>27.544761531553789</v>
      </c>
      <c r="L19" s="18">
        <f t="shared" si="7"/>
        <v>49.991700588321116</v>
      </c>
      <c r="M19" s="18">
        <f t="shared" si="8"/>
        <v>71.028669298084026</v>
      </c>
      <c r="N19" s="18">
        <f t="shared" si="9"/>
        <v>54.887484759740722</v>
      </c>
      <c r="O19" s="18">
        <f t="shared" si="10"/>
        <v>48.452904735335814</v>
      </c>
      <c r="P19" s="18">
        <f t="shared" si="11"/>
        <v>50.542871959141607</v>
      </c>
      <c r="Q19" s="19">
        <f t="shared" si="12"/>
        <v>63.906253719217204</v>
      </c>
      <c r="R19" s="18">
        <f t="shared" si="13"/>
        <v>20.108829791463446</v>
      </c>
      <c r="S19" s="18">
        <f t="shared" si="14"/>
        <v>23.609795598474676</v>
      </c>
      <c r="T19" s="18">
        <f t="shared" si="15"/>
        <v>42.850029075703816</v>
      </c>
      <c r="U19" s="18">
        <f t="shared" si="16"/>
        <v>60.881716541214885</v>
      </c>
      <c r="V19" s="18">
        <f t="shared" si="17"/>
        <v>47.046415508349192</v>
      </c>
      <c r="W19" s="18">
        <f t="shared" si="18"/>
        <v>41.531061201716412</v>
      </c>
      <c r="X19" s="18">
        <f t="shared" si="19"/>
        <v>43.322461679264237</v>
      </c>
      <c r="Y19" s="19">
        <f t="shared" si="20"/>
        <v>54.776788902186176</v>
      </c>
      <c r="Z19" s="18">
        <f t="shared" si="21"/>
        <v>16.757358159552872</v>
      </c>
      <c r="AA19" s="18">
        <f t="shared" si="22"/>
        <v>19.674829665395563</v>
      </c>
      <c r="AB19" s="18">
        <f t="shared" si="23"/>
        <v>35.708357563086516</v>
      </c>
      <c r="AC19" s="18">
        <f t="shared" si="24"/>
        <v>50.734763784345738</v>
      </c>
      <c r="AD19" s="18">
        <f t="shared" si="25"/>
        <v>39.205346256957661</v>
      </c>
      <c r="AE19" s="18">
        <f t="shared" si="26"/>
        <v>34.60921766809701</v>
      </c>
      <c r="AF19" s="18">
        <f t="shared" si="27"/>
        <v>36.102051399386866</v>
      </c>
      <c r="AG19" s="19">
        <f t="shared" si="28"/>
        <v>45.647324085155148</v>
      </c>
      <c r="AH19" s="18"/>
    </row>
    <row r="20" spans="1:34" x14ac:dyDescent="0.3">
      <c r="A20" t="s">
        <v>20</v>
      </c>
      <c r="B20" s="22">
        <v>51.772765364654752</v>
      </c>
      <c r="C20" s="22">
        <v>48.10042903220014</v>
      </c>
      <c r="D20" s="22">
        <v>114.85177107101387</v>
      </c>
      <c r="E20" s="22">
        <v>172.77228597143926</v>
      </c>
      <c r="F20" s="22">
        <v>135.59331127432861</v>
      </c>
      <c r="G20" s="22">
        <v>119.40688926410452</v>
      </c>
      <c r="H20" s="22">
        <v>118.63105506808348</v>
      </c>
      <c r="I20" s="27">
        <v>143.84897084294926</v>
      </c>
      <c r="J20" s="18">
        <f t="shared" si="5"/>
        <v>36.240935755258327</v>
      </c>
      <c r="K20" s="18">
        <f t="shared" si="6"/>
        <v>33.670300322540093</v>
      </c>
      <c r="L20" s="18">
        <f t="shared" si="7"/>
        <v>80.396239749709707</v>
      </c>
      <c r="M20" s="18">
        <f t="shared" si="8"/>
        <v>120.94060018000748</v>
      </c>
      <c r="N20" s="18">
        <f t="shared" si="9"/>
        <v>94.915317892030018</v>
      </c>
      <c r="O20" s="18">
        <f t="shared" si="10"/>
        <v>83.584822484873158</v>
      </c>
      <c r="P20" s="18">
        <f t="shared" si="11"/>
        <v>83.04173854765844</v>
      </c>
      <c r="Q20" s="19">
        <f t="shared" si="12"/>
        <v>100.69427959006447</v>
      </c>
      <c r="R20" s="18">
        <f t="shared" si="13"/>
        <v>31.06365921879285</v>
      </c>
      <c r="S20" s="18">
        <f t="shared" si="14"/>
        <v>28.860257419320082</v>
      </c>
      <c r="T20" s="18">
        <f t="shared" si="15"/>
        <v>68.911062642608314</v>
      </c>
      <c r="U20" s="18">
        <f t="shared" si="16"/>
        <v>103.66337158286355</v>
      </c>
      <c r="V20" s="18">
        <f t="shared" si="17"/>
        <v>81.355986764597162</v>
      </c>
      <c r="W20" s="18">
        <f t="shared" si="18"/>
        <v>71.644133558462713</v>
      </c>
      <c r="X20" s="18">
        <f t="shared" si="19"/>
        <v>71.178633040850087</v>
      </c>
      <c r="Y20" s="19">
        <f t="shared" si="20"/>
        <v>86.309382505769548</v>
      </c>
      <c r="Z20" s="18">
        <f t="shared" si="21"/>
        <v>25.886382682327376</v>
      </c>
      <c r="AA20" s="18">
        <f t="shared" si="22"/>
        <v>24.05021451610007</v>
      </c>
      <c r="AB20" s="18">
        <f t="shared" si="23"/>
        <v>57.425885535506936</v>
      </c>
      <c r="AC20" s="18">
        <f t="shared" si="24"/>
        <v>86.38614298571963</v>
      </c>
      <c r="AD20" s="18">
        <f t="shared" si="25"/>
        <v>67.796655637164307</v>
      </c>
      <c r="AE20" s="18">
        <f t="shared" si="26"/>
        <v>59.70344463205226</v>
      </c>
      <c r="AF20" s="18">
        <f t="shared" si="27"/>
        <v>59.315527534041742</v>
      </c>
      <c r="AG20" s="19">
        <f t="shared" si="28"/>
        <v>71.924485421474628</v>
      </c>
      <c r="AH20" s="18"/>
    </row>
    <row r="21" spans="1:34" x14ac:dyDescent="0.3">
      <c r="A21" t="s">
        <v>16</v>
      </c>
      <c r="B21" s="22">
        <v>44.651136204506017</v>
      </c>
      <c r="C21" s="22">
        <v>44.260467466788313</v>
      </c>
      <c r="D21" s="22">
        <v>69.198821326916601</v>
      </c>
      <c r="E21" s="22">
        <v>105.2197820136105</v>
      </c>
      <c r="F21" s="22">
        <v>80.694221132545181</v>
      </c>
      <c r="G21" s="22">
        <v>71.828395850731155</v>
      </c>
      <c r="H21" s="22">
        <v>73.436253180308867</v>
      </c>
      <c r="I21" s="27">
        <v>83.415434646933022</v>
      </c>
      <c r="J21" s="18">
        <f t="shared" si="5"/>
        <v>31.255795343154208</v>
      </c>
      <c r="K21" s="18">
        <f t="shared" si="6"/>
        <v>30.982327226751817</v>
      </c>
      <c r="L21" s="18">
        <f t="shared" si="7"/>
        <v>48.439174928841616</v>
      </c>
      <c r="M21" s="18">
        <f t="shared" si="8"/>
        <v>73.653847409527344</v>
      </c>
      <c r="N21" s="18">
        <f t="shared" si="9"/>
        <v>56.485954792781619</v>
      </c>
      <c r="O21" s="18">
        <f t="shared" si="10"/>
        <v>50.279877095511807</v>
      </c>
      <c r="P21" s="18">
        <f t="shared" si="11"/>
        <v>51.405377226216203</v>
      </c>
      <c r="Q21" s="19">
        <f t="shared" si="12"/>
        <v>58.390804252853108</v>
      </c>
      <c r="R21" s="18">
        <f t="shared" si="13"/>
        <v>26.79068172270361</v>
      </c>
      <c r="S21" s="18">
        <f t="shared" si="14"/>
        <v>26.556280480072989</v>
      </c>
      <c r="T21" s="18">
        <f t="shared" si="15"/>
        <v>41.519292796149962</v>
      </c>
      <c r="U21" s="18">
        <f t="shared" si="16"/>
        <v>63.131869208166293</v>
      </c>
      <c r="V21" s="18">
        <f t="shared" si="17"/>
        <v>48.416532679527108</v>
      </c>
      <c r="W21" s="18">
        <f t="shared" si="18"/>
        <v>43.097037510438689</v>
      </c>
      <c r="X21" s="18">
        <f t="shared" si="19"/>
        <v>44.061751908185322</v>
      </c>
      <c r="Y21" s="19">
        <f t="shared" si="20"/>
        <v>50.049260788159813</v>
      </c>
      <c r="Z21" s="18">
        <f t="shared" si="21"/>
        <v>22.325568102253008</v>
      </c>
      <c r="AA21" s="18">
        <f t="shared" si="22"/>
        <v>22.130233733394157</v>
      </c>
      <c r="AB21" s="18">
        <f t="shared" si="23"/>
        <v>34.599410663458301</v>
      </c>
      <c r="AC21" s="18">
        <f t="shared" si="24"/>
        <v>52.609891006805249</v>
      </c>
      <c r="AD21" s="18">
        <f t="shared" si="25"/>
        <v>40.34711056627259</v>
      </c>
      <c r="AE21" s="18">
        <f t="shared" si="26"/>
        <v>35.914197925365578</v>
      </c>
      <c r="AF21" s="18">
        <f t="shared" si="27"/>
        <v>36.718126590154434</v>
      </c>
      <c r="AG21" s="19">
        <f t="shared" si="28"/>
        <v>41.707717323466511</v>
      </c>
      <c r="AH21" s="18"/>
    </row>
    <row r="22" spans="1:34" x14ac:dyDescent="0.3">
      <c r="A22" t="s">
        <v>5</v>
      </c>
      <c r="B22" s="22">
        <v>12.101706098897246</v>
      </c>
      <c r="C22" s="22">
        <v>13.894653892091872</v>
      </c>
      <c r="D22" s="22">
        <v>24.746966117259404</v>
      </c>
      <c r="E22" s="22">
        <v>34.02255891496457</v>
      </c>
      <c r="F22" s="22">
        <v>30.266490328925624</v>
      </c>
      <c r="G22" s="22">
        <v>26.672797687192819</v>
      </c>
      <c r="H22" s="22">
        <v>29.635522802851799</v>
      </c>
      <c r="I22" s="27">
        <v>35.48992421452423</v>
      </c>
      <c r="J22" s="18">
        <f t="shared" si="5"/>
        <v>8.4711942692280715</v>
      </c>
      <c r="K22" s="18">
        <f t="shared" si="6"/>
        <v>9.7262577244643094</v>
      </c>
      <c r="L22" s="18">
        <f t="shared" si="7"/>
        <v>17.32287628208158</v>
      </c>
      <c r="M22" s="18">
        <f t="shared" si="8"/>
        <v>23.815791240475196</v>
      </c>
      <c r="N22" s="18">
        <f t="shared" si="9"/>
        <v>21.186543230247935</v>
      </c>
      <c r="O22" s="18">
        <f t="shared" si="10"/>
        <v>18.670958381034971</v>
      </c>
      <c r="P22" s="18">
        <f t="shared" si="11"/>
        <v>20.744865961996258</v>
      </c>
      <c r="Q22" s="19">
        <f t="shared" si="12"/>
        <v>24.842946950166958</v>
      </c>
      <c r="R22" s="18">
        <f t="shared" si="13"/>
        <v>7.2610236593383473</v>
      </c>
      <c r="S22" s="18">
        <f t="shared" si="14"/>
        <v>8.3367923352551223</v>
      </c>
      <c r="T22" s="18">
        <f t="shared" si="15"/>
        <v>14.848179670355641</v>
      </c>
      <c r="U22" s="18">
        <f t="shared" si="16"/>
        <v>20.413535348978741</v>
      </c>
      <c r="V22" s="18">
        <f t="shared" si="17"/>
        <v>18.159894197355374</v>
      </c>
      <c r="W22" s="18">
        <f t="shared" si="18"/>
        <v>16.003678612315692</v>
      </c>
      <c r="X22" s="18">
        <f t="shared" si="19"/>
        <v>17.78131368171108</v>
      </c>
      <c r="Y22" s="19">
        <f t="shared" si="20"/>
        <v>21.293954528714536</v>
      </c>
      <c r="Z22" s="18">
        <f t="shared" si="21"/>
        <v>6.050853049448623</v>
      </c>
      <c r="AA22" s="18">
        <f t="shared" si="22"/>
        <v>6.9473269460459361</v>
      </c>
      <c r="AB22" s="18">
        <f t="shared" si="23"/>
        <v>12.373483058629702</v>
      </c>
      <c r="AC22" s="18">
        <f t="shared" si="24"/>
        <v>17.011279457482285</v>
      </c>
      <c r="AD22" s="18">
        <f t="shared" si="25"/>
        <v>15.133245164462812</v>
      </c>
      <c r="AE22" s="18">
        <f t="shared" si="26"/>
        <v>13.33639884359641</v>
      </c>
      <c r="AF22" s="18">
        <f t="shared" si="27"/>
        <v>14.8177614014259</v>
      </c>
      <c r="AG22" s="19">
        <f t="shared" si="28"/>
        <v>17.744962107262115</v>
      </c>
      <c r="AH22" s="18"/>
    </row>
    <row r="23" spans="1:34" x14ac:dyDescent="0.3">
      <c r="A23" t="s">
        <v>29</v>
      </c>
      <c r="B23" s="22">
        <v>43.428030656781743</v>
      </c>
      <c r="C23" s="22">
        <v>47.769222908374672</v>
      </c>
      <c r="D23" s="22">
        <v>87.46138788332631</v>
      </c>
      <c r="E23" s="22">
        <v>125.62128160627789</v>
      </c>
      <c r="F23" s="22">
        <v>106.18578597227535</v>
      </c>
      <c r="G23" s="22">
        <v>87.487619640212785</v>
      </c>
      <c r="H23" s="22">
        <v>92.249438122241131</v>
      </c>
      <c r="I23" s="27">
        <v>109.77243929196214</v>
      </c>
      <c r="J23" s="18">
        <f t="shared" si="5"/>
        <v>30.39962145974722</v>
      </c>
      <c r="K23" s="18">
        <f t="shared" si="6"/>
        <v>33.438456035862266</v>
      </c>
      <c r="L23" s="18">
        <f t="shared" si="7"/>
        <v>61.222971518328414</v>
      </c>
      <c r="M23" s="18">
        <f t="shared" si="8"/>
        <v>87.934897124394524</v>
      </c>
      <c r="N23" s="18">
        <f t="shared" si="9"/>
        <v>74.33005018059275</v>
      </c>
      <c r="O23" s="18">
        <f t="shared" si="10"/>
        <v>61.241333748148946</v>
      </c>
      <c r="P23" s="18">
        <f t="shared" si="11"/>
        <v>64.574606685568781</v>
      </c>
      <c r="Q23" s="19">
        <f t="shared" si="12"/>
        <v>76.840707504373498</v>
      </c>
      <c r="R23" s="18">
        <f t="shared" si="13"/>
        <v>26.056818394069044</v>
      </c>
      <c r="S23" s="18">
        <f t="shared" si="14"/>
        <v>28.661533745024801</v>
      </c>
      <c r="T23" s="18">
        <f t="shared" si="15"/>
        <v>52.476832729995785</v>
      </c>
      <c r="U23" s="18">
        <f t="shared" si="16"/>
        <v>75.372768963766731</v>
      </c>
      <c r="V23" s="18">
        <f t="shared" si="17"/>
        <v>63.71147158336521</v>
      </c>
      <c r="W23" s="18">
        <f t="shared" si="18"/>
        <v>52.492571784127669</v>
      </c>
      <c r="X23" s="18">
        <f t="shared" si="19"/>
        <v>55.349662873344677</v>
      </c>
      <c r="Y23" s="19">
        <f t="shared" si="20"/>
        <v>65.863463575177278</v>
      </c>
      <c r="Z23" s="18">
        <f t="shared" si="21"/>
        <v>21.714015328390872</v>
      </c>
      <c r="AA23" s="18">
        <f t="shared" si="22"/>
        <v>23.884611454187336</v>
      </c>
      <c r="AB23" s="18">
        <f t="shared" si="23"/>
        <v>43.730693941663155</v>
      </c>
      <c r="AC23" s="18">
        <f t="shared" si="24"/>
        <v>62.810640803138945</v>
      </c>
      <c r="AD23" s="18">
        <f t="shared" si="25"/>
        <v>53.092892986137677</v>
      </c>
      <c r="AE23" s="18">
        <f t="shared" si="26"/>
        <v>43.743809820106392</v>
      </c>
      <c r="AF23" s="18">
        <f t="shared" si="27"/>
        <v>46.124719061120565</v>
      </c>
      <c r="AG23" s="19">
        <f t="shared" si="28"/>
        <v>54.886219645981072</v>
      </c>
      <c r="AH23" s="18"/>
    </row>
    <row r="24" spans="1:34" x14ac:dyDescent="0.3">
      <c r="A24" t="s">
        <v>25</v>
      </c>
      <c r="B24" s="22">
        <v>20.319007927385258</v>
      </c>
      <c r="C24" s="22">
        <v>32.155701222141033</v>
      </c>
      <c r="D24" s="22">
        <v>22.268370522230132</v>
      </c>
      <c r="E24" s="22">
        <v>31.271593558535972</v>
      </c>
      <c r="F24" s="22">
        <v>24.636475083960839</v>
      </c>
      <c r="G24" s="22">
        <v>21.339405125525467</v>
      </c>
      <c r="H24" s="22">
        <v>21.201122870108453</v>
      </c>
      <c r="I24" s="27">
        <v>26.213324405139769</v>
      </c>
      <c r="J24" s="18">
        <f t="shared" si="5"/>
        <v>14.223305549169678</v>
      </c>
      <c r="K24" s="18">
        <f t="shared" si="6"/>
        <v>22.508990855498723</v>
      </c>
      <c r="L24" s="18">
        <f t="shared" si="7"/>
        <v>15.587859365561091</v>
      </c>
      <c r="M24" s="18">
        <f t="shared" si="8"/>
        <v>21.89011549097518</v>
      </c>
      <c r="N24" s="18">
        <f t="shared" si="9"/>
        <v>17.245532558772585</v>
      </c>
      <c r="O24" s="18">
        <f t="shared" si="10"/>
        <v>14.937583587867826</v>
      </c>
      <c r="P24" s="18">
        <f t="shared" si="11"/>
        <v>14.840786009075916</v>
      </c>
      <c r="Q24" s="19">
        <f t="shared" si="12"/>
        <v>18.349327083597839</v>
      </c>
      <c r="R24" s="18">
        <f t="shared" si="13"/>
        <v>12.191404756431155</v>
      </c>
      <c r="S24" s="18">
        <f t="shared" si="14"/>
        <v>19.29342073328462</v>
      </c>
      <c r="T24" s="18">
        <f t="shared" si="15"/>
        <v>13.361022313338079</v>
      </c>
      <c r="U24" s="18">
        <f t="shared" si="16"/>
        <v>18.762956135121584</v>
      </c>
      <c r="V24" s="18">
        <f t="shared" si="17"/>
        <v>14.781885050376502</v>
      </c>
      <c r="W24" s="18">
        <f t="shared" si="18"/>
        <v>12.80364307531528</v>
      </c>
      <c r="X24" s="18">
        <f t="shared" si="19"/>
        <v>12.720673722065071</v>
      </c>
      <c r="Y24" s="19">
        <f t="shared" si="20"/>
        <v>15.727994643083861</v>
      </c>
      <c r="Z24" s="18">
        <f t="shared" si="21"/>
        <v>10.159503963692629</v>
      </c>
      <c r="AA24" s="18">
        <f t="shared" si="22"/>
        <v>16.077850611070517</v>
      </c>
      <c r="AB24" s="18">
        <f t="shared" si="23"/>
        <v>11.134185261115066</v>
      </c>
      <c r="AC24" s="18">
        <f t="shared" si="24"/>
        <v>15.635796779267986</v>
      </c>
      <c r="AD24" s="18">
        <f t="shared" si="25"/>
        <v>12.31823754198042</v>
      </c>
      <c r="AE24" s="18">
        <f t="shared" si="26"/>
        <v>10.669702562762733</v>
      </c>
      <c r="AF24" s="18">
        <f t="shared" si="27"/>
        <v>10.600561435054226</v>
      </c>
      <c r="AG24" s="19">
        <f t="shared" si="28"/>
        <v>13.106662202569884</v>
      </c>
      <c r="AH24" s="18"/>
    </row>
    <row r="25" spans="1:34" x14ac:dyDescent="0.3">
      <c r="A25" t="s">
        <v>22</v>
      </c>
      <c r="B25" s="22">
        <v>30.515169424645471</v>
      </c>
      <c r="C25" s="22">
        <v>26.983870988708581</v>
      </c>
      <c r="D25" s="22">
        <v>29.062210581945052</v>
      </c>
      <c r="E25" s="22">
        <v>43.860497047754166</v>
      </c>
      <c r="F25" s="22">
        <v>33.464367068608809</v>
      </c>
      <c r="G25" s="22">
        <v>28.918714557820266</v>
      </c>
      <c r="H25" s="22">
        <v>28.66784785473105</v>
      </c>
      <c r="I25" s="27">
        <v>35.611392326180095</v>
      </c>
      <c r="J25" s="18">
        <f t="shared" si="5"/>
        <v>21.360618597251829</v>
      </c>
      <c r="K25" s="18">
        <f t="shared" si="6"/>
        <v>18.888709692096004</v>
      </c>
      <c r="L25" s="18">
        <f t="shared" si="7"/>
        <v>20.343547407361534</v>
      </c>
      <c r="M25" s="18">
        <f t="shared" si="8"/>
        <v>30.702347933427912</v>
      </c>
      <c r="N25" s="18">
        <f t="shared" si="9"/>
        <v>23.425056948026164</v>
      </c>
      <c r="O25" s="18">
        <f t="shared" si="10"/>
        <v>20.243100190474184</v>
      </c>
      <c r="P25" s="18">
        <f t="shared" si="11"/>
        <v>20.067493498311734</v>
      </c>
      <c r="Q25" s="19">
        <f t="shared" si="12"/>
        <v>24.927974628326066</v>
      </c>
      <c r="R25" s="18">
        <f t="shared" si="13"/>
        <v>18.30910165478728</v>
      </c>
      <c r="S25" s="18">
        <f t="shared" si="14"/>
        <v>16.190322593225147</v>
      </c>
      <c r="T25" s="18">
        <f t="shared" si="15"/>
        <v>17.43732634916703</v>
      </c>
      <c r="U25" s="18">
        <f t="shared" si="16"/>
        <v>26.316298228652499</v>
      </c>
      <c r="V25" s="18">
        <f t="shared" si="17"/>
        <v>20.078620241165286</v>
      </c>
      <c r="W25" s="18">
        <f t="shared" si="18"/>
        <v>17.35122873469216</v>
      </c>
      <c r="X25" s="18">
        <f t="shared" si="19"/>
        <v>17.20070871283863</v>
      </c>
      <c r="Y25" s="19">
        <f t="shared" si="20"/>
        <v>21.366835395708055</v>
      </c>
      <c r="Z25" s="18">
        <f t="shared" si="21"/>
        <v>15.257584712322735</v>
      </c>
      <c r="AA25" s="18">
        <f t="shared" si="22"/>
        <v>13.491935494354291</v>
      </c>
      <c r="AB25" s="18">
        <f t="shared" si="23"/>
        <v>14.531105290972526</v>
      </c>
      <c r="AC25" s="18">
        <f t="shared" si="24"/>
        <v>21.930248523877083</v>
      </c>
      <c r="AD25" s="18">
        <f t="shared" si="25"/>
        <v>16.732183534304404</v>
      </c>
      <c r="AE25" s="18">
        <f t="shared" si="26"/>
        <v>14.459357278910133</v>
      </c>
      <c r="AF25" s="18">
        <f t="shared" si="27"/>
        <v>14.333923927365525</v>
      </c>
      <c r="AG25" s="19">
        <f t="shared" si="28"/>
        <v>17.805696163090047</v>
      </c>
      <c r="AH25" s="18"/>
    </row>
    <row r="26" spans="1:34" x14ac:dyDescent="0.3">
      <c r="A26" t="s">
        <v>7</v>
      </c>
      <c r="B26" s="22">
        <v>30.451615046993414</v>
      </c>
      <c r="C26" s="22">
        <v>26.314839646669121</v>
      </c>
      <c r="D26" s="22">
        <v>63.947131376662178</v>
      </c>
      <c r="E26" s="22">
        <v>90.006058711687402</v>
      </c>
      <c r="F26" s="22">
        <v>72.745228072953296</v>
      </c>
      <c r="G26" s="22">
        <v>64.908127847224364</v>
      </c>
      <c r="H26" s="22">
        <v>67.509857508798163</v>
      </c>
      <c r="I26" s="27">
        <v>83.232233245546439</v>
      </c>
      <c r="J26" s="18">
        <f t="shared" si="5"/>
        <v>21.316130532895389</v>
      </c>
      <c r="K26" s="18">
        <f t="shared" si="6"/>
        <v>18.420387752668383</v>
      </c>
      <c r="L26" s="18">
        <f t="shared" si="7"/>
        <v>44.762991963663524</v>
      </c>
      <c r="M26" s="18">
        <f t="shared" si="8"/>
        <v>63.004241098181176</v>
      </c>
      <c r="N26" s="18">
        <f t="shared" si="9"/>
        <v>50.921659651067301</v>
      </c>
      <c r="O26" s="18">
        <f t="shared" si="10"/>
        <v>45.435689493057055</v>
      </c>
      <c r="P26" s="18">
        <f t="shared" si="11"/>
        <v>47.256900256158708</v>
      </c>
      <c r="Q26" s="19">
        <f t="shared" si="12"/>
        <v>58.262563271882506</v>
      </c>
      <c r="R26" s="18">
        <f t="shared" si="13"/>
        <v>18.270969028196049</v>
      </c>
      <c r="S26" s="18">
        <f t="shared" si="14"/>
        <v>15.788903788001472</v>
      </c>
      <c r="T26" s="18">
        <f t="shared" si="15"/>
        <v>38.368278825997308</v>
      </c>
      <c r="U26" s="18">
        <f t="shared" si="16"/>
        <v>54.003635227012438</v>
      </c>
      <c r="V26" s="18">
        <f t="shared" si="17"/>
        <v>43.647136843771975</v>
      </c>
      <c r="W26" s="18">
        <f t="shared" si="18"/>
        <v>38.944876708334618</v>
      </c>
      <c r="X26" s="18">
        <f t="shared" si="19"/>
        <v>40.505914505278895</v>
      </c>
      <c r="Y26" s="19">
        <f t="shared" si="20"/>
        <v>49.939339947327859</v>
      </c>
      <c r="Z26" s="18">
        <f t="shared" si="21"/>
        <v>15.225807523496707</v>
      </c>
      <c r="AA26" s="18">
        <f t="shared" si="22"/>
        <v>13.157419823334561</v>
      </c>
      <c r="AB26" s="18">
        <f t="shared" si="23"/>
        <v>31.973565688331089</v>
      </c>
      <c r="AC26" s="18">
        <f t="shared" si="24"/>
        <v>45.003029355843701</v>
      </c>
      <c r="AD26" s="18">
        <f t="shared" si="25"/>
        <v>36.372614036476648</v>
      </c>
      <c r="AE26" s="18">
        <f t="shared" si="26"/>
        <v>32.454063923612182</v>
      </c>
      <c r="AF26" s="18">
        <f t="shared" si="27"/>
        <v>33.754928754399081</v>
      </c>
      <c r="AG26" s="19">
        <f t="shared" si="28"/>
        <v>41.61611662277322</v>
      </c>
      <c r="AH26" s="18"/>
    </row>
    <row r="27" spans="1:34" x14ac:dyDescent="0.3">
      <c r="A27" t="s">
        <v>26</v>
      </c>
      <c r="B27" s="22">
        <v>60.757756923788961</v>
      </c>
      <c r="C27" s="22">
        <v>43.03119785073433</v>
      </c>
      <c r="D27" s="22">
        <v>101.14064435230135</v>
      </c>
      <c r="E27" s="22">
        <v>123.08251017866966</v>
      </c>
      <c r="F27" s="22">
        <v>82.046790959937383</v>
      </c>
      <c r="G27" s="22">
        <v>107.81927667465931</v>
      </c>
      <c r="H27" s="22">
        <v>109.78796923770487</v>
      </c>
      <c r="I27" s="27">
        <v>125.10282140086656</v>
      </c>
      <c r="J27" s="18">
        <f t="shared" si="5"/>
        <v>42.530429846652268</v>
      </c>
      <c r="K27" s="18">
        <f t="shared" si="6"/>
        <v>30.12183849551403</v>
      </c>
      <c r="L27" s="18">
        <f t="shared" si="7"/>
        <v>70.798451046610936</v>
      </c>
      <c r="M27" s="18">
        <f t="shared" si="8"/>
        <v>86.157757125068755</v>
      </c>
      <c r="N27" s="18">
        <f t="shared" si="9"/>
        <v>57.432753671956164</v>
      </c>
      <c r="O27" s="18">
        <f t="shared" si="10"/>
        <v>75.473493672261512</v>
      </c>
      <c r="P27" s="18">
        <f t="shared" si="11"/>
        <v>76.851578466393406</v>
      </c>
      <c r="Q27" s="19">
        <f t="shared" si="12"/>
        <v>87.571974980606583</v>
      </c>
      <c r="R27" s="18">
        <f t="shared" si="13"/>
        <v>36.454654154273378</v>
      </c>
      <c r="S27" s="18">
        <f t="shared" si="14"/>
        <v>25.818718710440596</v>
      </c>
      <c r="T27" s="18">
        <f t="shared" si="15"/>
        <v>60.684386611380809</v>
      </c>
      <c r="U27" s="18">
        <f t="shared" si="16"/>
        <v>73.84950610720179</v>
      </c>
      <c r="V27" s="18">
        <f t="shared" si="17"/>
        <v>49.228074575962431</v>
      </c>
      <c r="W27" s="18">
        <f t="shared" si="18"/>
        <v>64.691566004795575</v>
      </c>
      <c r="X27" s="18">
        <f t="shared" si="19"/>
        <v>65.872781542622917</v>
      </c>
      <c r="Y27" s="19">
        <f t="shared" si="20"/>
        <v>75.061692840519939</v>
      </c>
      <c r="Z27" s="18">
        <f t="shared" si="21"/>
        <v>30.37887846189448</v>
      </c>
      <c r="AA27" s="18">
        <f t="shared" si="22"/>
        <v>21.515598925367165</v>
      </c>
      <c r="AB27" s="18">
        <f t="shared" si="23"/>
        <v>50.570322176150675</v>
      </c>
      <c r="AC27" s="18">
        <f t="shared" si="24"/>
        <v>61.541255089334832</v>
      </c>
      <c r="AD27" s="18">
        <f t="shared" si="25"/>
        <v>41.023395479968691</v>
      </c>
      <c r="AE27" s="18">
        <f t="shared" si="26"/>
        <v>53.909638337329653</v>
      </c>
      <c r="AF27" s="18">
        <f t="shared" si="27"/>
        <v>54.893984618852436</v>
      </c>
      <c r="AG27" s="19">
        <f t="shared" si="28"/>
        <v>62.55141070043328</v>
      </c>
      <c r="AH27" s="18"/>
    </row>
    <row r="28" spans="1:34" x14ac:dyDescent="0.3">
      <c r="A28" t="s">
        <v>6</v>
      </c>
      <c r="B28" s="22">
        <v>25.926560116147442</v>
      </c>
      <c r="C28" s="22">
        <v>8.2516789290009438</v>
      </c>
      <c r="D28" s="22">
        <v>44.592602744470277</v>
      </c>
      <c r="E28" s="22">
        <v>60.83523797571587</v>
      </c>
      <c r="F28" s="22">
        <v>51.251680147905411</v>
      </c>
      <c r="G28" s="22">
        <v>46.777016504206031</v>
      </c>
      <c r="H28" s="22">
        <v>48.366095613894068</v>
      </c>
      <c r="I28" s="27">
        <v>56.056428096377118</v>
      </c>
      <c r="J28" s="18">
        <f t="shared" si="5"/>
        <v>18.148592081303207</v>
      </c>
      <c r="K28" s="18">
        <f t="shared" si="6"/>
        <v>5.7761752503006605</v>
      </c>
      <c r="L28" s="18">
        <f t="shared" si="7"/>
        <v>31.214821921129193</v>
      </c>
      <c r="M28" s="18">
        <f t="shared" si="8"/>
        <v>42.584666583001109</v>
      </c>
      <c r="N28" s="18">
        <f t="shared" si="9"/>
        <v>35.876176103533787</v>
      </c>
      <c r="O28" s="18">
        <f t="shared" si="10"/>
        <v>32.743911552944219</v>
      </c>
      <c r="P28" s="18">
        <f t="shared" si="11"/>
        <v>33.856266929725848</v>
      </c>
      <c r="Q28" s="19">
        <f t="shared" si="12"/>
        <v>39.239499667463981</v>
      </c>
      <c r="R28" s="18">
        <f t="shared" si="13"/>
        <v>15.555936069688464</v>
      </c>
      <c r="S28" s="18">
        <f t="shared" si="14"/>
        <v>4.9510073574005657</v>
      </c>
      <c r="T28" s="18">
        <f t="shared" si="15"/>
        <v>26.755561646682164</v>
      </c>
      <c r="U28" s="18">
        <f t="shared" si="16"/>
        <v>36.501142785429522</v>
      </c>
      <c r="V28" s="18">
        <f t="shared" si="17"/>
        <v>30.751008088743244</v>
      </c>
      <c r="W28" s="18">
        <f t="shared" si="18"/>
        <v>28.066209902523617</v>
      </c>
      <c r="X28" s="18">
        <f t="shared" si="19"/>
        <v>29.019657368336439</v>
      </c>
      <c r="Y28" s="19">
        <f t="shared" si="20"/>
        <v>33.633856857826267</v>
      </c>
      <c r="Z28" s="18">
        <f t="shared" si="21"/>
        <v>12.963280058073721</v>
      </c>
      <c r="AA28" s="18">
        <f t="shared" si="22"/>
        <v>4.1258394645004719</v>
      </c>
      <c r="AB28" s="18">
        <f t="shared" si="23"/>
        <v>22.296301372235138</v>
      </c>
      <c r="AC28" s="18">
        <f t="shared" si="24"/>
        <v>30.417618987857935</v>
      </c>
      <c r="AD28" s="18">
        <f t="shared" si="25"/>
        <v>25.625840073952705</v>
      </c>
      <c r="AE28" s="18">
        <f t="shared" si="26"/>
        <v>23.388508252103016</v>
      </c>
      <c r="AF28" s="18">
        <f t="shared" si="27"/>
        <v>24.183047806947034</v>
      </c>
      <c r="AG28" s="19">
        <f t="shared" si="28"/>
        <v>28.028214048188559</v>
      </c>
      <c r="AH28" s="18"/>
    </row>
    <row r="29" spans="1:34" x14ac:dyDescent="0.3">
      <c r="A29" t="s">
        <v>12</v>
      </c>
      <c r="B29" s="22">
        <v>37.550114735569593</v>
      </c>
      <c r="C29" s="22">
        <v>30.873320051380745</v>
      </c>
      <c r="D29" s="22">
        <v>37.479505488391545</v>
      </c>
      <c r="E29" s="22">
        <v>85.299129390001397</v>
      </c>
      <c r="F29" s="22">
        <v>79.978300402584466</v>
      </c>
      <c r="G29" s="22">
        <v>68.280337981131481</v>
      </c>
      <c r="H29" s="22">
        <v>75.697798629139115</v>
      </c>
      <c r="I29" s="27">
        <v>85.369630071678117</v>
      </c>
      <c r="J29" s="18">
        <f t="shared" si="5"/>
        <v>26.285080314898714</v>
      </c>
      <c r="K29" s="18">
        <f t="shared" si="6"/>
        <v>21.611324035966518</v>
      </c>
      <c r="L29" s="18">
        <f t="shared" si="7"/>
        <v>26.235653841874079</v>
      </c>
      <c r="M29" s="18">
        <f t="shared" si="8"/>
        <v>59.709390573000974</v>
      </c>
      <c r="N29" s="18">
        <f t="shared" si="9"/>
        <v>55.984810281809125</v>
      </c>
      <c r="O29" s="18">
        <f t="shared" si="10"/>
        <v>47.796236586792034</v>
      </c>
      <c r="P29" s="18">
        <f t="shared" si="11"/>
        <v>52.98845904039738</v>
      </c>
      <c r="Q29" s="19">
        <f t="shared" si="12"/>
        <v>59.758741050174677</v>
      </c>
      <c r="R29" s="18">
        <f t="shared" si="13"/>
        <v>22.530068841341755</v>
      </c>
      <c r="S29" s="18">
        <f t="shared" si="14"/>
        <v>18.523992030828445</v>
      </c>
      <c r="T29" s="18">
        <f t="shared" si="15"/>
        <v>22.487703293034926</v>
      </c>
      <c r="U29" s="18">
        <f t="shared" si="16"/>
        <v>51.17947763400084</v>
      </c>
      <c r="V29" s="18">
        <f t="shared" si="17"/>
        <v>47.986980241550675</v>
      </c>
      <c r="W29" s="18">
        <f t="shared" si="18"/>
        <v>40.968202788678887</v>
      </c>
      <c r="X29" s="18">
        <f t="shared" si="19"/>
        <v>45.418679177483469</v>
      </c>
      <c r="Y29" s="19">
        <f t="shared" si="20"/>
        <v>51.221778043006871</v>
      </c>
      <c r="Z29" s="18">
        <f t="shared" si="21"/>
        <v>18.775057367784797</v>
      </c>
      <c r="AA29" s="18">
        <f t="shared" si="22"/>
        <v>15.436660025690372</v>
      </c>
      <c r="AB29" s="18">
        <f t="shared" si="23"/>
        <v>18.739752744195773</v>
      </c>
      <c r="AC29" s="18">
        <f t="shared" si="24"/>
        <v>42.649564695000699</v>
      </c>
      <c r="AD29" s="18">
        <f t="shared" si="25"/>
        <v>39.989150201292233</v>
      </c>
      <c r="AE29" s="18">
        <f t="shared" si="26"/>
        <v>34.140168990565741</v>
      </c>
      <c r="AF29" s="18">
        <f t="shared" si="27"/>
        <v>37.848899314569557</v>
      </c>
      <c r="AG29" s="19">
        <f t="shared" si="28"/>
        <v>42.684815035839058</v>
      </c>
      <c r="AH29" s="18"/>
    </row>
    <row r="30" spans="1:34" x14ac:dyDescent="0.3">
      <c r="A30" t="s">
        <v>14</v>
      </c>
      <c r="B30" s="22">
        <v>38.632845264962349</v>
      </c>
      <c r="C30" s="22">
        <v>37.583301386998862</v>
      </c>
      <c r="D30" s="22">
        <v>67.720613117668975</v>
      </c>
      <c r="E30" s="22">
        <v>100.37562620574285</v>
      </c>
      <c r="F30" s="22">
        <v>75.251976611734136</v>
      </c>
      <c r="G30" s="22">
        <v>68.072931144206834</v>
      </c>
      <c r="H30" s="22">
        <v>70.717673764945573</v>
      </c>
      <c r="I30" s="27">
        <v>83.803165104662497</v>
      </c>
      <c r="J30" s="18">
        <f t="shared" si="5"/>
        <v>27.042991685473641</v>
      </c>
      <c r="K30" s="18">
        <f t="shared" si="6"/>
        <v>26.308310970899203</v>
      </c>
      <c r="L30" s="18">
        <f t="shared" si="7"/>
        <v>47.404429182368283</v>
      </c>
      <c r="M30" s="18">
        <f t="shared" si="8"/>
        <v>70.262938344019986</v>
      </c>
      <c r="N30" s="18">
        <f t="shared" si="9"/>
        <v>52.676383628213891</v>
      </c>
      <c r="O30" s="18">
        <f t="shared" si="10"/>
        <v>47.651051800944778</v>
      </c>
      <c r="P30" s="18">
        <f t="shared" si="11"/>
        <v>49.502371635461898</v>
      </c>
      <c r="Q30" s="19">
        <f t="shared" si="12"/>
        <v>58.662215573263744</v>
      </c>
      <c r="R30" s="18">
        <f t="shared" si="13"/>
        <v>23.179707158977408</v>
      </c>
      <c r="S30" s="18">
        <f t="shared" si="14"/>
        <v>22.549980832199317</v>
      </c>
      <c r="T30" s="18">
        <f t="shared" si="15"/>
        <v>40.632367870601385</v>
      </c>
      <c r="U30" s="18">
        <f t="shared" si="16"/>
        <v>60.225375723445708</v>
      </c>
      <c r="V30" s="18">
        <f t="shared" si="17"/>
        <v>45.151185967040483</v>
      </c>
      <c r="W30" s="18">
        <f t="shared" si="18"/>
        <v>40.843758686524097</v>
      </c>
      <c r="X30" s="18">
        <f t="shared" si="19"/>
        <v>42.430604258967342</v>
      </c>
      <c r="Y30" s="19">
        <f t="shared" si="20"/>
        <v>50.2818990627975</v>
      </c>
      <c r="Z30" s="18">
        <f t="shared" si="21"/>
        <v>19.316422632481174</v>
      </c>
      <c r="AA30" s="18">
        <f t="shared" si="22"/>
        <v>18.791650693499431</v>
      </c>
      <c r="AB30" s="18">
        <f t="shared" si="23"/>
        <v>33.860306558834488</v>
      </c>
      <c r="AC30" s="18">
        <f t="shared" si="24"/>
        <v>50.187813102871424</v>
      </c>
      <c r="AD30" s="18">
        <f t="shared" si="25"/>
        <v>37.625988305867068</v>
      </c>
      <c r="AE30" s="18">
        <f t="shared" si="26"/>
        <v>34.036465572103417</v>
      </c>
      <c r="AF30" s="18">
        <f t="shared" si="27"/>
        <v>35.358836882472787</v>
      </c>
      <c r="AG30" s="19">
        <f t="shared" si="28"/>
        <v>41.901582552331249</v>
      </c>
      <c r="AH30" s="18"/>
    </row>
    <row r="31" spans="1:34" x14ac:dyDescent="0.3">
      <c r="A31" t="s">
        <v>13</v>
      </c>
      <c r="B31" s="22">
        <v>50.559767872679579</v>
      </c>
      <c r="C31" s="22">
        <v>48.504553756969521</v>
      </c>
      <c r="D31" s="22">
        <v>40.977332386051316</v>
      </c>
      <c r="E31" s="22">
        <v>57.637941859525526</v>
      </c>
      <c r="F31" s="22">
        <v>46.621382327760578</v>
      </c>
      <c r="G31" s="22">
        <v>42.366286427753899</v>
      </c>
      <c r="H31" s="22">
        <v>43.08839907571376</v>
      </c>
      <c r="I31" s="27">
        <v>49.769674746186674</v>
      </c>
      <c r="J31" s="18">
        <f t="shared" si="5"/>
        <v>35.391837510875703</v>
      </c>
      <c r="K31" s="18">
        <f t="shared" si="6"/>
        <v>33.953187629878663</v>
      </c>
      <c r="L31" s="18">
        <f t="shared" si="7"/>
        <v>28.684132670235918</v>
      </c>
      <c r="M31" s="18">
        <f t="shared" si="8"/>
        <v>40.346559301667867</v>
      </c>
      <c r="N31" s="18">
        <f t="shared" si="9"/>
        <v>32.634967629432403</v>
      </c>
      <c r="O31" s="18">
        <f t="shared" si="10"/>
        <v>29.656400499427725</v>
      </c>
      <c r="P31" s="18">
        <f t="shared" si="11"/>
        <v>30.16187935299963</v>
      </c>
      <c r="Q31" s="19">
        <f t="shared" si="12"/>
        <v>34.838772322330669</v>
      </c>
      <c r="R31" s="18">
        <f t="shared" si="13"/>
        <v>30.335860723607745</v>
      </c>
      <c r="S31" s="18">
        <f t="shared" si="14"/>
        <v>29.10273225418171</v>
      </c>
      <c r="T31" s="18">
        <f t="shared" si="15"/>
        <v>24.586399431630788</v>
      </c>
      <c r="U31" s="18">
        <f t="shared" si="16"/>
        <v>34.582765115715311</v>
      </c>
      <c r="V31" s="18">
        <f t="shared" si="17"/>
        <v>27.972829396656348</v>
      </c>
      <c r="W31" s="18">
        <f t="shared" si="18"/>
        <v>25.419771856652339</v>
      </c>
      <c r="X31" s="18">
        <f t="shared" si="19"/>
        <v>25.853039445428255</v>
      </c>
      <c r="Y31" s="19">
        <f t="shared" si="20"/>
        <v>29.861804847712001</v>
      </c>
      <c r="Z31" s="18">
        <f t="shared" si="21"/>
        <v>25.27988393633979</v>
      </c>
      <c r="AA31" s="18">
        <f t="shared" si="22"/>
        <v>24.252276878484761</v>
      </c>
      <c r="AB31" s="18">
        <f t="shared" si="23"/>
        <v>20.488666193025658</v>
      </c>
      <c r="AC31" s="18">
        <f t="shared" si="24"/>
        <v>28.818970929762763</v>
      </c>
      <c r="AD31" s="18">
        <f t="shared" si="25"/>
        <v>23.310691163880289</v>
      </c>
      <c r="AE31" s="18">
        <f t="shared" si="26"/>
        <v>21.183143213876949</v>
      </c>
      <c r="AF31" s="18">
        <f t="shared" si="27"/>
        <v>21.54419953785688</v>
      </c>
      <c r="AG31" s="19">
        <f t="shared" si="28"/>
        <v>24.884837373093337</v>
      </c>
      <c r="AH31" s="18"/>
    </row>
    <row r="32" spans="1:34" x14ac:dyDescent="0.3">
      <c r="A32" t="s">
        <v>18</v>
      </c>
      <c r="B32" s="22">
        <v>39.752141160725749</v>
      </c>
      <c r="C32" s="22">
        <v>41.334130558844144</v>
      </c>
      <c r="D32" s="22">
        <v>77.762862040909056</v>
      </c>
      <c r="E32" s="22">
        <v>107.91893724226071</v>
      </c>
      <c r="F32" s="22">
        <v>92.990611308354033</v>
      </c>
      <c r="G32" s="22">
        <v>83.40445113356698</v>
      </c>
      <c r="H32" s="22">
        <v>84.071743011582953</v>
      </c>
      <c r="I32" s="27">
        <v>95.330038430666889</v>
      </c>
      <c r="J32" s="18">
        <f t="shared" si="5"/>
        <v>27.826498812508024</v>
      </c>
      <c r="K32" s="18">
        <f t="shared" si="6"/>
        <v>28.933891391190897</v>
      </c>
      <c r="L32" s="18">
        <f t="shared" si="7"/>
        <v>54.434003428636338</v>
      </c>
      <c r="M32" s="18">
        <f t="shared" si="8"/>
        <v>75.543256069582498</v>
      </c>
      <c r="N32" s="18">
        <f t="shared" si="9"/>
        <v>65.093427915847826</v>
      </c>
      <c r="O32" s="18">
        <f t="shared" si="10"/>
        <v>58.383115793496884</v>
      </c>
      <c r="P32" s="18">
        <f t="shared" si="11"/>
        <v>58.850220108108061</v>
      </c>
      <c r="Q32" s="19">
        <f t="shared" si="12"/>
        <v>66.731026901466819</v>
      </c>
      <c r="R32" s="18">
        <f t="shared" si="13"/>
        <v>23.851284696435449</v>
      </c>
      <c r="S32" s="18">
        <f t="shared" si="14"/>
        <v>24.800478335306487</v>
      </c>
      <c r="T32" s="18">
        <f t="shared" si="15"/>
        <v>46.657717224545429</v>
      </c>
      <c r="U32" s="18">
        <f t="shared" si="16"/>
        <v>64.751362345356426</v>
      </c>
      <c r="V32" s="18">
        <f t="shared" si="17"/>
        <v>55.794366785012421</v>
      </c>
      <c r="W32" s="18">
        <f t="shared" si="18"/>
        <v>50.042670680140183</v>
      </c>
      <c r="X32" s="18">
        <f t="shared" si="19"/>
        <v>50.443045806949769</v>
      </c>
      <c r="Y32" s="19">
        <f t="shared" si="20"/>
        <v>57.198023058400132</v>
      </c>
      <c r="Z32" s="18">
        <f t="shared" si="21"/>
        <v>19.876070580362875</v>
      </c>
      <c r="AA32" s="18">
        <f t="shared" si="22"/>
        <v>20.667065279422072</v>
      </c>
      <c r="AB32" s="18">
        <f t="shared" si="23"/>
        <v>38.881431020454528</v>
      </c>
      <c r="AC32" s="18">
        <f t="shared" si="24"/>
        <v>53.959468621130355</v>
      </c>
      <c r="AD32" s="18">
        <f t="shared" si="25"/>
        <v>46.495305654177017</v>
      </c>
      <c r="AE32" s="18">
        <f t="shared" si="26"/>
        <v>41.70222556678349</v>
      </c>
      <c r="AF32" s="18">
        <f t="shared" si="27"/>
        <v>42.035871505791476</v>
      </c>
      <c r="AG32" s="19">
        <f t="shared" si="28"/>
        <v>47.665019215333444</v>
      </c>
      <c r="AH32" s="18"/>
    </row>
    <row r="33" spans="1:34" x14ac:dyDescent="0.3">
      <c r="A33" t="s">
        <v>8</v>
      </c>
      <c r="B33" s="22">
        <v>55.359847909232506</v>
      </c>
      <c r="C33" s="22">
        <v>37.084135533560364</v>
      </c>
      <c r="D33" s="22">
        <v>39.436116453230106</v>
      </c>
      <c r="E33" s="22">
        <v>62.304324071426166</v>
      </c>
      <c r="F33" s="22">
        <v>45.521282885481057</v>
      </c>
      <c r="G33" s="22">
        <v>39.794607665034761</v>
      </c>
      <c r="H33" s="22">
        <v>40.743118980379606</v>
      </c>
      <c r="I33" s="27">
        <v>51.805877309709771</v>
      </c>
      <c r="J33" s="18">
        <f t="shared" si="5"/>
        <v>38.751893536462752</v>
      </c>
      <c r="K33" s="18">
        <f t="shared" si="6"/>
        <v>25.958894873492252</v>
      </c>
      <c r="L33" s="18">
        <f t="shared" si="7"/>
        <v>27.605281517261073</v>
      </c>
      <c r="M33" s="18">
        <f t="shared" si="8"/>
        <v>43.613026849998313</v>
      </c>
      <c r="N33" s="18">
        <f t="shared" si="9"/>
        <v>31.864898019836737</v>
      </c>
      <c r="O33" s="18">
        <f t="shared" si="10"/>
        <v>27.856225365524331</v>
      </c>
      <c r="P33" s="18">
        <f t="shared" si="11"/>
        <v>28.520183286265723</v>
      </c>
      <c r="Q33" s="19">
        <f t="shared" si="12"/>
        <v>36.26411411679684</v>
      </c>
      <c r="R33" s="18">
        <f t="shared" si="13"/>
        <v>33.215908745539501</v>
      </c>
      <c r="S33" s="18">
        <f t="shared" si="14"/>
        <v>22.250481320136217</v>
      </c>
      <c r="T33" s="18">
        <f t="shared" si="15"/>
        <v>23.661669871938063</v>
      </c>
      <c r="U33" s="18">
        <f t="shared" si="16"/>
        <v>37.382594442855698</v>
      </c>
      <c r="V33" s="18">
        <f t="shared" si="17"/>
        <v>27.312769731288633</v>
      </c>
      <c r="W33" s="18">
        <f t="shared" si="18"/>
        <v>23.876764599020856</v>
      </c>
      <c r="X33" s="18">
        <f t="shared" si="19"/>
        <v>24.445871388227761</v>
      </c>
      <c r="Y33" s="19">
        <f t="shared" si="20"/>
        <v>31.083526385825863</v>
      </c>
      <c r="Z33" s="18">
        <f t="shared" si="21"/>
        <v>27.679923954616253</v>
      </c>
      <c r="AA33" s="18">
        <f t="shared" si="22"/>
        <v>18.542067766780182</v>
      </c>
      <c r="AB33" s="18">
        <f t="shared" si="23"/>
        <v>19.718058226615053</v>
      </c>
      <c r="AC33" s="18">
        <f t="shared" si="24"/>
        <v>31.152162035713083</v>
      </c>
      <c r="AD33" s="18">
        <f t="shared" si="25"/>
        <v>22.760641442740528</v>
      </c>
      <c r="AE33" s="18">
        <f t="shared" si="26"/>
        <v>19.89730383251738</v>
      </c>
      <c r="AF33" s="18">
        <f t="shared" si="27"/>
        <v>20.371559490189803</v>
      </c>
      <c r="AG33" s="19">
        <f t="shared" si="28"/>
        <v>25.902938654854886</v>
      </c>
      <c r="AH33" s="18"/>
    </row>
    <row r="34" spans="1:34" x14ac:dyDescent="0.3">
      <c r="A34" t="s">
        <v>28</v>
      </c>
      <c r="B34" s="22">
        <v>50.192996066835057</v>
      </c>
      <c r="C34" s="22">
        <v>45.184022774279121</v>
      </c>
      <c r="D34" s="22">
        <v>92.386429859217543</v>
      </c>
      <c r="E34" s="22">
        <v>146.36410447729926</v>
      </c>
      <c r="F34" s="22">
        <v>107.22624650972423</v>
      </c>
      <c r="G34" s="22">
        <v>98.530514747162258</v>
      </c>
      <c r="H34" s="22">
        <v>98.757692874570736</v>
      </c>
      <c r="I34" s="27">
        <v>119.13867146318736</v>
      </c>
      <c r="J34" s="18">
        <f t="shared" si="5"/>
        <v>35.135097246784539</v>
      </c>
      <c r="K34" s="18">
        <f t="shared" si="6"/>
        <v>31.628815941995384</v>
      </c>
      <c r="L34" s="18">
        <f t="shared" si="7"/>
        <v>64.670500901452272</v>
      </c>
      <c r="M34" s="18">
        <f t="shared" si="8"/>
        <v>102.45487313410948</v>
      </c>
      <c r="N34" s="18">
        <f t="shared" si="9"/>
        <v>75.058372556806958</v>
      </c>
      <c r="O34" s="18">
        <f t="shared" si="10"/>
        <v>68.97136032301357</v>
      </c>
      <c r="P34" s="18">
        <f t="shared" si="11"/>
        <v>69.130385012199511</v>
      </c>
      <c r="Q34" s="19">
        <f t="shared" si="12"/>
        <v>83.397070024231155</v>
      </c>
      <c r="R34" s="18">
        <f t="shared" si="13"/>
        <v>30.115797640101032</v>
      </c>
      <c r="S34" s="18">
        <f t="shared" si="14"/>
        <v>27.110413664567471</v>
      </c>
      <c r="T34" s="18">
        <f t="shared" si="15"/>
        <v>55.431857915530522</v>
      </c>
      <c r="U34" s="18">
        <f t="shared" si="16"/>
        <v>87.818462686379561</v>
      </c>
      <c r="V34" s="18">
        <f t="shared" si="17"/>
        <v>64.335747905834538</v>
      </c>
      <c r="W34" s="18">
        <f t="shared" si="18"/>
        <v>59.118308848297353</v>
      </c>
      <c r="X34" s="18">
        <f t="shared" si="19"/>
        <v>59.254615724742436</v>
      </c>
      <c r="Y34" s="19">
        <f t="shared" si="20"/>
        <v>71.483202877912419</v>
      </c>
      <c r="Z34" s="18">
        <f t="shared" si="21"/>
        <v>25.096498033417529</v>
      </c>
      <c r="AA34" s="18">
        <f t="shared" si="22"/>
        <v>22.592011387139561</v>
      </c>
      <c r="AB34" s="18">
        <f t="shared" si="23"/>
        <v>46.193214929608772</v>
      </c>
      <c r="AC34" s="18">
        <f t="shared" si="24"/>
        <v>73.182052238649632</v>
      </c>
      <c r="AD34" s="18">
        <f t="shared" si="25"/>
        <v>53.613123254862117</v>
      </c>
      <c r="AE34" s="18">
        <f t="shared" si="26"/>
        <v>49.265257373581129</v>
      </c>
      <c r="AF34" s="18">
        <f t="shared" si="27"/>
        <v>49.378846437285368</v>
      </c>
      <c r="AG34" s="19">
        <f t="shared" si="28"/>
        <v>59.569335731593682</v>
      </c>
      <c r="AH34" s="18"/>
    </row>
    <row r="35" spans="1:34" x14ac:dyDescent="0.3">
      <c r="A35" t="s">
        <v>19</v>
      </c>
      <c r="B35" s="22">
        <v>34.944632260747134</v>
      </c>
      <c r="C35" s="22">
        <v>22.46015636735288</v>
      </c>
      <c r="D35" s="22">
        <v>47.814807839829108</v>
      </c>
      <c r="E35" s="22">
        <v>72.188300692234577</v>
      </c>
      <c r="F35" s="22">
        <v>56.638692346859642</v>
      </c>
      <c r="G35" s="22">
        <v>48.318721884580413</v>
      </c>
      <c r="H35" s="22">
        <v>50.468041123748918</v>
      </c>
      <c r="I35" s="27">
        <v>61.348642878716724</v>
      </c>
      <c r="J35" s="18">
        <f t="shared" si="5"/>
        <v>24.461242582522992</v>
      </c>
      <c r="K35" s="18">
        <f t="shared" si="6"/>
        <v>15.722109457147015</v>
      </c>
      <c r="L35" s="18">
        <f t="shared" si="7"/>
        <v>33.470365487880372</v>
      </c>
      <c r="M35" s="18">
        <f t="shared" si="8"/>
        <v>50.531810484564204</v>
      </c>
      <c r="N35" s="18">
        <f t="shared" si="9"/>
        <v>39.647084642801744</v>
      </c>
      <c r="O35" s="18">
        <f t="shared" si="10"/>
        <v>33.823105319206284</v>
      </c>
      <c r="P35" s="18">
        <f t="shared" si="11"/>
        <v>35.327628786624238</v>
      </c>
      <c r="Q35" s="19">
        <f t="shared" si="12"/>
        <v>42.944050015101702</v>
      </c>
      <c r="R35" s="18">
        <f t="shared" si="13"/>
        <v>20.966779356448281</v>
      </c>
      <c r="S35" s="18">
        <f t="shared" si="14"/>
        <v>13.476093820411728</v>
      </c>
      <c r="T35" s="18">
        <f t="shared" si="15"/>
        <v>28.688884703897465</v>
      </c>
      <c r="U35" s="18">
        <f t="shared" si="16"/>
        <v>43.312980415340746</v>
      </c>
      <c r="V35" s="18">
        <f t="shared" si="17"/>
        <v>33.983215408115782</v>
      </c>
      <c r="W35" s="18">
        <f t="shared" si="18"/>
        <v>28.991233130748245</v>
      </c>
      <c r="X35" s="18">
        <f t="shared" si="19"/>
        <v>30.280824674249349</v>
      </c>
      <c r="Y35" s="19">
        <f t="shared" si="20"/>
        <v>36.80918572723003</v>
      </c>
      <c r="Z35" s="18">
        <f t="shared" si="21"/>
        <v>17.472316130373567</v>
      </c>
      <c r="AA35" s="18">
        <f t="shared" si="22"/>
        <v>11.23007818367644</v>
      </c>
      <c r="AB35" s="18">
        <f t="shared" si="23"/>
        <v>23.907403919914554</v>
      </c>
      <c r="AC35" s="18">
        <f t="shared" si="24"/>
        <v>36.094150346117289</v>
      </c>
      <c r="AD35" s="18">
        <f t="shared" si="25"/>
        <v>28.319346173429821</v>
      </c>
      <c r="AE35" s="18">
        <f t="shared" si="26"/>
        <v>24.159360942290206</v>
      </c>
      <c r="AF35" s="18">
        <f t="shared" si="27"/>
        <v>25.234020561874459</v>
      </c>
      <c r="AG35" s="19">
        <f t="shared" si="28"/>
        <v>30.674321439358362</v>
      </c>
      <c r="AH35" s="18"/>
    </row>
    <row r="36" spans="1:34" x14ac:dyDescent="0.3">
      <c r="A36" t="s">
        <v>4</v>
      </c>
      <c r="B36" s="22">
        <v>26.605500261492203</v>
      </c>
      <c r="C36" s="22">
        <v>28.837799235758418</v>
      </c>
      <c r="D36" s="22">
        <v>45.24792486282859</v>
      </c>
      <c r="E36" s="22">
        <v>66.419582402261383</v>
      </c>
      <c r="F36" s="22">
        <v>33.373661892115805</v>
      </c>
      <c r="G36" s="22">
        <v>18.573001574625152</v>
      </c>
      <c r="H36" s="22">
        <v>46.698361118380895</v>
      </c>
      <c r="I36" s="27">
        <v>21.028049773138431</v>
      </c>
      <c r="J36" s="18">
        <f t="shared" si="5"/>
        <v>18.623850183044542</v>
      </c>
      <c r="K36" s="18">
        <f t="shared" si="6"/>
        <v>20.18645946503089</v>
      </c>
      <c r="L36" s="18">
        <f t="shared" si="7"/>
        <v>31.67354740398001</v>
      </c>
      <c r="M36" s="18">
        <f t="shared" si="8"/>
        <v>46.493707681582968</v>
      </c>
      <c r="N36" s="18">
        <f t="shared" si="9"/>
        <v>23.361563324481061</v>
      </c>
      <c r="O36" s="18">
        <f t="shared" si="10"/>
        <v>13.001101102237605</v>
      </c>
      <c r="P36" s="18">
        <f t="shared" si="11"/>
        <v>32.688852782866626</v>
      </c>
      <c r="Q36" s="19">
        <f t="shared" si="12"/>
        <v>14.7196348411969</v>
      </c>
      <c r="R36" s="18">
        <f t="shared" si="13"/>
        <v>15.963300156895322</v>
      </c>
      <c r="S36" s="18">
        <f t="shared" si="14"/>
        <v>17.302679541455049</v>
      </c>
      <c r="T36" s="18">
        <f t="shared" si="15"/>
        <v>27.148754917697154</v>
      </c>
      <c r="U36" s="18">
        <f t="shared" si="16"/>
        <v>39.85174944135683</v>
      </c>
      <c r="V36" s="18">
        <f t="shared" si="17"/>
        <v>20.024197135269482</v>
      </c>
      <c r="W36" s="18">
        <f t="shared" si="18"/>
        <v>11.143800944775091</v>
      </c>
      <c r="X36" s="18">
        <f t="shared" si="19"/>
        <v>28.019016671028535</v>
      </c>
      <c r="Y36" s="19">
        <f t="shared" si="20"/>
        <v>12.616829863883058</v>
      </c>
      <c r="Z36" s="18">
        <f t="shared" si="21"/>
        <v>13.302750130746102</v>
      </c>
      <c r="AA36" s="18">
        <f t="shared" si="22"/>
        <v>14.418899617879209</v>
      </c>
      <c r="AB36" s="18">
        <f t="shared" si="23"/>
        <v>22.623962431414295</v>
      </c>
      <c r="AC36" s="18">
        <f t="shared" si="24"/>
        <v>33.209791201130692</v>
      </c>
      <c r="AD36" s="18">
        <f t="shared" si="25"/>
        <v>16.686830946057903</v>
      </c>
      <c r="AE36" s="18">
        <f t="shared" si="26"/>
        <v>9.2865007873125762</v>
      </c>
      <c r="AF36" s="18">
        <f t="shared" si="27"/>
        <v>23.349180559190447</v>
      </c>
      <c r="AG36" s="19">
        <f t="shared" si="28"/>
        <v>10.514024886569215</v>
      </c>
      <c r="AH36" s="18"/>
    </row>
    <row r="37" spans="1:34" x14ac:dyDescent="0.3">
      <c r="A37" t="s">
        <v>31</v>
      </c>
      <c r="B37" s="22" t="e">
        <v>#REF!</v>
      </c>
      <c r="C37" s="22" t="e">
        <v>#REF!</v>
      </c>
      <c r="D37" s="22" t="e">
        <v>#REF!</v>
      </c>
      <c r="E37" s="22" t="e">
        <v>#REF!</v>
      </c>
      <c r="F37" s="22" t="e">
        <v>#REF!</v>
      </c>
      <c r="G37" s="22" t="e">
        <v>#REF!</v>
      </c>
      <c r="H37" s="22" t="e">
        <v>#REF!</v>
      </c>
      <c r="I37" s="27" t="e">
        <v>#REF!</v>
      </c>
      <c r="J37" s="18" t="e">
        <f t="shared" si="5"/>
        <v>#REF!</v>
      </c>
      <c r="K37" s="18" t="e">
        <f t="shared" si="6"/>
        <v>#REF!</v>
      </c>
      <c r="L37" s="18" t="e">
        <f t="shared" si="7"/>
        <v>#REF!</v>
      </c>
      <c r="M37" s="18" t="e">
        <f t="shared" si="8"/>
        <v>#REF!</v>
      </c>
      <c r="N37" s="18" t="e">
        <f t="shared" si="9"/>
        <v>#REF!</v>
      </c>
      <c r="O37" s="18" t="e">
        <f t="shared" si="10"/>
        <v>#REF!</v>
      </c>
      <c r="P37" s="18" t="e">
        <f t="shared" si="11"/>
        <v>#REF!</v>
      </c>
      <c r="Q37" s="19" t="e">
        <f t="shared" si="12"/>
        <v>#REF!</v>
      </c>
      <c r="R37" s="18" t="e">
        <f t="shared" si="13"/>
        <v>#REF!</v>
      </c>
      <c r="S37" s="18" t="e">
        <f t="shared" si="14"/>
        <v>#REF!</v>
      </c>
      <c r="T37" s="18" t="e">
        <f t="shared" si="15"/>
        <v>#REF!</v>
      </c>
      <c r="U37" s="18" t="e">
        <f t="shared" si="16"/>
        <v>#REF!</v>
      </c>
      <c r="V37" s="18" t="e">
        <f t="shared" si="17"/>
        <v>#REF!</v>
      </c>
      <c r="W37" s="18" t="e">
        <f t="shared" si="18"/>
        <v>#REF!</v>
      </c>
      <c r="X37" s="18" t="e">
        <f t="shared" si="19"/>
        <v>#REF!</v>
      </c>
      <c r="Y37" s="19" t="e">
        <f t="shared" si="20"/>
        <v>#REF!</v>
      </c>
      <c r="Z37" s="18" t="e">
        <f t="shared" si="21"/>
        <v>#REF!</v>
      </c>
      <c r="AA37" s="18" t="e">
        <f t="shared" si="22"/>
        <v>#REF!</v>
      </c>
      <c r="AB37" s="18" t="e">
        <f t="shared" si="23"/>
        <v>#REF!</v>
      </c>
      <c r="AC37" s="18" t="e">
        <f t="shared" si="24"/>
        <v>#REF!</v>
      </c>
      <c r="AD37" s="18" t="e">
        <f t="shared" si="25"/>
        <v>#REF!</v>
      </c>
      <c r="AE37" s="18" t="e">
        <f t="shared" si="26"/>
        <v>#REF!</v>
      </c>
      <c r="AF37" s="18" t="e">
        <f t="shared" si="27"/>
        <v>#REF!</v>
      </c>
      <c r="AG37" s="19" t="e">
        <f t="shared" si="28"/>
        <v>#REF!</v>
      </c>
      <c r="AH37" s="18"/>
    </row>
    <row r="38" spans="1:34" x14ac:dyDescent="0.3">
      <c r="A38"/>
      <c r="B38"/>
      <c r="C38"/>
      <c r="D38"/>
      <c r="E38"/>
      <c r="F38"/>
      <c r="G38"/>
      <c r="H38"/>
      <c r="I38" s="39"/>
    </row>
    <row r="39" spans="1:34" x14ac:dyDescent="0.3">
      <c r="A39" t="s">
        <v>40</v>
      </c>
      <c r="B39"/>
      <c r="C39"/>
      <c r="D39"/>
      <c r="E39"/>
      <c r="F39"/>
      <c r="G39"/>
      <c r="H39"/>
      <c r="I39" s="39"/>
    </row>
    <row r="40" spans="1:34" x14ac:dyDescent="0.3">
      <c r="A40" t="s">
        <v>41</v>
      </c>
      <c r="B40"/>
      <c r="C40"/>
      <c r="D40"/>
      <c r="E40"/>
      <c r="F40"/>
      <c r="G40"/>
      <c r="H40"/>
      <c r="I40" s="39"/>
    </row>
    <row r="41" spans="1:34" x14ac:dyDescent="0.3">
      <c r="A41" t="s">
        <v>42</v>
      </c>
      <c r="B41" t="s">
        <v>53</v>
      </c>
      <c r="C41" t="s">
        <v>54</v>
      </c>
      <c r="D41" t="s">
        <v>65</v>
      </c>
      <c r="E41" t="s">
        <v>65</v>
      </c>
      <c r="F41" t="s">
        <v>65</v>
      </c>
      <c r="G41" t="s">
        <v>65</v>
      </c>
      <c r="H41" t="s">
        <v>65</v>
      </c>
      <c r="I41" s="39" t="s">
        <v>65</v>
      </c>
    </row>
    <row r="42" spans="1:34" x14ac:dyDescent="0.3">
      <c r="A42"/>
      <c r="B42"/>
      <c r="C42"/>
      <c r="D42"/>
      <c r="E42"/>
      <c r="F42"/>
      <c r="G42"/>
      <c r="H42"/>
      <c r="I42" s="39"/>
    </row>
    <row r="43" spans="1:34" x14ac:dyDescent="0.3">
      <c r="A43"/>
      <c r="B43"/>
      <c r="C43"/>
      <c r="D43"/>
      <c r="E43"/>
      <c r="F43"/>
      <c r="G43"/>
      <c r="H43"/>
      <c r="I43" s="39"/>
    </row>
    <row r="44" spans="1:34" x14ac:dyDescent="0.3">
      <c r="A44" t="s">
        <v>55</v>
      </c>
      <c r="B44"/>
      <c r="C44"/>
      <c r="D44"/>
      <c r="E44"/>
      <c r="F44"/>
      <c r="G44"/>
      <c r="H44"/>
      <c r="I44" s="39"/>
    </row>
    <row r="45" spans="1:34" x14ac:dyDescent="0.3">
      <c r="A45" s="1" t="s">
        <v>56</v>
      </c>
      <c r="B45" s="31" t="s">
        <v>42</v>
      </c>
      <c r="C45" s="32"/>
      <c r="D45" s="32"/>
      <c r="E45" s="32"/>
      <c r="F45" s="32"/>
      <c r="G45" s="32"/>
      <c r="H45" s="32"/>
      <c r="I45" s="33"/>
      <c r="J45" s="32" t="s">
        <v>42</v>
      </c>
      <c r="K45" s="32"/>
      <c r="L45" s="32"/>
      <c r="M45" s="32"/>
      <c r="N45" s="32"/>
      <c r="O45" s="32"/>
      <c r="P45" s="32"/>
      <c r="Q45" s="33"/>
      <c r="R45" s="32" t="s">
        <v>42</v>
      </c>
      <c r="S45" s="32"/>
      <c r="T45" s="32"/>
      <c r="U45" s="32"/>
      <c r="V45" s="32"/>
      <c r="W45" s="32"/>
      <c r="X45" s="32"/>
      <c r="Y45" s="33"/>
      <c r="Z45" s="32" t="s">
        <v>42</v>
      </c>
      <c r="AA45" s="32"/>
      <c r="AB45" s="32"/>
      <c r="AC45" s="32"/>
      <c r="AD45" s="32"/>
      <c r="AE45" s="32"/>
      <c r="AF45" s="32"/>
      <c r="AG45" s="33"/>
    </row>
    <row r="46" spans="1:34" ht="30" hidden="1" customHeight="1" x14ac:dyDescent="0.3">
      <c r="A46"/>
      <c r="B46" s="20" t="s">
        <v>43</v>
      </c>
      <c r="C46" s="20" t="s">
        <v>43</v>
      </c>
      <c r="D46" s="20" t="s">
        <v>44</v>
      </c>
      <c r="E46" s="20" t="s">
        <v>44</v>
      </c>
      <c r="F46" s="20" t="s">
        <v>44</v>
      </c>
      <c r="G46" s="20" t="s">
        <v>44</v>
      </c>
      <c r="H46" s="20" t="s">
        <v>44</v>
      </c>
      <c r="I46" s="20" t="s">
        <v>44</v>
      </c>
      <c r="J46" s="37" t="s">
        <v>43</v>
      </c>
      <c r="K46" s="20" t="s">
        <v>43</v>
      </c>
      <c r="L46" s="20" t="s">
        <v>44</v>
      </c>
      <c r="M46" s="20" t="s">
        <v>44</v>
      </c>
      <c r="N46" s="20" t="s">
        <v>44</v>
      </c>
      <c r="O46" s="20" t="s">
        <v>44</v>
      </c>
      <c r="P46" s="20" t="s">
        <v>44</v>
      </c>
      <c r="Q46" s="20" t="s">
        <v>44</v>
      </c>
      <c r="R46" s="37" t="s">
        <v>43</v>
      </c>
      <c r="S46" s="20" t="s">
        <v>43</v>
      </c>
      <c r="T46" s="20" t="s">
        <v>44</v>
      </c>
      <c r="U46" s="20" t="s">
        <v>44</v>
      </c>
      <c r="V46" s="20" t="s">
        <v>44</v>
      </c>
      <c r="W46" s="20" t="s">
        <v>44</v>
      </c>
      <c r="X46" s="20" t="s">
        <v>44</v>
      </c>
      <c r="Y46" s="20" t="s">
        <v>44</v>
      </c>
      <c r="Z46" s="37" t="s">
        <v>43</v>
      </c>
      <c r="AA46" s="20" t="s">
        <v>43</v>
      </c>
      <c r="AB46" s="20" t="s">
        <v>44</v>
      </c>
      <c r="AC46" s="20" t="s">
        <v>44</v>
      </c>
      <c r="AD46" s="20" t="s">
        <v>44</v>
      </c>
      <c r="AE46" s="20" t="s">
        <v>44</v>
      </c>
      <c r="AF46" s="20" t="s">
        <v>44</v>
      </c>
      <c r="AG46" s="20" t="s">
        <v>44</v>
      </c>
    </row>
    <row r="47" spans="1:34" ht="60" hidden="1" customHeight="1" x14ac:dyDescent="0.3">
      <c r="A47"/>
      <c r="B47" s="20" t="s">
        <v>45</v>
      </c>
      <c r="C47" s="21" t="s">
        <v>46</v>
      </c>
      <c r="D47" s="20" t="s">
        <v>47</v>
      </c>
      <c r="E47" s="20" t="s">
        <v>48</v>
      </c>
      <c r="F47" s="20" t="s">
        <v>49</v>
      </c>
      <c r="G47" s="20" t="s">
        <v>50</v>
      </c>
      <c r="H47" s="20" t="s">
        <v>51</v>
      </c>
      <c r="I47" s="20" t="s">
        <v>52</v>
      </c>
      <c r="J47" s="37" t="s">
        <v>45</v>
      </c>
      <c r="K47" s="21" t="s">
        <v>46</v>
      </c>
      <c r="L47" s="20" t="s">
        <v>47</v>
      </c>
      <c r="M47" s="20" t="s">
        <v>48</v>
      </c>
      <c r="N47" s="20" t="s">
        <v>49</v>
      </c>
      <c r="O47" s="20" t="s">
        <v>50</v>
      </c>
      <c r="P47" s="20" t="s">
        <v>51</v>
      </c>
      <c r="Q47" s="20" t="s">
        <v>52</v>
      </c>
      <c r="R47" s="37" t="s">
        <v>45</v>
      </c>
      <c r="S47" s="21" t="s">
        <v>46</v>
      </c>
      <c r="T47" s="20" t="s">
        <v>47</v>
      </c>
      <c r="U47" s="20" t="s">
        <v>48</v>
      </c>
      <c r="V47" s="20" t="s">
        <v>49</v>
      </c>
      <c r="W47" s="20" t="s">
        <v>50</v>
      </c>
      <c r="X47" s="20" t="s">
        <v>51</v>
      </c>
      <c r="Y47" s="20" t="s">
        <v>52</v>
      </c>
      <c r="Z47" s="37" t="s">
        <v>45</v>
      </c>
      <c r="AA47" s="21" t="s">
        <v>46</v>
      </c>
      <c r="AB47" s="20" t="s">
        <v>47</v>
      </c>
      <c r="AC47" s="20" t="s">
        <v>48</v>
      </c>
      <c r="AD47" s="20" t="s">
        <v>49</v>
      </c>
      <c r="AE47" s="20" t="s">
        <v>50</v>
      </c>
      <c r="AF47" s="20" t="s">
        <v>51</v>
      </c>
      <c r="AG47" s="20" t="s">
        <v>52</v>
      </c>
    </row>
    <row r="48" spans="1:34" ht="86.4" x14ac:dyDescent="0.3">
      <c r="A48"/>
      <c r="B48" s="20" t="s">
        <v>57</v>
      </c>
      <c r="C48" s="20" t="s">
        <v>58</v>
      </c>
      <c r="D48" s="20" t="s">
        <v>59</v>
      </c>
      <c r="E48" s="20" t="s">
        <v>60</v>
      </c>
      <c r="F48" s="20" t="s">
        <v>61</v>
      </c>
      <c r="G48" s="20" t="s">
        <v>62</v>
      </c>
      <c r="H48" s="20" t="s">
        <v>63</v>
      </c>
      <c r="I48" s="20" t="s">
        <v>64</v>
      </c>
      <c r="J48" s="37" t="s">
        <v>57</v>
      </c>
      <c r="K48" s="20" t="s">
        <v>58</v>
      </c>
      <c r="L48" s="20" t="s">
        <v>59</v>
      </c>
      <c r="M48" s="20" t="s">
        <v>60</v>
      </c>
      <c r="N48" s="20" t="s">
        <v>61</v>
      </c>
      <c r="O48" s="20" t="s">
        <v>62</v>
      </c>
      <c r="P48" s="20" t="s">
        <v>63</v>
      </c>
      <c r="Q48" s="20" t="s">
        <v>64</v>
      </c>
      <c r="R48" s="37" t="s">
        <v>57</v>
      </c>
      <c r="S48" s="20" t="s">
        <v>58</v>
      </c>
      <c r="T48" s="20" t="s">
        <v>59</v>
      </c>
      <c r="U48" s="20" t="s">
        <v>60</v>
      </c>
      <c r="V48" s="20" t="s">
        <v>61</v>
      </c>
      <c r="W48" s="20" t="s">
        <v>62</v>
      </c>
      <c r="X48" s="20" t="s">
        <v>63</v>
      </c>
      <c r="Y48" s="20" t="s">
        <v>64</v>
      </c>
      <c r="Z48" s="37" t="s">
        <v>57</v>
      </c>
      <c r="AA48" s="20" t="s">
        <v>58</v>
      </c>
      <c r="AB48" s="20" t="s">
        <v>59</v>
      </c>
      <c r="AC48" s="20" t="s">
        <v>60</v>
      </c>
      <c r="AD48" s="20" t="s">
        <v>61</v>
      </c>
      <c r="AE48" s="20" t="s">
        <v>62</v>
      </c>
      <c r="AF48" s="20" t="s">
        <v>63</v>
      </c>
      <c r="AG48" s="20" t="s">
        <v>64</v>
      </c>
    </row>
    <row r="49" spans="1:33" x14ac:dyDescent="0.3">
      <c r="A49" t="s">
        <v>17</v>
      </c>
      <c r="B49" s="22">
        <v>7.015814684915231</v>
      </c>
      <c r="C49" s="22">
        <v>4.3428281062645935</v>
      </c>
      <c r="D49" s="22">
        <v>47.921584747750991</v>
      </c>
      <c r="E49" s="22">
        <v>66.363848915553859</v>
      </c>
      <c r="F49" s="22">
        <v>51.431226111675983</v>
      </c>
      <c r="G49" s="22">
        <v>46.049705380100001</v>
      </c>
      <c r="H49" s="22">
        <v>47.336543987027568</v>
      </c>
      <c r="I49" s="27">
        <v>56.924390849152807</v>
      </c>
      <c r="J49" s="18">
        <f t="shared" ref="J49:J77" si="29">shl_sc_reduced_to*$B49</f>
        <v>4.9110702794406613</v>
      </c>
      <c r="K49" s="18">
        <f t="shared" ref="K49:K77" si="30">shl_sc_reduced_to*$C49</f>
        <v>3.0399796743852154</v>
      </c>
      <c r="L49" s="18">
        <f t="shared" ref="L49:L77" si="31">shl_sc_reduced_to*$D49</f>
        <v>33.545109323425692</v>
      </c>
      <c r="M49" s="18">
        <f t="shared" ref="M49:M77" si="32">shl_sc_reduced_to*$E49</f>
        <v>46.454694240887697</v>
      </c>
      <c r="N49" s="18">
        <f t="shared" ref="N49:N77" si="33">shl_sc_reduced_to*$F49</f>
        <v>36.001858278173188</v>
      </c>
      <c r="O49" s="18">
        <f t="shared" ref="O49:O77" si="34">shl_sc_reduced_to*$G49</f>
        <v>32.234793766069998</v>
      </c>
      <c r="P49" s="18">
        <f t="shared" ref="P49:P77" si="35">shl_sc_reduced_to*$H49</f>
        <v>33.135580790919299</v>
      </c>
      <c r="Q49" s="19">
        <f t="shared" ref="Q49:Q77" si="36">shl_sc_reduced_to*$I49</f>
        <v>39.847073594406965</v>
      </c>
      <c r="R49" s="18">
        <f t="shared" ref="R49:R77" si="37">med_sc_reduced_to*$B49</f>
        <v>4.2094888109491384</v>
      </c>
      <c r="S49" s="18">
        <f t="shared" ref="S49:S77" si="38">med_sc_reduced_to*$C49</f>
        <v>2.6056968637587561</v>
      </c>
      <c r="T49" s="18">
        <f t="shared" ref="T49:T77" si="39">med_sc_reduced_to*$D49</f>
        <v>28.752950848650595</v>
      </c>
      <c r="U49" s="18">
        <f t="shared" ref="U49:U77" si="40">med_sc_reduced_to*$E49</f>
        <v>39.818309349332317</v>
      </c>
      <c r="V49" s="18">
        <f t="shared" ref="V49:V77" si="41">med_sc_reduced_to*$F49</f>
        <v>30.85873566700559</v>
      </c>
      <c r="W49" s="18">
        <f t="shared" ref="W49:W77" si="42">med_sc_reduced_to*$G49</f>
        <v>27.629823228060001</v>
      </c>
      <c r="X49" s="18">
        <f t="shared" ref="X49:X77" si="43">med_sc_reduced_to*$H49</f>
        <v>28.401926392216541</v>
      </c>
      <c r="Y49" s="19">
        <f t="shared" ref="Y49:Y77" si="44">med_sc_reduced_to*$I49</f>
        <v>34.154634509491686</v>
      </c>
      <c r="Z49" s="18">
        <f t="shared" ref="Z49:Z77" si="45">dep_sc_reduced_to*$B49</f>
        <v>3.5079073424576155</v>
      </c>
      <c r="AA49" s="18">
        <f t="shared" ref="AA49:AA77" si="46">dep_sc_reduced_to*$C49</f>
        <v>2.1714140531322967</v>
      </c>
      <c r="AB49" s="18">
        <f t="shared" ref="AB49:AB77" si="47">dep_sc_reduced_to*$D49</f>
        <v>23.960792373875496</v>
      </c>
      <c r="AC49" s="18">
        <f t="shared" ref="AC49:AC77" si="48">dep_sc_reduced_to*$E49</f>
        <v>33.18192445777693</v>
      </c>
      <c r="AD49" s="18">
        <f t="shared" ref="AD49:AD77" si="49">dep_sc_reduced_to*$F49</f>
        <v>25.715613055837991</v>
      </c>
      <c r="AE49" s="18">
        <f t="shared" ref="AE49:AE77" si="50">dep_sc_reduced_to*$G49</f>
        <v>23.02485269005</v>
      </c>
      <c r="AF49" s="18">
        <f t="shared" ref="AF49:AF77" si="51">dep_sc_reduced_to*$H49</f>
        <v>23.668271993513784</v>
      </c>
      <c r="AG49" s="19">
        <f t="shared" ref="AG49:AG77" si="52">dep_sc_reduced_to*$I49</f>
        <v>28.462195424576404</v>
      </c>
    </row>
    <row r="50" spans="1:33" x14ac:dyDescent="0.3">
      <c r="A50" t="s">
        <v>11</v>
      </c>
      <c r="B50" s="22">
        <v>10.070869529217676</v>
      </c>
      <c r="C50" s="22">
        <v>10.320264439286545</v>
      </c>
      <c r="D50" s="22">
        <v>25.299840124372409</v>
      </c>
      <c r="E50" s="22">
        <v>35.384845759257473</v>
      </c>
      <c r="F50" s="22">
        <v>28.31119775431214</v>
      </c>
      <c r="G50" s="22">
        <v>26.144325940829223</v>
      </c>
      <c r="H50" s="22">
        <v>26.893883544717252</v>
      </c>
      <c r="I50" s="27">
        <v>31.426832579646572</v>
      </c>
      <c r="J50" s="18">
        <f t="shared" si="29"/>
        <v>7.0496086704523728</v>
      </c>
      <c r="K50" s="18">
        <f t="shared" si="30"/>
        <v>7.2241851075005812</v>
      </c>
      <c r="L50" s="18">
        <f t="shared" si="31"/>
        <v>17.709888087060683</v>
      </c>
      <c r="M50" s="18">
        <f t="shared" si="32"/>
        <v>24.76939203148023</v>
      </c>
      <c r="N50" s="18">
        <f t="shared" si="33"/>
        <v>19.817838428018497</v>
      </c>
      <c r="O50" s="18">
        <f t="shared" si="34"/>
        <v>18.301028158580454</v>
      </c>
      <c r="P50" s="18">
        <f t="shared" si="35"/>
        <v>18.825718481302076</v>
      </c>
      <c r="Q50" s="19">
        <f t="shared" si="36"/>
        <v>21.998782805752597</v>
      </c>
      <c r="R50" s="18">
        <f t="shared" si="37"/>
        <v>6.0425217175306054</v>
      </c>
      <c r="S50" s="18">
        <f t="shared" si="38"/>
        <v>6.1921586635719263</v>
      </c>
      <c r="T50" s="18">
        <f t="shared" si="39"/>
        <v>15.179904074623444</v>
      </c>
      <c r="U50" s="18">
        <f t="shared" si="40"/>
        <v>21.230907455554483</v>
      </c>
      <c r="V50" s="18">
        <f t="shared" si="41"/>
        <v>16.986718652587282</v>
      </c>
      <c r="W50" s="18">
        <f t="shared" si="42"/>
        <v>15.686595564497534</v>
      </c>
      <c r="X50" s="18">
        <f t="shared" si="43"/>
        <v>16.136330126830352</v>
      </c>
      <c r="Y50" s="19">
        <f t="shared" si="44"/>
        <v>18.856099547787942</v>
      </c>
      <c r="Z50" s="18">
        <f t="shared" si="45"/>
        <v>5.035434764608838</v>
      </c>
      <c r="AA50" s="18">
        <f t="shared" si="46"/>
        <v>5.1601322196432724</v>
      </c>
      <c r="AB50" s="18">
        <f t="shared" si="47"/>
        <v>12.649920062186204</v>
      </c>
      <c r="AC50" s="18">
        <f t="shared" si="48"/>
        <v>17.692422879628737</v>
      </c>
      <c r="AD50" s="18">
        <f t="shared" si="49"/>
        <v>14.15559887715607</v>
      </c>
      <c r="AE50" s="18">
        <f t="shared" si="50"/>
        <v>13.072162970414611</v>
      </c>
      <c r="AF50" s="18">
        <f t="shared" si="51"/>
        <v>13.446941772358626</v>
      </c>
      <c r="AG50" s="19">
        <f t="shared" si="52"/>
        <v>15.713416289823286</v>
      </c>
    </row>
    <row r="51" spans="1:33" x14ac:dyDescent="0.3">
      <c r="A51" t="s">
        <v>21</v>
      </c>
      <c r="B51" s="22">
        <v>7.095339459626862</v>
      </c>
      <c r="C51" s="22">
        <v>6.7602273478321635</v>
      </c>
      <c r="D51" s="22">
        <v>16.090077475118314</v>
      </c>
      <c r="E51" s="22">
        <v>22.970978149466994</v>
      </c>
      <c r="F51" s="22">
        <v>18.381109570330203</v>
      </c>
      <c r="G51" s="22">
        <v>16.24477287114788</v>
      </c>
      <c r="H51" s="22">
        <v>16.500771332932509</v>
      </c>
      <c r="I51" s="27">
        <v>20.22193800527824</v>
      </c>
      <c r="J51" s="18">
        <f t="shared" si="29"/>
        <v>4.9667376217388028</v>
      </c>
      <c r="K51" s="18">
        <f t="shared" si="30"/>
        <v>4.7321591434825141</v>
      </c>
      <c r="L51" s="18">
        <f t="shared" si="31"/>
        <v>11.263054232582819</v>
      </c>
      <c r="M51" s="18">
        <f t="shared" si="32"/>
        <v>16.079684704626896</v>
      </c>
      <c r="N51" s="18">
        <f t="shared" si="33"/>
        <v>12.866776699231142</v>
      </c>
      <c r="O51" s="18">
        <f t="shared" si="34"/>
        <v>11.371341009803515</v>
      </c>
      <c r="P51" s="18">
        <f t="shared" si="35"/>
        <v>11.550539933052756</v>
      </c>
      <c r="Q51" s="19">
        <f t="shared" si="36"/>
        <v>14.155356603694766</v>
      </c>
      <c r="R51" s="18">
        <f t="shared" si="37"/>
        <v>4.2572036757761174</v>
      </c>
      <c r="S51" s="18">
        <f t="shared" si="38"/>
        <v>4.0561364086992979</v>
      </c>
      <c r="T51" s="18">
        <f t="shared" si="39"/>
        <v>9.6540464850709871</v>
      </c>
      <c r="U51" s="18">
        <f t="shared" si="40"/>
        <v>13.782586889680196</v>
      </c>
      <c r="V51" s="18">
        <f t="shared" si="41"/>
        <v>11.028665742198122</v>
      </c>
      <c r="W51" s="18">
        <f t="shared" si="42"/>
        <v>9.7468637226887278</v>
      </c>
      <c r="X51" s="18">
        <f t="shared" si="43"/>
        <v>9.9004627997595041</v>
      </c>
      <c r="Y51" s="19">
        <f t="shared" si="44"/>
        <v>12.133162803166943</v>
      </c>
      <c r="Z51" s="18">
        <f t="shared" si="45"/>
        <v>3.547669729813431</v>
      </c>
      <c r="AA51" s="18">
        <f t="shared" si="46"/>
        <v>3.3801136739160818</v>
      </c>
      <c r="AB51" s="18">
        <f t="shared" si="47"/>
        <v>8.0450387375591568</v>
      </c>
      <c r="AC51" s="18">
        <f t="shared" si="48"/>
        <v>11.485489074733497</v>
      </c>
      <c r="AD51" s="18">
        <f t="shared" si="49"/>
        <v>9.1905547851651015</v>
      </c>
      <c r="AE51" s="18">
        <f t="shared" si="50"/>
        <v>8.1223864355739401</v>
      </c>
      <c r="AF51" s="18">
        <f t="shared" si="51"/>
        <v>8.2503856664662543</v>
      </c>
      <c r="AG51" s="19">
        <f t="shared" si="52"/>
        <v>10.11096900263912</v>
      </c>
    </row>
    <row r="52" spans="1:33" x14ac:dyDescent="0.3">
      <c r="A52" t="s">
        <v>24</v>
      </c>
      <c r="B52" s="22">
        <v>21.231467295801622</v>
      </c>
      <c r="C52" s="22">
        <v>19.916263884578669</v>
      </c>
      <c r="D52" s="22">
        <v>29.63561695174425</v>
      </c>
      <c r="E52" s="22">
        <v>46.124349030058049</v>
      </c>
      <c r="F52" s="22">
        <v>33.603504263193898</v>
      </c>
      <c r="G52" s="22">
        <v>30.084868111681867</v>
      </c>
      <c r="H52" s="22">
        <v>30.969659179907843</v>
      </c>
      <c r="I52" s="27">
        <v>37.721776730349724</v>
      </c>
      <c r="J52" s="18">
        <f t="shared" si="29"/>
        <v>14.862027107061135</v>
      </c>
      <c r="K52" s="18">
        <f t="shared" si="30"/>
        <v>13.941384719205068</v>
      </c>
      <c r="L52" s="18">
        <f t="shared" si="31"/>
        <v>20.744931866220973</v>
      </c>
      <c r="M52" s="18">
        <f t="shared" si="32"/>
        <v>32.287044321040632</v>
      </c>
      <c r="N52" s="18">
        <f t="shared" si="33"/>
        <v>23.522452984235727</v>
      </c>
      <c r="O52" s="18">
        <f t="shared" si="34"/>
        <v>21.059407678177305</v>
      </c>
      <c r="P52" s="18">
        <f t="shared" si="35"/>
        <v>21.678761425935487</v>
      </c>
      <c r="Q52" s="19">
        <f t="shared" si="36"/>
        <v>26.405243711244804</v>
      </c>
      <c r="R52" s="18">
        <f t="shared" si="37"/>
        <v>12.738880377480973</v>
      </c>
      <c r="S52" s="18">
        <f t="shared" si="38"/>
        <v>11.949758330747201</v>
      </c>
      <c r="T52" s="18">
        <f t="shared" si="39"/>
        <v>17.78137017104655</v>
      </c>
      <c r="U52" s="18">
        <f t="shared" si="40"/>
        <v>27.67460941803483</v>
      </c>
      <c r="V52" s="18">
        <f t="shared" si="41"/>
        <v>20.162102557916338</v>
      </c>
      <c r="W52" s="18">
        <f t="shared" si="42"/>
        <v>18.050920867009118</v>
      </c>
      <c r="X52" s="18">
        <f t="shared" si="43"/>
        <v>18.581795507944705</v>
      </c>
      <c r="Y52" s="19">
        <f t="shared" si="44"/>
        <v>22.633066038209833</v>
      </c>
      <c r="Z52" s="18">
        <f t="shared" si="45"/>
        <v>10.615733647900811</v>
      </c>
      <c r="AA52" s="18">
        <f t="shared" si="46"/>
        <v>9.9581319422893344</v>
      </c>
      <c r="AB52" s="18">
        <f t="shared" si="47"/>
        <v>14.817808475872125</v>
      </c>
      <c r="AC52" s="18">
        <f t="shared" si="48"/>
        <v>23.062174515029024</v>
      </c>
      <c r="AD52" s="18">
        <f t="shared" si="49"/>
        <v>16.801752131596949</v>
      </c>
      <c r="AE52" s="18">
        <f t="shared" si="50"/>
        <v>15.042434055840934</v>
      </c>
      <c r="AF52" s="18">
        <f t="shared" si="51"/>
        <v>15.484829589953922</v>
      </c>
      <c r="AG52" s="19">
        <f t="shared" si="52"/>
        <v>18.860888365174862</v>
      </c>
    </row>
    <row r="53" spans="1:33" x14ac:dyDescent="0.3">
      <c r="A53" t="s">
        <v>15</v>
      </c>
      <c r="B53" s="22">
        <v>11.828282307746305</v>
      </c>
      <c r="C53" s="22">
        <v>11.363788149983526</v>
      </c>
      <c r="D53" s="22">
        <v>66.864249093149283</v>
      </c>
      <c r="E53" s="22">
        <v>91.830467583928865</v>
      </c>
      <c r="F53" s="22">
        <v>76.674763350869398</v>
      </c>
      <c r="G53" s="22">
        <v>73.85793991517987</v>
      </c>
      <c r="H53" s="22">
        <v>76.054998640731128</v>
      </c>
      <c r="I53" s="27">
        <v>86.192033517979823</v>
      </c>
      <c r="J53" s="18">
        <f t="shared" si="29"/>
        <v>8.279797615422412</v>
      </c>
      <c r="K53" s="18">
        <f t="shared" si="30"/>
        <v>7.9546517049884677</v>
      </c>
      <c r="L53" s="18">
        <f t="shared" si="31"/>
        <v>46.804974365204494</v>
      </c>
      <c r="M53" s="18">
        <f t="shared" si="32"/>
        <v>64.281327308750207</v>
      </c>
      <c r="N53" s="18">
        <f t="shared" si="33"/>
        <v>53.672334345608576</v>
      </c>
      <c r="O53" s="18">
        <f t="shared" si="34"/>
        <v>51.700557940625906</v>
      </c>
      <c r="P53" s="18">
        <f t="shared" si="35"/>
        <v>53.238499048511784</v>
      </c>
      <c r="Q53" s="19">
        <f t="shared" si="36"/>
        <v>60.334423462585875</v>
      </c>
      <c r="R53" s="18">
        <f t="shared" si="37"/>
        <v>7.0969693846477826</v>
      </c>
      <c r="S53" s="18">
        <f t="shared" si="38"/>
        <v>6.8182728899901148</v>
      </c>
      <c r="T53" s="18">
        <f t="shared" si="39"/>
        <v>40.118549455889571</v>
      </c>
      <c r="U53" s="18">
        <f t="shared" si="40"/>
        <v>55.098280550357316</v>
      </c>
      <c r="V53" s="18">
        <f t="shared" si="41"/>
        <v>46.004858010521637</v>
      </c>
      <c r="W53" s="18">
        <f t="shared" si="42"/>
        <v>44.31476394910792</v>
      </c>
      <c r="X53" s="18">
        <f t="shared" si="43"/>
        <v>45.632999184438674</v>
      </c>
      <c r="Y53" s="19">
        <f t="shared" si="44"/>
        <v>51.715220110787889</v>
      </c>
      <c r="Z53" s="18">
        <f t="shared" si="45"/>
        <v>5.9141411538731523</v>
      </c>
      <c r="AA53" s="18">
        <f t="shared" si="46"/>
        <v>5.6818940749917628</v>
      </c>
      <c r="AB53" s="18">
        <f t="shared" si="47"/>
        <v>33.432124546574641</v>
      </c>
      <c r="AC53" s="18">
        <f t="shared" si="48"/>
        <v>45.915233791964432</v>
      </c>
      <c r="AD53" s="18">
        <f t="shared" si="49"/>
        <v>38.337381675434699</v>
      </c>
      <c r="AE53" s="18">
        <f t="shared" si="50"/>
        <v>36.928969957589935</v>
      </c>
      <c r="AF53" s="18">
        <f t="shared" si="51"/>
        <v>38.027499320365564</v>
      </c>
      <c r="AG53" s="19">
        <f t="shared" si="52"/>
        <v>43.096016758989911</v>
      </c>
    </row>
    <row r="54" spans="1:33" x14ac:dyDescent="0.3">
      <c r="A54" t="s">
        <v>23</v>
      </c>
      <c r="B54" s="22">
        <v>4.8572462785449781</v>
      </c>
      <c r="C54" s="22">
        <v>4.5110174748893845</v>
      </c>
      <c r="D54" s="22">
        <v>17.093841395783588</v>
      </c>
      <c r="E54" s="22">
        <v>23.870934182328245</v>
      </c>
      <c r="F54" s="22">
        <v>18.67866836740809</v>
      </c>
      <c r="G54" s="22">
        <v>16.785997422652301</v>
      </c>
      <c r="H54" s="22">
        <v>18.795473729665851</v>
      </c>
      <c r="I54" s="27">
        <v>21.709221900418051</v>
      </c>
      <c r="J54" s="18">
        <f t="shared" si="29"/>
        <v>3.4000723949814846</v>
      </c>
      <c r="K54" s="18">
        <f t="shared" si="30"/>
        <v>3.1577122324225688</v>
      </c>
      <c r="L54" s="18">
        <f t="shared" si="31"/>
        <v>11.965688977048512</v>
      </c>
      <c r="M54" s="18">
        <f t="shared" si="32"/>
        <v>16.70965392762977</v>
      </c>
      <c r="N54" s="18">
        <f t="shared" si="33"/>
        <v>13.075067857185662</v>
      </c>
      <c r="O54" s="18">
        <f t="shared" si="34"/>
        <v>11.75019819585661</v>
      </c>
      <c r="P54" s="18">
        <f t="shared" si="35"/>
        <v>13.156831610766094</v>
      </c>
      <c r="Q54" s="19">
        <f t="shared" si="36"/>
        <v>15.196455330292634</v>
      </c>
      <c r="R54" s="18">
        <f t="shared" si="37"/>
        <v>2.9143477671269866</v>
      </c>
      <c r="S54" s="18">
        <f t="shared" si="38"/>
        <v>2.7066104849336305</v>
      </c>
      <c r="T54" s="18">
        <f t="shared" si="39"/>
        <v>10.256304837470152</v>
      </c>
      <c r="U54" s="18">
        <f t="shared" si="40"/>
        <v>14.322560509396947</v>
      </c>
      <c r="V54" s="18">
        <f t="shared" si="41"/>
        <v>11.207201020444854</v>
      </c>
      <c r="W54" s="18">
        <f t="shared" si="42"/>
        <v>10.071598453591379</v>
      </c>
      <c r="X54" s="18">
        <f t="shared" si="43"/>
        <v>11.27728423779951</v>
      </c>
      <c r="Y54" s="19">
        <f t="shared" si="44"/>
        <v>13.025533140250831</v>
      </c>
      <c r="Z54" s="18">
        <f t="shared" si="45"/>
        <v>2.4286231392724891</v>
      </c>
      <c r="AA54" s="18">
        <f t="shared" si="46"/>
        <v>2.2555087374446923</v>
      </c>
      <c r="AB54" s="18">
        <f t="shared" si="47"/>
        <v>8.5469206978917942</v>
      </c>
      <c r="AC54" s="18">
        <f t="shared" si="48"/>
        <v>11.935467091164123</v>
      </c>
      <c r="AD54" s="18">
        <f t="shared" si="49"/>
        <v>9.3393341837040449</v>
      </c>
      <c r="AE54" s="18">
        <f t="shared" si="50"/>
        <v>8.3929987113261504</v>
      </c>
      <c r="AF54" s="18">
        <f t="shared" si="51"/>
        <v>9.3977368648329254</v>
      </c>
      <c r="AG54" s="19">
        <f t="shared" si="52"/>
        <v>10.854610950209025</v>
      </c>
    </row>
    <row r="55" spans="1:33" x14ac:dyDescent="0.3">
      <c r="A55" t="s">
        <v>9</v>
      </c>
      <c r="B55" s="22">
        <v>5.3153840037470106</v>
      </c>
      <c r="C55" s="22">
        <v>4.9576103120500452</v>
      </c>
      <c r="D55" s="22">
        <v>16.149123131178012</v>
      </c>
      <c r="E55" s="22">
        <v>24.207001232459572</v>
      </c>
      <c r="F55" s="22">
        <v>18.362373968101675</v>
      </c>
      <c r="G55" s="22">
        <v>16.507097969034245</v>
      </c>
      <c r="H55" s="22">
        <v>16.097740667701494</v>
      </c>
      <c r="I55" s="27">
        <v>20.696843549035776</v>
      </c>
      <c r="J55" s="18">
        <f t="shared" si="29"/>
        <v>3.7207688026229073</v>
      </c>
      <c r="K55" s="18">
        <f t="shared" si="30"/>
        <v>3.4703272184350316</v>
      </c>
      <c r="L55" s="18">
        <f t="shared" si="31"/>
        <v>11.304386191824607</v>
      </c>
      <c r="M55" s="18">
        <f t="shared" si="32"/>
        <v>16.944900862721699</v>
      </c>
      <c r="N55" s="18">
        <f t="shared" si="33"/>
        <v>12.853661777671173</v>
      </c>
      <c r="O55" s="18">
        <f t="shared" si="34"/>
        <v>11.554968578323971</v>
      </c>
      <c r="P55" s="18">
        <f t="shared" si="35"/>
        <v>11.268418467391045</v>
      </c>
      <c r="Q55" s="19">
        <f t="shared" si="36"/>
        <v>14.487790484325043</v>
      </c>
      <c r="R55" s="18">
        <f t="shared" si="37"/>
        <v>3.1892304022482061</v>
      </c>
      <c r="S55" s="18">
        <f t="shared" si="38"/>
        <v>2.9745661872300269</v>
      </c>
      <c r="T55" s="18">
        <f t="shared" si="39"/>
        <v>9.6894738787068064</v>
      </c>
      <c r="U55" s="18">
        <f t="shared" si="40"/>
        <v>14.524200739475742</v>
      </c>
      <c r="V55" s="18">
        <f t="shared" si="41"/>
        <v>11.017424380861005</v>
      </c>
      <c r="W55" s="18">
        <f t="shared" si="42"/>
        <v>9.9042587814205465</v>
      </c>
      <c r="X55" s="18">
        <f t="shared" si="43"/>
        <v>9.6586444006208954</v>
      </c>
      <c r="Y55" s="19">
        <f t="shared" si="44"/>
        <v>12.418106129421465</v>
      </c>
      <c r="Z55" s="18">
        <f t="shared" si="45"/>
        <v>2.6576920018735053</v>
      </c>
      <c r="AA55" s="18">
        <f t="shared" si="46"/>
        <v>2.4788051560250226</v>
      </c>
      <c r="AB55" s="18">
        <f t="shared" si="47"/>
        <v>8.074561565589006</v>
      </c>
      <c r="AC55" s="18">
        <f t="shared" si="48"/>
        <v>12.103500616229786</v>
      </c>
      <c r="AD55" s="18">
        <f t="shared" si="49"/>
        <v>9.1811869840508376</v>
      </c>
      <c r="AE55" s="18">
        <f t="shared" si="50"/>
        <v>8.2535489845171224</v>
      </c>
      <c r="AF55" s="18">
        <f t="shared" si="51"/>
        <v>8.048870333850747</v>
      </c>
      <c r="AG55" s="19">
        <f t="shared" si="52"/>
        <v>10.348421774517888</v>
      </c>
    </row>
    <row r="56" spans="1:33" x14ac:dyDescent="0.3">
      <c r="A56" t="s">
        <v>27</v>
      </c>
      <c r="B56" s="22">
        <v>13.636094013639617</v>
      </c>
      <c r="C56" s="22">
        <v>9.5338374813379918</v>
      </c>
      <c r="D56" s="22">
        <v>25.487724515220133</v>
      </c>
      <c r="E56" s="22">
        <v>35.560218929483646</v>
      </c>
      <c r="F56" s="22">
        <v>24.644688918408303</v>
      </c>
      <c r="G56" s="22">
        <v>22.637683975797998</v>
      </c>
      <c r="H56" s="22">
        <v>22.455613317591883</v>
      </c>
      <c r="I56" s="27">
        <v>2.2702220990649935</v>
      </c>
      <c r="J56" s="18">
        <f t="shared" si="29"/>
        <v>9.5452658095477307</v>
      </c>
      <c r="K56" s="18">
        <f t="shared" si="30"/>
        <v>6.6736862369365939</v>
      </c>
      <c r="L56" s="18">
        <f t="shared" si="31"/>
        <v>17.841407160654093</v>
      </c>
      <c r="M56" s="18">
        <f t="shared" si="32"/>
        <v>24.89215325063855</v>
      </c>
      <c r="N56" s="18">
        <f t="shared" si="33"/>
        <v>17.251282242885811</v>
      </c>
      <c r="O56" s="18">
        <f t="shared" si="34"/>
        <v>15.846378783058597</v>
      </c>
      <c r="P56" s="18">
        <f t="shared" si="35"/>
        <v>15.718929322314317</v>
      </c>
      <c r="Q56" s="19">
        <f t="shared" si="36"/>
        <v>1.5891554693454955</v>
      </c>
      <c r="R56" s="18">
        <f t="shared" si="37"/>
        <v>8.1816564081837697</v>
      </c>
      <c r="S56" s="18">
        <f t="shared" si="38"/>
        <v>5.7203024888027949</v>
      </c>
      <c r="T56" s="18">
        <f t="shared" si="39"/>
        <v>15.292634709132079</v>
      </c>
      <c r="U56" s="18">
        <f t="shared" si="40"/>
        <v>21.336131357690189</v>
      </c>
      <c r="V56" s="18">
        <f t="shared" si="41"/>
        <v>14.78681335104498</v>
      </c>
      <c r="W56" s="18">
        <f t="shared" si="42"/>
        <v>13.582610385478798</v>
      </c>
      <c r="X56" s="18">
        <f t="shared" si="43"/>
        <v>13.473367990555129</v>
      </c>
      <c r="Y56" s="19">
        <f t="shared" si="44"/>
        <v>1.3621332594389961</v>
      </c>
      <c r="Z56" s="18">
        <f t="shared" si="45"/>
        <v>6.8180470068198087</v>
      </c>
      <c r="AA56" s="18">
        <f t="shared" si="46"/>
        <v>4.7669187406689959</v>
      </c>
      <c r="AB56" s="18">
        <f t="shared" si="47"/>
        <v>12.743862257610067</v>
      </c>
      <c r="AC56" s="18">
        <f t="shared" si="48"/>
        <v>17.780109464741823</v>
      </c>
      <c r="AD56" s="18">
        <f t="shared" si="49"/>
        <v>12.322344459204151</v>
      </c>
      <c r="AE56" s="18">
        <f t="shared" si="50"/>
        <v>11.318841987898999</v>
      </c>
      <c r="AF56" s="18">
        <f t="shared" si="51"/>
        <v>11.227806658795942</v>
      </c>
      <c r="AG56" s="19">
        <f t="shared" si="52"/>
        <v>1.1351110495324968</v>
      </c>
    </row>
    <row r="57" spans="1:33" x14ac:dyDescent="0.3">
      <c r="A57" t="s">
        <v>30</v>
      </c>
      <c r="B57" s="22">
        <v>10.537939428371399</v>
      </c>
      <c r="C57" s="22">
        <v>11.403743093197392</v>
      </c>
      <c r="D57" s="22">
        <v>15.83679850897334</v>
      </c>
      <c r="E57" s="22">
        <v>23.838806031338798</v>
      </c>
      <c r="F57" s="22">
        <v>18.525290523310989</v>
      </c>
      <c r="G57" s="22">
        <v>16.283207191504083</v>
      </c>
      <c r="H57" s="22">
        <v>16.529033696823149</v>
      </c>
      <c r="I57" s="27">
        <v>19.523861102401543</v>
      </c>
      <c r="J57" s="18">
        <f t="shared" si="29"/>
        <v>7.3765575998599786</v>
      </c>
      <c r="K57" s="18">
        <f t="shared" si="30"/>
        <v>7.9826201652381732</v>
      </c>
      <c r="L57" s="18">
        <f t="shared" si="31"/>
        <v>11.085758956281337</v>
      </c>
      <c r="M57" s="18">
        <f t="shared" si="32"/>
        <v>16.687164221937159</v>
      </c>
      <c r="N57" s="18">
        <f t="shared" si="33"/>
        <v>12.967703366317691</v>
      </c>
      <c r="O57" s="18">
        <f t="shared" si="34"/>
        <v>11.398245034052858</v>
      </c>
      <c r="P57" s="18">
        <f t="shared" si="35"/>
        <v>11.570323587776203</v>
      </c>
      <c r="Q57" s="19">
        <f t="shared" si="36"/>
        <v>13.666702771681079</v>
      </c>
      <c r="R57" s="18">
        <f t="shared" si="37"/>
        <v>6.3227636570228389</v>
      </c>
      <c r="S57" s="18">
        <f t="shared" si="38"/>
        <v>6.8422458559184349</v>
      </c>
      <c r="T57" s="18">
        <f t="shared" si="39"/>
        <v>9.5020791053840039</v>
      </c>
      <c r="U57" s="18">
        <f t="shared" si="40"/>
        <v>14.303283618803279</v>
      </c>
      <c r="V57" s="18">
        <f t="shared" si="41"/>
        <v>11.115174313986593</v>
      </c>
      <c r="W57" s="18">
        <f t="shared" si="42"/>
        <v>9.7699243149024486</v>
      </c>
      <c r="X57" s="18">
        <f t="shared" si="43"/>
        <v>9.9174202180938895</v>
      </c>
      <c r="Y57" s="19">
        <f t="shared" si="44"/>
        <v>11.714316661440925</v>
      </c>
      <c r="Z57" s="18">
        <f t="shared" si="45"/>
        <v>5.2689697141856993</v>
      </c>
      <c r="AA57" s="18">
        <f t="shared" si="46"/>
        <v>5.7018715465986958</v>
      </c>
      <c r="AB57" s="18">
        <f t="shared" si="47"/>
        <v>7.9183992544866699</v>
      </c>
      <c r="AC57" s="18">
        <f t="shared" si="48"/>
        <v>11.919403015669399</v>
      </c>
      <c r="AD57" s="18">
        <f t="shared" si="49"/>
        <v>9.2626452616554946</v>
      </c>
      <c r="AE57" s="18">
        <f t="shared" si="50"/>
        <v>8.1416035957520414</v>
      </c>
      <c r="AF57" s="18">
        <f t="shared" si="51"/>
        <v>8.2645168484115743</v>
      </c>
      <c r="AG57" s="19">
        <f t="shared" si="52"/>
        <v>9.7619305512007717</v>
      </c>
    </row>
    <row r="58" spans="1:33" x14ac:dyDescent="0.3">
      <c r="A58" t="s">
        <v>10</v>
      </c>
      <c r="B58" s="22">
        <v>13.620929423026563</v>
      </c>
      <c r="C58" s="22">
        <v>21.140746268497615</v>
      </c>
      <c r="D58" s="22">
        <v>37.078920591897408</v>
      </c>
      <c r="E58" s="22">
        <v>52.613543553786641</v>
      </c>
      <c r="F58" s="22">
        <v>41.45867009035959</v>
      </c>
      <c r="G58" s="22">
        <v>38.10029822814186</v>
      </c>
      <c r="H58" s="22">
        <v>39.330954016793292</v>
      </c>
      <c r="I58" s="27">
        <v>44.303809391705578</v>
      </c>
      <c r="J58" s="18">
        <f t="shared" si="29"/>
        <v>9.5346505961185937</v>
      </c>
      <c r="K58" s="18">
        <f t="shared" si="30"/>
        <v>14.79852238794833</v>
      </c>
      <c r="L58" s="18">
        <f t="shared" si="31"/>
        <v>25.955244414328185</v>
      </c>
      <c r="M58" s="18">
        <f t="shared" si="32"/>
        <v>36.829480487650649</v>
      </c>
      <c r="N58" s="18">
        <f t="shared" si="33"/>
        <v>29.021069063251712</v>
      </c>
      <c r="O58" s="18">
        <f t="shared" si="34"/>
        <v>26.6702087596993</v>
      </c>
      <c r="P58" s="18">
        <f t="shared" si="35"/>
        <v>27.531667811755302</v>
      </c>
      <c r="Q58" s="19">
        <f t="shared" si="36"/>
        <v>31.012666574193901</v>
      </c>
      <c r="R58" s="18">
        <f t="shared" si="37"/>
        <v>8.1725576538159377</v>
      </c>
      <c r="S58" s="18">
        <f t="shared" si="38"/>
        <v>12.68444776109857</v>
      </c>
      <c r="T58" s="18">
        <f t="shared" si="39"/>
        <v>22.247352355138442</v>
      </c>
      <c r="U58" s="18">
        <f t="shared" si="40"/>
        <v>31.568126132271985</v>
      </c>
      <c r="V58" s="18">
        <f t="shared" si="41"/>
        <v>24.875202054215752</v>
      </c>
      <c r="W58" s="18">
        <f t="shared" si="42"/>
        <v>22.860178936885116</v>
      </c>
      <c r="X58" s="18">
        <f t="shared" si="43"/>
        <v>23.598572410075974</v>
      </c>
      <c r="Y58" s="19">
        <f t="shared" si="44"/>
        <v>26.582285635023347</v>
      </c>
      <c r="Z58" s="18">
        <f t="shared" si="45"/>
        <v>6.8104647115132817</v>
      </c>
      <c r="AA58" s="18">
        <f t="shared" si="46"/>
        <v>10.570373134248808</v>
      </c>
      <c r="AB58" s="18">
        <f t="shared" si="47"/>
        <v>18.539460295948704</v>
      </c>
      <c r="AC58" s="18">
        <f t="shared" si="48"/>
        <v>26.306771776893321</v>
      </c>
      <c r="AD58" s="18">
        <f t="shared" si="49"/>
        <v>20.729335045179795</v>
      </c>
      <c r="AE58" s="18">
        <f t="shared" si="50"/>
        <v>19.05014911407093</v>
      </c>
      <c r="AF58" s="18">
        <f t="shared" si="51"/>
        <v>19.665477008396646</v>
      </c>
      <c r="AG58" s="19">
        <f t="shared" si="52"/>
        <v>22.151904695852789</v>
      </c>
    </row>
    <row r="59" spans="1:33" x14ac:dyDescent="0.3">
      <c r="A59" t="s">
        <v>1</v>
      </c>
      <c r="B59" s="22">
        <v>13.094199665874614</v>
      </c>
      <c r="C59" s="22">
        <v>15.373911900540097</v>
      </c>
      <c r="D59" s="22">
        <v>16.425844479019798</v>
      </c>
      <c r="E59" s="22">
        <v>23.337991340799039</v>
      </c>
      <c r="F59" s="22">
        <v>18.034459278200526</v>
      </c>
      <c r="G59" s="22">
        <v>15.920240127324629</v>
      </c>
      <c r="H59" s="22">
        <v>16.606943643717962</v>
      </c>
      <c r="I59" s="27">
        <v>20.997769079171366</v>
      </c>
      <c r="J59" s="18">
        <f t="shared" si="29"/>
        <v>9.1659397661122295</v>
      </c>
      <c r="K59" s="18">
        <f t="shared" si="30"/>
        <v>10.761738330378067</v>
      </c>
      <c r="L59" s="18">
        <f t="shared" si="31"/>
        <v>11.498091135313858</v>
      </c>
      <c r="M59" s="18">
        <f t="shared" si="32"/>
        <v>16.336593938559325</v>
      </c>
      <c r="N59" s="18">
        <f t="shared" si="33"/>
        <v>12.624121494740367</v>
      </c>
      <c r="O59" s="18">
        <f t="shared" si="34"/>
        <v>11.144168089127239</v>
      </c>
      <c r="P59" s="18">
        <f t="shared" si="35"/>
        <v>11.624860550602573</v>
      </c>
      <c r="Q59" s="19">
        <f t="shared" si="36"/>
        <v>14.698438355419956</v>
      </c>
      <c r="R59" s="18">
        <f t="shared" si="37"/>
        <v>7.8565197995247678</v>
      </c>
      <c r="S59" s="18">
        <f t="shared" si="38"/>
        <v>9.224347140324058</v>
      </c>
      <c r="T59" s="18">
        <f t="shared" si="39"/>
        <v>9.8555066874118786</v>
      </c>
      <c r="U59" s="18">
        <f t="shared" si="40"/>
        <v>14.002794804479423</v>
      </c>
      <c r="V59" s="18">
        <f t="shared" si="41"/>
        <v>10.820675566920315</v>
      </c>
      <c r="W59" s="18">
        <f t="shared" si="42"/>
        <v>9.5521440763947769</v>
      </c>
      <c r="X59" s="18">
        <f t="shared" si="43"/>
        <v>9.9641661862307771</v>
      </c>
      <c r="Y59" s="19">
        <f t="shared" si="44"/>
        <v>12.598661447502819</v>
      </c>
      <c r="Z59" s="18">
        <f t="shared" si="45"/>
        <v>6.5470998329373069</v>
      </c>
      <c r="AA59" s="18">
        <f t="shared" si="46"/>
        <v>7.6869559502700486</v>
      </c>
      <c r="AB59" s="18">
        <f t="shared" si="47"/>
        <v>8.2129222395098989</v>
      </c>
      <c r="AC59" s="18">
        <f t="shared" si="48"/>
        <v>11.66899567039952</v>
      </c>
      <c r="AD59" s="18">
        <f t="shared" si="49"/>
        <v>9.0172296391002629</v>
      </c>
      <c r="AE59" s="18">
        <f t="shared" si="50"/>
        <v>7.9601200636623144</v>
      </c>
      <c r="AF59" s="18">
        <f t="shared" si="51"/>
        <v>8.3034718218589809</v>
      </c>
      <c r="AG59" s="19">
        <f t="shared" si="52"/>
        <v>10.498884539585683</v>
      </c>
    </row>
    <row r="60" spans="1:33" x14ac:dyDescent="0.3">
      <c r="A60" t="s">
        <v>20</v>
      </c>
      <c r="B60" s="22">
        <v>35.71803082507531</v>
      </c>
      <c r="C60" s="22">
        <v>33.184485989314879</v>
      </c>
      <c r="D60" s="22">
        <v>28.712942767753468</v>
      </c>
      <c r="E60" s="22">
        <v>43.193071492859815</v>
      </c>
      <c r="F60" s="22">
        <v>33.898327818582153</v>
      </c>
      <c r="G60" s="22">
        <v>29.85172231602613</v>
      </c>
      <c r="H60" s="22">
        <v>29.657763767020871</v>
      </c>
      <c r="I60" s="27">
        <v>35.962242710737314</v>
      </c>
      <c r="J60" s="18">
        <f t="shared" si="29"/>
        <v>25.002621577552716</v>
      </c>
      <c r="K60" s="18">
        <f t="shared" si="30"/>
        <v>23.229140192520415</v>
      </c>
      <c r="L60" s="18">
        <f t="shared" si="31"/>
        <v>20.099059937427427</v>
      </c>
      <c r="M60" s="18">
        <f t="shared" si="32"/>
        <v>30.23515004500187</v>
      </c>
      <c r="N60" s="18">
        <f t="shared" si="33"/>
        <v>23.728829473007504</v>
      </c>
      <c r="O60" s="18">
        <f t="shared" si="34"/>
        <v>20.896205621218289</v>
      </c>
      <c r="P60" s="18">
        <f t="shared" si="35"/>
        <v>20.76043463691461</v>
      </c>
      <c r="Q60" s="19">
        <f t="shared" si="36"/>
        <v>25.173569897516117</v>
      </c>
      <c r="R60" s="18">
        <f t="shared" si="37"/>
        <v>21.430818495045184</v>
      </c>
      <c r="S60" s="18">
        <f t="shared" si="38"/>
        <v>19.910691593588925</v>
      </c>
      <c r="T60" s="18">
        <f t="shared" si="39"/>
        <v>17.227765660652079</v>
      </c>
      <c r="U60" s="18">
        <f t="shared" si="40"/>
        <v>25.915842895715887</v>
      </c>
      <c r="V60" s="18">
        <f t="shared" si="41"/>
        <v>20.338996691149291</v>
      </c>
      <c r="W60" s="18">
        <f t="shared" si="42"/>
        <v>17.911033389615678</v>
      </c>
      <c r="X60" s="18">
        <f t="shared" si="43"/>
        <v>17.794658260212522</v>
      </c>
      <c r="Y60" s="19">
        <f t="shared" si="44"/>
        <v>21.577345626442387</v>
      </c>
      <c r="Z60" s="18">
        <f t="shared" si="45"/>
        <v>17.859015412537655</v>
      </c>
      <c r="AA60" s="18">
        <f t="shared" si="46"/>
        <v>16.59224299465744</v>
      </c>
      <c r="AB60" s="18">
        <f t="shared" si="47"/>
        <v>14.356471383876734</v>
      </c>
      <c r="AC60" s="18">
        <f t="shared" si="48"/>
        <v>21.596535746429907</v>
      </c>
      <c r="AD60" s="18">
        <f t="shared" si="49"/>
        <v>16.949163909291077</v>
      </c>
      <c r="AE60" s="18">
        <f t="shared" si="50"/>
        <v>14.925861158013065</v>
      </c>
      <c r="AF60" s="18">
        <f t="shared" si="51"/>
        <v>14.828881883510435</v>
      </c>
      <c r="AG60" s="19">
        <f t="shared" si="52"/>
        <v>17.981121355368657</v>
      </c>
    </row>
    <row r="61" spans="1:33" x14ac:dyDescent="0.3">
      <c r="A61" t="s">
        <v>16</v>
      </c>
      <c r="B61" s="22">
        <v>9.9214824646412385</v>
      </c>
      <c r="C61" s="22">
        <v>9.8346758711203623</v>
      </c>
      <c r="D61" s="22">
        <v>26.987540317497476</v>
      </c>
      <c r="E61" s="22">
        <v>41.035714985308097</v>
      </c>
      <c r="F61" s="22">
        <v>31.47074624169262</v>
      </c>
      <c r="G61" s="22">
        <v>28.01307438178516</v>
      </c>
      <c r="H61" s="22">
        <v>28.640138740320456</v>
      </c>
      <c r="I61" s="27">
        <v>32.532019512303876</v>
      </c>
      <c r="J61" s="18">
        <f t="shared" si="29"/>
        <v>6.9450377252488664</v>
      </c>
      <c r="K61" s="18">
        <f t="shared" si="30"/>
        <v>6.8842731097842531</v>
      </c>
      <c r="L61" s="18">
        <f t="shared" si="31"/>
        <v>18.891278222248232</v>
      </c>
      <c r="M61" s="18">
        <f t="shared" si="32"/>
        <v>28.725000489715665</v>
      </c>
      <c r="N61" s="18">
        <f t="shared" si="33"/>
        <v>22.029522369184832</v>
      </c>
      <c r="O61" s="18">
        <f t="shared" si="34"/>
        <v>19.60915206724961</v>
      </c>
      <c r="P61" s="18">
        <f t="shared" si="35"/>
        <v>20.04809711822432</v>
      </c>
      <c r="Q61" s="19">
        <f t="shared" si="36"/>
        <v>22.772413658612713</v>
      </c>
      <c r="R61" s="18">
        <f t="shared" si="37"/>
        <v>5.9528894787847433</v>
      </c>
      <c r="S61" s="18">
        <f t="shared" si="38"/>
        <v>5.9008055226722176</v>
      </c>
      <c r="T61" s="18">
        <f t="shared" si="39"/>
        <v>16.192524190498485</v>
      </c>
      <c r="U61" s="18">
        <f t="shared" si="40"/>
        <v>24.621428991184857</v>
      </c>
      <c r="V61" s="18">
        <f t="shared" si="41"/>
        <v>18.882447745015572</v>
      </c>
      <c r="W61" s="18">
        <f t="shared" si="42"/>
        <v>16.807844629071095</v>
      </c>
      <c r="X61" s="18">
        <f t="shared" si="43"/>
        <v>17.184083244192273</v>
      </c>
      <c r="Y61" s="19">
        <f t="shared" si="44"/>
        <v>19.519211707382325</v>
      </c>
      <c r="Z61" s="18">
        <f t="shared" si="45"/>
        <v>4.9607412323206193</v>
      </c>
      <c r="AA61" s="18">
        <f t="shared" si="46"/>
        <v>4.9173379355601812</v>
      </c>
      <c r="AB61" s="18">
        <f t="shared" si="47"/>
        <v>13.493770158748738</v>
      </c>
      <c r="AC61" s="18">
        <f t="shared" si="48"/>
        <v>20.517857492654048</v>
      </c>
      <c r="AD61" s="18">
        <f t="shared" si="49"/>
        <v>15.73537312084631</v>
      </c>
      <c r="AE61" s="18">
        <f t="shared" si="50"/>
        <v>14.00653719089258</v>
      </c>
      <c r="AF61" s="18">
        <f t="shared" si="51"/>
        <v>14.320069370160228</v>
      </c>
      <c r="AG61" s="19">
        <f t="shared" si="52"/>
        <v>16.266009756151938</v>
      </c>
    </row>
    <row r="62" spans="1:33" x14ac:dyDescent="0.3">
      <c r="A62" t="s">
        <v>5</v>
      </c>
      <c r="B62" s="22">
        <v>3.3739556603725522</v>
      </c>
      <c r="C62" s="22">
        <v>3.8738295051152138</v>
      </c>
      <c r="D62" s="22">
        <v>15.590588653873425</v>
      </c>
      <c r="E62" s="22">
        <v>21.43421211642768</v>
      </c>
      <c r="F62" s="22">
        <v>19.067888907223139</v>
      </c>
      <c r="G62" s="22">
        <v>16.803862542931473</v>
      </c>
      <c r="H62" s="22">
        <v>18.670379365796631</v>
      </c>
      <c r="I62" s="27">
        <v>22.358652255150265</v>
      </c>
      <c r="J62" s="18">
        <f t="shared" si="29"/>
        <v>2.3617689622607863</v>
      </c>
      <c r="K62" s="18">
        <f t="shared" si="30"/>
        <v>2.7116806535806495</v>
      </c>
      <c r="L62" s="18">
        <f t="shared" si="31"/>
        <v>10.913412057711398</v>
      </c>
      <c r="M62" s="18">
        <f t="shared" si="32"/>
        <v>15.003948481499375</v>
      </c>
      <c r="N62" s="18">
        <f t="shared" si="33"/>
        <v>13.347522235056196</v>
      </c>
      <c r="O62" s="18">
        <f t="shared" si="34"/>
        <v>11.76270378005203</v>
      </c>
      <c r="P62" s="18">
        <f t="shared" si="35"/>
        <v>13.069265556057641</v>
      </c>
      <c r="Q62" s="19">
        <f t="shared" si="36"/>
        <v>15.651056578605184</v>
      </c>
      <c r="R62" s="18">
        <f t="shared" si="37"/>
        <v>2.0243733962235311</v>
      </c>
      <c r="S62" s="18">
        <f t="shared" si="38"/>
        <v>2.3242977030691283</v>
      </c>
      <c r="T62" s="18">
        <f t="shared" si="39"/>
        <v>9.354353192324055</v>
      </c>
      <c r="U62" s="18">
        <f t="shared" si="40"/>
        <v>12.860527269856608</v>
      </c>
      <c r="V62" s="18">
        <f t="shared" si="41"/>
        <v>11.440733344333884</v>
      </c>
      <c r="W62" s="18">
        <f t="shared" si="42"/>
        <v>10.082317525758883</v>
      </c>
      <c r="X62" s="18">
        <f t="shared" si="43"/>
        <v>11.202227619477979</v>
      </c>
      <c r="Y62" s="19">
        <f t="shared" si="44"/>
        <v>13.415191353090158</v>
      </c>
      <c r="Z62" s="18">
        <f t="shared" si="45"/>
        <v>1.6869778301862761</v>
      </c>
      <c r="AA62" s="18">
        <f t="shared" si="46"/>
        <v>1.9369147525576069</v>
      </c>
      <c r="AB62" s="18">
        <f t="shared" si="47"/>
        <v>7.7952943269367125</v>
      </c>
      <c r="AC62" s="18">
        <f t="shared" si="48"/>
        <v>10.71710605821384</v>
      </c>
      <c r="AD62" s="18">
        <f t="shared" si="49"/>
        <v>9.5339444536115696</v>
      </c>
      <c r="AE62" s="18">
        <f t="shared" si="50"/>
        <v>8.4019312714657364</v>
      </c>
      <c r="AF62" s="18">
        <f t="shared" si="51"/>
        <v>9.3351896828983154</v>
      </c>
      <c r="AG62" s="19">
        <f t="shared" si="52"/>
        <v>11.179326127575132</v>
      </c>
    </row>
    <row r="63" spans="1:33" x14ac:dyDescent="0.3">
      <c r="A63" t="s">
        <v>29</v>
      </c>
      <c r="B63" s="22">
        <v>41.360856397518937</v>
      </c>
      <c r="C63" s="22">
        <v>45.49540789793604</v>
      </c>
      <c r="D63" s="22">
        <v>35.859169032163791</v>
      </c>
      <c r="E63" s="22">
        <v>51.50472545857393</v>
      </c>
      <c r="F63" s="22">
        <v>43.536172248632894</v>
      </c>
      <c r="G63" s="22">
        <v>35.869924052487242</v>
      </c>
      <c r="H63" s="22">
        <v>37.822269630118861</v>
      </c>
      <c r="I63" s="27">
        <v>45.006700109704475</v>
      </c>
      <c r="J63" s="18">
        <f t="shared" si="29"/>
        <v>28.952599478263252</v>
      </c>
      <c r="K63" s="18">
        <f t="shared" si="30"/>
        <v>31.846785528555227</v>
      </c>
      <c r="L63" s="18">
        <f t="shared" si="31"/>
        <v>25.101418322514654</v>
      </c>
      <c r="M63" s="18">
        <f t="shared" si="32"/>
        <v>36.053307821001745</v>
      </c>
      <c r="N63" s="18">
        <f t="shared" si="33"/>
        <v>30.475320574043025</v>
      </c>
      <c r="O63" s="18">
        <f t="shared" si="34"/>
        <v>25.108946836741069</v>
      </c>
      <c r="P63" s="18">
        <f t="shared" si="35"/>
        <v>26.4755887410832</v>
      </c>
      <c r="Q63" s="19">
        <f t="shared" si="36"/>
        <v>31.504690076793132</v>
      </c>
      <c r="R63" s="18">
        <f t="shared" si="37"/>
        <v>24.816513838511362</v>
      </c>
      <c r="S63" s="18">
        <f t="shared" si="38"/>
        <v>27.297244738761623</v>
      </c>
      <c r="T63" s="18">
        <f t="shared" si="39"/>
        <v>21.515501419298275</v>
      </c>
      <c r="U63" s="18">
        <f t="shared" si="40"/>
        <v>30.902835275144355</v>
      </c>
      <c r="V63" s="18">
        <f t="shared" si="41"/>
        <v>26.121703349179736</v>
      </c>
      <c r="W63" s="18">
        <f t="shared" si="42"/>
        <v>21.521954431492343</v>
      </c>
      <c r="X63" s="18">
        <f t="shared" si="43"/>
        <v>22.693361778071317</v>
      </c>
      <c r="Y63" s="19">
        <f t="shared" si="44"/>
        <v>27.004020065822683</v>
      </c>
      <c r="Z63" s="18">
        <f t="shared" si="45"/>
        <v>20.680428198759468</v>
      </c>
      <c r="AA63" s="18">
        <f t="shared" si="46"/>
        <v>22.74770394896802</v>
      </c>
      <c r="AB63" s="18">
        <f t="shared" si="47"/>
        <v>17.929584516081896</v>
      </c>
      <c r="AC63" s="18">
        <f t="shared" si="48"/>
        <v>25.752362729286965</v>
      </c>
      <c r="AD63" s="18">
        <f t="shared" si="49"/>
        <v>21.768086124316447</v>
      </c>
      <c r="AE63" s="18">
        <f t="shared" si="50"/>
        <v>17.934962026243621</v>
      </c>
      <c r="AF63" s="18">
        <f t="shared" si="51"/>
        <v>18.91113481505943</v>
      </c>
      <c r="AG63" s="19">
        <f t="shared" si="52"/>
        <v>22.503350054852238</v>
      </c>
    </row>
    <row r="64" spans="1:33" x14ac:dyDescent="0.3">
      <c r="A64" t="s">
        <v>25</v>
      </c>
      <c r="B64" s="22">
        <v>8.4080054803520188</v>
      </c>
      <c r="C64" s="22">
        <v>13.306029165721959</v>
      </c>
      <c r="D64" s="22">
        <v>7.1258785671136424</v>
      </c>
      <c r="E64" s="22">
        <v>10.006909938731512</v>
      </c>
      <c r="F64" s="22">
        <v>7.8836720268674689</v>
      </c>
      <c r="G64" s="22">
        <v>6.8286096401681506</v>
      </c>
      <c r="H64" s="22">
        <v>6.7843593184347046</v>
      </c>
      <c r="I64" s="27">
        <v>69.387500000000003</v>
      </c>
      <c r="J64" s="18">
        <f t="shared" si="29"/>
        <v>5.8856038362464131</v>
      </c>
      <c r="K64" s="18">
        <f t="shared" si="30"/>
        <v>9.3142204160053712</v>
      </c>
      <c r="L64" s="18">
        <f t="shared" si="31"/>
        <v>4.9881149969795491</v>
      </c>
      <c r="M64" s="18">
        <f t="shared" si="32"/>
        <v>7.0048369571120581</v>
      </c>
      <c r="N64" s="18">
        <f t="shared" si="33"/>
        <v>5.5185704188072275</v>
      </c>
      <c r="O64" s="18">
        <f t="shared" si="34"/>
        <v>4.780026748117705</v>
      </c>
      <c r="P64" s="18">
        <f t="shared" si="35"/>
        <v>4.7490515229042929</v>
      </c>
      <c r="Q64" s="19">
        <f t="shared" si="36"/>
        <v>48.571249999999999</v>
      </c>
      <c r="R64" s="18">
        <f t="shared" si="37"/>
        <v>5.0448032882112113</v>
      </c>
      <c r="S64" s="18">
        <f t="shared" si="38"/>
        <v>7.9836174994331754</v>
      </c>
      <c r="T64" s="18">
        <f t="shared" si="39"/>
        <v>4.2755271402681849</v>
      </c>
      <c r="U64" s="18">
        <f t="shared" si="40"/>
        <v>6.0041459632389076</v>
      </c>
      <c r="V64" s="18">
        <f t="shared" si="41"/>
        <v>4.730203216120481</v>
      </c>
      <c r="W64" s="18">
        <f t="shared" si="42"/>
        <v>4.0971657841008904</v>
      </c>
      <c r="X64" s="18">
        <f t="shared" si="43"/>
        <v>4.0706155910608226</v>
      </c>
      <c r="Y64" s="19">
        <f t="shared" si="44"/>
        <v>41.6325</v>
      </c>
      <c r="Z64" s="18">
        <f t="shared" si="45"/>
        <v>4.2040027401760094</v>
      </c>
      <c r="AA64" s="18">
        <f t="shared" si="46"/>
        <v>6.6530145828609797</v>
      </c>
      <c r="AB64" s="18">
        <f t="shared" si="47"/>
        <v>3.5629392835568212</v>
      </c>
      <c r="AC64" s="18">
        <f t="shared" si="48"/>
        <v>5.0034549693657562</v>
      </c>
      <c r="AD64" s="18">
        <f t="shared" si="49"/>
        <v>3.9418360134337345</v>
      </c>
      <c r="AE64" s="18">
        <f t="shared" si="50"/>
        <v>3.4143048200840753</v>
      </c>
      <c r="AF64" s="18">
        <f t="shared" si="51"/>
        <v>3.3921796592173523</v>
      </c>
      <c r="AG64" s="19">
        <f t="shared" si="52"/>
        <v>34.693750000000001</v>
      </c>
    </row>
    <row r="65" spans="1:33" x14ac:dyDescent="0.3">
      <c r="A65" t="s">
        <v>22</v>
      </c>
      <c r="B65" s="22">
        <v>1.9682284278896329</v>
      </c>
      <c r="C65" s="22">
        <v>1.7404596787717037</v>
      </c>
      <c r="D65" s="22">
        <v>7.8467968571251658</v>
      </c>
      <c r="E65" s="22">
        <v>11.842334202893625</v>
      </c>
      <c r="F65" s="22">
        <v>9.0353791085243778</v>
      </c>
      <c r="G65" s="22">
        <v>7.8080529306114732</v>
      </c>
      <c r="H65" s="22">
        <v>7.7403189207773853</v>
      </c>
      <c r="I65" s="27">
        <v>9.6150759280686291</v>
      </c>
      <c r="J65" s="18">
        <f t="shared" si="29"/>
        <v>1.3777598995227429</v>
      </c>
      <c r="K65" s="18">
        <f t="shared" si="30"/>
        <v>1.2183217751401925</v>
      </c>
      <c r="L65" s="18">
        <f t="shared" si="31"/>
        <v>5.4927577999876158</v>
      </c>
      <c r="M65" s="18">
        <f t="shared" si="32"/>
        <v>8.2896339420255369</v>
      </c>
      <c r="N65" s="18">
        <f t="shared" si="33"/>
        <v>6.3247653759670639</v>
      </c>
      <c r="O65" s="18">
        <f t="shared" si="34"/>
        <v>5.4656370514280308</v>
      </c>
      <c r="P65" s="18">
        <f t="shared" si="35"/>
        <v>5.4182232445441691</v>
      </c>
      <c r="Q65" s="19">
        <f t="shared" si="36"/>
        <v>6.7305531496480402</v>
      </c>
      <c r="R65" s="18">
        <f t="shared" si="37"/>
        <v>1.1809370567337798</v>
      </c>
      <c r="S65" s="18">
        <f t="shared" si="38"/>
        <v>1.0442758072630223</v>
      </c>
      <c r="T65" s="18">
        <f t="shared" si="39"/>
        <v>4.7080781142750991</v>
      </c>
      <c r="U65" s="18">
        <f t="shared" si="40"/>
        <v>7.1054005217361746</v>
      </c>
      <c r="V65" s="18">
        <f t="shared" si="41"/>
        <v>5.4212274651146268</v>
      </c>
      <c r="W65" s="18">
        <f t="shared" si="42"/>
        <v>4.6848317583668839</v>
      </c>
      <c r="X65" s="18">
        <f t="shared" si="43"/>
        <v>4.6441913524664313</v>
      </c>
      <c r="Y65" s="19">
        <f t="shared" si="44"/>
        <v>5.7690455568411769</v>
      </c>
      <c r="Z65" s="18">
        <f t="shared" si="45"/>
        <v>0.98411421394481646</v>
      </c>
      <c r="AA65" s="18">
        <f t="shared" si="46"/>
        <v>0.87022983938585186</v>
      </c>
      <c r="AB65" s="18">
        <f t="shared" si="47"/>
        <v>3.9233984285625829</v>
      </c>
      <c r="AC65" s="18">
        <f t="shared" si="48"/>
        <v>5.9211671014468124</v>
      </c>
      <c r="AD65" s="18">
        <f t="shared" si="49"/>
        <v>4.5176895542621889</v>
      </c>
      <c r="AE65" s="18">
        <f t="shared" si="50"/>
        <v>3.9040264653057366</v>
      </c>
      <c r="AF65" s="18">
        <f t="shared" si="51"/>
        <v>3.8701594603886926</v>
      </c>
      <c r="AG65" s="19">
        <f t="shared" si="52"/>
        <v>4.8075379640343145</v>
      </c>
    </row>
    <row r="66" spans="1:33" x14ac:dyDescent="0.3">
      <c r="A66" t="s">
        <v>7</v>
      </c>
      <c r="B66" s="22">
        <v>10.116026518611212</v>
      </c>
      <c r="C66" s="22">
        <v>8.7417897306234824</v>
      </c>
      <c r="D66" s="22">
        <v>21.102553354298522</v>
      </c>
      <c r="E66" s="22">
        <v>29.701999374856847</v>
      </c>
      <c r="F66" s="22">
        <v>24.005925264074595</v>
      </c>
      <c r="G66" s="22">
        <v>21.419682189584041</v>
      </c>
      <c r="H66" s="22">
        <v>22.278252977903392</v>
      </c>
      <c r="I66" s="27">
        <v>27.466636971030326</v>
      </c>
      <c r="J66" s="18">
        <f t="shared" si="29"/>
        <v>7.0812185630278481</v>
      </c>
      <c r="K66" s="18">
        <f t="shared" si="30"/>
        <v>6.1192528114364375</v>
      </c>
      <c r="L66" s="18">
        <f t="shared" si="31"/>
        <v>14.771787348008964</v>
      </c>
      <c r="M66" s="18">
        <f t="shared" si="32"/>
        <v>20.791399562399793</v>
      </c>
      <c r="N66" s="18">
        <f t="shared" si="33"/>
        <v>16.804147684852214</v>
      </c>
      <c r="O66" s="18">
        <f t="shared" si="34"/>
        <v>14.993777532708828</v>
      </c>
      <c r="P66" s="18">
        <f t="shared" si="35"/>
        <v>15.594777084532373</v>
      </c>
      <c r="Q66" s="19">
        <f t="shared" si="36"/>
        <v>19.226645879721225</v>
      </c>
      <c r="R66" s="18">
        <f t="shared" si="37"/>
        <v>6.0696159111667276</v>
      </c>
      <c r="S66" s="18">
        <f t="shared" si="38"/>
        <v>5.2450738383740889</v>
      </c>
      <c r="T66" s="18">
        <f t="shared" si="39"/>
        <v>12.661532012579112</v>
      </c>
      <c r="U66" s="18">
        <f t="shared" si="40"/>
        <v>17.821199624914108</v>
      </c>
      <c r="V66" s="18">
        <f t="shared" si="41"/>
        <v>14.403555158444757</v>
      </c>
      <c r="W66" s="18">
        <f t="shared" si="42"/>
        <v>12.851809313750424</v>
      </c>
      <c r="X66" s="18">
        <f t="shared" si="43"/>
        <v>13.366951786742035</v>
      </c>
      <c r="Y66" s="19">
        <f t="shared" si="44"/>
        <v>16.479982182618194</v>
      </c>
      <c r="Z66" s="18">
        <f t="shared" si="45"/>
        <v>5.0580132593056062</v>
      </c>
      <c r="AA66" s="18">
        <f t="shared" si="46"/>
        <v>4.3708948653117412</v>
      </c>
      <c r="AB66" s="18">
        <f t="shared" si="47"/>
        <v>10.551276677149261</v>
      </c>
      <c r="AC66" s="18">
        <f t="shared" si="48"/>
        <v>14.850999687428423</v>
      </c>
      <c r="AD66" s="18">
        <f t="shared" si="49"/>
        <v>12.002962632037297</v>
      </c>
      <c r="AE66" s="18">
        <f t="shared" si="50"/>
        <v>10.70984109479202</v>
      </c>
      <c r="AF66" s="18">
        <f t="shared" si="51"/>
        <v>11.139126488951696</v>
      </c>
      <c r="AG66" s="19">
        <f t="shared" si="52"/>
        <v>13.733318485515163</v>
      </c>
    </row>
    <row r="67" spans="1:33" x14ac:dyDescent="0.3">
      <c r="A67" t="s">
        <v>26</v>
      </c>
      <c r="B67" s="22">
        <v>27.511112335091642</v>
      </c>
      <c r="C67" s="22">
        <v>19.484526386812504</v>
      </c>
      <c r="D67" s="22">
        <v>62.707199498426839</v>
      </c>
      <c r="E67" s="22">
        <v>76.311156310775203</v>
      </c>
      <c r="F67" s="22">
        <v>50.869010395161169</v>
      </c>
      <c r="G67" s="22">
        <v>66.847951538288783</v>
      </c>
      <c r="H67" s="22">
        <v>68.068540927377029</v>
      </c>
      <c r="I67" s="27">
        <v>77.563749268537279</v>
      </c>
      <c r="J67" s="18">
        <f t="shared" si="29"/>
        <v>19.257778634564147</v>
      </c>
      <c r="K67" s="18">
        <f t="shared" si="30"/>
        <v>13.639168470768752</v>
      </c>
      <c r="L67" s="18">
        <f t="shared" si="31"/>
        <v>43.895039648898788</v>
      </c>
      <c r="M67" s="18">
        <f t="shared" si="32"/>
        <v>53.417809417542642</v>
      </c>
      <c r="N67" s="18">
        <f t="shared" si="33"/>
        <v>35.608307276612813</v>
      </c>
      <c r="O67" s="18">
        <f t="shared" si="34"/>
        <v>46.793566076802144</v>
      </c>
      <c r="P67" s="18">
        <f t="shared" si="35"/>
        <v>47.647978649163917</v>
      </c>
      <c r="Q67" s="19">
        <f t="shared" si="36"/>
        <v>54.294624487976094</v>
      </c>
      <c r="R67" s="18">
        <f t="shared" si="37"/>
        <v>16.506667401054983</v>
      </c>
      <c r="S67" s="18">
        <f t="shared" si="38"/>
        <v>11.690715832087502</v>
      </c>
      <c r="T67" s="18">
        <f t="shared" si="39"/>
        <v>37.624319699056102</v>
      </c>
      <c r="U67" s="18">
        <f t="shared" si="40"/>
        <v>45.786693786465122</v>
      </c>
      <c r="V67" s="18">
        <f t="shared" si="41"/>
        <v>30.521406237096699</v>
      </c>
      <c r="W67" s="18">
        <f t="shared" si="42"/>
        <v>40.108770922973271</v>
      </c>
      <c r="X67" s="18">
        <f t="shared" si="43"/>
        <v>40.841124556426216</v>
      </c>
      <c r="Y67" s="19">
        <f t="shared" si="44"/>
        <v>46.538249561122363</v>
      </c>
      <c r="Z67" s="18">
        <f t="shared" si="45"/>
        <v>13.755556167545821</v>
      </c>
      <c r="AA67" s="18">
        <f t="shared" si="46"/>
        <v>9.7422631934062522</v>
      </c>
      <c r="AB67" s="18">
        <f t="shared" si="47"/>
        <v>31.353599749213419</v>
      </c>
      <c r="AC67" s="18">
        <f t="shared" si="48"/>
        <v>38.155578155387602</v>
      </c>
      <c r="AD67" s="18">
        <f t="shared" si="49"/>
        <v>25.434505197580584</v>
      </c>
      <c r="AE67" s="18">
        <f t="shared" si="50"/>
        <v>33.423975769144391</v>
      </c>
      <c r="AF67" s="18">
        <f t="shared" si="51"/>
        <v>34.034270463688514</v>
      </c>
      <c r="AG67" s="19">
        <f t="shared" si="52"/>
        <v>38.78187463426864</v>
      </c>
    </row>
    <row r="68" spans="1:33" x14ac:dyDescent="0.3">
      <c r="A68" t="s">
        <v>6</v>
      </c>
      <c r="B68" s="22">
        <v>8.8902174638269571</v>
      </c>
      <c r="C68" s="22">
        <v>2.8295007047544236</v>
      </c>
      <c r="D68" s="22">
        <v>16.499263015454002</v>
      </c>
      <c r="E68" s="22">
        <v>22.509038051014869</v>
      </c>
      <c r="F68" s="22">
        <v>18.963121654725001</v>
      </c>
      <c r="G68" s="22">
        <v>17.307496106556229</v>
      </c>
      <c r="H68" s="22">
        <v>17.895455377140802</v>
      </c>
      <c r="I68" s="27">
        <v>20.740878395659532</v>
      </c>
      <c r="J68" s="18">
        <f t="shared" si="29"/>
        <v>6.22315222467887</v>
      </c>
      <c r="K68" s="18">
        <f t="shared" si="30"/>
        <v>1.9806504933280964</v>
      </c>
      <c r="L68" s="18">
        <f t="shared" si="31"/>
        <v>11.549484110817801</v>
      </c>
      <c r="M68" s="18">
        <f t="shared" si="32"/>
        <v>15.756326635710407</v>
      </c>
      <c r="N68" s="18">
        <f t="shared" si="33"/>
        <v>13.2741851583075</v>
      </c>
      <c r="O68" s="18">
        <f t="shared" si="34"/>
        <v>12.115247274589359</v>
      </c>
      <c r="P68" s="18">
        <f t="shared" si="35"/>
        <v>12.526818763998561</v>
      </c>
      <c r="Q68" s="19">
        <f t="shared" si="36"/>
        <v>14.518614876961671</v>
      </c>
      <c r="R68" s="18">
        <f t="shared" si="37"/>
        <v>5.3341304782961743</v>
      </c>
      <c r="S68" s="18">
        <f t="shared" si="38"/>
        <v>1.6977004228526542</v>
      </c>
      <c r="T68" s="18">
        <f t="shared" si="39"/>
        <v>9.8995578092723999</v>
      </c>
      <c r="U68" s="18">
        <f t="shared" si="40"/>
        <v>13.505422830608921</v>
      </c>
      <c r="V68" s="18">
        <f t="shared" si="41"/>
        <v>11.377872992835</v>
      </c>
      <c r="W68" s="18">
        <f t="shared" si="42"/>
        <v>10.384497663933738</v>
      </c>
      <c r="X68" s="18">
        <f t="shared" si="43"/>
        <v>10.737273226284481</v>
      </c>
      <c r="Y68" s="19">
        <f t="shared" si="44"/>
        <v>12.444527037395719</v>
      </c>
      <c r="Z68" s="18">
        <f t="shared" si="45"/>
        <v>4.4451087319134786</v>
      </c>
      <c r="AA68" s="18">
        <f t="shared" si="46"/>
        <v>1.4147503523772118</v>
      </c>
      <c r="AB68" s="18">
        <f t="shared" si="47"/>
        <v>8.2496315077270008</v>
      </c>
      <c r="AC68" s="18">
        <f t="shared" si="48"/>
        <v>11.254519025507435</v>
      </c>
      <c r="AD68" s="18">
        <f t="shared" si="49"/>
        <v>9.4815608273625003</v>
      </c>
      <c r="AE68" s="18">
        <f t="shared" si="50"/>
        <v>8.6537480532781146</v>
      </c>
      <c r="AF68" s="18">
        <f t="shared" si="51"/>
        <v>8.9477276885704011</v>
      </c>
      <c r="AG68" s="19">
        <f t="shared" si="52"/>
        <v>10.370439197829766</v>
      </c>
    </row>
    <row r="69" spans="1:33" x14ac:dyDescent="0.3">
      <c r="A69" t="s">
        <v>12</v>
      </c>
      <c r="B69" s="22">
        <v>4.2919781142756044</v>
      </c>
      <c r="C69" s="22">
        <v>3.5288204818728186</v>
      </c>
      <c r="D69" s="22">
        <v>14.242212085588783</v>
      </c>
      <c r="E69" s="22">
        <v>32.413669168200528</v>
      </c>
      <c r="F69" s="22">
        <v>30.391754152982102</v>
      </c>
      <c r="G69" s="22">
        <v>25.946528432829965</v>
      </c>
      <c r="H69" s="22">
        <v>28.765163479072854</v>
      </c>
      <c r="I69" s="27">
        <v>32.440459427237677</v>
      </c>
      <c r="J69" s="18">
        <f t="shared" si="29"/>
        <v>3.0043846799929228</v>
      </c>
      <c r="K69" s="18">
        <f t="shared" si="30"/>
        <v>2.470174337310973</v>
      </c>
      <c r="L69" s="18">
        <f t="shared" si="31"/>
        <v>9.9695484599121471</v>
      </c>
      <c r="M69" s="18">
        <f t="shared" si="32"/>
        <v>22.689568417740368</v>
      </c>
      <c r="N69" s="18">
        <f t="shared" si="33"/>
        <v>21.274227907087472</v>
      </c>
      <c r="O69" s="18">
        <f t="shared" si="34"/>
        <v>18.162569902980973</v>
      </c>
      <c r="P69" s="18">
        <f t="shared" si="35"/>
        <v>20.135614435350995</v>
      </c>
      <c r="Q69" s="19">
        <f t="shared" si="36"/>
        <v>22.708321599066373</v>
      </c>
      <c r="R69" s="18">
        <f t="shared" si="37"/>
        <v>2.5751868685653627</v>
      </c>
      <c r="S69" s="18">
        <f t="shared" si="38"/>
        <v>2.1172922891236912</v>
      </c>
      <c r="T69" s="18">
        <f t="shared" si="39"/>
        <v>8.5453272513532692</v>
      </c>
      <c r="U69" s="18">
        <f t="shared" si="40"/>
        <v>19.448201500920316</v>
      </c>
      <c r="V69" s="18">
        <f t="shared" si="41"/>
        <v>18.235052491789261</v>
      </c>
      <c r="W69" s="18">
        <f t="shared" si="42"/>
        <v>15.567917059697978</v>
      </c>
      <c r="X69" s="18">
        <f t="shared" si="43"/>
        <v>17.259098087443711</v>
      </c>
      <c r="Y69" s="19">
        <f t="shared" si="44"/>
        <v>19.464275656342604</v>
      </c>
      <c r="Z69" s="18">
        <f t="shared" si="45"/>
        <v>2.1459890571378022</v>
      </c>
      <c r="AA69" s="18">
        <f t="shared" si="46"/>
        <v>1.7644102409364093</v>
      </c>
      <c r="AB69" s="18">
        <f t="shared" si="47"/>
        <v>7.1211060427943913</v>
      </c>
      <c r="AC69" s="18">
        <f t="shared" si="48"/>
        <v>16.206834584100264</v>
      </c>
      <c r="AD69" s="18">
        <f t="shared" si="49"/>
        <v>15.195877076491051</v>
      </c>
      <c r="AE69" s="18">
        <f t="shared" si="50"/>
        <v>12.973264216414982</v>
      </c>
      <c r="AF69" s="18">
        <f t="shared" si="51"/>
        <v>14.382581739536427</v>
      </c>
      <c r="AG69" s="19">
        <f t="shared" si="52"/>
        <v>16.220229713618838</v>
      </c>
    </row>
    <row r="70" spans="1:33" x14ac:dyDescent="0.3">
      <c r="A70" t="s">
        <v>14</v>
      </c>
      <c r="B70" s="22">
        <v>14.232340195612133</v>
      </c>
      <c r="C70" s="22">
        <v>13.845688230970378</v>
      </c>
      <c r="D70" s="22">
        <v>11.512504230003726</v>
      </c>
      <c r="E70" s="22">
        <v>17.063856454976285</v>
      </c>
      <c r="F70" s="22">
        <v>12.792836023994804</v>
      </c>
      <c r="G70" s="22">
        <v>11.572398294515164</v>
      </c>
      <c r="H70" s="22">
        <v>12.022004540040749</v>
      </c>
      <c r="I70" s="27">
        <v>14.246538067792624</v>
      </c>
      <c r="J70" s="18">
        <f t="shared" si="29"/>
        <v>9.9626381369284935</v>
      </c>
      <c r="K70" s="18">
        <f t="shared" si="30"/>
        <v>9.6919817616792638</v>
      </c>
      <c r="L70" s="18">
        <f t="shared" si="31"/>
        <v>8.0587529610026074</v>
      </c>
      <c r="M70" s="18">
        <f t="shared" si="32"/>
        <v>11.944699518483398</v>
      </c>
      <c r="N70" s="18">
        <f t="shared" si="33"/>
        <v>8.9549852167963628</v>
      </c>
      <c r="O70" s="18">
        <f t="shared" si="34"/>
        <v>8.1006788061606141</v>
      </c>
      <c r="P70" s="18">
        <f t="shared" si="35"/>
        <v>8.415403178028523</v>
      </c>
      <c r="Q70" s="19">
        <f t="shared" si="36"/>
        <v>9.9725766474548365</v>
      </c>
      <c r="R70" s="18">
        <f t="shared" si="37"/>
        <v>8.5394041173672797</v>
      </c>
      <c r="S70" s="18">
        <f t="shared" si="38"/>
        <v>8.3074129385822264</v>
      </c>
      <c r="T70" s="18">
        <f t="shared" si="39"/>
        <v>6.9075025380022357</v>
      </c>
      <c r="U70" s="18">
        <f t="shared" si="40"/>
        <v>10.238313872985771</v>
      </c>
      <c r="V70" s="18">
        <f t="shared" si="41"/>
        <v>7.6757016143968819</v>
      </c>
      <c r="W70" s="18">
        <f t="shared" si="42"/>
        <v>6.943438976709098</v>
      </c>
      <c r="X70" s="18">
        <f t="shared" si="43"/>
        <v>7.2132027240244492</v>
      </c>
      <c r="Y70" s="19">
        <f t="shared" si="44"/>
        <v>8.5479228406755734</v>
      </c>
      <c r="Z70" s="18">
        <f t="shared" si="45"/>
        <v>7.1161700978060667</v>
      </c>
      <c r="AA70" s="18">
        <f t="shared" si="46"/>
        <v>6.922844115485189</v>
      </c>
      <c r="AB70" s="18">
        <f t="shared" si="47"/>
        <v>5.7562521150018631</v>
      </c>
      <c r="AC70" s="18">
        <f t="shared" si="48"/>
        <v>8.5319282274881427</v>
      </c>
      <c r="AD70" s="18">
        <f t="shared" si="49"/>
        <v>6.3964180119974019</v>
      </c>
      <c r="AE70" s="18">
        <f t="shared" si="50"/>
        <v>5.786199147257582</v>
      </c>
      <c r="AF70" s="18">
        <f t="shared" si="51"/>
        <v>6.0110022700203745</v>
      </c>
      <c r="AG70" s="19">
        <f t="shared" si="52"/>
        <v>7.1232690338963121</v>
      </c>
    </row>
    <row r="71" spans="1:33" x14ac:dyDescent="0.3">
      <c r="A71" t="s">
        <v>13</v>
      </c>
      <c r="B71" s="22">
        <v>5.561574465994755</v>
      </c>
      <c r="C71" s="22">
        <v>5.3355009132666478</v>
      </c>
      <c r="D71" s="22">
        <v>13.522519687396937</v>
      </c>
      <c r="E71" s="22">
        <v>19.020520813643426</v>
      </c>
      <c r="F71" s="22">
        <v>15.385056168160995</v>
      </c>
      <c r="G71" s="22">
        <v>13.980874521158789</v>
      </c>
      <c r="H71" s="22">
        <v>14.21917169498554</v>
      </c>
      <c r="I71" s="27">
        <v>16.423992666241606</v>
      </c>
      <c r="J71" s="18">
        <f t="shared" si="29"/>
        <v>3.8931021261963283</v>
      </c>
      <c r="K71" s="18">
        <f t="shared" si="30"/>
        <v>3.7348506392866532</v>
      </c>
      <c r="L71" s="18">
        <f t="shared" si="31"/>
        <v>9.4657637811778557</v>
      </c>
      <c r="M71" s="18">
        <f t="shared" si="32"/>
        <v>13.314364569550397</v>
      </c>
      <c r="N71" s="18">
        <f t="shared" si="33"/>
        <v>10.769539317712695</v>
      </c>
      <c r="O71" s="18">
        <f t="shared" si="34"/>
        <v>9.7866121648111513</v>
      </c>
      <c r="P71" s="18">
        <f t="shared" si="35"/>
        <v>9.9534201864898773</v>
      </c>
      <c r="Q71" s="19">
        <f t="shared" si="36"/>
        <v>11.496794866369124</v>
      </c>
      <c r="R71" s="18">
        <f t="shared" si="37"/>
        <v>3.3369446795968529</v>
      </c>
      <c r="S71" s="18">
        <f t="shared" si="38"/>
        <v>3.2013005479599888</v>
      </c>
      <c r="T71" s="18">
        <f t="shared" si="39"/>
        <v>8.113511812438162</v>
      </c>
      <c r="U71" s="18">
        <f t="shared" si="40"/>
        <v>11.412312488186055</v>
      </c>
      <c r="V71" s="18">
        <f t="shared" si="41"/>
        <v>9.2310337008965959</v>
      </c>
      <c r="W71" s="18">
        <f t="shared" si="42"/>
        <v>8.3885247126952738</v>
      </c>
      <c r="X71" s="18">
        <f t="shared" si="43"/>
        <v>8.5315030169913246</v>
      </c>
      <c r="Y71" s="19">
        <f t="shared" si="44"/>
        <v>9.8543955997449633</v>
      </c>
      <c r="Z71" s="18">
        <f t="shared" si="45"/>
        <v>2.7807872329973775</v>
      </c>
      <c r="AA71" s="18">
        <f t="shared" si="46"/>
        <v>2.6677504566333239</v>
      </c>
      <c r="AB71" s="18">
        <f t="shared" si="47"/>
        <v>6.7612598436984683</v>
      </c>
      <c r="AC71" s="18">
        <f t="shared" si="48"/>
        <v>9.5102604068217129</v>
      </c>
      <c r="AD71" s="18">
        <f t="shared" si="49"/>
        <v>7.6925280840804975</v>
      </c>
      <c r="AE71" s="18">
        <f t="shared" si="50"/>
        <v>6.9904372605793945</v>
      </c>
      <c r="AF71" s="18">
        <f t="shared" si="51"/>
        <v>7.1095858474927702</v>
      </c>
      <c r="AG71" s="19">
        <f t="shared" si="52"/>
        <v>8.211996333120803</v>
      </c>
    </row>
    <row r="72" spans="1:33" x14ac:dyDescent="0.3">
      <c r="A72" t="s">
        <v>18</v>
      </c>
      <c r="B72" s="22">
        <v>6.4716485809661508</v>
      </c>
      <c r="C72" s="22">
        <v>6.7291964549798271</v>
      </c>
      <c r="D72" s="22">
        <v>27.994630334727262</v>
      </c>
      <c r="E72" s="22">
        <v>38.85081740721386</v>
      </c>
      <c r="F72" s="22">
        <v>33.476620071007446</v>
      </c>
      <c r="G72" s="22">
        <v>30.025602408084108</v>
      </c>
      <c r="H72" s="22">
        <v>30.265827484169861</v>
      </c>
      <c r="I72" s="27">
        <v>34.318813835040075</v>
      </c>
      <c r="J72" s="18">
        <f t="shared" si="29"/>
        <v>4.5301540066763053</v>
      </c>
      <c r="K72" s="18">
        <f t="shared" si="30"/>
        <v>4.7104375184858789</v>
      </c>
      <c r="L72" s="18">
        <f t="shared" si="31"/>
        <v>19.596241234309083</v>
      </c>
      <c r="M72" s="18">
        <f t="shared" si="32"/>
        <v>27.195572185049702</v>
      </c>
      <c r="N72" s="18">
        <f t="shared" si="33"/>
        <v>23.433634049705212</v>
      </c>
      <c r="O72" s="18">
        <f t="shared" si="34"/>
        <v>21.017921685658873</v>
      </c>
      <c r="P72" s="18">
        <f t="shared" si="35"/>
        <v>21.1860792389189</v>
      </c>
      <c r="Q72" s="19">
        <f t="shared" si="36"/>
        <v>24.02316968452805</v>
      </c>
      <c r="R72" s="18">
        <f t="shared" si="37"/>
        <v>3.8829891485796901</v>
      </c>
      <c r="S72" s="18">
        <f t="shared" si="38"/>
        <v>4.0375178729878964</v>
      </c>
      <c r="T72" s="18">
        <f t="shared" si="39"/>
        <v>16.796778200836357</v>
      </c>
      <c r="U72" s="18">
        <f t="shared" si="40"/>
        <v>23.310490444328316</v>
      </c>
      <c r="V72" s="18">
        <f t="shared" si="41"/>
        <v>20.085972042604467</v>
      </c>
      <c r="W72" s="18">
        <f t="shared" si="42"/>
        <v>18.015361444850463</v>
      </c>
      <c r="X72" s="18">
        <f t="shared" si="43"/>
        <v>18.159496490501915</v>
      </c>
      <c r="Y72" s="19">
        <f t="shared" si="44"/>
        <v>20.591288301024044</v>
      </c>
      <c r="Z72" s="18">
        <f t="shared" si="45"/>
        <v>3.2358242904830754</v>
      </c>
      <c r="AA72" s="18">
        <f t="shared" si="46"/>
        <v>3.3645982274899136</v>
      </c>
      <c r="AB72" s="18">
        <f t="shared" si="47"/>
        <v>13.997315167363631</v>
      </c>
      <c r="AC72" s="18">
        <f t="shared" si="48"/>
        <v>19.42540870360693</v>
      </c>
      <c r="AD72" s="18">
        <f t="shared" si="49"/>
        <v>16.738310035503723</v>
      </c>
      <c r="AE72" s="18">
        <f t="shared" si="50"/>
        <v>15.012801204042054</v>
      </c>
      <c r="AF72" s="18">
        <f t="shared" si="51"/>
        <v>15.132913742084931</v>
      </c>
      <c r="AG72" s="19">
        <f t="shared" si="52"/>
        <v>17.159406917520037</v>
      </c>
    </row>
    <row r="73" spans="1:33" x14ac:dyDescent="0.3">
      <c r="A73" t="s">
        <v>8</v>
      </c>
      <c r="B73" s="22">
        <v>14.919479011538163</v>
      </c>
      <c r="C73" s="22">
        <v>9.9941745262945183</v>
      </c>
      <c r="D73" s="22">
        <v>15.774446581292043</v>
      </c>
      <c r="E73" s="22">
        <v>24.921729628570464</v>
      </c>
      <c r="F73" s="22">
        <v>18.208513154192424</v>
      </c>
      <c r="G73" s="22">
        <v>15.917843066013905</v>
      </c>
      <c r="H73" s="22">
        <v>16.297247592151841</v>
      </c>
      <c r="I73" s="27">
        <v>20.722350923883912</v>
      </c>
      <c r="J73" s="18">
        <f t="shared" si="29"/>
        <v>10.443635308076713</v>
      </c>
      <c r="K73" s="18">
        <f t="shared" si="30"/>
        <v>6.9959221684061621</v>
      </c>
      <c r="L73" s="18">
        <f t="shared" si="31"/>
        <v>11.04211260690443</v>
      </c>
      <c r="M73" s="18">
        <f t="shared" si="32"/>
        <v>17.445210739999325</v>
      </c>
      <c r="N73" s="18">
        <f t="shared" si="33"/>
        <v>12.745959207934696</v>
      </c>
      <c r="O73" s="18">
        <f t="shared" si="34"/>
        <v>11.142490146209733</v>
      </c>
      <c r="P73" s="18">
        <f t="shared" si="35"/>
        <v>11.408073314506288</v>
      </c>
      <c r="Q73" s="19">
        <f t="shared" si="36"/>
        <v>14.505645646718737</v>
      </c>
      <c r="R73" s="18">
        <f t="shared" si="37"/>
        <v>8.9516874069228969</v>
      </c>
      <c r="S73" s="18">
        <f t="shared" si="38"/>
        <v>5.9965047157767106</v>
      </c>
      <c r="T73" s="18">
        <f t="shared" si="39"/>
        <v>9.4646679487752259</v>
      </c>
      <c r="U73" s="18">
        <f t="shared" si="40"/>
        <v>14.953037777142278</v>
      </c>
      <c r="V73" s="18">
        <f t="shared" si="41"/>
        <v>10.925107892515454</v>
      </c>
      <c r="W73" s="18">
        <f t="shared" si="42"/>
        <v>9.5507058396083426</v>
      </c>
      <c r="X73" s="18">
        <f t="shared" si="43"/>
        <v>9.7783485552911049</v>
      </c>
      <c r="Y73" s="19">
        <f t="shared" si="44"/>
        <v>12.433410554330347</v>
      </c>
      <c r="Z73" s="18">
        <f t="shared" si="45"/>
        <v>7.4597395057690816</v>
      </c>
      <c r="AA73" s="18">
        <f t="shared" si="46"/>
        <v>4.9970872631472592</v>
      </c>
      <c r="AB73" s="18">
        <f t="shared" si="47"/>
        <v>7.8872232906460216</v>
      </c>
      <c r="AC73" s="18">
        <f t="shared" si="48"/>
        <v>12.460864814285232</v>
      </c>
      <c r="AD73" s="18">
        <f t="shared" si="49"/>
        <v>9.1042565770962121</v>
      </c>
      <c r="AE73" s="18">
        <f t="shared" si="50"/>
        <v>7.9589215330069525</v>
      </c>
      <c r="AF73" s="18">
        <f t="shared" si="51"/>
        <v>8.1486237960759205</v>
      </c>
      <c r="AG73" s="19">
        <f t="shared" si="52"/>
        <v>10.361175461941956</v>
      </c>
    </row>
    <row r="74" spans="1:33" x14ac:dyDescent="0.3">
      <c r="A74" t="s">
        <v>28</v>
      </c>
      <c r="B74" s="22">
        <v>14.641296952695789</v>
      </c>
      <c r="C74" s="22">
        <v>13.18017944325722</v>
      </c>
      <c r="D74" s="22">
        <v>48.040943526793122</v>
      </c>
      <c r="E74" s="22">
        <v>76.109334328195644</v>
      </c>
      <c r="F74" s="22">
        <v>55.757648185056595</v>
      </c>
      <c r="G74" s="22">
        <v>51.235867668524371</v>
      </c>
      <c r="H74" s="22">
        <v>51.354000294776789</v>
      </c>
      <c r="I74" s="27">
        <v>61.952109160857432</v>
      </c>
      <c r="J74" s="18">
        <f t="shared" si="29"/>
        <v>10.248907866887052</v>
      </c>
      <c r="K74" s="18">
        <f t="shared" si="30"/>
        <v>9.2261256102800537</v>
      </c>
      <c r="L74" s="18">
        <f t="shared" si="31"/>
        <v>33.628660468755186</v>
      </c>
      <c r="M74" s="18">
        <f t="shared" si="32"/>
        <v>53.276534029736951</v>
      </c>
      <c r="N74" s="18">
        <f t="shared" si="33"/>
        <v>39.030353729539613</v>
      </c>
      <c r="O74" s="18">
        <f t="shared" si="34"/>
        <v>35.865107367967056</v>
      </c>
      <c r="P74" s="18">
        <f t="shared" si="35"/>
        <v>35.94780020634375</v>
      </c>
      <c r="Q74" s="19">
        <f t="shared" si="36"/>
        <v>43.3664764126002</v>
      </c>
      <c r="R74" s="18">
        <f t="shared" si="37"/>
        <v>8.7847781716174733</v>
      </c>
      <c r="S74" s="18">
        <f t="shared" si="38"/>
        <v>7.9081076659543319</v>
      </c>
      <c r="T74" s="18">
        <f t="shared" si="39"/>
        <v>28.824566116075871</v>
      </c>
      <c r="U74" s="18">
        <f t="shared" si="40"/>
        <v>45.665600596917386</v>
      </c>
      <c r="V74" s="18">
        <f t="shared" si="41"/>
        <v>33.454588911033959</v>
      </c>
      <c r="W74" s="18">
        <f t="shared" si="42"/>
        <v>30.741520601114622</v>
      </c>
      <c r="X74" s="18">
        <f t="shared" si="43"/>
        <v>30.81240017686607</v>
      </c>
      <c r="Y74" s="19">
        <f t="shared" si="44"/>
        <v>37.171265496514458</v>
      </c>
      <c r="Z74" s="18">
        <f t="shared" si="45"/>
        <v>7.3206484763478947</v>
      </c>
      <c r="AA74" s="18">
        <f t="shared" si="46"/>
        <v>6.5900897216286101</v>
      </c>
      <c r="AB74" s="18">
        <f t="shared" si="47"/>
        <v>24.020471763396561</v>
      </c>
      <c r="AC74" s="18">
        <f t="shared" si="48"/>
        <v>38.054667164097822</v>
      </c>
      <c r="AD74" s="18">
        <f t="shared" si="49"/>
        <v>27.878824092528298</v>
      </c>
      <c r="AE74" s="18">
        <f t="shared" si="50"/>
        <v>25.617933834262185</v>
      </c>
      <c r="AF74" s="18">
        <f t="shared" si="51"/>
        <v>25.677000147388394</v>
      </c>
      <c r="AG74" s="19">
        <f t="shared" si="52"/>
        <v>30.976054580428716</v>
      </c>
    </row>
    <row r="75" spans="1:33" x14ac:dyDescent="0.3">
      <c r="A75" t="s">
        <v>19</v>
      </c>
      <c r="B75" s="22">
        <v>11.262654977638801</v>
      </c>
      <c r="C75" s="22">
        <v>7.2389083971978323</v>
      </c>
      <c r="D75" s="22">
        <v>20.082219292728226</v>
      </c>
      <c r="E75" s="22">
        <v>30.319086290738529</v>
      </c>
      <c r="F75" s="22">
        <v>23.788250785681051</v>
      </c>
      <c r="G75" s="22">
        <v>20.293863191523773</v>
      </c>
      <c r="H75" s="22">
        <v>21.19657727197454</v>
      </c>
      <c r="I75" s="27">
        <v>25.766430009061025</v>
      </c>
      <c r="J75" s="18">
        <f t="shared" si="29"/>
        <v>7.8838584843471606</v>
      </c>
      <c r="K75" s="18">
        <f t="shared" si="30"/>
        <v>5.0672358780384821</v>
      </c>
      <c r="L75" s="18">
        <f t="shared" si="31"/>
        <v>14.057553504909757</v>
      </c>
      <c r="M75" s="18">
        <f t="shared" si="32"/>
        <v>21.223360403516971</v>
      </c>
      <c r="N75" s="18">
        <f t="shared" si="33"/>
        <v>16.651775549976733</v>
      </c>
      <c r="O75" s="18">
        <f t="shared" si="34"/>
        <v>14.205704234066641</v>
      </c>
      <c r="P75" s="18">
        <f t="shared" si="35"/>
        <v>14.837604090382177</v>
      </c>
      <c r="Q75" s="19">
        <f t="shared" si="36"/>
        <v>18.036501006342718</v>
      </c>
      <c r="R75" s="18">
        <f t="shared" si="37"/>
        <v>6.7575929865832807</v>
      </c>
      <c r="S75" s="18">
        <f t="shared" si="38"/>
        <v>4.3433450383186996</v>
      </c>
      <c r="T75" s="18">
        <f t="shared" si="39"/>
        <v>12.049331575636936</v>
      </c>
      <c r="U75" s="18">
        <f t="shared" si="40"/>
        <v>18.191451774443117</v>
      </c>
      <c r="V75" s="18">
        <f t="shared" si="41"/>
        <v>14.272950471408629</v>
      </c>
      <c r="W75" s="18">
        <f t="shared" si="42"/>
        <v>12.176317914914263</v>
      </c>
      <c r="X75" s="18">
        <f t="shared" si="43"/>
        <v>12.717946363184724</v>
      </c>
      <c r="Y75" s="19">
        <f t="shared" si="44"/>
        <v>15.459858005436615</v>
      </c>
      <c r="Z75" s="18">
        <f t="shared" si="45"/>
        <v>5.6313274888194007</v>
      </c>
      <c r="AA75" s="18">
        <f t="shared" si="46"/>
        <v>3.6194541985989162</v>
      </c>
      <c r="AB75" s="18">
        <f t="shared" si="47"/>
        <v>10.041109646364113</v>
      </c>
      <c r="AC75" s="18">
        <f t="shared" si="48"/>
        <v>15.159543145369264</v>
      </c>
      <c r="AD75" s="18">
        <f t="shared" si="49"/>
        <v>11.894125392840525</v>
      </c>
      <c r="AE75" s="18">
        <f t="shared" si="50"/>
        <v>10.146931595761886</v>
      </c>
      <c r="AF75" s="18">
        <f t="shared" si="51"/>
        <v>10.59828863598727</v>
      </c>
      <c r="AG75" s="19">
        <f t="shared" si="52"/>
        <v>12.883215004530513</v>
      </c>
    </row>
    <row r="76" spans="1:33" x14ac:dyDescent="0.3">
      <c r="A76" t="s">
        <v>4</v>
      </c>
      <c r="B76" s="22">
        <v>3.9402745887269957</v>
      </c>
      <c r="C76" s="22">
        <v>4.2708780668158219</v>
      </c>
      <c r="D76" s="22">
        <v>25.791317171812292</v>
      </c>
      <c r="E76" s="22">
        <v>37.859161969288991</v>
      </c>
      <c r="F76" s="22">
        <v>19.022987278506005</v>
      </c>
      <c r="G76" s="22">
        <v>10.586610897536335</v>
      </c>
      <c r="H76" s="22">
        <v>26.618065837477104</v>
      </c>
      <c r="I76" s="27">
        <v>11.985988370688906</v>
      </c>
      <c r="J76" s="18">
        <f t="shared" si="29"/>
        <v>2.7581922121088969</v>
      </c>
      <c r="K76" s="18">
        <f t="shared" si="30"/>
        <v>2.9896146467710754</v>
      </c>
      <c r="L76" s="18">
        <f t="shared" si="31"/>
        <v>18.053922020268605</v>
      </c>
      <c r="M76" s="18">
        <f t="shared" si="32"/>
        <v>26.501413378502292</v>
      </c>
      <c r="N76" s="18">
        <f t="shared" si="33"/>
        <v>13.316091094954203</v>
      </c>
      <c r="O76" s="18">
        <f t="shared" si="34"/>
        <v>7.4106276282754342</v>
      </c>
      <c r="P76" s="18">
        <f t="shared" si="35"/>
        <v>18.632646086233972</v>
      </c>
      <c r="Q76" s="19">
        <f t="shared" si="36"/>
        <v>8.3901918594822344</v>
      </c>
      <c r="R76" s="18">
        <f t="shared" si="37"/>
        <v>2.3641647532361971</v>
      </c>
      <c r="S76" s="18">
        <f t="shared" si="38"/>
        <v>2.5625268400894932</v>
      </c>
      <c r="T76" s="18">
        <f t="shared" si="39"/>
        <v>15.474790303087374</v>
      </c>
      <c r="U76" s="18">
        <f t="shared" si="40"/>
        <v>22.715497181573394</v>
      </c>
      <c r="V76" s="18">
        <f t="shared" si="41"/>
        <v>11.413792367103602</v>
      </c>
      <c r="W76" s="18">
        <f t="shared" si="42"/>
        <v>6.3519665385218014</v>
      </c>
      <c r="X76" s="18">
        <f t="shared" si="43"/>
        <v>15.970839502486262</v>
      </c>
      <c r="Y76" s="19">
        <f t="shared" si="44"/>
        <v>7.1915930224133433</v>
      </c>
      <c r="Z76" s="18">
        <f t="shared" si="45"/>
        <v>1.9701372943634978</v>
      </c>
      <c r="AA76" s="18">
        <f t="shared" si="46"/>
        <v>2.135439033407911</v>
      </c>
      <c r="AB76" s="18">
        <f t="shared" si="47"/>
        <v>12.895658585906146</v>
      </c>
      <c r="AC76" s="18">
        <f t="shared" si="48"/>
        <v>18.929580984644495</v>
      </c>
      <c r="AD76" s="18">
        <f t="shared" si="49"/>
        <v>9.5114936392530023</v>
      </c>
      <c r="AE76" s="18">
        <f t="shared" si="50"/>
        <v>5.2933054487681677</v>
      </c>
      <c r="AF76" s="18">
        <f t="shared" si="51"/>
        <v>13.309032918738552</v>
      </c>
      <c r="AG76" s="19">
        <f t="shared" si="52"/>
        <v>5.9929941853444531</v>
      </c>
    </row>
    <row r="77" spans="1:33" x14ac:dyDescent="0.3">
      <c r="A77" t="s">
        <v>31</v>
      </c>
      <c r="B77" s="22" t="e">
        <v>#REF!</v>
      </c>
      <c r="C77" s="22" t="e">
        <v>#REF!</v>
      </c>
      <c r="D77" s="22" t="e">
        <v>#REF!</v>
      </c>
      <c r="E77" s="22" t="e">
        <v>#REF!</v>
      </c>
      <c r="F77" s="22" t="e">
        <v>#REF!</v>
      </c>
      <c r="G77" s="22" t="e">
        <v>#REF!</v>
      </c>
      <c r="H77" s="22" t="e">
        <v>#REF!</v>
      </c>
      <c r="I77" s="27" t="e">
        <v>#REF!</v>
      </c>
      <c r="J77" s="18" t="e">
        <f t="shared" si="29"/>
        <v>#REF!</v>
      </c>
      <c r="K77" s="18" t="e">
        <f t="shared" si="30"/>
        <v>#REF!</v>
      </c>
      <c r="L77" s="18" t="e">
        <f t="shared" si="31"/>
        <v>#REF!</v>
      </c>
      <c r="M77" s="18" t="e">
        <f t="shared" si="32"/>
        <v>#REF!</v>
      </c>
      <c r="N77" s="18" t="e">
        <f t="shared" si="33"/>
        <v>#REF!</v>
      </c>
      <c r="O77" s="18" t="e">
        <f t="shared" si="34"/>
        <v>#REF!</v>
      </c>
      <c r="P77" s="18" t="e">
        <f t="shared" si="35"/>
        <v>#REF!</v>
      </c>
      <c r="Q77" s="19" t="e">
        <f t="shared" si="36"/>
        <v>#REF!</v>
      </c>
      <c r="R77" s="18" t="e">
        <f t="shared" si="37"/>
        <v>#REF!</v>
      </c>
      <c r="S77" s="18" t="e">
        <f t="shared" si="38"/>
        <v>#REF!</v>
      </c>
      <c r="T77" s="18" t="e">
        <f t="shared" si="39"/>
        <v>#REF!</v>
      </c>
      <c r="U77" s="18" t="e">
        <f t="shared" si="40"/>
        <v>#REF!</v>
      </c>
      <c r="V77" s="18" t="e">
        <f t="shared" si="41"/>
        <v>#REF!</v>
      </c>
      <c r="W77" s="18" t="e">
        <f t="shared" si="42"/>
        <v>#REF!</v>
      </c>
      <c r="X77" s="18" t="e">
        <f t="shared" si="43"/>
        <v>#REF!</v>
      </c>
      <c r="Y77" s="19" t="e">
        <f t="shared" si="44"/>
        <v>#REF!</v>
      </c>
      <c r="Z77" s="18" t="e">
        <f t="shared" si="45"/>
        <v>#REF!</v>
      </c>
      <c r="AA77" s="18" t="e">
        <f t="shared" si="46"/>
        <v>#REF!</v>
      </c>
      <c r="AB77" s="18" t="e">
        <f t="shared" si="47"/>
        <v>#REF!</v>
      </c>
      <c r="AC77" s="18" t="e">
        <f t="shared" si="48"/>
        <v>#REF!</v>
      </c>
      <c r="AD77" s="18" t="e">
        <f t="shared" si="49"/>
        <v>#REF!</v>
      </c>
      <c r="AE77" s="18" t="e">
        <f t="shared" si="50"/>
        <v>#REF!</v>
      </c>
      <c r="AF77" s="18" t="e">
        <f t="shared" si="51"/>
        <v>#REF!</v>
      </c>
      <c r="AG77" s="19" t="e">
        <f t="shared" si="52"/>
        <v>#REF!</v>
      </c>
    </row>
    <row r="78" spans="1:33" x14ac:dyDescent="0.3">
      <c r="A78"/>
      <c r="B78"/>
      <c r="C78"/>
      <c r="D78"/>
      <c r="E78"/>
      <c r="F78"/>
      <c r="G78"/>
      <c r="H78"/>
      <c r="I78" s="39"/>
    </row>
    <row r="79" spans="1:33" x14ac:dyDescent="0.3">
      <c r="A79" t="s">
        <v>40</v>
      </c>
      <c r="B79"/>
      <c r="C79"/>
      <c r="D79"/>
      <c r="E79"/>
      <c r="F79"/>
      <c r="G79"/>
      <c r="H79"/>
      <c r="I79" s="39"/>
    </row>
    <row r="80" spans="1:33" x14ac:dyDescent="0.3">
      <c r="A80" t="s">
        <v>41</v>
      </c>
      <c r="B80"/>
      <c r="C80"/>
      <c r="D80"/>
      <c r="E80"/>
      <c r="F80"/>
      <c r="G80"/>
      <c r="H80"/>
      <c r="I80" s="39"/>
    </row>
    <row r="81" spans="1:9" x14ac:dyDescent="0.3">
      <c r="A81" t="s">
        <v>42</v>
      </c>
      <c r="B81" t="s">
        <v>53</v>
      </c>
      <c r="C81" t="s">
        <v>54</v>
      </c>
      <c r="D81" t="s">
        <v>65</v>
      </c>
      <c r="E81" t="s">
        <v>65</v>
      </c>
      <c r="F81" t="s">
        <v>65</v>
      </c>
      <c r="G81" t="s">
        <v>65</v>
      </c>
      <c r="H81" t="s">
        <v>65</v>
      </c>
      <c r="I81" s="39" t="s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AFAC0-FA1C-4CA6-8F2E-7DCBC01A507E}">
  <sheetPr codeName="Sheet2"/>
  <dimension ref="A1:AJ61"/>
  <sheetViews>
    <sheetView workbookViewId="0">
      <selection activeCell="AD8" sqref="AD8"/>
    </sheetView>
  </sheetViews>
  <sheetFormatPr defaultRowHeight="14.4" x14ac:dyDescent="0.3"/>
  <cols>
    <col min="1" max="1" width="15.44140625" bestFit="1" customWidth="1"/>
    <col min="2" max="2" width="9.6640625" bestFit="1" customWidth="1"/>
    <col min="3" max="28" width="5" bestFit="1" customWidth="1"/>
  </cols>
  <sheetData>
    <row r="1" spans="1:36" x14ac:dyDescent="0.3">
      <c r="A1" t="s">
        <v>0</v>
      </c>
      <c r="B1" t="s">
        <v>2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 s="1">
        <v>2015</v>
      </c>
      <c r="AC1" s="1"/>
      <c r="AD1" s="1"/>
      <c r="AE1" s="1"/>
      <c r="AF1" s="1"/>
      <c r="AG1" s="1"/>
      <c r="AH1" s="1"/>
      <c r="AI1" s="1"/>
      <c r="AJ1" s="1"/>
    </row>
    <row r="2" spans="1:36" x14ac:dyDescent="0.3">
      <c r="A2" s="2" t="s">
        <v>17</v>
      </c>
      <c r="B2" t="s">
        <v>3</v>
      </c>
      <c r="C2" s="4">
        <f t="shared" ref="C2:AA12" ca="1" si="0">D2</f>
        <v>152.57764078487119</v>
      </c>
      <c r="D2" s="4">
        <f t="shared" ca="1" si="0"/>
        <v>152.57764078487119</v>
      </c>
      <c r="E2" s="4">
        <f t="shared" ca="1" si="0"/>
        <v>152.57764078487119</v>
      </c>
      <c r="F2" s="4">
        <f t="shared" ca="1" si="0"/>
        <v>152.57764078487119</v>
      </c>
      <c r="G2" s="4">
        <f t="shared" ca="1" si="0"/>
        <v>152.57764078487119</v>
      </c>
      <c r="H2" s="4">
        <f t="shared" ca="1" si="0"/>
        <v>152.57764078487119</v>
      </c>
      <c r="I2" s="4">
        <f t="shared" ca="1" si="0"/>
        <v>152.57764078487119</v>
      </c>
      <c r="J2" s="4">
        <f t="shared" ca="1" si="0"/>
        <v>152.57764078487119</v>
      </c>
      <c r="K2" s="4">
        <f t="shared" ca="1" si="0"/>
        <v>152.57764078487119</v>
      </c>
      <c r="L2" s="4">
        <f t="shared" ca="1" si="0"/>
        <v>152.57764078487119</v>
      </c>
      <c r="M2" s="4">
        <f t="shared" ca="1" si="0"/>
        <v>152.57764078487119</v>
      </c>
      <c r="N2" s="4">
        <f t="shared" ca="1" si="0"/>
        <v>152.57764078487119</v>
      </c>
      <c r="O2" s="4">
        <f t="shared" ca="1" si="0"/>
        <v>152.57764078487119</v>
      </c>
      <c r="P2" s="4">
        <f t="shared" ca="1" si="0"/>
        <v>152.57764078487119</v>
      </c>
      <c r="Q2" s="4">
        <f t="shared" ca="1" si="0"/>
        <v>152.57764078487119</v>
      </c>
      <c r="R2" s="4">
        <f t="shared" ca="1" si="0"/>
        <v>152.57764078487119</v>
      </c>
      <c r="S2" s="4">
        <f t="shared" ca="1" si="0"/>
        <v>152.57764078487119</v>
      </c>
      <c r="T2" s="4">
        <f t="shared" ca="1" si="0"/>
        <v>152.57764078487119</v>
      </c>
      <c r="U2" s="4">
        <f t="shared" ca="1" si="0"/>
        <v>152.57764078487119</v>
      </c>
      <c r="V2" s="4">
        <f t="shared" ca="1" si="0"/>
        <v>152.57764078487119</v>
      </c>
      <c r="W2" s="4">
        <f t="shared" ca="1" si="0"/>
        <v>152.57764078487119</v>
      </c>
      <c r="X2" s="4">
        <f t="shared" ca="1" si="0"/>
        <v>152.57764078487119</v>
      </c>
      <c r="Y2" s="4">
        <f t="shared" ca="1" si="0"/>
        <v>152.57764078487119</v>
      </c>
      <c r="Z2" s="4">
        <f t="shared" ca="1" si="0"/>
        <v>152.57764078487119</v>
      </c>
      <c r="AA2" s="4">
        <f ca="1">AB2</f>
        <v>152.57764078487119</v>
      </c>
      <c r="AB2" s="10">
        <f t="array" aca="1" ref="AB2" ca="1">INDEX(OFFSET(_summary!$A$10,0,MATCH(MID(CELL("filename",A1),FIND("]",CELL("filename",A1))+1,255),_summary!$B$10:$K$10,0),37,1),MATCH(1,(A2=_summary!$B$10:$B$46)*(B2=_summary!$C$10:$C$46),0))</f>
        <v>152.57764078487119</v>
      </c>
    </row>
    <row r="3" spans="1:36" x14ac:dyDescent="0.3">
      <c r="A3" s="2" t="s">
        <v>11</v>
      </c>
      <c r="B3" t="s">
        <v>3</v>
      </c>
      <c r="C3" s="4">
        <f t="shared" ca="1" si="0"/>
        <v>280.14493269242541</v>
      </c>
      <c r="D3" s="4">
        <f t="shared" ca="1" si="0"/>
        <v>280.14493269242541</v>
      </c>
      <c r="E3" s="4">
        <f t="shared" ca="1" si="0"/>
        <v>280.14493269242541</v>
      </c>
      <c r="F3" s="4">
        <f t="shared" ca="1" si="0"/>
        <v>280.14493269242541</v>
      </c>
      <c r="G3" s="4">
        <f t="shared" ca="1" si="0"/>
        <v>280.14493269242541</v>
      </c>
      <c r="H3" s="4">
        <f t="shared" ca="1" si="0"/>
        <v>280.14493269242541</v>
      </c>
      <c r="I3" s="4">
        <f t="shared" ca="1" si="0"/>
        <v>280.14493269242541</v>
      </c>
      <c r="J3" s="4">
        <f t="shared" ca="1" si="0"/>
        <v>280.14493269242541</v>
      </c>
      <c r="K3" s="4">
        <f t="shared" ca="1" si="0"/>
        <v>280.14493269242541</v>
      </c>
      <c r="L3" s="4">
        <f t="shared" ca="1" si="0"/>
        <v>280.14493269242541</v>
      </c>
      <c r="M3" s="4">
        <f t="shared" ca="1" si="0"/>
        <v>280.14493269242541</v>
      </c>
      <c r="N3" s="4">
        <f t="shared" ca="1" si="0"/>
        <v>280.14493269242541</v>
      </c>
      <c r="O3" s="4">
        <f t="shared" ca="1" si="0"/>
        <v>280.14493269242541</v>
      </c>
      <c r="P3" s="4">
        <f t="shared" ca="1" si="0"/>
        <v>280.14493269242541</v>
      </c>
      <c r="Q3" s="4">
        <f t="shared" ca="1" si="0"/>
        <v>280.14493269242541</v>
      </c>
      <c r="R3" s="4">
        <f t="shared" ca="1" si="0"/>
        <v>280.14493269242541</v>
      </c>
      <c r="S3" s="4">
        <f t="shared" ca="1" si="0"/>
        <v>280.14493269242541</v>
      </c>
      <c r="T3" s="4">
        <f t="shared" ca="1" si="0"/>
        <v>280.14493269242541</v>
      </c>
      <c r="U3" s="4">
        <f t="shared" ca="1" si="0"/>
        <v>280.14493269242541</v>
      </c>
      <c r="V3" s="4">
        <f t="shared" ca="1" si="0"/>
        <v>280.14493269242541</v>
      </c>
      <c r="W3" s="4">
        <f t="shared" ca="1" si="0"/>
        <v>280.14493269242541</v>
      </c>
      <c r="X3" s="4">
        <f t="shared" ca="1" si="0"/>
        <v>280.14493269242541</v>
      </c>
      <c r="Y3" s="4">
        <f t="shared" ca="1" si="0"/>
        <v>280.14493269242541</v>
      </c>
      <c r="Z3" s="4">
        <f t="shared" ca="1" si="0"/>
        <v>280.14493269242541</v>
      </c>
      <c r="AA3" s="4">
        <f t="shared" ca="1" si="0"/>
        <v>280.14493269242541</v>
      </c>
      <c r="AB3" s="10">
        <f t="array" aca="1" ref="AB3" ca="1">INDEX(OFFSET(_summary!$A$10,0,MATCH(MID(CELL("filename",A2),FIND("]",CELL("filename",A2))+1,255),_summary!$B$10:$K$10,0),37,1),MATCH(1,(A3=_summary!$B$10:$B$46)*(B3=_summary!$C$10:$C$46),0))</f>
        <v>280.14493269242541</v>
      </c>
    </row>
    <row r="4" spans="1:36" x14ac:dyDescent="0.3">
      <c r="A4" s="2" t="s">
        <v>21</v>
      </c>
      <c r="B4" t="s">
        <v>3</v>
      </c>
      <c r="C4" s="4">
        <f t="shared" ca="1" si="0"/>
        <v>67.584743167096434</v>
      </c>
      <c r="D4" s="4">
        <f t="shared" ca="1" si="0"/>
        <v>67.584743167096434</v>
      </c>
      <c r="E4" s="4">
        <f t="shared" ca="1" si="0"/>
        <v>67.584743167096434</v>
      </c>
      <c r="F4" s="4">
        <f t="shared" ca="1" si="0"/>
        <v>67.584743167096434</v>
      </c>
      <c r="G4" s="4">
        <f t="shared" ca="1" si="0"/>
        <v>67.584743167096434</v>
      </c>
      <c r="H4" s="4">
        <f t="shared" ca="1" si="0"/>
        <v>67.584743167096434</v>
      </c>
      <c r="I4" s="4">
        <f t="shared" ca="1" si="0"/>
        <v>67.584743167096434</v>
      </c>
      <c r="J4" s="4">
        <f t="shared" ca="1" si="0"/>
        <v>67.584743167096434</v>
      </c>
      <c r="K4" s="4">
        <f t="shared" ca="1" si="0"/>
        <v>67.584743167096434</v>
      </c>
      <c r="L4" s="4">
        <f t="shared" ca="1" si="0"/>
        <v>67.584743167096434</v>
      </c>
      <c r="M4" s="4">
        <f t="shared" ca="1" si="0"/>
        <v>67.584743167096434</v>
      </c>
      <c r="N4" s="4">
        <f t="shared" ca="1" si="0"/>
        <v>67.584743167096434</v>
      </c>
      <c r="O4" s="4">
        <f t="shared" ca="1" si="0"/>
        <v>67.584743167096434</v>
      </c>
      <c r="P4" s="4">
        <f t="shared" ca="1" si="0"/>
        <v>67.584743167096434</v>
      </c>
      <c r="Q4" s="4">
        <f t="shared" ca="1" si="0"/>
        <v>67.584743167096434</v>
      </c>
      <c r="R4" s="4">
        <f t="shared" ca="1" si="0"/>
        <v>67.584743167096434</v>
      </c>
      <c r="S4" s="4">
        <f t="shared" ca="1" si="0"/>
        <v>67.584743167096434</v>
      </c>
      <c r="T4" s="4">
        <f t="shared" ca="1" si="0"/>
        <v>67.584743167096434</v>
      </c>
      <c r="U4" s="4">
        <f t="shared" ca="1" si="0"/>
        <v>67.584743167096434</v>
      </c>
      <c r="V4" s="4">
        <f t="shared" ca="1" si="0"/>
        <v>67.584743167096434</v>
      </c>
      <c r="W4" s="4">
        <f t="shared" ca="1" si="0"/>
        <v>67.584743167096434</v>
      </c>
      <c r="X4" s="4">
        <f t="shared" ca="1" si="0"/>
        <v>67.584743167096434</v>
      </c>
      <c r="Y4" s="4">
        <f t="shared" ca="1" si="0"/>
        <v>67.584743167096434</v>
      </c>
      <c r="Z4" s="4">
        <f t="shared" ca="1" si="0"/>
        <v>67.584743167096434</v>
      </c>
      <c r="AA4" s="4">
        <f t="shared" ca="1" si="0"/>
        <v>67.584743167096434</v>
      </c>
      <c r="AB4" s="10">
        <f t="array" aca="1" ref="AB4" ca="1">INDEX(OFFSET(_summary!$A$10,0,MATCH(MID(CELL("filename",A3),FIND("]",CELL("filename",A3))+1,255),_summary!$B$10:$K$10,0),37,1),MATCH(1,(A4=_summary!$B$10:$B$46)*(B4=_summary!$C$10:$C$46),0))</f>
        <v>67.584743167096434</v>
      </c>
    </row>
    <row r="5" spans="1:36" x14ac:dyDescent="0.3">
      <c r="A5" s="2" t="s">
        <v>24</v>
      </c>
      <c r="B5" t="s">
        <v>3</v>
      </c>
      <c r="C5" s="4">
        <f t="shared" ca="1" si="0"/>
        <v>137.78892657689622</v>
      </c>
      <c r="D5" s="4">
        <f t="shared" ca="1" si="0"/>
        <v>137.78892657689622</v>
      </c>
      <c r="E5" s="4">
        <f t="shared" ca="1" si="0"/>
        <v>137.78892657689622</v>
      </c>
      <c r="F5" s="4">
        <f t="shared" ca="1" si="0"/>
        <v>137.78892657689622</v>
      </c>
      <c r="G5" s="4">
        <f t="shared" ca="1" si="0"/>
        <v>137.78892657689622</v>
      </c>
      <c r="H5" s="4">
        <f t="shared" ca="1" si="0"/>
        <v>137.78892657689622</v>
      </c>
      <c r="I5" s="4">
        <f t="shared" ca="1" si="0"/>
        <v>137.78892657689622</v>
      </c>
      <c r="J5" s="4">
        <f t="shared" ca="1" si="0"/>
        <v>137.78892657689622</v>
      </c>
      <c r="K5" s="4">
        <f t="shared" ca="1" si="0"/>
        <v>137.78892657689622</v>
      </c>
      <c r="L5" s="4">
        <f t="shared" ca="1" si="0"/>
        <v>137.78892657689622</v>
      </c>
      <c r="M5" s="4">
        <f t="shared" ca="1" si="0"/>
        <v>137.78892657689622</v>
      </c>
      <c r="N5" s="4">
        <f t="shared" ca="1" si="0"/>
        <v>137.78892657689622</v>
      </c>
      <c r="O5" s="4">
        <f t="shared" ca="1" si="0"/>
        <v>137.78892657689622</v>
      </c>
      <c r="P5" s="4">
        <f t="shared" ca="1" si="0"/>
        <v>137.78892657689622</v>
      </c>
      <c r="Q5" s="4">
        <f t="shared" ca="1" si="0"/>
        <v>137.78892657689622</v>
      </c>
      <c r="R5" s="4">
        <f t="shared" ca="1" si="0"/>
        <v>137.78892657689622</v>
      </c>
      <c r="S5" s="4">
        <f t="shared" ca="1" si="0"/>
        <v>137.78892657689622</v>
      </c>
      <c r="T5" s="4">
        <f t="shared" ca="1" si="0"/>
        <v>137.78892657689622</v>
      </c>
      <c r="U5" s="4">
        <f t="shared" ca="1" si="0"/>
        <v>137.78892657689622</v>
      </c>
      <c r="V5" s="4">
        <f t="shared" ca="1" si="0"/>
        <v>137.78892657689622</v>
      </c>
      <c r="W5" s="4">
        <f t="shared" ca="1" si="0"/>
        <v>137.78892657689622</v>
      </c>
      <c r="X5" s="4">
        <f t="shared" ca="1" si="0"/>
        <v>137.78892657689622</v>
      </c>
      <c r="Y5" s="4">
        <f t="shared" ca="1" si="0"/>
        <v>137.78892657689622</v>
      </c>
      <c r="Z5" s="4">
        <f t="shared" ca="1" si="0"/>
        <v>137.78892657689622</v>
      </c>
      <c r="AA5" s="4">
        <f t="shared" ca="1" si="0"/>
        <v>137.78892657689622</v>
      </c>
      <c r="AB5" s="10">
        <f t="array" aca="1" ref="AB5" ca="1">INDEX(OFFSET(_summary!$A$10,0,MATCH(MID(CELL("filename",A4),FIND("]",CELL("filename",A4))+1,255),_summary!$B$10:$K$10,0),37,1),MATCH(1,(A5=_summary!$B$10:$B$46)*(B5=_summary!$C$10:$C$46),0))</f>
        <v>137.78892657689622</v>
      </c>
    </row>
    <row r="6" spans="1:36" x14ac:dyDescent="0.3">
      <c r="A6" s="2" t="s">
        <v>15</v>
      </c>
      <c r="B6" t="s">
        <v>3</v>
      </c>
      <c r="C6" s="4">
        <f t="shared" ca="1" si="0"/>
        <v>56.87524453574752</v>
      </c>
      <c r="D6" s="4">
        <f t="shared" ca="1" si="0"/>
        <v>56.87524453574752</v>
      </c>
      <c r="E6" s="4">
        <f t="shared" ca="1" si="0"/>
        <v>56.87524453574752</v>
      </c>
      <c r="F6" s="4">
        <f t="shared" ca="1" si="0"/>
        <v>56.87524453574752</v>
      </c>
      <c r="G6" s="4">
        <f t="shared" ca="1" si="0"/>
        <v>56.87524453574752</v>
      </c>
      <c r="H6" s="4">
        <f t="shared" ca="1" si="0"/>
        <v>56.87524453574752</v>
      </c>
      <c r="I6" s="4">
        <f t="shared" ca="1" si="0"/>
        <v>56.87524453574752</v>
      </c>
      <c r="J6" s="4">
        <f t="shared" ca="1" si="0"/>
        <v>56.87524453574752</v>
      </c>
      <c r="K6" s="4">
        <f t="shared" ca="1" si="0"/>
        <v>56.87524453574752</v>
      </c>
      <c r="L6" s="4">
        <f t="shared" ca="1" si="0"/>
        <v>56.87524453574752</v>
      </c>
      <c r="M6" s="4">
        <f t="shared" ca="1" si="0"/>
        <v>56.87524453574752</v>
      </c>
      <c r="N6" s="4">
        <f t="shared" ca="1" si="0"/>
        <v>56.87524453574752</v>
      </c>
      <c r="O6" s="4">
        <f t="shared" ca="1" si="0"/>
        <v>56.87524453574752</v>
      </c>
      <c r="P6" s="4">
        <f t="shared" ca="1" si="0"/>
        <v>56.87524453574752</v>
      </c>
      <c r="Q6" s="4">
        <f t="shared" ca="1" si="0"/>
        <v>56.87524453574752</v>
      </c>
      <c r="R6" s="4">
        <f t="shared" ca="1" si="0"/>
        <v>56.87524453574752</v>
      </c>
      <c r="S6" s="4">
        <f t="shared" ca="1" si="0"/>
        <v>56.87524453574752</v>
      </c>
      <c r="T6" s="4">
        <f t="shared" ca="1" si="0"/>
        <v>56.87524453574752</v>
      </c>
      <c r="U6" s="4">
        <f t="shared" ca="1" si="0"/>
        <v>56.87524453574752</v>
      </c>
      <c r="V6" s="4">
        <f t="shared" ca="1" si="0"/>
        <v>56.87524453574752</v>
      </c>
      <c r="W6" s="4">
        <f t="shared" ca="1" si="0"/>
        <v>56.87524453574752</v>
      </c>
      <c r="X6" s="4">
        <f t="shared" ca="1" si="0"/>
        <v>56.87524453574752</v>
      </c>
      <c r="Y6" s="4">
        <f t="shared" ca="1" si="0"/>
        <v>56.87524453574752</v>
      </c>
      <c r="Z6" s="4">
        <f t="shared" ca="1" si="0"/>
        <v>56.87524453574752</v>
      </c>
      <c r="AA6" s="4">
        <f t="shared" ca="1" si="0"/>
        <v>56.87524453574752</v>
      </c>
      <c r="AB6" s="10">
        <f t="array" aca="1" ref="AB6" ca="1">INDEX(OFFSET(_summary!$A$10,0,MATCH(MID(CELL("filename",A5),FIND("]",CELL("filename",A5))+1,255),_summary!$B$10:$K$10,0),37,1),MATCH(1,(A6=_summary!$B$10:$B$46)*(B6=_summary!$C$10:$C$46),0))</f>
        <v>56.87524453574752</v>
      </c>
    </row>
    <row r="7" spans="1:36" x14ac:dyDescent="0.3">
      <c r="A7" s="2" t="s">
        <v>23</v>
      </c>
      <c r="B7" t="s">
        <v>3</v>
      </c>
      <c r="C7" s="4">
        <f t="shared" ca="1" si="0"/>
        <v>165.48960148424675</v>
      </c>
      <c r="D7" s="4">
        <f t="shared" ca="1" si="0"/>
        <v>165.48960148424675</v>
      </c>
      <c r="E7" s="4">
        <f t="shared" ca="1" si="0"/>
        <v>165.48960148424675</v>
      </c>
      <c r="F7" s="4">
        <f t="shared" ca="1" si="0"/>
        <v>165.48960148424675</v>
      </c>
      <c r="G7" s="4">
        <f t="shared" ca="1" si="0"/>
        <v>165.48960148424675</v>
      </c>
      <c r="H7" s="4">
        <f t="shared" ca="1" si="0"/>
        <v>165.48960148424675</v>
      </c>
      <c r="I7" s="4">
        <f t="shared" ca="1" si="0"/>
        <v>165.48960148424675</v>
      </c>
      <c r="J7" s="4">
        <f t="shared" ca="1" si="0"/>
        <v>165.48960148424675</v>
      </c>
      <c r="K7" s="4">
        <f t="shared" ca="1" si="0"/>
        <v>165.48960148424675</v>
      </c>
      <c r="L7" s="4">
        <f t="shared" ca="1" si="0"/>
        <v>165.48960148424675</v>
      </c>
      <c r="M7" s="4">
        <f t="shared" ca="1" si="0"/>
        <v>165.48960148424675</v>
      </c>
      <c r="N7" s="4">
        <f t="shared" ca="1" si="0"/>
        <v>165.48960148424675</v>
      </c>
      <c r="O7" s="4">
        <f t="shared" ca="1" si="0"/>
        <v>165.48960148424675</v>
      </c>
      <c r="P7" s="4">
        <f t="shared" ca="1" si="0"/>
        <v>165.48960148424675</v>
      </c>
      <c r="Q7" s="4">
        <f t="shared" ca="1" si="0"/>
        <v>165.48960148424675</v>
      </c>
      <c r="R7" s="4">
        <f t="shared" ca="1" si="0"/>
        <v>165.48960148424675</v>
      </c>
      <c r="S7" s="4">
        <f t="shared" ca="1" si="0"/>
        <v>165.48960148424675</v>
      </c>
      <c r="T7" s="4">
        <f t="shared" ca="1" si="0"/>
        <v>165.48960148424675</v>
      </c>
      <c r="U7" s="4">
        <f t="shared" ca="1" si="0"/>
        <v>165.48960148424675</v>
      </c>
      <c r="V7" s="4">
        <f t="shared" ca="1" si="0"/>
        <v>165.48960148424675</v>
      </c>
      <c r="W7" s="4">
        <f t="shared" ca="1" si="0"/>
        <v>165.48960148424675</v>
      </c>
      <c r="X7" s="4">
        <f t="shared" ca="1" si="0"/>
        <v>165.48960148424675</v>
      </c>
      <c r="Y7" s="4">
        <f t="shared" ca="1" si="0"/>
        <v>165.48960148424675</v>
      </c>
      <c r="Z7" s="4">
        <f t="shared" ca="1" si="0"/>
        <v>165.48960148424675</v>
      </c>
      <c r="AA7" s="4">
        <f t="shared" ca="1" si="0"/>
        <v>165.48960148424675</v>
      </c>
      <c r="AB7" s="10">
        <f t="array" aca="1" ref="AB7" ca="1">INDEX(OFFSET(_summary!$A$10,0,MATCH(MID(CELL("filename",A6),FIND("]",CELL("filename",A6))+1,255),_summary!$B$10:$K$10,0),37,1),MATCH(1,(A7=_summary!$B$10:$B$46)*(B7=_summary!$C$10:$C$46),0))</f>
        <v>165.48960148424675</v>
      </c>
    </row>
    <row r="8" spans="1:36" x14ac:dyDescent="0.3">
      <c r="A8" s="2" t="s">
        <v>9</v>
      </c>
      <c r="B8" t="s">
        <v>3</v>
      </c>
      <c r="C8" s="4">
        <f t="shared" ca="1" si="0"/>
        <v>182.38078482896407</v>
      </c>
      <c r="D8" s="4">
        <f t="shared" ca="1" si="0"/>
        <v>182.38078482896407</v>
      </c>
      <c r="E8" s="4">
        <f t="shared" ca="1" si="0"/>
        <v>182.38078482896407</v>
      </c>
      <c r="F8" s="4">
        <f t="shared" ca="1" si="0"/>
        <v>182.38078482896407</v>
      </c>
      <c r="G8" s="4">
        <f t="shared" ca="1" si="0"/>
        <v>182.38078482896407</v>
      </c>
      <c r="H8" s="4">
        <f t="shared" ca="1" si="0"/>
        <v>182.38078482896407</v>
      </c>
      <c r="I8" s="4">
        <f t="shared" ca="1" si="0"/>
        <v>182.38078482896407</v>
      </c>
      <c r="J8" s="4">
        <f t="shared" ca="1" si="0"/>
        <v>182.38078482896407</v>
      </c>
      <c r="K8" s="4">
        <f t="shared" ca="1" si="0"/>
        <v>182.38078482896407</v>
      </c>
      <c r="L8" s="4">
        <f t="shared" ca="1" si="0"/>
        <v>182.38078482896407</v>
      </c>
      <c r="M8" s="4">
        <f t="shared" ca="1" si="0"/>
        <v>182.38078482896407</v>
      </c>
      <c r="N8" s="4">
        <f t="shared" ca="1" si="0"/>
        <v>182.38078482896407</v>
      </c>
      <c r="O8" s="4">
        <f t="shared" ca="1" si="0"/>
        <v>182.38078482896407</v>
      </c>
      <c r="P8" s="4">
        <f t="shared" ca="1" si="0"/>
        <v>182.38078482896407</v>
      </c>
      <c r="Q8" s="4">
        <f t="shared" ca="1" si="0"/>
        <v>182.38078482896407</v>
      </c>
      <c r="R8" s="4">
        <f t="shared" ca="1" si="0"/>
        <v>182.38078482896407</v>
      </c>
      <c r="S8" s="4">
        <f t="shared" ca="1" si="0"/>
        <v>182.38078482896407</v>
      </c>
      <c r="T8" s="4">
        <f t="shared" ca="1" si="0"/>
        <v>182.38078482896407</v>
      </c>
      <c r="U8" s="4">
        <f t="shared" ca="1" si="0"/>
        <v>182.38078482896407</v>
      </c>
      <c r="V8" s="4">
        <f t="shared" ca="1" si="0"/>
        <v>182.38078482896407</v>
      </c>
      <c r="W8" s="4">
        <f t="shared" ca="1" si="0"/>
        <v>182.38078482896407</v>
      </c>
      <c r="X8" s="4">
        <f t="shared" ca="1" si="0"/>
        <v>182.38078482896407</v>
      </c>
      <c r="Y8" s="4">
        <f t="shared" ca="1" si="0"/>
        <v>182.38078482896407</v>
      </c>
      <c r="Z8" s="4">
        <f t="shared" ca="1" si="0"/>
        <v>182.38078482896407</v>
      </c>
      <c r="AA8" s="4">
        <f t="shared" ca="1" si="0"/>
        <v>182.38078482896407</v>
      </c>
      <c r="AB8" s="10">
        <f t="array" aca="1" ref="AB8" ca="1">INDEX(OFFSET(_summary!$A$10,0,MATCH(MID(CELL("filename",A7),FIND("]",CELL("filename",A7))+1,255),_summary!$B$10:$K$10,0),37,1),MATCH(1,(A8=_summary!$B$10:$B$46)*(B8=_summary!$C$10:$C$46),0))</f>
        <v>182.38078482896407</v>
      </c>
    </row>
    <row r="9" spans="1:36" x14ac:dyDescent="0.3">
      <c r="A9" s="2" t="s">
        <v>27</v>
      </c>
      <c r="B9" t="s">
        <v>3</v>
      </c>
      <c r="C9" s="4">
        <f t="shared" ca="1" si="0"/>
        <v>260.27737522311281</v>
      </c>
      <c r="D9" s="4">
        <f t="shared" ca="1" si="0"/>
        <v>260.27737522311281</v>
      </c>
      <c r="E9" s="4">
        <f t="shared" ca="1" si="0"/>
        <v>260.27737522311281</v>
      </c>
      <c r="F9" s="4">
        <f t="shared" ca="1" si="0"/>
        <v>260.27737522311281</v>
      </c>
      <c r="G9" s="4">
        <f t="shared" ca="1" si="0"/>
        <v>260.27737522311281</v>
      </c>
      <c r="H9" s="4">
        <f t="shared" ca="1" si="0"/>
        <v>260.27737522311281</v>
      </c>
      <c r="I9" s="4">
        <f t="shared" ca="1" si="0"/>
        <v>260.27737522311281</v>
      </c>
      <c r="J9" s="4">
        <f t="shared" ca="1" si="0"/>
        <v>260.27737522311281</v>
      </c>
      <c r="K9" s="4">
        <f t="shared" ca="1" si="0"/>
        <v>260.27737522311281</v>
      </c>
      <c r="L9" s="4">
        <f t="shared" ca="1" si="0"/>
        <v>260.27737522311281</v>
      </c>
      <c r="M9" s="4">
        <f t="shared" ca="1" si="0"/>
        <v>260.27737522311281</v>
      </c>
      <c r="N9" s="4">
        <f t="shared" ca="1" si="0"/>
        <v>260.27737522311281</v>
      </c>
      <c r="O9" s="4">
        <f t="shared" ca="1" si="0"/>
        <v>260.27737522311281</v>
      </c>
      <c r="P9" s="4">
        <f t="shared" ca="1" si="0"/>
        <v>260.27737522311281</v>
      </c>
      <c r="Q9" s="4">
        <f t="shared" ca="1" si="0"/>
        <v>260.27737522311281</v>
      </c>
      <c r="R9" s="4">
        <f t="shared" ca="1" si="0"/>
        <v>260.27737522311281</v>
      </c>
      <c r="S9" s="4">
        <f t="shared" ca="1" si="0"/>
        <v>260.27737522311281</v>
      </c>
      <c r="T9" s="4">
        <f t="shared" ca="1" si="0"/>
        <v>260.27737522311281</v>
      </c>
      <c r="U9" s="4">
        <f t="shared" ca="1" si="0"/>
        <v>260.27737522311281</v>
      </c>
      <c r="V9" s="4">
        <f t="shared" ca="1" si="0"/>
        <v>260.27737522311281</v>
      </c>
      <c r="W9" s="4">
        <f t="shared" ca="1" si="0"/>
        <v>260.27737522311281</v>
      </c>
      <c r="X9" s="4">
        <f t="shared" ca="1" si="0"/>
        <v>260.27737522311281</v>
      </c>
      <c r="Y9" s="4">
        <f t="shared" ca="1" si="0"/>
        <v>260.27737522311281</v>
      </c>
      <c r="Z9" s="4">
        <f t="shared" ca="1" si="0"/>
        <v>260.27737522311281</v>
      </c>
      <c r="AA9" s="4">
        <f t="shared" ca="1" si="0"/>
        <v>260.27737522311281</v>
      </c>
      <c r="AB9" s="10">
        <f t="array" aca="1" ref="AB9" ca="1">INDEX(OFFSET(_summary!$A$10,0,MATCH(MID(CELL("filename",A8),FIND("]",CELL("filename",A8))+1,255),_summary!$B$10:$K$10,0),37,1),MATCH(1,(A9=_summary!$B$10:$B$46)*(B9=_summary!$C$10:$C$46),0))</f>
        <v>260.27737522311281</v>
      </c>
    </row>
    <row r="10" spans="1:36" x14ac:dyDescent="0.3">
      <c r="A10" s="2" t="s">
        <v>30</v>
      </c>
      <c r="B10" t="s">
        <v>3</v>
      </c>
      <c r="C10" s="4">
        <f t="shared" ca="1" si="0"/>
        <v>225.51481706021383</v>
      </c>
      <c r="D10" s="4">
        <f t="shared" ca="1" si="0"/>
        <v>225.51481706021383</v>
      </c>
      <c r="E10" s="4">
        <f t="shared" ca="1" si="0"/>
        <v>225.51481706021383</v>
      </c>
      <c r="F10" s="4">
        <f t="shared" ca="1" si="0"/>
        <v>225.51481706021383</v>
      </c>
      <c r="G10" s="4">
        <f t="shared" ca="1" si="0"/>
        <v>225.51481706021383</v>
      </c>
      <c r="H10" s="4">
        <f t="shared" ca="1" si="0"/>
        <v>225.51481706021383</v>
      </c>
      <c r="I10" s="4">
        <f t="shared" ca="1" si="0"/>
        <v>225.51481706021383</v>
      </c>
      <c r="J10" s="4">
        <f t="shared" ca="1" si="0"/>
        <v>225.51481706021383</v>
      </c>
      <c r="K10" s="4">
        <f t="shared" ca="1" si="0"/>
        <v>225.51481706021383</v>
      </c>
      <c r="L10" s="4">
        <f t="shared" ca="1" si="0"/>
        <v>225.51481706021383</v>
      </c>
      <c r="M10" s="4">
        <f t="shared" ca="1" si="0"/>
        <v>225.51481706021383</v>
      </c>
      <c r="N10" s="4">
        <f t="shared" ca="1" si="0"/>
        <v>225.51481706021383</v>
      </c>
      <c r="O10" s="4">
        <f t="shared" ca="1" si="0"/>
        <v>225.51481706021383</v>
      </c>
      <c r="P10" s="4">
        <f t="shared" ca="1" si="0"/>
        <v>225.51481706021383</v>
      </c>
      <c r="Q10" s="4">
        <f t="shared" ca="1" si="0"/>
        <v>225.51481706021383</v>
      </c>
      <c r="R10" s="4">
        <f t="shared" ca="1" si="0"/>
        <v>225.51481706021383</v>
      </c>
      <c r="S10" s="4">
        <f t="shared" ca="1" si="0"/>
        <v>225.51481706021383</v>
      </c>
      <c r="T10" s="4">
        <f t="shared" ca="1" si="0"/>
        <v>225.51481706021383</v>
      </c>
      <c r="U10" s="4">
        <f t="shared" ca="1" si="0"/>
        <v>225.51481706021383</v>
      </c>
      <c r="V10" s="4">
        <f t="shared" ca="1" si="0"/>
        <v>225.51481706021383</v>
      </c>
      <c r="W10" s="4">
        <f t="shared" ca="1" si="0"/>
        <v>225.51481706021383</v>
      </c>
      <c r="X10" s="4">
        <f t="shared" ca="1" si="0"/>
        <v>225.51481706021383</v>
      </c>
      <c r="Y10" s="4">
        <f t="shared" ca="1" si="0"/>
        <v>225.51481706021383</v>
      </c>
      <c r="Z10" s="4">
        <f t="shared" ca="1" si="0"/>
        <v>225.51481706021383</v>
      </c>
      <c r="AA10" s="4">
        <f t="shared" ca="1" si="0"/>
        <v>225.51481706021383</v>
      </c>
      <c r="AB10" s="10">
        <f t="array" aca="1" ref="AB10" ca="1">INDEX(OFFSET(_summary!$A$10,0,MATCH(MID(CELL("filename",A9),FIND("]",CELL("filename",A9))+1,255),_summary!$B$10:$K$10,0),37,1),MATCH(1,(A10=_summary!$B$10:$B$46)*(B10=_summary!$C$10:$C$46),0))</f>
        <v>225.51481706021383</v>
      </c>
    </row>
    <row r="11" spans="1:36" x14ac:dyDescent="0.3">
      <c r="A11" s="2" t="s">
        <v>10</v>
      </c>
      <c r="B11" t="s">
        <v>3</v>
      </c>
      <c r="C11" s="4">
        <f t="shared" ca="1" si="0"/>
        <v>195.04431420394678</v>
      </c>
      <c r="D11" s="4">
        <f t="shared" ca="1" si="0"/>
        <v>195.04431420394678</v>
      </c>
      <c r="E11" s="4">
        <f t="shared" ca="1" si="0"/>
        <v>195.04431420394678</v>
      </c>
      <c r="F11" s="4">
        <f t="shared" ca="1" si="0"/>
        <v>195.04431420394678</v>
      </c>
      <c r="G11" s="4">
        <f t="shared" ca="1" si="0"/>
        <v>195.04431420394678</v>
      </c>
      <c r="H11" s="4">
        <f t="shared" ca="1" si="0"/>
        <v>195.04431420394678</v>
      </c>
      <c r="I11" s="4">
        <f t="shared" ca="1" si="0"/>
        <v>195.04431420394678</v>
      </c>
      <c r="J11" s="4">
        <f t="shared" ca="1" si="0"/>
        <v>195.04431420394678</v>
      </c>
      <c r="K11" s="4">
        <f t="shared" ca="1" si="0"/>
        <v>195.04431420394678</v>
      </c>
      <c r="L11" s="4">
        <f t="shared" ca="1" si="0"/>
        <v>195.04431420394678</v>
      </c>
      <c r="M11" s="4">
        <f t="shared" ca="1" si="0"/>
        <v>195.04431420394678</v>
      </c>
      <c r="N11" s="4">
        <f t="shared" ca="1" si="0"/>
        <v>195.04431420394678</v>
      </c>
      <c r="O11" s="4">
        <f t="shared" ca="1" si="0"/>
        <v>195.04431420394678</v>
      </c>
      <c r="P11" s="4">
        <f t="shared" ca="1" si="0"/>
        <v>195.04431420394678</v>
      </c>
      <c r="Q11" s="4">
        <f t="shared" ca="1" si="0"/>
        <v>195.04431420394678</v>
      </c>
      <c r="R11" s="4">
        <f t="shared" ca="1" si="0"/>
        <v>195.04431420394678</v>
      </c>
      <c r="S11" s="4">
        <f t="shared" ca="1" si="0"/>
        <v>195.04431420394678</v>
      </c>
      <c r="T11" s="4">
        <f t="shared" ca="1" si="0"/>
        <v>195.04431420394678</v>
      </c>
      <c r="U11" s="4">
        <f t="shared" ca="1" si="0"/>
        <v>195.04431420394678</v>
      </c>
      <c r="V11" s="4">
        <f t="shared" ca="1" si="0"/>
        <v>195.04431420394678</v>
      </c>
      <c r="W11" s="4">
        <f t="shared" ca="1" si="0"/>
        <v>195.04431420394678</v>
      </c>
      <c r="X11" s="4">
        <f t="shared" ca="1" si="0"/>
        <v>195.04431420394678</v>
      </c>
      <c r="Y11" s="4">
        <f t="shared" ca="1" si="0"/>
        <v>195.04431420394678</v>
      </c>
      <c r="Z11" s="4">
        <f t="shared" ca="1" si="0"/>
        <v>195.04431420394678</v>
      </c>
      <c r="AA11" s="4">
        <f t="shared" ca="1" si="0"/>
        <v>195.04431420394678</v>
      </c>
      <c r="AB11" s="10">
        <f t="array" aca="1" ref="AB11" ca="1">INDEX(OFFSET(_summary!$A$10,0,MATCH(MID(CELL("filename",A10),FIND("]",CELL("filename",A10))+1,255),_summary!$B$10:$K$10,0),37,1),MATCH(1,(A11=_summary!$B$10:$B$46)*(B11=_summary!$C$10:$C$46),0))</f>
        <v>195.04431420394678</v>
      </c>
    </row>
    <row r="12" spans="1:36" x14ac:dyDescent="0.3">
      <c r="A12" s="2" t="s">
        <v>1</v>
      </c>
      <c r="B12" t="s">
        <v>3</v>
      </c>
      <c r="C12" s="4">
        <f t="shared" ca="1" si="0"/>
        <v>195.66547302173038</v>
      </c>
      <c r="D12" s="4">
        <f t="shared" ca="1" si="0"/>
        <v>195.66547302173038</v>
      </c>
      <c r="E12" s="4">
        <f t="shared" ca="1" si="0"/>
        <v>195.66547302173038</v>
      </c>
      <c r="F12" s="4">
        <f t="shared" ca="1" si="0"/>
        <v>195.66547302173038</v>
      </c>
      <c r="G12" s="4">
        <f t="shared" ca="1" si="0"/>
        <v>195.66547302173038</v>
      </c>
      <c r="H12" s="4">
        <f t="shared" ca="1" si="0"/>
        <v>195.66547302173038</v>
      </c>
      <c r="I12" s="4">
        <f t="shared" ref="I12:AA12" ca="1" si="1">J12</f>
        <v>195.66547302173038</v>
      </c>
      <c r="J12" s="4">
        <f t="shared" ca="1" si="1"/>
        <v>195.66547302173038</v>
      </c>
      <c r="K12" s="4">
        <f t="shared" ca="1" si="1"/>
        <v>195.66547302173038</v>
      </c>
      <c r="L12" s="4">
        <f t="shared" ca="1" si="1"/>
        <v>195.66547302173038</v>
      </c>
      <c r="M12" s="4">
        <f t="shared" ca="1" si="1"/>
        <v>195.66547302173038</v>
      </c>
      <c r="N12" s="4">
        <f t="shared" ca="1" si="1"/>
        <v>195.66547302173038</v>
      </c>
      <c r="O12" s="4">
        <f t="shared" ca="1" si="1"/>
        <v>195.66547302173038</v>
      </c>
      <c r="P12" s="4">
        <f t="shared" ca="1" si="1"/>
        <v>195.66547302173038</v>
      </c>
      <c r="Q12" s="4">
        <f t="shared" ca="1" si="1"/>
        <v>195.66547302173038</v>
      </c>
      <c r="R12" s="4">
        <f t="shared" ca="1" si="1"/>
        <v>195.66547302173038</v>
      </c>
      <c r="S12" s="4">
        <f t="shared" ca="1" si="1"/>
        <v>195.66547302173038</v>
      </c>
      <c r="T12" s="4">
        <f t="shared" ca="1" si="1"/>
        <v>195.66547302173038</v>
      </c>
      <c r="U12" s="4">
        <f t="shared" ca="1" si="1"/>
        <v>195.66547302173038</v>
      </c>
      <c r="V12" s="4">
        <f t="shared" ca="1" si="1"/>
        <v>195.66547302173038</v>
      </c>
      <c r="W12" s="4">
        <f t="shared" ca="1" si="1"/>
        <v>195.66547302173038</v>
      </c>
      <c r="X12" s="4">
        <f t="shared" ca="1" si="1"/>
        <v>195.66547302173038</v>
      </c>
      <c r="Y12" s="4">
        <f t="shared" ca="1" si="1"/>
        <v>195.66547302173038</v>
      </c>
      <c r="Z12" s="4">
        <f t="shared" ca="1" si="1"/>
        <v>195.66547302173038</v>
      </c>
      <c r="AA12" s="4">
        <f t="shared" ca="1" si="1"/>
        <v>195.66547302173038</v>
      </c>
      <c r="AB12" s="10">
        <f t="array" aca="1" ref="AB12" ca="1">INDEX(OFFSET(_summary!$A$10,0,MATCH(MID(CELL("filename",A11),FIND("]",CELL("filename",A11))+1,255),_summary!$B$10:$K$10,0),37,1),MATCH(1,(A12=_summary!$B$10:$B$46)*(B12=_summary!$C$10:$C$46),0))</f>
        <v>195.66547302173038</v>
      </c>
    </row>
    <row r="13" spans="1:36" x14ac:dyDescent="0.3">
      <c r="A13" s="2" t="s">
        <v>20</v>
      </c>
      <c r="B13" t="s">
        <v>3</v>
      </c>
      <c r="C13" s="4">
        <f t="shared" ref="C13:AA23" ca="1" si="2">D13</f>
        <v>108.47973843288202</v>
      </c>
      <c r="D13" s="4">
        <f t="shared" ca="1" si="2"/>
        <v>108.47973843288202</v>
      </c>
      <c r="E13" s="4">
        <f t="shared" ca="1" si="2"/>
        <v>108.47973843288202</v>
      </c>
      <c r="F13" s="4">
        <f t="shared" ca="1" si="2"/>
        <v>108.47973843288202</v>
      </c>
      <c r="G13" s="4">
        <f t="shared" ca="1" si="2"/>
        <v>108.47973843288202</v>
      </c>
      <c r="H13" s="4">
        <f t="shared" ca="1" si="2"/>
        <v>108.47973843288202</v>
      </c>
      <c r="I13" s="4">
        <f t="shared" ca="1" si="2"/>
        <v>108.47973843288202</v>
      </c>
      <c r="J13" s="4">
        <f t="shared" ca="1" si="2"/>
        <v>108.47973843288202</v>
      </c>
      <c r="K13" s="4">
        <f t="shared" ca="1" si="2"/>
        <v>108.47973843288202</v>
      </c>
      <c r="L13" s="4">
        <f t="shared" ca="1" si="2"/>
        <v>108.47973843288202</v>
      </c>
      <c r="M13" s="4">
        <f t="shared" ca="1" si="2"/>
        <v>108.47973843288202</v>
      </c>
      <c r="N13" s="4">
        <f t="shared" ca="1" si="2"/>
        <v>108.47973843288202</v>
      </c>
      <c r="O13" s="4">
        <f t="shared" ca="1" si="2"/>
        <v>108.47973843288202</v>
      </c>
      <c r="P13" s="4">
        <f t="shared" ca="1" si="2"/>
        <v>108.47973843288202</v>
      </c>
      <c r="Q13" s="4">
        <f t="shared" ca="1" si="2"/>
        <v>108.47973843288202</v>
      </c>
      <c r="R13" s="4">
        <f t="shared" ca="1" si="2"/>
        <v>108.47973843288202</v>
      </c>
      <c r="S13" s="4">
        <f t="shared" ca="1" si="2"/>
        <v>108.47973843288202</v>
      </c>
      <c r="T13" s="4">
        <f t="shared" ca="1" si="2"/>
        <v>108.47973843288202</v>
      </c>
      <c r="U13" s="4">
        <f t="shared" ca="1" si="2"/>
        <v>108.47973843288202</v>
      </c>
      <c r="V13" s="4">
        <f t="shared" ca="1" si="2"/>
        <v>108.47973843288202</v>
      </c>
      <c r="W13" s="4">
        <f t="shared" ca="1" si="2"/>
        <v>108.47973843288202</v>
      </c>
      <c r="X13" s="4">
        <f t="shared" ca="1" si="2"/>
        <v>108.47973843288202</v>
      </c>
      <c r="Y13" s="4">
        <f t="shared" ca="1" si="2"/>
        <v>108.47973843288202</v>
      </c>
      <c r="Z13" s="4">
        <f t="shared" ca="1" si="2"/>
        <v>108.47973843288202</v>
      </c>
      <c r="AA13" s="4">
        <f t="shared" ca="1" si="2"/>
        <v>108.47973843288202</v>
      </c>
      <c r="AB13" s="10">
        <f t="array" aca="1" ref="AB13" ca="1">INDEX(OFFSET(_summary!$A$10,0,MATCH(MID(CELL("filename",A12),FIND("]",CELL("filename",A12))+1,255),_summary!$B$10:$K$10,0),37,1),MATCH(1,(A13=_summary!$B$10:$B$46)*(B13=_summary!$C$10:$C$46),0))</f>
        <v>108.47973843288202</v>
      </c>
    </row>
    <row r="14" spans="1:36" x14ac:dyDescent="0.3">
      <c r="A14" s="2" t="s">
        <v>16</v>
      </c>
      <c r="B14" t="s">
        <v>3</v>
      </c>
      <c r="C14" s="4">
        <f t="shared" ca="1" si="2"/>
        <v>181.78179815941402</v>
      </c>
      <c r="D14" s="4">
        <f t="shared" ca="1" si="2"/>
        <v>181.78179815941402</v>
      </c>
      <c r="E14" s="4">
        <f t="shared" ca="1" si="2"/>
        <v>181.78179815941402</v>
      </c>
      <c r="F14" s="4">
        <f t="shared" ca="1" si="2"/>
        <v>181.78179815941402</v>
      </c>
      <c r="G14" s="4">
        <f t="shared" ca="1" si="2"/>
        <v>181.78179815941402</v>
      </c>
      <c r="H14" s="4">
        <f t="shared" ca="1" si="2"/>
        <v>181.78179815941402</v>
      </c>
      <c r="I14" s="4">
        <f t="shared" ca="1" si="2"/>
        <v>181.78179815941402</v>
      </c>
      <c r="J14" s="4">
        <f t="shared" ca="1" si="2"/>
        <v>181.78179815941402</v>
      </c>
      <c r="K14" s="4">
        <f t="shared" ca="1" si="2"/>
        <v>181.78179815941402</v>
      </c>
      <c r="L14" s="4">
        <f t="shared" ca="1" si="2"/>
        <v>181.78179815941402</v>
      </c>
      <c r="M14" s="4">
        <f t="shared" ca="1" si="2"/>
        <v>181.78179815941402</v>
      </c>
      <c r="N14" s="4">
        <f t="shared" ca="1" si="2"/>
        <v>181.78179815941402</v>
      </c>
      <c r="O14" s="4">
        <f t="shared" ca="1" si="2"/>
        <v>181.78179815941402</v>
      </c>
      <c r="P14" s="4">
        <f t="shared" ca="1" si="2"/>
        <v>181.78179815941402</v>
      </c>
      <c r="Q14" s="4">
        <f t="shared" ca="1" si="2"/>
        <v>181.78179815941402</v>
      </c>
      <c r="R14" s="4">
        <f t="shared" ca="1" si="2"/>
        <v>181.78179815941402</v>
      </c>
      <c r="S14" s="4">
        <f t="shared" ca="1" si="2"/>
        <v>181.78179815941402</v>
      </c>
      <c r="T14" s="4">
        <f t="shared" ca="1" si="2"/>
        <v>181.78179815941402</v>
      </c>
      <c r="U14" s="4">
        <f t="shared" ca="1" si="2"/>
        <v>181.78179815941402</v>
      </c>
      <c r="V14" s="4">
        <f t="shared" ca="1" si="2"/>
        <v>181.78179815941402</v>
      </c>
      <c r="W14" s="4">
        <f t="shared" ca="1" si="2"/>
        <v>181.78179815941402</v>
      </c>
      <c r="X14" s="4">
        <f t="shared" ca="1" si="2"/>
        <v>181.78179815941402</v>
      </c>
      <c r="Y14" s="4">
        <f t="shared" ca="1" si="2"/>
        <v>181.78179815941402</v>
      </c>
      <c r="Z14" s="4">
        <f t="shared" ca="1" si="2"/>
        <v>181.78179815941402</v>
      </c>
      <c r="AA14" s="4">
        <f t="shared" ca="1" si="2"/>
        <v>181.78179815941402</v>
      </c>
      <c r="AB14" s="10">
        <f t="array" aca="1" ref="AB14" ca="1">INDEX(OFFSET(_summary!$A$10,0,MATCH(MID(CELL("filename",A13),FIND("]",CELL("filename",A13))+1,255),_summary!$B$10:$K$10,0),37,1),MATCH(1,(A14=_summary!$B$10:$B$46)*(B14=_summary!$C$10:$C$46),0))</f>
        <v>181.78179815941402</v>
      </c>
    </row>
    <row r="15" spans="1:36" x14ac:dyDescent="0.3">
      <c r="A15" s="2" t="s">
        <v>5</v>
      </c>
      <c r="B15" t="s">
        <v>3</v>
      </c>
      <c r="C15" s="4">
        <f t="shared" ca="1" si="2"/>
        <v>95.124456814587759</v>
      </c>
      <c r="D15" s="4">
        <f t="shared" ca="1" si="2"/>
        <v>95.124456814587759</v>
      </c>
      <c r="E15" s="4">
        <f t="shared" ca="1" si="2"/>
        <v>95.124456814587759</v>
      </c>
      <c r="F15" s="4">
        <f t="shared" ca="1" si="2"/>
        <v>95.124456814587759</v>
      </c>
      <c r="G15" s="4">
        <f t="shared" ca="1" si="2"/>
        <v>95.124456814587759</v>
      </c>
      <c r="H15" s="4">
        <f t="shared" ca="1" si="2"/>
        <v>95.124456814587759</v>
      </c>
      <c r="I15" s="4">
        <f t="shared" ca="1" si="2"/>
        <v>95.124456814587759</v>
      </c>
      <c r="J15" s="4">
        <f t="shared" ca="1" si="2"/>
        <v>95.124456814587759</v>
      </c>
      <c r="K15" s="4">
        <f t="shared" ca="1" si="2"/>
        <v>95.124456814587759</v>
      </c>
      <c r="L15" s="4">
        <f t="shared" ca="1" si="2"/>
        <v>95.124456814587759</v>
      </c>
      <c r="M15" s="4">
        <f t="shared" ca="1" si="2"/>
        <v>95.124456814587759</v>
      </c>
      <c r="N15" s="4">
        <f t="shared" ca="1" si="2"/>
        <v>95.124456814587759</v>
      </c>
      <c r="O15" s="4">
        <f t="shared" ca="1" si="2"/>
        <v>95.124456814587759</v>
      </c>
      <c r="P15" s="4">
        <f t="shared" ca="1" si="2"/>
        <v>95.124456814587759</v>
      </c>
      <c r="Q15" s="4">
        <f t="shared" ca="1" si="2"/>
        <v>95.124456814587759</v>
      </c>
      <c r="R15" s="4">
        <f t="shared" ca="1" si="2"/>
        <v>95.124456814587759</v>
      </c>
      <c r="S15" s="4">
        <f t="shared" ca="1" si="2"/>
        <v>95.124456814587759</v>
      </c>
      <c r="T15" s="4">
        <f t="shared" ca="1" si="2"/>
        <v>95.124456814587759</v>
      </c>
      <c r="U15" s="4">
        <f t="shared" ca="1" si="2"/>
        <v>95.124456814587759</v>
      </c>
      <c r="V15" s="4">
        <f t="shared" ca="1" si="2"/>
        <v>95.124456814587759</v>
      </c>
      <c r="W15" s="4">
        <f t="shared" ca="1" si="2"/>
        <v>95.124456814587759</v>
      </c>
      <c r="X15" s="4">
        <f t="shared" ca="1" si="2"/>
        <v>95.124456814587759</v>
      </c>
      <c r="Y15" s="4">
        <f t="shared" ca="1" si="2"/>
        <v>95.124456814587759</v>
      </c>
      <c r="Z15" s="4">
        <f t="shared" ca="1" si="2"/>
        <v>95.124456814587759</v>
      </c>
      <c r="AA15" s="4">
        <f t="shared" ca="1" si="2"/>
        <v>95.124456814587759</v>
      </c>
      <c r="AB15" s="10">
        <f t="array" aca="1" ref="AB15" ca="1">INDEX(OFFSET(_summary!$A$10,0,MATCH(MID(CELL("filename",A14),FIND("]",CELL("filename",A14))+1,255),_summary!$B$10:$K$10,0),37,1),MATCH(1,(A15=_summary!$B$10:$B$46)*(B15=_summary!$C$10:$C$46),0))</f>
        <v>95.124456814587759</v>
      </c>
    </row>
    <row r="16" spans="1:36" x14ac:dyDescent="0.3">
      <c r="A16" s="2" t="s">
        <v>29</v>
      </c>
      <c r="B16" t="s">
        <v>3</v>
      </c>
      <c r="C16" s="4">
        <f t="shared" ca="1" si="2"/>
        <v>161.03489346387789</v>
      </c>
      <c r="D16" s="4">
        <f t="shared" ca="1" si="2"/>
        <v>161.03489346387789</v>
      </c>
      <c r="E16" s="4">
        <f t="shared" ca="1" si="2"/>
        <v>161.03489346387789</v>
      </c>
      <c r="F16" s="4">
        <f t="shared" ca="1" si="2"/>
        <v>161.03489346387789</v>
      </c>
      <c r="G16" s="4">
        <f t="shared" ca="1" si="2"/>
        <v>161.03489346387789</v>
      </c>
      <c r="H16" s="4">
        <f t="shared" ca="1" si="2"/>
        <v>161.03489346387789</v>
      </c>
      <c r="I16" s="4">
        <f t="shared" ca="1" si="2"/>
        <v>161.03489346387789</v>
      </c>
      <c r="J16" s="4">
        <f t="shared" ca="1" si="2"/>
        <v>161.03489346387789</v>
      </c>
      <c r="K16" s="4">
        <f t="shared" ca="1" si="2"/>
        <v>161.03489346387789</v>
      </c>
      <c r="L16" s="4">
        <f t="shared" ca="1" si="2"/>
        <v>161.03489346387789</v>
      </c>
      <c r="M16" s="4">
        <f t="shared" ca="1" si="2"/>
        <v>161.03489346387789</v>
      </c>
      <c r="N16" s="4">
        <f t="shared" ca="1" si="2"/>
        <v>161.03489346387789</v>
      </c>
      <c r="O16" s="4">
        <f t="shared" ca="1" si="2"/>
        <v>161.03489346387789</v>
      </c>
      <c r="P16" s="4">
        <f t="shared" ca="1" si="2"/>
        <v>161.03489346387789</v>
      </c>
      <c r="Q16" s="4">
        <f t="shared" ca="1" si="2"/>
        <v>161.03489346387789</v>
      </c>
      <c r="R16" s="4">
        <f t="shared" ca="1" si="2"/>
        <v>161.03489346387789</v>
      </c>
      <c r="S16" s="4">
        <f t="shared" ca="1" si="2"/>
        <v>161.03489346387789</v>
      </c>
      <c r="T16" s="4">
        <f t="shared" ca="1" si="2"/>
        <v>161.03489346387789</v>
      </c>
      <c r="U16" s="4">
        <f t="shared" ca="1" si="2"/>
        <v>161.03489346387789</v>
      </c>
      <c r="V16" s="4">
        <f t="shared" ca="1" si="2"/>
        <v>161.03489346387789</v>
      </c>
      <c r="W16" s="4">
        <f t="shared" ca="1" si="2"/>
        <v>161.03489346387789</v>
      </c>
      <c r="X16" s="4">
        <f t="shared" ca="1" si="2"/>
        <v>161.03489346387789</v>
      </c>
      <c r="Y16" s="4">
        <f t="shared" ca="1" si="2"/>
        <v>161.03489346387789</v>
      </c>
      <c r="Z16" s="4">
        <f t="shared" ca="1" si="2"/>
        <v>161.03489346387789</v>
      </c>
      <c r="AA16" s="4">
        <f t="shared" ca="1" si="2"/>
        <v>161.03489346387789</v>
      </c>
      <c r="AB16" s="10">
        <f t="array" aca="1" ref="AB16" ca="1">INDEX(OFFSET(_summary!$A$10,0,MATCH(MID(CELL("filename",A15),FIND("]",CELL("filename",A15))+1,255),_summary!$B$10:$K$10,0),37,1),MATCH(1,(A16=_summary!$B$10:$B$46)*(B16=_summary!$C$10:$C$46),0))</f>
        <v>161.03489346387789</v>
      </c>
    </row>
    <row r="17" spans="1:28" x14ac:dyDescent="0.3">
      <c r="A17" s="2" t="s">
        <v>25</v>
      </c>
      <c r="B17" t="s">
        <v>3</v>
      </c>
      <c r="C17" s="4">
        <f t="shared" ca="1" si="2"/>
        <v>263.95891795970806</v>
      </c>
      <c r="D17" s="4">
        <f t="shared" ca="1" si="2"/>
        <v>263.95891795970806</v>
      </c>
      <c r="E17" s="4">
        <f t="shared" ca="1" si="2"/>
        <v>263.95891795970806</v>
      </c>
      <c r="F17" s="4">
        <f t="shared" ca="1" si="2"/>
        <v>263.95891795970806</v>
      </c>
      <c r="G17" s="4">
        <f t="shared" ca="1" si="2"/>
        <v>263.95891795970806</v>
      </c>
      <c r="H17" s="4">
        <f t="shared" ca="1" si="2"/>
        <v>263.95891795970806</v>
      </c>
      <c r="I17" s="4">
        <f t="shared" ca="1" si="2"/>
        <v>263.95891795970806</v>
      </c>
      <c r="J17" s="4">
        <f t="shared" ca="1" si="2"/>
        <v>263.95891795970806</v>
      </c>
      <c r="K17" s="4">
        <f t="shared" ca="1" si="2"/>
        <v>263.95891795970806</v>
      </c>
      <c r="L17" s="4">
        <f t="shared" ca="1" si="2"/>
        <v>263.95891795970806</v>
      </c>
      <c r="M17" s="4">
        <f t="shared" ca="1" si="2"/>
        <v>263.95891795970806</v>
      </c>
      <c r="N17" s="4">
        <f t="shared" ca="1" si="2"/>
        <v>263.95891795970806</v>
      </c>
      <c r="O17" s="4">
        <f t="shared" ca="1" si="2"/>
        <v>263.95891795970806</v>
      </c>
      <c r="P17" s="4">
        <f t="shared" ca="1" si="2"/>
        <v>263.95891795970806</v>
      </c>
      <c r="Q17" s="4">
        <f t="shared" ca="1" si="2"/>
        <v>263.95891795970806</v>
      </c>
      <c r="R17" s="4">
        <f t="shared" ca="1" si="2"/>
        <v>263.95891795970806</v>
      </c>
      <c r="S17" s="4">
        <f t="shared" ca="1" si="2"/>
        <v>263.95891795970806</v>
      </c>
      <c r="T17" s="4">
        <f t="shared" ca="1" si="2"/>
        <v>263.95891795970806</v>
      </c>
      <c r="U17" s="4">
        <f t="shared" ca="1" si="2"/>
        <v>263.95891795970806</v>
      </c>
      <c r="V17" s="4">
        <f t="shared" ca="1" si="2"/>
        <v>263.95891795970806</v>
      </c>
      <c r="W17" s="4">
        <f t="shared" ca="1" si="2"/>
        <v>263.95891795970806</v>
      </c>
      <c r="X17" s="4">
        <f t="shared" ca="1" si="2"/>
        <v>263.95891795970806</v>
      </c>
      <c r="Y17" s="4">
        <f t="shared" ca="1" si="2"/>
        <v>263.95891795970806</v>
      </c>
      <c r="Z17" s="4">
        <f t="shared" ca="1" si="2"/>
        <v>263.95891795970806</v>
      </c>
      <c r="AA17" s="4">
        <f t="shared" ca="1" si="2"/>
        <v>263.95891795970806</v>
      </c>
      <c r="AB17" s="10">
        <f t="array" aca="1" ref="AB17" ca="1">INDEX(OFFSET(_summary!$A$10,0,MATCH(MID(CELL("filename",A16),FIND("]",CELL("filename",A16))+1,255),_summary!$B$10:$K$10,0),37,1),MATCH(1,(A17=_summary!$B$10:$B$46)*(B17=_summary!$C$10:$C$46),0))</f>
        <v>263.95891795970806</v>
      </c>
    </row>
    <row r="18" spans="1:28" x14ac:dyDescent="0.3">
      <c r="A18" s="2" t="s">
        <v>22</v>
      </c>
      <c r="B18" t="s">
        <v>3</v>
      </c>
      <c r="C18" s="4">
        <f t="shared" ca="1" si="2"/>
        <v>189.81758019193541</v>
      </c>
      <c r="D18" s="4">
        <f t="shared" ca="1" si="2"/>
        <v>189.81758019193541</v>
      </c>
      <c r="E18" s="4">
        <f t="shared" ca="1" si="2"/>
        <v>189.81758019193541</v>
      </c>
      <c r="F18" s="4">
        <f t="shared" ca="1" si="2"/>
        <v>189.81758019193541</v>
      </c>
      <c r="G18" s="4">
        <f t="shared" ca="1" si="2"/>
        <v>189.81758019193541</v>
      </c>
      <c r="H18" s="4">
        <f t="shared" ca="1" si="2"/>
        <v>189.81758019193541</v>
      </c>
      <c r="I18" s="4">
        <f t="shared" ca="1" si="2"/>
        <v>189.81758019193541</v>
      </c>
      <c r="J18" s="4">
        <f t="shared" ca="1" si="2"/>
        <v>189.81758019193541</v>
      </c>
      <c r="K18" s="4">
        <f t="shared" ca="1" si="2"/>
        <v>189.81758019193541</v>
      </c>
      <c r="L18" s="4">
        <f t="shared" ca="1" si="2"/>
        <v>189.81758019193541</v>
      </c>
      <c r="M18" s="4">
        <f t="shared" ca="1" si="2"/>
        <v>189.81758019193541</v>
      </c>
      <c r="N18" s="4">
        <f t="shared" ca="1" si="2"/>
        <v>189.81758019193541</v>
      </c>
      <c r="O18" s="4">
        <f t="shared" ca="1" si="2"/>
        <v>189.81758019193541</v>
      </c>
      <c r="P18" s="4">
        <f t="shared" ca="1" si="2"/>
        <v>189.81758019193541</v>
      </c>
      <c r="Q18" s="4">
        <f t="shared" ca="1" si="2"/>
        <v>189.81758019193541</v>
      </c>
      <c r="R18" s="4">
        <f t="shared" ca="1" si="2"/>
        <v>189.81758019193541</v>
      </c>
      <c r="S18" s="4">
        <f t="shared" ca="1" si="2"/>
        <v>189.81758019193541</v>
      </c>
      <c r="T18" s="4">
        <f t="shared" ca="1" si="2"/>
        <v>189.81758019193541</v>
      </c>
      <c r="U18" s="4">
        <f t="shared" ca="1" si="2"/>
        <v>189.81758019193541</v>
      </c>
      <c r="V18" s="4">
        <f t="shared" ca="1" si="2"/>
        <v>189.81758019193541</v>
      </c>
      <c r="W18" s="4">
        <f t="shared" ca="1" si="2"/>
        <v>189.81758019193541</v>
      </c>
      <c r="X18" s="4">
        <f t="shared" ca="1" si="2"/>
        <v>189.81758019193541</v>
      </c>
      <c r="Y18" s="4">
        <f t="shared" ca="1" si="2"/>
        <v>189.81758019193541</v>
      </c>
      <c r="Z18" s="4">
        <f t="shared" ca="1" si="2"/>
        <v>189.81758019193541</v>
      </c>
      <c r="AA18" s="4">
        <f t="shared" ca="1" si="2"/>
        <v>189.81758019193541</v>
      </c>
      <c r="AB18" s="10">
        <f t="array" aca="1" ref="AB18" ca="1">INDEX(OFFSET(_summary!$A$10,0,MATCH(MID(CELL("filename",A17),FIND("]",CELL("filename",A17))+1,255),_summary!$B$10:$K$10,0),37,1),MATCH(1,(A18=_summary!$B$10:$B$46)*(B18=_summary!$C$10:$C$46),0))</f>
        <v>189.81758019193541</v>
      </c>
    </row>
    <row r="19" spans="1:28" x14ac:dyDescent="0.3">
      <c r="A19" s="2" t="s">
        <v>7</v>
      </c>
      <c r="B19" t="s">
        <v>3</v>
      </c>
      <c r="C19" s="4">
        <f t="shared" ca="1" si="2"/>
        <v>233.84891924851701</v>
      </c>
      <c r="D19" s="4">
        <f t="shared" ca="1" si="2"/>
        <v>233.84891924851701</v>
      </c>
      <c r="E19" s="4">
        <f t="shared" ca="1" si="2"/>
        <v>233.84891924851701</v>
      </c>
      <c r="F19" s="4">
        <f t="shared" ca="1" si="2"/>
        <v>233.84891924851701</v>
      </c>
      <c r="G19" s="4">
        <f t="shared" ca="1" si="2"/>
        <v>233.84891924851701</v>
      </c>
      <c r="H19" s="4">
        <f t="shared" ca="1" si="2"/>
        <v>233.84891924851701</v>
      </c>
      <c r="I19" s="4">
        <f t="shared" ca="1" si="2"/>
        <v>233.84891924851701</v>
      </c>
      <c r="J19" s="4">
        <f t="shared" ca="1" si="2"/>
        <v>233.84891924851701</v>
      </c>
      <c r="K19" s="4">
        <f t="shared" ca="1" si="2"/>
        <v>233.84891924851701</v>
      </c>
      <c r="L19" s="4">
        <f t="shared" ca="1" si="2"/>
        <v>233.84891924851701</v>
      </c>
      <c r="M19" s="4">
        <f t="shared" ca="1" si="2"/>
        <v>233.84891924851701</v>
      </c>
      <c r="N19" s="4">
        <f t="shared" ca="1" si="2"/>
        <v>233.84891924851701</v>
      </c>
      <c r="O19" s="4">
        <f t="shared" ca="1" si="2"/>
        <v>233.84891924851701</v>
      </c>
      <c r="P19" s="4">
        <f t="shared" ca="1" si="2"/>
        <v>233.84891924851701</v>
      </c>
      <c r="Q19" s="4">
        <f t="shared" ca="1" si="2"/>
        <v>233.84891924851701</v>
      </c>
      <c r="R19" s="4">
        <f t="shared" ca="1" si="2"/>
        <v>233.84891924851701</v>
      </c>
      <c r="S19" s="4">
        <f t="shared" ca="1" si="2"/>
        <v>233.84891924851701</v>
      </c>
      <c r="T19" s="4">
        <f t="shared" ca="1" si="2"/>
        <v>233.84891924851701</v>
      </c>
      <c r="U19" s="4">
        <f t="shared" ca="1" si="2"/>
        <v>233.84891924851701</v>
      </c>
      <c r="V19" s="4">
        <f t="shared" ca="1" si="2"/>
        <v>233.84891924851701</v>
      </c>
      <c r="W19" s="4">
        <f t="shared" ca="1" si="2"/>
        <v>233.84891924851701</v>
      </c>
      <c r="X19" s="4">
        <f t="shared" ca="1" si="2"/>
        <v>233.84891924851701</v>
      </c>
      <c r="Y19" s="4">
        <f t="shared" ca="1" si="2"/>
        <v>233.84891924851701</v>
      </c>
      <c r="Z19" s="4">
        <f t="shared" ca="1" si="2"/>
        <v>233.84891924851701</v>
      </c>
      <c r="AA19" s="4">
        <f t="shared" ca="1" si="2"/>
        <v>233.84891924851701</v>
      </c>
      <c r="AB19" s="10">
        <f t="array" aca="1" ref="AB19" ca="1">INDEX(OFFSET(_summary!$A$10,0,MATCH(MID(CELL("filename",A18),FIND("]",CELL("filename",A18))+1,255),_summary!$B$10:$K$10,0),37,1),MATCH(1,(A19=_summary!$B$10:$B$46)*(B19=_summary!$C$10:$C$46),0))</f>
        <v>233.84891924851701</v>
      </c>
    </row>
    <row r="20" spans="1:28" x14ac:dyDescent="0.3">
      <c r="A20" s="2" t="s">
        <v>26</v>
      </c>
      <c r="B20" t="s">
        <v>3</v>
      </c>
      <c r="C20" s="4">
        <f t="shared" ca="1" si="2"/>
        <v>28.676160691360749</v>
      </c>
      <c r="D20" s="4">
        <f t="shared" ca="1" si="2"/>
        <v>28.676160691360749</v>
      </c>
      <c r="E20" s="4">
        <f t="shared" ca="1" si="2"/>
        <v>28.676160691360749</v>
      </c>
      <c r="F20" s="4">
        <f t="shared" ca="1" si="2"/>
        <v>28.676160691360749</v>
      </c>
      <c r="G20" s="4">
        <f t="shared" ca="1" si="2"/>
        <v>28.676160691360749</v>
      </c>
      <c r="H20" s="4">
        <f t="shared" ca="1" si="2"/>
        <v>28.676160691360749</v>
      </c>
      <c r="I20" s="4">
        <f t="shared" ca="1" si="2"/>
        <v>28.676160691360749</v>
      </c>
      <c r="J20" s="4">
        <f t="shared" ca="1" si="2"/>
        <v>28.676160691360749</v>
      </c>
      <c r="K20" s="4">
        <f t="shared" ca="1" si="2"/>
        <v>28.676160691360749</v>
      </c>
      <c r="L20" s="4">
        <f t="shared" ca="1" si="2"/>
        <v>28.676160691360749</v>
      </c>
      <c r="M20" s="4">
        <f t="shared" ca="1" si="2"/>
        <v>28.676160691360749</v>
      </c>
      <c r="N20" s="4">
        <f t="shared" ca="1" si="2"/>
        <v>28.676160691360749</v>
      </c>
      <c r="O20" s="4">
        <f t="shared" ca="1" si="2"/>
        <v>28.676160691360749</v>
      </c>
      <c r="P20" s="4">
        <f t="shared" ca="1" si="2"/>
        <v>28.676160691360749</v>
      </c>
      <c r="Q20" s="4">
        <f t="shared" ca="1" si="2"/>
        <v>28.676160691360749</v>
      </c>
      <c r="R20" s="4">
        <f t="shared" ca="1" si="2"/>
        <v>28.676160691360749</v>
      </c>
      <c r="S20" s="4">
        <f t="shared" ca="1" si="2"/>
        <v>28.676160691360749</v>
      </c>
      <c r="T20" s="4">
        <f t="shared" ca="1" si="2"/>
        <v>28.676160691360749</v>
      </c>
      <c r="U20" s="4">
        <f t="shared" ca="1" si="2"/>
        <v>28.676160691360749</v>
      </c>
      <c r="V20" s="4">
        <f t="shared" ca="1" si="2"/>
        <v>28.676160691360749</v>
      </c>
      <c r="W20" s="4">
        <f t="shared" ca="1" si="2"/>
        <v>28.676160691360749</v>
      </c>
      <c r="X20" s="4">
        <f t="shared" ca="1" si="2"/>
        <v>28.676160691360749</v>
      </c>
      <c r="Y20" s="4">
        <f t="shared" ca="1" si="2"/>
        <v>28.676160691360749</v>
      </c>
      <c r="Z20" s="4">
        <f t="shared" ca="1" si="2"/>
        <v>28.676160691360749</v>
      </c>
      <c r="AA20" s="4">
        <f t="shared" ca="1" si="2"/>
        <v>28.676160691360749</v>
      </c>
      <c r="AB20" s="10">
        <f t="array" aca="1" ref="AB20" ca="1">INDEX(OFFSET(_summary!$A$10,0,MATCH(MID(CELL("filename",A19),FIND("]",CELL("filename",A19))+1,255),_summary!$B$10:$K$10,0),37,1),MATCH(1,(A20=_summary!$B$10:$B$46)*(B20=_summary!$C$10:$C$46),0))</f>
        <v>28.676160691360749</v>
      </c>
    </row>
    <row r="21" spans="1:28" x14ac:dyDescent="0.3">
      <c r="A21" s="2" t="s">
        <v>6</v>
      </c>
      <c r="B21" t="s">
        <v>3</v>
      </c>
      <c r="C21" s="4">
        <f t="shared" ca="1" si="2"/>
        <v>115.15803260471847</v>
      </c>
      <c r="D21" s="4">
        <f t="shared" ca="1" si="2"/>
        <v>115.15803260471847</v>
      </c>
      <c r="E21" s="4">
        <f t="shared" ca="1" si="2"/>
        <v>115.15803260471847</v>
      </c>
      <c r="F21" s="4">
        <f t="shared" ca="1" si="2"/>
        <v>115.15803260471847</v>
      </c>
      <c r="G21" s="4">
        <f t="shared" ca="1" si="2"/>
        <v>115.15803260471847</v>
      </c>
      <c r="H21" s="4">
        <f t="shared" ca="1" si="2"/>
        <v>115.15803260471847</v>
      </c>
      <c r="I21" s="4">
        <f t="shared" ca="1" si="2"/>
        <v>115.15803260471847</v>
      </c>
      <c r="J21" s="4">
        <f t="shared" ca="1" si="2"/>
        <v>115.15803260471847</v>
      </c>
      <c r="K21" s="4">
        <f t="shared" ca="1" si="2"/>
        <v>115.15803260471847</v>
      </c>
      <c r="L21" s="4">
        <f t="shared" ca="1" si="2"/>
        <v>115.15803260471847</v>
      </c>
      <c r="M21" s="4">
        <f t="shared" ca="1" si="2"/>
        <v>115.15803260471847</v>
      </c>
      <c r="N21" s="4">
        <f t="shared" ca="1" si="2"/>
        <v>115.15803260471847</v>
      </c>
      <c r="O21" s="4">
        <f t="shared" ca="1" si="2"/>
        <v>115.15803260471847</v>
      </c>
      <c r="P21" s="4">
        <f t="shared" ca="1" si="2"/>
        <v>115.15803260471847</v>
      </c>
      <c r="Q21" s="4">
        <f t="shared" ca="1" si="2"/>
        <v>115.15803260471847</v>
      </c>
      <c r="R21" s="4">
        <f t="shared" ca="1" si="2"/>
        <v>115.15803260471847</v>
      </c>
      <c r="S21" s="4">
        <f t="shared" ca="1" si="2"/>
        <v>115.15803260471847</v>
      </c>
      <c r="T21" s="4">
        <f t="shared" ca="1" si="2"/>
        <v>115.15803260471847</v>
      </c>
      <c r="U21" s="4">
        <f t="shared" ca="1" si="2"/>
        <v>115.15803260471847</v>
      </c>
      <c r="V21" s="4">
        <f t="shared" ca="1" si="2"/>
        <v>115.15803260471847</v>
      </c>
      <c r="W21" s="4">
        <f t="shared" ca="1" si="2"/>
        <v>115.15803260471847</v>
      </c>
      <c r="X21" s="4">
        <f t="shared" ca="1" si="2"/>
        <v>115.15803260471847</v>
      </c>
      <c r="Y21" s="4">
        <f t="shared" ca="1" si="2"/>
        <v>115.15803260471847</v>
      </c>
      <c r="Z21" s="4">
        <f t="shared" ca="1" si="2"/>
        <v>115.15803260471847</v>
      </c>
      <c r="AA21" s="4">
        <f t="shared" ca="1" si="2"/>
        <v>115.15803260471847</v>
      </c>
      <c r="AB21" s="10">
        <f t="array" aca="1" ref="AB21" ca="1">INDEX(OFFSET(_summary!$A$10,0,MATCH(MID(CELL("filename",A20),FIND("]",CELL("filename",A20))+1,255),_summary!$B$10:$K$10,0),37,1),MATCH(1,(A21=_summary!$B$10:$B$46)*(B21=_summary!$C$10:$C$46),0))</f>
        <v>115.15803260471847</v>
      </c>
    </row>
    <row r="22" spans="1:28" x14ac:dyDescent="0.3">
      <c r="A22" s="2" t="s">
        <v>12</v>
      </c>
      <c r="B22" t="s">
        <v>3</v>
      </c>
      <c r="C22" s="4">
        <f t="shared" ca="1" si="2"/>
        <v>200.30196654365483</v>
      </c>
      <c r="D22" s="4">
        <f t="shared" ca="1" si="2"/>
        <v>200.30196654365483</v>
      </c>
      <c r="E22" s="4">
        <f t="shared" ca="1" si="2"/>
        <v>200.30196654365483</v>
      </c>
      <c r="F22" s="4">
        <f t="shared" ca="1" si="2"/>
        <v>200.30196654365483</v>
      </c>
      <c r="G22" s="4">
        <f t="shared" ca="1" si="2"/>
        <v>200.30196654365483</v>
      </c>
      <c r="H22" s="4">
        <f t="shared" ca="1" si="2"/>
        <v>200.30196654365483</v>
      </c>
      <c r="I22" s="4">
        <f t="shared" ca="1" si="2"/>
        <v>200.30196654365483</v>
      </c>
      <c r="J22" s="4">
        <f t="shared" ca="1" si="2"/>
        <v>200.30196654365483</v>
      </c>
      <c r="K22" s="4">
        <f t="shared" ca="1" si="2"/>
        <v>200.30196654365483</v>
      </c>
      <c r="L22" s="4">
        <f t="shared" ca="1" si="2"/>
        <v>200.30196654365483</v>
      </c>
      <c r="M22" s="4">
        <f t="shared" ca="1" si="2"/>
        <v>200.30196654365483</v>
      </c>
      <c r="N22" s="4">
        <f t="shared" ca="1" si="2"/>
        <v>200.30196654365483</v>
      </c>
      <c r="O22" s="4">
        <f t="shared" ca="1" si="2"/>
        <v>200.30196654365483</v>
      </c>
      <c r="P22" s="4">
        <f t="shared" ca="1" si="2"/>
        <v>200.30196654365483</v>
      </c>
      <c r="Q22" s="4">
        <f t="shared" ca="1" si="2"/>
        <v>200.30196654365483</v>
      </c>
      <c r="R22" s="4">
        <f t="shared" ca="1" si="2"/>
        <v>200.30196654365483</v>
      </c>
      <c r="S22" s="4">
        <f t="shared" ca="1" si="2"/>
        <v>200.30196654365483</v>
      </c>
      <c r="T22" s="4">
        <f t="shared" ca="1" si="2"/>
        <v>200.30196654365483</v>
      </c>
      <c r="U22" s="4">
        <f t="shared" ca="1" si="2"/>
        <v>200.30196654365483</v>
      </c>
      <c r="V22" s="4">
        <f t="shared" ca="1" si="2"/>
        <v>200.30196654365483</v>
      </c>
      <c r="W22" s="4">
        <f t="shared" ca="1" si="2"/>
        <v>200.30196654365483</v>
      </c>
      <c r="X22" s="4">
        <f t="shared" ca="1" si="2"/>
        <v>200.30196654365483</v>
      </c>
      <c r="Y22" s="4">
        <f t="shared" ca="1" si="2"/>
        <v>200.30196654365483</v>
      </c>
      <c r="Z22" s="4">
        <f t="shared" ca="1" si="2"/>
        <v>200.30196654365483</v>
      </c>
      <c r="AA22" s="4">
        <f t="shared" ca="1" si="2"/>
        <v>200.30196654365483</v>
      </c>
      <c r="AB22" s="10">
        <f t="array" aca="1" ref="AB22" ca="1">INDEX(OFFSET(_summary!$A$10,0,MATCH(MID(CELL("filename",A21),FIND("]",CELL("filename",A21))+1,255),_summary!$B$10:$K$10,0),37,1),MATCH(1,(A22=_summary!$B$10:$B$46)*(B22=_summary!$C$10:$C$46),0))</f>
        <v>200.30196654365483</v>
      </c>
    </row>
    <row r="23" spans="1:28" x14ac:dyDescent="0.3">
      <c r="A23" s="2" t="s">
        <v>14</v>
      </c>
      <c r="B23" t="s">
        <v>3</v>
      </c>
      <c r="C23" s="4">
        <f t="shared" ca="1" si="2"/>
        <v>104.08950738385477</v>
      </c>
      <c r="D23" s="4">
        <f t="shared" ca="1" si="2"/>
        <v>104.08950738385477</v>
      </c>
      <c r="E23" s="4">
        <f t="shared" ca="1" si="2"/>
        <v>104.08950738385477</v>
      </c>
      <c r="F23" s="4">
        <f t="shared" ca="1" si="2"/>
        <v>104.08950738385477</v>
      </c>
      <c r="G23" s="4">
        <f t="shared" ca="1" si="2"/>
        <v>104.08950738385477</v>
      </c>
      <c r="H23" s="4">
        <f t="shared" ref="H23:AA23" ca="1" si="3">I23</f>
        <v>104.08950738385477</v>
      </c>
      <c r="I23" s="4">
        <f t="shared" ca="1" si="3"/>
        <v>104.08950738385477</v>
      </c>
      <c r="J23" s="4">
        <f t="shared" ca="1" si="3"/>
        <v>104.08950738385477</v>
      </c>
      <c r="K23" s="4">
        <f t="shared" ca="1" si="3"/>
        <v>104.08950738385477</v>
      </c>
      <c r="L23" s="4">
        <f t="shared" ca="1" si="3"/>
        <v>104.08950738385477</v>
      </c>
      <c r="M23" s="4">
        <f t="shared" ca="1" si="3"/>
        <v>104.08950738385477</v>
      </c>
      <c r="N23" s="4">
        <f t="shared" ca="1" si="3"/>
        <v>104.08950738385477</v>
      </c>
      <c r="O23" s="4">
        <f t="shared" ca="1" si="3"/>
        <v>104.08950738385477</v>
      </c>
      <c r="P23" s="4">
        <f t="shared" ca="1" si="3"/>
        <v>104.08950738385477</v>
      </c>
      <c r="Q23" s="4">
        <f t="shared" ca="1" si="3"/>
        <v>104.08950738385477</v>
      </c>
      <c r="R23" s="4">
        <f t="shared" ca="1" si="3"/>
        <v>104.08950738385477</v>
      </c>
      <c r="S23" s="4">
        <f t="shared" ca="1" si="3"/>
        <v>104.08950738385477</v>
      </c>
      <c r="T23" s="4">
        <f t="shared" ca="1" si="3"/>
        <v>104.08950738385477</v>
      </c>
      <c r="U23" s="4">
        <f t="shared" ca="1" si="3"/>
        <v>104.08950738385477</v>
      </c>
      <c r="V23" s="4">
        <f t="shared" ca="1" si="3"/>
        <v>104.08950738385477</v>
      </c>
      <c r="W23" s="4">
        <f t="shared" ca="1" si="3"/>
        <v>104.08950738385477</v>
      </c>
      <c r="X23" s="4">
        <f t="shared" ca="1" si="3"/>
        <v>104.08950738385477</v>
      </c>
      <c r="Y23" s="4">
        <f t="shared" ca="1" si="3"/>
        <v>104.08950738385477</v>
      </c>
      <c r="Z23" s="4">
        <f t="shared" ca="1" si="3"/>
        <v>104.08950738385477</v>
      </c>
      <c r="AA23" s="4">
        <f t="shared" ca="1" si="3"/>
        <v>104.08950738385477</v>
      </c>
      <c r="AB23" s="10">
        <f t="array" aca="1" ref="AB23" ca="1">INDEX(OFFSET(_summary!$A$10,0,MATCH(MID(CELL("filename",A22),FIND("]",CELL("filename",A22))+1,255),_summary!$B$10:$K$10,0),37,1),MATCH(1,(A23=_summary!$B$10:$B$46)*(B23=_summary!$C$10:$C$46),0))</f>
        <v>104.08950738385477</v>
      </c>
    </row>
    <row r="24" spans="1:28" x14ac:dyDescent="0.3">
      <c r="A24" s="2" t="s">
        <v>13</v>
      </c>
      <c r="B24" t="s">
        <v>3</v>
      </c>
      <c r="C24" s="4">
        <f t="shared" ref="C24:AA30" ca="1" si="4">D24</f>
        <v>150.96800657135324</v>
      </c>
      <c r="D24" s="4">
        <f t="shared" ca="1" si="4"/>
        <v>150.96800657135324</v>
      </c>
      <c r="E24" s="4">
        <f t="shared" ca="1" si="4"/>
        <v>150.96800657135324</v>
      </c>
      <c r="F24" s="4">
        <f t="shared" ca="1" si="4"/>
        <v>150.96800657135324</v>
      </c>
      <c r="G24" s="4">
        <f t="shared" ca="1" si="4"/>
        <v>150.96800657135324</v>
      </c>
      <c r="H24" s="4">
        <f t="shared" ca="1" si="4"/>
        <v>150.96800657135324</v>
      </c>
      <c r="I24" s="4">
        <f t="shared" ca="1" si="4"/>
        <v>150.96800657135324</v>
      </c>
      <c r="J24" s="4">
        <f t="shared" ca="1" si="4"/>
        <v>150.96800657135324</v>
      </c>
      <c r="K24" s="4">
        <f t="shared" ca="1" si="4"/>
        <v>150.96800657135324</v>
      </c>
      <c r="L24" s="4">
        <f t="shared" ca="1" si="4"/>
        <v>150.96800657135324</v>
      </c>
      <c r="M24" s="4">
        <f t="shared" ca="1" si="4"/>
        <v>150.96800657135324</v>
      </c>
      <c r="N24" s="4">
        <f t="shared" ca="1" si="4"/>
        <v>150.96800657135324</v>
      </c>
      <c r="O24" s="4">
        <f t="shared" ca="1" si="4"/>
        <v>150.96800657135324</v>
      </c>
      <c r="P24" s="4">
        <f t="shared" ca="1" si="4"/>
        <v>150.96800657135324</v>
      </c>
      <c r="Q24" s="4">
        <f t="shared" ca="1" si="4"/>
        <v>150.96800657135324</v>
      </c>
      <c r="R24" s="4">
        <f t="shared" ca="1" si="4"/>
        <v>150.96800657135324</v>
      </c>
      <c r="S24" s="4">
        <f t="shared" ca="1" si="4"/>
        <v>150.96800657135324</v>
      </c>
      <c r="T24" s="4">
        <f t="shared" ca="1" si="4"/>
        <v>150.96800657135324</v>
      </c>
      <c r="U24" s="4">
        <f t="shared" ca="1" si="4"/>
        <v>150.96800657135324</v>
      </c>
      <c r="V24" s="4">
        <f t="shared" ca="1" si="4"/>
        <v>150.96800657135324</v>
      </c>
      <c r="W24" s="4">
        <f t="shared" ca="1" si="4"/>
        <v>150.96800657135324</v>
      </c>
      <c r="X24" s="4">
        <f t="shared" ca="1" si="4"/>
        <v>150.96800657135324</v>
      </c>
      <c r="Y24" s="4">
        <f t="shared" ca="1" si="4"/>
        <v>150.96800657135324</v>
      </c>
      <c r="Z24" s="4">
        <f t="shared" ca="1" si="4"/>
        <v>150.96800657135324</v>
      </c>
      <c r="AA24" s="4">
        <f t="shared" ca="1" si="4"/>
        <v>150.96800657135324</v>
      </c>
      <c r="AB24" s="10">
        <f t="array" aca="1" ref="AB24" ca="1">INDEX(OFFSET(_summary!$A$10,0,MATCH(MID(CELL("filename",A23),FIND("]",CELL("filename",A23))+1,255),_summary!$B$10:$K$10,0),37,1),MATCH(1,(A24=_summary!$B$10:$B$46)*(B24=_summary!$C$10:$C$46),0))</f>
        <v>150.96800657135324</v>
      </c>
    </row>
    <row r="25" spans="1:28" x14ac:dyDescent="0.3">
      <c r="A25" s="2" t="s">
        <v>18</v>
      </c>
      <c r="B25" t="s">
        <v>3</v>
      </c>
      <c r="C25" s="4">
        <f t="shared" ca="1" si="4"/>
        <v>154.92366661833174</v>
      </c>
      <c r="D25" s="4">
        <f t="shared" ca="1" si="4"/>
        <v>154.92366661833174</v>
      </c>
      <c r="E25" s="4">
        <f t="shared" ca="1" si="4"/>
        <v>154.92366661833174</v>
      </c>
      <c r="F25" s="4">
        <f t="shared" ca="1" si="4"/>
        <v>154.92366661833174</v>
      </c>
      <c r="G25" s="4">
        <f t="shared" ca="1" si="4"/>
        <v>154.92366661833174</v>
      </c>
      <c r="H25" s="4">
        <f t="shared" ca="1" si="4"/>
        <v>154.92366661833174</v>
      </c>
      <c r="I25" s="4">
        <f t="shared" ca="1" si="4"/>
        <v>154.92366661833174</v>
      </c>
      <c r="J25" s="4">
        <f t="shared" ca="1" si="4"/>
        <v>154.92366661833174</v>
      </c>
      <c r="K25" s="4">
        <f t="shared" ca="1" si="4"/>
        <v>154.92366661833174</v>
      </c>
      <c r="L25" s="4">
        <f t="shared" ca="1" si="4"/>
        <v>154.92366661833174</v>
      </c>
      <c r="M25" s="4">
        <f t="shared" ca="1" si="4"/>
        <v>154.92366661833174</v>
      </c>
      <c r="N25" s="4">
        <f t="shared" ca="1" si="4"/>
        <v>154.92366661833174</v>
      </c>
      <c r="O25" s="4">
        <f t="shared" ca="1" si="4"/>
        <v>154.92366661833174</v>
      </c>
      <c r="P25" s="4">
        <f t="shared" ca="1" si="4"/>
        <v>154.92366661833174</v>
      </c>
      <c r="Q25" s="4">
        <f t="shared" ca="1" si="4"/>
        <v>154.92366661833174</v>
      </c>
      <c r="R25" s="4">
        <f t="shared" ca="1" si="4"/>
        <v>154.92366661833174</v>
      </c>
      <c r="S25" s="4">
        <f t="shared" ca="1" si="4"/>
        <v>154.92366661833174</v>
      </c>
      <c r="T25" s="4">
        <f t="shared" ca="1" si="4"/>
        <v>154.92366661833174</v>
      </c>
      <c r="U25" s="4">
        <f t="shared" ca="1" si="4"/>
        <v>154.92366661833174</v>
      </c>
      <c r="V25" s="4">
        <f t="shared" ca="1" si="4"/>
        <v>154.92366661833174</v>
      </c>
      <c r="W25" s="4">
        <f t="shared" ca="1" si="4"/>
        <v>154.92366661833174</v>
      </c>
      <c r="X25" s="4">
        <f t="shared" ca="1" si="4"/>
        <v>154.92366661833174</v>
      </c>
      <c r="Y25" s="4">
        <f t="shared" ca="1" si="4"/>
        <v>154.92366661833174</v>
      </c>
      <c r="Z25" s="4">
        <f t="shared" ca="1" si="4"/>
        <v>154.92366661833174</v>
      </c>
      <c r="AA25" s="4">
        <f t="shared" ca="1" si="4"/>
        <v>154.92366661833174</v>
      </c>
      <c r="AB25" s="10">
        <f t="array" aca="1" ref="AB25" ca="1">INDEX(OFFSET(_summary!$A$10,0,MATCH(MID(CELL("filename",A24),FIND("]",CELL("filename",A24))+1,255),_summary!$B$10:$K$10,0),37,1),MATCH(1,(A25=_summary!$B$10:$B$46)*(B25=_summary!$C$10:$C$46),0))</f>
        <v>154.92366661833174</v>
      </c>
    </row>
    <row r="26" spans="1:28" x14ac:dyDescent="0.3">
      <c r="A26" s="2" t="s">
        <v>8</v>
      </c>
      <c r="B26" t="s">
        <v>3</v>
      </c>
      <c r="C26" s="4">
        <f t="shared" ca="1" si="4"/>
        <v>163.11419263041989</v>
      </c>
      <c r="D26" s="4">
        <f t="shared" ca="1" si="4"/>
        <v>163.11419263041989</v>
      </c>
      <c r="E26" s="4">
        <f t="shared" ca="1" si="4"/>
        <v>163.11419263041989</v>
      </c>
      <c r="F26" s="4">
        <f t="shared" ca="1" si="4"/>
        <v>163.11419263041989</v>
      </c>
      <c r="G26" s="4">
        <f t="shared" ca="1" si="4"/>
        <v>163.11419263041989</v>
      </c>
      <c r="H26" s="4">
        <f t="shared" ca="1" si="4"/>
        <v>163.11419263041989</v>
      </c>
      <c r="I26" s="4">
        <f t="shared" ca="1" si="4"/>
        <v>163.11419263041989</v>
      </c>
      <c r="J26" s="4">
        <f t="shared" ca="1" si="4"/>
        <v>163.11419263041989</v>
      </c>
      <c r="K26" s="4">
        <f t="shared" ca="1" si="4"/>
        <v>163.11419263041989</v>
      </c>
      <c r="L26" s="4">
        <f t="shared" ca="1" si="4"/>
        <v>163.11419263041989</v>
      </c>
      <c r="M26" s="4">
        <f t="shared" ca="1" si="4"/>
        <v>163.11419263041989</v>
      </c>
      <c r="N26" s="4">
        <f t="shared" ca="1" si="4"/>
        <v>163.11419263041989</v>
      </c>
      <c r="O26" s="4">
        <f t="shared" ca="1" si="4"/>
        <v>163.11419263041989</v>
      </c>
      <c r="P26" s="4">
        <f t="shared" ca="1" si="4"/>
        <v>163.11419263041989</v>
      </c>
      <c r="Q26" s="4">
        <f t="shared" ca="1" si="4"/>
        <v>163.11419263041989</v>
      </c>
      <c r="R26" s="4">
        <f t="shared" ca="1" si="4"/>
        <v>163.11419263041989</v>
      </c>
      <c r="S26" s="4">
        <f t="shared" ca="1" si="4"/>
        <v>163.11419263041989</v>
      </c>
      <c r="T26" s="4">
        <f t="shared" ca="1" si="4"/>
        <v>163.11419263041989</v>
      </c>
      <c r="U26" s="4">
        <f t="shared" ca="1" si="4"/>
        <v>163.11419263041989</v>
      </c>
      <c r="V26" s="4">
        <f t="shared" ca="1" si="4"/>
        <v>163.11419263041989</v>
      </c>
      <c r="W26" s="4">
        <f t="shared" ca="1" si="4"/>
        <v>163.11419263041989</v>
      </c>
      <c r="X26" s="4">
        <f t="shared" ca="1" si="4"/>
        <v>163.11419263041989</v>
      </c>
      <c r="Y26" s="4">
        <f t="shared" ca="1" si="4"/>
        <v>163.11419263041989</v>
      </c>
      <c r="Z26" s="4">
        <f t="shared" ca="1" si="4"/>
        <v>163.11419263041989</v>
      </c>
      <c r="AA26" s="4">
        <f t="shared" ca="1" si="4"/>
        <v>163.11419263041989</v>
      </c>
      <c r="AB26" s="10">
        <f t="array" aca="1" ref="AB26" ca="1">INDEX(OFFSET(_summary!$A$10,0,MATCH(MID(CELL("filename",A25),FIND("]",CELL("filename",A25))+1,255),_summary!$B$10:$K$10,0),37,1),MATCH(1,(A26=_summary!$B$10:$B$46)*(B26=_summary!$C$10:$C$46),0))</f>
        <v>163.11419263041989</v>
      </c>
    </row>
    <row r="27" spans="1:28" x14ac:dyDescent="0.3">
      <c r="A27" s="2" t="s">
        <v>28</v>
      </c>
      <c r="B27" t="s">
        <v>3</v>
      </c>
      <c r="C27" s="4">
        <f t="shared" ca="1" si="4"/>
        <v>58.967625125321163</v>
      </c>
      <c r="D27" s="4">
        <f t="shared" ca="1" si="4"/>
        <v>58.967625125321163</v>
      </c>
      <c r="E27" s="4">
        <f t="shared" ca="1" si="4"/>
        <v>58.967625125321163</v>
      </c>
      <c r="F27" s="4">
        <f t="shared" ca="1" si="4"/>
        <v>58.967625125321163</v>
      </c>
      <c r="G27" s="4">
        <f t="shared" ca="1" si="4"/>
        <v>58.967625125321163</v>
      </c>
      <c r="H27" s="4">
        <f t="shared" ca="1" si="4"/>
        <v>58.967625125321163</v>
      </c>
      <c r="I27" s="4">
        <f t="shared" ca="1" si="4"/>
        <v>58.967625125321163</v>
      </c>
      <c r="J27" s="4">
        <f t="shared" ca="1" si="4"/>
        <v>58.967625125321163</v>
      </c>
      <c r="K27" s="4">
        <f t="shared" ca="1" si="4"/>
        <v>58.967625125321163</v>
      </c>
      <c r="L27" s="4">
        <f t="shared" ca="1" si="4"/>
        <v>58.967625125321163</v>
      </c>
      <c r="M27" s="4">
        <f t="shared" ca="1" si="4"/>
        <v>58.967625125321163</v>
      </c>
      <c r="N27" s="4">
        <f t="shared" ca="1" si="4"/>
        <v>58.967625125321163</v>
      </c>
      <c r="O27" s="4">
        <f t="shared" ca="1" si="4"/>
        <v>58.967625125321163</v>
      </c>
      <c r="P27" s="4">
        <f t="shared" ca="1" si="4"/>
        <v>58.967625125321163</v>
      </c>
      <c r="Q27" s="4">
        <f t="shared" ca="1" si="4"/>
        <v>58.967625125321163</v>
      </c>
      <c r="R27" s="4">
        <f t="shared" ca="1" si="4"/>
        <v>58.967625125321163</v>
      </c>
      <c r="S27" s="4">
        <f t="shared" ca="1" si="4"/>
        <v>58.967625125321163</v>
      </c>
      <c r="T27" s="4">
        <f t="shared" ca="1" si="4"/>
        <v>58.967625125321163</v>
      </c>
      <c r="U27" s="4">
        <f t="shared" ca="1" si="4"/>
        <v>58.967625125321163</v>
      </c>
      <c r="V27" s="4">
        <f t="shared" ca="1" si="4"/>
        <v>58.967625125321163</v>
      </c>
      <c r="W27" s="4">
        <f t="shared" ca="1" si="4"/>
        <v>58.967625125321163</v>
      </c>
      <c r="X27" s="4">
        <f t="shared" ca="1" si="4"/>
        <v>58.967625125321163</v>
      </c>
      <c r="Y27" s="4">
        <f t="shared" ca="1" si="4"/>
        <v>58.967625125321163</v>
      </c>
      <c r="Z27" s="4">
        <f t="shared" ca="1" si="4"/>
        <v>58.967625125321163</v>
      </c>
      <c r="AA27" s="4">
        <f t="shared" ca="1" si="4"/>
        <v>58.967625125321163</v>
      </c>
      <c r="AB27" s="10">
        <f t="array" aca="1" ref="AB27" ca="1">INDEX(OFFSET(_summary!$A$10,0,MATCH(MID(CELL("filename",A26),FIND("]",CELL("filename",A26))+1,255),_summary!$B$10:$K$10,0),37,1),MATCH(1,(A27=_summary!$B$10:$B$46)*(B27=_summary!$C$10:$C$46),0))</f>
        <v>58.967625125321163</v>
      </c>
    </row>
    <row r="28" spans="1:28" x14ac:dyDescent="0.3">
      <c r="A28" s="2" t="s">
        <v>19</v>
      </c>
      <c r="B28" t="s">
        <v>3</v>
      </c>
      <c r="C28" s="4">
        <f t="shared" ca="1" si="4"/>
        <v>198.04023749093949</v>
      </c>
      <c r="D28" s="4">
        <f t="shared" ca="1" si="4"/>
        <v>198.04023749093949</v>
      </c>
      <c r="E28" s="4">
        <f t="shared" ca="1" si="4"/>
        <v>198.04023749093949</v>
      </c>
      <c r="F28" s="4">
        <f t="shared" ca="1" si="4"/>
        <v>198.04023749093949</v>
      </c>
      <c r="G28" s="4">
        <f t="shared" ca="1" si="4"/>
        <v>198.04023749093949</v>
      </c>
      <c r="H28" s="4">
        <f t="shared" ca="1" si="4"/>
        <v>198.04023749093949</v>
      </c>
      <c r="I28" s="4">
        <f t="shared" ca="1" si="4"/>
        <v>198.04023749093949</v>
      </c>
      <c r="J28" s="4">
        <f t="shared" ca="1" si="4"/>
        <v>198.04023749093949</v>
      </c>
      <c r="K28" s="4">
        <f t="shared" ca="1" si="4"/>
        <v>198.04023749093949</v>
      </c>
      <c r="L28" s="4">
        <f t="shared" ca="1" si="4"/>
        <v>198.04023749093949</v>
      </c>
      <c r="M28" s="4">
        <f t="shared" ca="1" si="4"/>
        <v>198.04023749093949</v>
      </c>
      <c r="N28" s="4">
        <f t="shared" ca="1" si="4"/>
        <v>198.04023749093949</v>
      </c>
      <c r="O28" s="4">
        <f t="shared" ca="1" si="4"/>
        <v>198.04023749093949</v>
      </c>
      <c r="P28" s="4">
        <f t="shared" ca="1" si="4"/>
        <v>198.04023749093949</v>
      </c>
      <c r="Q28" s="4">
        <f t="shared" ca="1" si="4"/>
        <v>198.04023749093949</v>
      </c>
      <c r="R28" s="4">
        <f t="shared" ca="1" si="4"/>
        <v>198.04023749093949</v>
      </c>
      <c r="S28" s="4">
        <f t="shared" ca="1" si="4"/>
        <v>198.04023749093949</v>
      </c>
      <c r="T28" s="4">
        <f t="shared" ca="1" si="4"/>
        <v>198.04023749093949</v>
      </c>
      <c r="U28" s="4">
        <f t="shared" ca="1" si="4"/>
        <v>198.04023749093949</v>
      </c>
      <c r="V28" s="4">
        <f t="shared" ca="1" si="4"/>
        <v>198.04023749093949</v>
      </c>
      <c r="W28" s="4">
        <f t="shared" ca="1" si="4"/>
        <v>198.04023749093949</v>
      </c>
      <c r="X28" s="4">
        <f t="shared" ca="1" si="4"/>
        <v>198.04023749093949</v>
      </c>
      <c r="Y28" s="4">
        <f t="shared" ca="1" si="4"/>
        <v>198.04023749093949</v>
      </c>
      <c r="Z28" s="4">
        <f t="shared" ca="1" si="4"/>
        <v>198.04023749093949</v>
      </c>
      <c r="AA28" s="4">
        <f t="shared" ca="1" si="4"/>
        <v>198.04023749093949</v>
      </c>
      <c r="AB28" s="10">
        <f t="array" aca="1" ref="AB28" ca="1">INDEX(OFFSET(_summary!$A$10,0,MATCH(MID(CELL("filename",A27),FIND("]",CELL("filename",A27))+1,255),_summary!$B$10:$K$10,0),37,1),MATCH(1,(A28=_summary!$B$10:$B$46)*(B28=_summary!$C$10:$C$46),0))</f>
        <v>198.04023749093949</v>
      </c>
    </row>
    <row r="29" spans="1:28" x14ac:dyDescent="0.3">
      <c r="A29" s="2" t="s">
        <v>4</v>
      </c>
      <c r="B29" t="s">
        <v>3</v>
      </c>
      <c r="C29" s="4">
        <f t="shared" ca="1" si="4"/>
        <v>148.36282234293557</v>
      </c>
      <c r="D29" s="4">
        <f t="shared" ca="1" si="4"/>
        <v>148.36282234293557</v>
      </c>
      <c r="E29" s="4">
        <f t="shared" ca="1" si="4"/>
        <v>148.36282234293557</v>
      </c>
      <c r="F29" s="4">
        <f t="shared" ca="1" si="4"/>
        <v>148.36282234293557</v>
      </c>
      <c r="G29" s="4">
        <f t="shared" ca="1" si="4"/>
        <v>148.36282234293557</v>
      </c>
      <c r="H29" s="4">
        <f t="shared" ca="1" si="4"/>
        <v>148.36282234293557</v>
      </c>
      <c r="I29" s="4">
        <f t="shared" ca="1" si="4"/>
        <v>148.36282234293557</v>
      </c>
      <c r="J29" s="4">
        <f t="shared" ca="1" si="4"/>
        <v>148.36282234293557</v>
      </c>
      <c r="K29" s="4">
        <f t="shared" ca="1" si="4"/>
        <v>148.36282234293557</v>
      </c>
      <c r="L29" s="4">
        <f t="shared" ca="1" si="4"/>
        <v>148.36282234293557</v>
      </c>
      <c r="M29" s="4">
        <f t="shared" ca="1" si="4"/>
        <v>148.36282234293557</v>
      </c>
      <c r="N29" s="4">
        <f t="shared" ca="1" si="4"/>
        <v>148.36282234293557</v>
      </c>
      <c r="O29" s="4">
        <f t="shared" ca="1" si="4"/>
        <v>148.36282234293557</v>
      </c>
      <c r="P29" s="4">
        <f t="shared" ca="1" si="4"/>
        <v>148.36282234293557</v>
      </c>
      <c r="Q29" s="4">
        <f t="shared" ca="1" si="4"/>
        <v>148.36282234293557</v>
      </c>
      <c r="R29" s="4">
        <f t="shared" ca="1" si="4"/>
        <v>148.36282234293557</v>
      </c>
      <c r="S29" s="4">
        <f t="shared" ca="1" si="4"/>
        <v>148.36282234293557</v>
      </c>
      <c r="T29" s="4">
        <f t="shared" ca="1" si="4"/>
        <v>148.36282234293557</v>
      </c>
      <c r="U29" s="4">
        <f t="shared" ca="1" si="4"/>
        <v>148.36282234293557</v>
      </c>
      <c r="V29" s="4">
        <f t="shared" ca="1" si="4"/>
        <v>148.36282234293557</v>
      </c>
      <c r="W29" s="4">
        <f t="shared" ca="1" si="4"/>
        <v>148.36282234293557</v>
      </c>
      <c r="X29" s="4">
        <f t="shared" ca="1" si="4"/>
        <v>148.36282234293557</v>
      </c>
      <c r="Y29" s="4">
        <f t="shared" ca="1" si="4"/>
        <v>148.36282234293557</v>
      </c>
      <c r="Z29" s="4">
        <f t="shared" ca="1" si="4"/>
        <v>148.36282234293557</v>
      </c>
      <c r="AA29" s="4">
        <f t="shared" ca="1" si="4"/>
        <v>148.36282234293557</v>
      </c>
      <c r="AB29" s="10">
        <f t="array" aca="1" ref="AB29" ca="1">INDEX(OFFSET(_summary!$A$10,0,MATCH(MID(CELL("filename",A28),FIND("]",CELL("filename",A28))+1,255),_summary!$B$10:$K$10,0),37,1),MATCH(1,(A29=_summary!$B$10:$B$46)*(B29=_summary!$C$10:$C$46),0))</f>
        <v>148.36282234293557</v>
      </c>
    </row>
    <row r="30" spans="1:28" x14ac:dyDescent="0.3">
      <c r="A30" s="2" t="s">
        <v>31</v>
      </c>
      <c r="B30" t="s">
        <v>3</v>
      </c>
      <c r="C30" s="4">
        <f t="shared" ca="1" si="4"/>
        <v>152.57764078487119</v>
      </c>
      <c r="D30" s="4">
        <f t="shared" ca="1" si="4"/>
        <v>152.57764078487119</v>
      </c>
      <c r="E30" s="4">
        <f t="shared" ca="1" si="4"/>
        <v>152.57764078487119</v>
      </c>
      <c r="F30" s="4">
        <f t="shared" ca="1" si="4"/>
        <v>152.57764078487119</v>
      </c>
      <c r="G30" s="4">
        <f t="shared" ca="1" si="4"/>
        <v>152.57764078487119</v>
      </c>
      <c r="H30" s="4">
        <f t="shared" ca="1" si="4"/>
        <v>152.57764078487119</v>
      </c>
      <c r="I30" s="4">
        <f t="shared" ca="1" si="4"/>
        <v>152.57764078487119</v>
      </c>
      <c r="J30" s="4">
        <f t="shared" ca="1" si="4"/>
        <v>152.57764078487119</v>
      </c>
      <c r="K30" s="4">
        <f t="shared" ca="1" si="4"/>
        <v>152.57764078487119</v>
      </c>
      <c r="L30" s="4">
        <f t="shared" ca="1" si="4"/>
        <v>152.57764078487119</v>
      </c>
      <c r="M30" s="4">
        <f t="shared" ca="1" si="4"/>
        <v>152.57764078487119</v>
      </c>
      <c r="N30" s="4">
        <f t="shared" ca="1" si="4"/>
        <v>152.57764078487119</v>
      </c>
      <c r="O30" s="4">
        <f t="shared" ca="1" si="4"/>
        <v>152.57764078487119</v>
      </c>
      <c r="P30" s="4">
        <f t="shared" ca="1" si="4"/>
        <v>152.57764078487119</v>
      </c>
      <c r="Q30" s="4">
        <f t="shared" ca="1" si="4"/>
        <v>152.57764078487119</v>
      </c>
      <c r="R30" s="4">
        <f t="shared" ca="1" si="4"/>
        <v>152.57764078487119</v>
      </c>
      <c r="S30" s="4">
        <f t="shared" ca="1" si="4"/>
        <v>152.57764078487119</v>
      </c>
      <c r="T30" s="4">
        <f t="shared" ca="1" si="4"/>
        <v>152.57764078487119</v>
      </c>
      <c r="U30" s="4">
        <f t="shared" ca="1" si="4"/>
        <v>152.57764078487119</v>
      </c>
      <c r="V30" s="4">
        <f t="shared" ca="1" si="4"/>
        <v>152.57764078487119</v>
      </c>
      <c r="W30" s="4">
        <f t="shared" ca="1" si="4"/>
        <v>152.57764078487119</v>
      </c>
      <c r="X30" s="4">
        <f t="shared" ca="1" si="4"/>
        <v>152.57764078487119</v>
      </c>
      <c r="Y30" s="4">
        <f t="shared" ca="1" si="4"/>
        <v>152.57764078487119</v>
      </c>
      <c r="Z30" s="4">
        <f t="shared" ca="1" si="4"/>
        <v>152.57764078487119</v>
      </c>
      <c r="AA30" s="4">
        <f t="shared" ca="1" si="4"/>
        <v>152.57764078487119</v>
      </c>
      <c r="AB30" s="10">
        <f t="array" aca="1" ref="AB30" ca="1">INDEX(OFFSET(_summary!$A$10,0,MATCH(MID(CELL("filename",A29),FIND("]",CELL("filename",A29))+1,255),_summary!$B$10:$K$10,0),37,1),MATCH(1,(A30=_summary!$B$10:$B$46)*(B30=_summary!$C$10:$C$46),0))</f>
        <v>152.57764078487119</v>
      </c>
    </row>
    <row r="32" spans="1:28" x14ac:dyDescent="0.3">
      <c r="X32" s="1"/>
    </row>
    <row r="33" spans="8:24" x14ac:dyDescent="0.3"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8:24" x14ac:dyDescent="0.3"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8:24" x14ac:dyDescent="0.3"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8:24" x14ac:dyDescent="0.3"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8:24" x14ac:dyDescent="0.3"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8:24" x14ac:dyDescent="0.3"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8:24" x14ac:dyDescent="0.3"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8:24" x14ac:dyDescent="0.3"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8:24" x14ac:dyDescent="0.3"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8:24" x14ac:dyDescent="0.3"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8:24" x14ac:dyDescent="0.3"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8:24" x14ac:dyDescent="0.3"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8:24" x14ac:dyDescent="0.3"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8:24" x14ac:dyDescent="0.3"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8:24" x14ac:dyDescent="0.3"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8:24" x14ac:dyDescent="0.3"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8:24" x14ac:dyDescent="0.3"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8:24" x14ac:dyDescent="0.3"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8:24" x14ac:dyDescent="0.3"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8:24" x14ac:dyDescent="0.3"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8:24" x14ac:dyDescent="0.3"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8:24" x14ac:dyDescent="0.3"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8:24" x14ac:dyDescent="0.3"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8:24" x14ac:dyDescent="0.3"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8:24" x14ac:dyDescent="0.3"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8:24" x14ac:dyDescent="0.3"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8:24" x14ac:dyDescent="0.3"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8:24" x14ac:dyDescent="0.3"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8:24" x14ac:dyDescent="0.3">
      <c r="H61" s="2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6CED6-85AE-4682-970D-294C54B237E0}">
  <sheetPr codeName="Sheet5"/>
  <dimension ref="A1:AJ61"/>
  <sheetViews>
    <sheetView workbookViewId="0">
      <selection activeCell="AD8" sqref="AD8"/>
    </sheetView>
  </sheetViews>
  <sheetFormatPr defaultRowHeight="14.4" x14ac:dyDescent="0.3"/>
  <cols>
    <col min="1" max="1" width="15.44140625" bestFit="1" customWidth="1"/>
    <col min="2" max="2" width="9.6640625" bestFit="1" customWidth="1"/>
    <col min="3" max="28" width="5" bestFit="1" customWidth="1"/>
  </cols>
  <sheetData>
    <row r="1" spans="1:36" x14ac:dyDescent="0.3">
      <c r="A1" t="s">
        <v>0</v>
      </c>
      <c r="B1" t="s">
        <v>2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 s="1">
        <v>2015</v>
      </c>
      <c r="AC1" s="1"/>
      <c r="AD1" s="1"/>
      <c r="AE1" s="1"/>
      <c r="AF1" s="1"/>
      <c r="AG1" s="1"/>
      <c r="AH1" s="1"/>
      <c r="AI1" s="1"/>
      <c r="AJ1" s="1"/>
    </row>
    <row r="2" spans="1:36" x14ac:dyDescent="0.3">
      <c r="A2" s="2" t="s">
        <v>17</v>
      </c>
      <c r="B2" t="s">
        <v>3</v>
      </c>
      <c r="C2" s="4">
        <f t="shared" ref="C2:AA12" ca="1" si="0">D2</f>
        <v>101.00672296128643</v>
      </c>
      <c r="D2" s="4">
        <f t="shared" ca="1" si="0"/>
        <v>101.00672296128643</v>
      </c>
      <c r="E2" s="4">
        <f t="shared" ca="1" si="0"/>
        <v>101.00672296128643</v>
      </c>
      <c r="F2" s="4">
        <f t="shared" ca="1" si="0"/>
        <v>101.00672296128643</v>
      </c>
      <c r="G2" s="4">
        <f t="shared" ca="1" si="0"/>
        <v>101.00672296128643</v>
      </c>
      <c r="H2" s="4">
        <f t="shared" ca="1" si="0"/>
        <v>101.00672296128643</v>
      </c>
      <c r="I2" s="4">
        <f t="shared" ca="1" si="0"/>
        <v>101.00672296128643</v>
      </c>
      <c r="J2" s="4">
        <f t="shared" ca="1" si="0"/>
        <v>101.00672296128643</v>
      </c>
      <c r="K2" s="4">
        <f t="shared" ca="1" si="0"/>
        <v>101.00672296128643</v>
      </c>
      <c r="L2" s="4">
        <f t="shared" ca="1" si="0"/>
        <v>101.00672296128643</v>
      </c>
      <c r="M2" s="4">
        <f t="shared" ca="1" si="0"/>
        <v>101.00672296128643</v>
      </c>
      <c r="N2" s="4">
        <f t="shared" ca="1" si="0"/>
        <v>101.00672296128643</v>
      </c>
      <c r="O2" s="4">
        <f t="shared" ca="1" si="0"/>
        <v>101.00672296128643</v>
      </c>
      <c r="P2" s="4">
        <f t="shared" ca="1" si="0"/>
        <v>101.00672296128643</v>
      </c>
      <c r="Q2" s="4">
        <f t="shared" ca="1" si="0"/>
        <v>101.00672296128643</v>
      </c>
      <c r="R2" s="4">
        <f t="shared" ca="1" si="0"/>
        <v>101.00672296128643</v>
      </c>
      <c r="S2" s="4">
        <f t="shared" ca="1" si="0"/>
        <v>101.00672296128643</v>
      </c>
      <c r="T2" s="4">
        <f t="shared" ca="1" si="0"/>
        <v>101.00672296128643</v>
      </c>
      <c r="U2" s="4">
        <f t="shared" ca="1" si="0"/>
        <v>101.00672296128643</v>
      </c>
      <c r="V2" s="4">
        <f t="shared" ca="1" si="0"/>
        <v>101.00672296128643</v>
      </c>
      <c r="W2" s="4">
        <f t="shared" ca="1" si="0"/>
        <v>101.00672296128643</v>
      </c>
      <c r="X2" s="4">
        <f t="shared" ca="1" si="0"/>
        <v>101.00672296128643</v>
      </c>
      <c r="Y2" s="4">
        <f t="shared" ca="1" si="0"/>
        <v>101.00672296128643</v>
      </c>
      <c r="Z2" s="4">
        <f t="shared" ca="1" si="0"/>
        <v>101.00672296128643</v>
      </c>
      <c r="AA2" s="4">
        <f ca="1">AB2</f>
        <v>101.00672296128643</v>
      </c>
      <c r="AB2" s="10">
        <f t="array" aca="1" ref="AB2" ca="1">INDEX(OFFSET(_summary!$A$10,0,MATCH(MID(CELL("filename",A1),FIND("]",CELL("filename",A1))+1,255),_summary!$B$10:$K$10,0),37,1),MATCH(1,(A2=_summary!$B$10:$B$46)*(B2=_summary!$C$10:$C$46),0))</f>
        <v>101.00672296128643</v>
      </c>
    </row>
    <row r="3" spans="1:36" x14ac:dyDescent="0.3">
      <c r="A3" s="2" t="s">
        <v>11</v>
      </c>
      <c r="B3" t="s">
        <v>3</v>
      </c>
      <c r="C3" s="4">
        <f t="shared" ca="1" si="0"/>
        <v>148.77605236084682</v>
      </c>
      <c r="D3" s="4">
        <f t="shared" ca="1" si="0"/>
        <v>148.77605236084682</v>
      </c>
      <c r="E3" s="4">
        <f t="shared" ca="1" si="0"/>
        <v>148.77605236084682</v>
      </c>
      <c r="F3" s="4">
        <f t="shared" ca="1" si="0"/>
        <v>148.77605236084682</v>
      </c>
      <c r="G3" s="4">
        <f t="shared" ca="1" si="0"/>
        <v>148.77605236084682</v>
      </c>
      <c r="H3" s="4">
        <f t="shared" ca="1" si="0"/>
        <v>148.77605236084682</v>
      </c>
      <c r="I3" s="4">
        <f t="shared" ca="1" si="0"/>
        <v>148.77605236084682</v>
      </c>
      <c r="J3" s="4">
        <f t="shared" ca="1" si="0"/>
        <v>148.77605236084682</v>
      </c>
      <c r="K3" s="4">
        <f t="shared" ca="1" si="0"/>
        <v>148.77605236084682</v>
      </c>
      <c r="L3" s="4">
        <f t="shared" ca="1" si="0"/>
        <v>148.77605236084682</v>
      </c>
      <c r="M3" s="4">
        <f t="shared" ca="1" si="0"/>
        <v>148.77605236084682</v>
      </c>
      <c r="N3" s="4">
        <f t="shared" ca="1" si="0"/>
        <v>148.77605236084682</v>
      </c>
      <c r="O3" s="4">
        <f t="shared" ca="1" si="0"/>
        <v>148.77605236084682</v>
      </c>
      <c r="P3" s="4">
        <f t="shared" ca="1" si="0"/>
        <v>148.77605236084682</v>
      </c>
      <c r="Q3" s="4">
        <f t="shared" ca="1" si="0"/>
        <v>148.77605236084682</v>
      </c>
      <c r="R3" s="4">
        <f t="shared" ca="1" si="0"/>
        <v>148.77605236084682</v>
      </c>
      <c r="S3" s="4">
        <f t="shared" ca="1" si="0"/>
        <v>148.77605236084682</v>
      </c>
      <c r="T3" s="4">
        <f t="shared" ca="1" si="0"/>
        <v>148.77605236084682</v>
      </c>
      <c r="U3" s="4">
        <f t="shared" ca="1" si="0"/>
        <v>148.77605236084682</v>
      </c>
      <c r="V3" s="4">
        <f t="shared" ca="1" si="0"/>
        <v>148.77605236084682</v>
      </c>
      <c r="W3" s="4">
        <f t="shared" ca="1" si="0"/>
        <v>148.77605236084682</v>
      </c>
      <c r="X3" s="4">
        <f t="shared" ca="1" si="0"/>
        <v>148.77605236084682</v>
      </c>
      <c r="Y3" s="4">
        <f t="shared" ca="1" si="0"/>
        <v>148.77605236084682</v>
      </c>
      <c r="Z3" s="4">
        <f t="shared" ca="1" si="0"/>
        <v>148.77605236084682</v>
      </c>
      <c r="AA3" s="4">
        <f t="shared" ca="1" si="0"/>
        <v>148.77605236084682</v>
      </c>
      <c r="AB3" s="10">
        <f t="array" aca="1" ref="AB3" ca="1">INDEX(OFFSET(_summary!$A$10,0,MATCH(MID(CELL("filename",A2),FIND("]",CELL("filename",A2))+1,255),_summary!$B$10:$K$10,0),37,1),MATCH(1,(A3=_summary!$B$10:$B$46)*(B3=_summary!$C$10:$C$46),0))</f>
        <v>148.77605236084682</v>
      </c>
    </row>
    <row r="4" spans="1:36" x14ac:dyDescent="0.3">
      <c r="A4" s="2" t="s">
        <v>21</v>
      </c>
      <c r="B4" t="s">
        <v>3</v>
      </c>
      <c r="C4" s="4">
        <f t="shared" ca="1" si="0"/>
        <v>44.366005963762291</v>
      </c>
      <c r="D4" s="4">
        <f t="shared" ca="1" si="0"/>
        <v>44.366005963762291</v>
      </c>
      <c r="E4" s="4">
        <f t="shared" ca="1" si="0"/>
        <v>44.366005963762291</v>
      </c>
      <c r="F4" s="4">
        <f t="shared" ca="1" si="0"/>
        <v>44.366005963762291</v>
      </c>
      <c r="G4" s="4">
        <f t="shared" ca="1" si="0"/>
        <v>44.366005963762291</v>
      </c>
      <c r="H4" s="4">
        <f t="shared" ca="1" si="0"/>
        <v>44.366005963762291</v>
      </c>
      <c r="I4" s="4">
        <f t="shared" ca="1" si="0"/>
        <v>44.366005963762291</v>
      </c>
      <c r="J4" s="4">
        <f t="shared" ca="1" si="0"/>
        <v>44.366005963762291</v>
      </c>
      <c r="K4" s="4">
        <f t="shared" ca="1" si="0"/>
        <v>44.366005963762291</v>
      </c>
      <c r="L4" s="4">
        <f t="shared" ca="1" si="0"/>
        <v>44.366005963762291</v>
      </c>
      <c r="M4" s="4">
        <f t="shared" ca="1" si="0"/>
        <v>44.366005963762291</v>
      </c>
      <c r="N4" s="4">
        <f t="shared" ca="1" si="0"/>
        <v>44.366005963762291</v>
      </c>
      <c r="O4" s="4">
        <f t="shared" ca="1" si="0"/>
        <v>44.366005963762291</v>
      </c>
      <c r="P4" s="4">
        <f t="shared" ca="1" si="0"/>
        <v>44.366005963762291</v>
      </c>
      <c r="Q4" s="4">
        <f t="shared" ca="1" si="0"/>
        <v>44.366005963762291</v>
      </c>
      <c r="R4" s="4">
        <f t="shared" ca="1" si="0"/>
        <v>44.366005963762291</v>
      </c>
      <c r="S4" s="4">
        <f t="shared" ca="1" si="0"/>
        <v>44.366005963762291</v>
      </c>
      <c r="T4" s="4">
        <f t="shared" ca="1" si="0"/>
        <v>44.366005963762291</v>
      </c>
      <c r="U4" s="4">
        <f t="shared" ca="1" si="0"/>
        <v>44.366005963762291</v>
      </c>
      <c r="V4" s="4">
        <f t="shared" ca="1" si="0"/>
        <v>44.366005963762291</v>
      </c>
      <c r="W4" s="4">
        <f t="shared" ca="1" si="0"/>
        <v>44.366005963762291</v>
      </c>
      <c r="X4" s="4">
        <f t="shared" ca="1" si="0"/>
        <v>44.366005963762291</v>
      </c>
      <c r="Y4" s="4">
        <f t="shared" ca="1" si="0"/>
        <v>44.366005963762291</v>
      </c>
      <c r="Z4" s="4">
        <f t="shared" ca="1" si="0"/>
        <v>44.366005963762291</v>
      </c>
      <c r="AA4" s="4">
        <f t="shared" ca="1" si="0"/>
        <v>44.366005963762291</v>
      </c>
      <c r="AB4" s="10">
        <f t="array" aca="1" ref="AB4" ca="1">INDEX(OFFSET(_summary!$A$10,0,MATCH(MID(CELL("filename",A3),FIND("]",CELL("filename",A3))+1,255),_summary!$B$10:$K$10,0),37,1),MATCH(1,(A4=_summary!$B$10:$B$46)*(B4=_summary!$C$10:$C$46),0))</f>
        <v>44.366005963762291</v>
      </c>
    </row>
    <row r="5" spans="1:36" x14ac:dyDescent="0.3">
      <c r="A5" s="2" t="s">
        <v>24</v>
      </c>
      <c r="B5" t="s">
        <v>3</v>
      </c>
      <c r="C5" s="4">
        <f t="shared" ca="1" si="0"/>
        <v>88.303599490537778</v>
      </c>
      <c r="D5" s="4">
        <f t="shared" ca="1" si="0"/>
        <v>88.303599490537778</v>
      </c>
      <c r="E5" s="4">
        <f t="shared" ca="1" si="0"/>
        <v>88.303599490537778</v>
      </c>
      <c r="F5" s="4">
        <f t="shared" ca="1" si="0"/>
        <v>88.303599490537778</v>
      </c>
      <c r="G5" s="4">
        <f t="shared" ca="1" si="0"/>
        <v>88.303599490537778</v>
      </c>
      <c r="H5" s="4">
        <f t="shared" ca="1" si="0"/>
        <v>88.303599490537778</v>
      </c>
      <c r="I5" s="4">
        <f t="shared" ca="1" si="0"/>
        <v>88.303599490537778</v>
      </c>
      <c r="J5" s="4">
        <f t="shared" ca="1" si="0"/>
        <v>88.303599490537778</v>
      </c>
      <c r="K5" s="4">
        <f t="shared" ca="1" si="0"/>
        <v>88.303599490537778</v>
      </c>
      <c r="L5" s="4">
        <f t="shared" ca="1" si="0"/>
        <v>88.303599490537778</v>
      </c>
      <c r="M5" s="4">
        <f t="shared" ca="1" si="0"/>
        <v>88.303599490537778</v>
      </c>
      <c r="N5" s="4">
        <f t="shared" ca="1" si="0"/>
        <v>88.303599490537778</v>
      </c>
      <c r="O5" s="4">
        <f t="shared" ca="1" si="0"/>
        <v>88.303599490537778</v>
      </c>
      <c r="P5" s="4">
        <f t="shared" ca="1" si="0"/>
        <v>88.303599490537778</v>
      </c>
      <c r="Q5" s="4">
        <f t="shared" ca="1" si="0"/>
        <v>88.303599490537778</v>
      </c>
      <c r="R5" s="4">
        <f t="shared" ca="1" si="0"/>
        <v>88.303599490537778</v>
      </c>
      <c r="S5" s="4">
        <f t="shared" ca="1" si="0"/>
        <v>88.303599490537778</v>
      </c>
      <c r="T5" s="4">
        <f t="shared" ca="1" si="0"/>
        <v>88.303599490537778</v>
      </c>
      <c r="U5" s="4">
        <f t="shared" ca="1" si="0"/>
        <v>88.303599490537778</v>
      </c>
      <c r="V5" s="4">
        <f t="shared" ca="1" si="0"/>
        <v>88.303599490537778</v>
      </c>
      <c r="W5" s="4">
        <f t="shared" ca="1" si="0"/>
        <v>88.303599490537778</v>
      </c>
      <c r="X5" s="4">
        <f t="shared" ca="1" si="0"/>
        <v>88.303599490537778</v>
      </c>
      <c r="Y5" s="4">
        <f t="shared" ca="1" si="0"/>
        <v>88.303599490537778</v>
      </c>
      <c r="Z5" s="4">
        <f t="shared" ca="1" si="0"/>
        <v>88.303599490537778</v>
      </c>
      <c r="AA5" s="4">
        <f t="shared" ca="1" si="0"/>
        <v>88.303599490537778</v>
      </c>
      <c r="AB5" s="10">
        <f t="array" aca="1" ref="AB5" ca="1">INDEX(OFFSET(_summary!$A$10,0,MATCH(MID(CELL("filename",A4),FIND("]",CELL("filename",A4))+1,255),_summary!$B$10:$K$10,0),37,1),MATCH(1,(A5=_summary!$B$10:$B$46)*(B5=_summary!$C$10:$C$46),0))</f>
        <v>88.303599490537778</v>
      </c>
    </row>
    <row r="6" spans="1:36" x14ac:dyDescent="0.3">
      <c r="A6" s="2" t="s">
        <v>15</v>
      </c>
      <c r="B6" t="s">
        <v>3</v>
      </c>
      <c r="C6" s="4">
        <f t="shared" ca="1" si="0"/>
        <v>40.983965394320315</v>
      </c>
      <c r="D6" s="4">
        <f t="shared" ca="1" si="0"/>
        <v>40.983965394320315</v>
      </c>
      <c r="E6" s="4">
        <f t="shared" ca="1" si="0"/>
        <v>40.983965394320315</v>
      </c>
      <c r="F6" s="4">
        <f t="shared" ca="1" si="0"/>
        <v>40.983965394320315</v>
      </c>
      <c r="G6" s="4">
        <f t="shared" ca="1" si="0"/>
        <v>40.983965394320315</v>
      </c>
      <c r="H6" s="4">
        <f t="shared" ca="1" si="0"/>
        <v>40.983965394320315</v>
      </c>
      <c r="I6" s="4">
        <f t="shared" ca="1" si="0"/>
        <v>40.983965394320315</v>
      </c>
      <c r="J6" s="4">
        <f t="shared" ca="1" si="0"/>
        <v>40.983965394320315</v>
      </c>
      <c r="K6" s="4">
        <f t="shared" ca="1" si="0"/>
        <v>40.983965394320315</v>
      </c>
      <c r="L6" s="4">
        <f t="shared" ca="1" si="0"/>
        <v>40.983965394320315</v>
      </c>
      <c r="M6" s="4">
        <f t="shared" ca="1" si="0"/>
        <v>40.983965394320315</v>
      </c>
      <c r="N6" s="4">
        <f t="shared" ca="1" si="0"/>
        <v>40.983965394320315</v>
      </c>
      <c r="O6" s="4">
        <f t="shared" ca="1" si="0"/>
        <v>40.983965394320315</v>
      </c>
      <c r="P6" s="4">
        <f t="shared" ca="1" si="0"/>
        <v>40.983965394320315</v>
      </c>
      <c r="Q6" s="4">
        <f t="shared" ca="1" si="0"/>
        <v>40.983965394320315</v>
      </c>
      <c r="R6" s="4">
        <f t="shared" ca="1" si="0"/>
        <v>40.983965394320315</v>
      </c>
      <c r="S6" s="4">
        <f t="shared" ca="1" si="0"/>
        <v>40.983965394320315</v>
      </c>
      <c r="T6" s="4">
        <f t="shared" ca="1" si="0"/>
        <v>40.983965394320315</v>
      </c>
      <c r="U6" s="4">
        <f t="shared" ca="1" si="0"/>
        <v>40.983965394320315</v>
      </c>
      <c r="V6" s="4">
        <f t="shared" ca="1" si="0"/>
        <v>40.983965394320315</v>
      </c>
      <c r="W6" s="4">
        <f t="shared" ca="1" si="0"/>
        <v>40.983965394320315</v>
      </c>
      <c r="X6" s="4">
        <f t="shared" ca="1" si="0"/>
        <v>40.983965394320315</v>
      </c>
      <c r="Y6" s="4">
        <f t="shared" ca="1" si="0"/>
        <v>40.983965394320315</v>
      </c>
      <c r="Z6" s="4">
        <f t="shared" ca="1" si="0"/>
        <v>40.983965394320315</v>
      </c>
      <c r="AA6" s="4">
        <f t="shared" ca="1" si="0"/>
        <v>40.983965394320315</v>
      </c>
      <c r="AB6" s="10">
        <f t="array" aca="1" ref="AB6" ca="1">INDEX(OFFSET(_summary!$A$10,0,MATCH(MID(CELL("filename",A5),FIND("]",CELL("filename",A5))+1,255),_summary!$B$10:$K$10,0),37,1),MATCH(1,(A6=_summary!$B$10:$B$46)*(B6=_summary!$C$10:$C$46),0))</f>
        <v>40.983965394320315</v>
      </c>
    </row>
    <row r="7" spans="1:36" x14ac:dyDescent="0.3">
      <c r="A7" s="2" t="s">
        <v>23</v>
      </c>
      <c r="B7" t="s">
        <v>3</v>
      </c>
      <c r="C7" s="4">
        <f t="shared" ca="1" si="0"/>
        <v>91.146043382090653</v>
      </c>
      <c r="D7" s="4">
        <f t="shared" ca="1" si="0"/>
        <v>91.146043382090653</v>
      </c>
      <c r="E7" s="4">
        <f t="shared" ca="1" si="0"/>
        <v>91.146043382090653</v>
      </c>
      <c r="F7" s="4">
        <f t="shared" ca="1" si="0"/>
        <v>91.146043382090653</v>
      </c>
      <c r="G7" s="4">
        <f t="shared" ca="1" si="0"/>
        <v>91.146043382090653</v>
      </c>
      <c r="H7" s="4">
        <f t="shared" ca="1" si="0"/>
        <v>91.146043382090653</v>
      </c>
      <c r="I7" s="4">
        <f t="shared" ca="1" si="0"/>
        <v>91.146043382090653</v>
      </c>
      <c r="J7" s="4">
        <f t="shared" ca="1" si="0"/>
        <v>91.146043382090653</v>
      </c>
      <c r="K7" s="4">
        <f t="shared" ca="1" si="0"/>
        <v>91.146043382090653</v>
      </c>
      <c r="L7" s="4">
        <f t="shared" ca="1" si="0"/>
        <v>91.146043382090653</v>
      </c>
      <c r="M7" s="4">
        <f t="shared" ca="1" si="0"/>
        <v>91.146043382090653</v>
      </c>
      <c r="N7" s="4">
        <f t="shared" ca="1" si="0"/>
        <v>91.146043382090653</v>
      </c>
      <c r="O7" s="4">
        <f t="shared" ca="1" si="0"/>
        <v>91.146043382090653</v>
      </c>
      <c r="P7" s="4">
        <f t="shared" ca="1" si="0"/>
        <v>91.146043382090653</v>
      </c>
      <c r="Q7" s="4">
        <f t="shared" ca="1" si="0"/>
        <v>91.146043382090653</v>
      </c>
      <c r="R7" s="4">
        <f t="shared" ca="1" si="0"/>
        <v>91.146043382090653</v>
      </c>
      <c r="S7" s="4">
        <f t="shared" ca="1" si="0"/>
        <v>91.146043382090653</v>
      </c>
      <c r="T7" s="4">
        <f t="shared" ca="1" si="0"/>
        <v>91.146043382090653</v>
      </c>
      <c r="U7" s="4">
        <f t="shared" ca="1" si="0"/>
        <v>91.146043382090653</v>
      </c>
      <c r="V7" s="4">
        <f t="shared" ca="1" si="0"/>
        <v>91.146043382090653</v>
      </c>
      <c r="W7" s="4">
        <f t="shared" ca="1" si="0"/>
        <v>91.146043382090653</v>
      </c>
      <c r="X7" s="4">
        <f t="shared" ca="1" si="0"/>
        <v>91.146043382090653</v>
      </c>
      <c r="Y7" s="4">
        <f t="shared" ca="1" si="0"/>
        <v>91.146043382090653</v>
      </c>
      <c r="Z7" s="4">
        <f t="shared" ca="1" si="0"/>
        <v>91.146043382090653</v>
      </c>
      <c r="AA7" s="4">
        <f t="shared" ca="1" si="0"/>
        <v>91.146043382090653</v>
      </c>
      <c r="AB7" s="10">
        <f t="array" aca="1" ref="AB7" ca="1">INDEX(OFFSET(_summary!$A$10,0,MATCH(MID(CELL("filename",A6),FIND("]",CELL("filename",A6))+1,255),_summary!$B$10:$K$10,0),37,1),MATCH(1,(A7=_summary!$B$10:$B$46)*(B7=_summary!$C$10:$C$46),0))</f>
        <v>91.146043382090653</v>
      </c>
    </row>
    <row r="8" spans="1:36" x14ac:dyDescent="0.3">
      <c r="A8" s="2" t="s">
        <v>9</v>
      </c>
      <c r="B8" t="s">
        <v>3</v>
      </c>
      <c r="C8" s="4">
        <f t="shared" ca="1" si="0"/>
        <v>87.336109540550396</v>
      </c>
      <c r="D8" s="4">
        <f t="shared" ca="1" si="0"/>
        <v>87.336109540550396</v>
      </c>
      <c r="E8" s="4">
        <f t="shared" ca="1" si="0"/>
        <v>87.336109540550396</v>
      </c>
      <c r="F8" s="4">
        <f t="shared" ca="1" si="0"/>
        <v>87.336109540550396</v>
      </c>
      <c r="G8" s="4">
        <f t="shared" ca="1" si="0"/>
        <v>87.336109540550396</v>
      </c>
      <c r="H8" s="4">
        <f t="shared" ca="1" si="0"/>
        <v>87.336109540550396</v>
      </c>
      <c r="I8" s="4">
        <f t="shared" ca="1" si="0"/>
        <v>87.336109540550396</v>
      </c>
      <c r="J8" s="4">
        <f t="shared" ca="1" si="0"/>
        <v>87.336109540550396</v>
      </c>
      <c r="K8" s="4">
        <f t="shared" ca="1" si="0"/>
        <v>87.336109540550396</v>
      </c>
      <c r="L8" s="4">
        <f t="shared" ca="1" si="0"/>
        <v>87.336109540550396</v>
      </c>
      <c r="M8" s="4">
        <f t="shared" ca="1" si="0"/>
        <v>87.336109540550396</v>
      </c>
      <c r="N8" s="4">
        <f t="shared" ca="1" si="0"/>
        <v>87.336109540550396</v>
      </c>
      <c r="O8" s="4">
        <f t="shared" ca="1" si="0"/>
        <v>87.336109540550396</v>
      </c>
      <c r="P8" s="4">
        <f t="shared" ca="1" si="0"/>
        <v>87.336109540550396</v>
      </c>
      <c r="Q8" s="4">
        <f t="shared" ca="1" si="0"/>
        <v>87.336109540550396</v>
      </c>
      <c r="R8" s="4">
        <f t="shared" ca="1" si="0"/>
        <v>87.336109540550396</v>
      </c>
      <c r="S8" s="4">
        <f t="shared" ca="1" si="0"/>
        <v>87.336109540550396</v>
      </c>
      <c r="T8" s="4">
        <f t="shared" ca="1" si="0"/>
        <v>87.336109540550396</v>
      </c>
      <c r="U8" s="4">
        <f t="shared" ca="1" si="0"/>
        <v>87.336109540550396</v>
      </c>
      <c r="V8" s="4">
        <f t="shared" ca="1" si="0"/>
        <v>87.336109540550396</v>
      </c>
      <c r="W8" s="4">
        <f t="shared" ca="1" si="0"/>
        <v>87.336109540550396</v>
      </c>
      <c r="X8" s="4">
        <f t="shared" ca="1" si="0"/>
        <v>87.336109540550396</v>
      </c>
      <c r="Y8" s="4">
        <f t="shared" ca="1" si="0"/>
        <v>87.336109540550396</v>
      </c>
      <c r="Z8" s="4">
        <f t="shared" ca="1" si="0"/>
        <v>87.336109540550396</v>
      </c>
      <c r="AA8" s="4">
        <f t="shared" ca="1" si="0"/>
        <v>87.336109540550396</v>
      </c>
      <c r="AB8" s="10">
        <f t="array" aca="1" ref="AB8" ca="1">INDEX(OFFSET(_summary!$A$10,0,MATCH(MID(CELL("filename",A7),FIND("]",CELL("filename",A7))+1,255),_summary!$B$10:$K$10,0),37,1),MATCH(1,(A8=_summary!$B$10:$B$46)*(B8=_summary!$C$10:$C$46),0))</f>
        <v>87.336109540550396</v>
      </c>
    </row>
    <row r="9" spans="1:36" x14ac:dyDescent="0.3">
      <c r="A9" s="2" t="s">
        <v>27</v>
      </c>
      <c r="B9" t="s">
        <v>3</v>
      </c>
      <c r="C9" s="4">
        <f t="shared" ca="1" si="0"/>
        <v>103.00539863789683</v>
      </c>
      <c r="D9" s="4">
        <f t="shared" ca="1" si="0"/>
        <v>103.00539863789683</v>
      </c>
      <c r="E9" s="4">
        <f t="shared" ca="1" si="0"/>
        <v>103.00539863789683</v>
      </c>
      <c r="F9" s="4">
        <f t="shared" ca="1" si="0"/>
        <v>103.00539863789683</v>
      </c>
      <c r="G9" s="4">
        <f t="shared" ca="1" si="0"/>
        <v>103.00539863789683</v>
      </c>
      <c r="H9" s="4">
        <f t="shared" ca="1" si="0"/>
        <v>103.00539863789683</v>
      </c>
      <c r="I9" s="4">
        <f t="shared" ca="1" si="0"/>
        <v>103.00539863789683</v>
      </c>
      <c r="J9" s="4">
        <f t="shared" ca="1" si="0"/>
        <v>103.00539863789683</v>
      </c>
      <c r="K9" s="4">
        <f t="shared" ca="1" si="0"/>
        <v>103.00539863789683</v>
      </c>
      <c r="L9" s="4">
        <f t="shared" ca="1" si="0"/>
        <v>103.00539863789683</v>
      </c>
      <c r="M9" s="4">
        <f t="shared" ca="1" si="0"/>
        <v>103.00539863789683</v>
      </c>
      <c r="N9" s="4">
        <f t="shared" ca="1" si="0"/>
        <v>103.00539863789683</v>
      </c>
      <c r="O9" s="4">
        <f t="shared" ca="1" si="0"/>
        <v>103.00539863789683</v>
      </c>
      <c r="P9" s="4">
        <f t="shared" ca="1" si="0"/>
        <v>103.00539863789683</v>
      </c>
      <c r="Q9" s="4">
        <f t="shared" ca="1" si="0"/>
        <v>103.00539863789683</v>
      </c>
      <c r="R9" s="4">
        <f t="shared" ca="1" si="0"/>
        <v>103.00539863789683</v>
      </c>
      <c r="S9" s="4">
        <f t="shared" ca="1" si="0"/>
        <v>103.00539863789683</v>
      </c>
      <c r="T9" s="4">
        <f t="shared" ca="1" si="0"/>
        <v>103.00539863789683</v>
      </c>
      <c r="U9" s="4">
        <f t="shared" ca="1" si="0"/>
        <v>103.00539863789683</v>
      </c>
      <c r="V9" s="4">
        <f t="shared" ca="1" si="0"/>
        <v>103.00539863789683</v>
      </c>
      <c r="W9" s="4">
        <f t="shared" ca="1" si="0"/>
        <v>103.00539863789683</v>
      </c>
      <c r="X9" s="4">
        <f t="shared" ca="1" si="0"/>
        <v>103.00539863789683</v>
      </c>
      <c r="Y9" s="4">
        <f t="shared" ca="1" si="0"/>
        <v>103.00539863789683</v>
      </c>
      <c r="Z9" s="4">
        <f t="shared" ca="1" si="0"/>
        <v>103.00539863789683</v>
      </c>
      <c r="AA9" s="4">
        <f t="shared" ca="1" si="0"/>
        <v>103.00539863789683</v>
      </c>
      <c r="AB9" s="10">
        <f t="array" aca="1" ref="AB9" ca="1">INDEX(OFFSET(_summary!$A$10,0,MATCH(MID(CELL("filename",A8),FIND("]",CELL("filename",A8))+1,255),_summary!$B$10:$K$10,0),37,1),MATCH(1,(A9=_summary!$B$10:$B$46)*(B9=_summary!$C$10:$C$46),0))</f>
        <v>103.00539863789683</v>
      </c>
    </row>
    <row r="10" spans="1:36" x14ac:dyDescent="0.3">
      <c r="A10" s="2" t="s">
        <v>30</v>
      </c>
      <c r="B10" t="s">
        <v>3</v>
      </c>
      <c r="C10" s="4">
        <f t="shared" ca="1" si="0"/>
        <v>120.86300697848768</v>
      </c>
      <c r="D10" s="4">
        <f t="shared" ca="1" si="0"/>
        <v>120.86300697848768</v>
      </c>
      <c r="E10" s="4">
        <f t="shared" ca="1" si="0"/>
        <v>120.86300697848768</v>
      </c>
      <c r="F10" s="4">
        <f t="shared" ca="1" si="0"/>
        <v>120.86300697848768</v>
      </c>
      <c r="G10" s="4">
        <f t="shared" ca="1" si="0"/>
        <v>120.86300697848768</v>
      </c>
      <c r="H10" s="4">
        <f t="shared" ca="1" si="0"/>
        <v>120.86300697848768</v>
      </c>
      <c r="I10" s="4">
        <f t="shared" ca="1" si="0"/>
        <v>120.86300697848768</v>
      </c>
      <c r="J10" s="4">
        <f t="shared" ca="1" si="0"/>
        <v>120.86300697848768</v>
      </c>
      <c r="K10" s="4">
        <f t="shared" ca="1" si="0"/>
        <v>120.86300697848768</v>
      </c>
      <c r="L10" s="4">
        <f t="shared" ca="1" si="0"/>
        <v>120.86300697848768</v>
      </c>
      <c r="M10" s="4">
        <f t="shared" ca="1" si="0"/>
        <v>120.86300697848768</v>
      </c>
      <c r="N10" s="4">
        <f t="shared" ca="1" si="0"/>
        <v>120.86300697848768</v>
      </c>
      <c r="O10" s="4">
        <f t="shared" ca="1" si="0"/>
        <v>120.86300697848768</v>
      </c>
      <c r="P10" s="4">
        <f t="shared" ca="1" si="0"/>
        <v>120.86300697848768</v>
      </c>
      <c r="Q10" s="4">
        <f t="shared" ca="1" si="0"/>
        <v>120.86300697848768</v>
      </c>
      <c r="R10" s="4">
        <f t="shared" ca="1" si="0"/>
        <v>120.86300697848768</v>
      </c>
      <c r="S10" s="4">
        <f t="shared" ca="1" si="0"/>
        <v>120.86300697848768</v>
      </c>
      <c r="T10" s="4">
        <f t="shared" ca="1" si="0"/>
        <v>120.86300697848768</v>
      </c>
      <c r="U10" s="4">
        <f t="shared" ca="1" si="0"/>
        <v>120.86300697848768</v>
      </c>
      <c r="V10" s="4">
        <f t="shared" ca="1" si="0"/>
        <v>120.86300697848768</v>
      </c>
      <c r="W10" s="4">
        <f t="shared" ca="1" si="0"/>
        <v>120.86300697848768</v>
      </c>
      <c r="X10" s="4">
        <f t="shared" ca="1" si="0"/>
        <v>120.86300697848768</v>
      </c>
      <c r="Y10" s="4">
        <f t="shared" ca="1" si="0"/>
        <v>120.86300697848768</v>
      </c>
      <c r="Z10" s="4">
        <f t="shared" ca="1" si="0"/>
        <v>120.86300697848768</v>
      </c>
      <c r="AA10" s="4">
        <f t="shared" ca="1" si="0"/>
        <v>120.86300697848768</v>
      </c>
      <c r="AB10" s="10">
        <f t="array" aca="1" ref="AB10" ca="1">INDEX(OFFSET(_summary!$A$10,0,MATCH(MID(CELL("filename",A9),FIND("]",CELL("filename",A9))+1,255),_summary!$B$10:$K$10,0),37,1),MATCH(1,(A10=_summary!$B$10:$B$46)*(B10=_summary!$C$10:$C$46),0))</f>
        <v>120.86300697848768</v>
      </c>
    </row>
    <row r="11" spans="1:36" x14ac:dyDescent="0.3">
      <c r="A11" s="2" t="s">
        <v>10</v>
      </c>
      <c r="B11" t="s">
        <v>3</v>
      </c>
      <c r="C11" s="4">
        <f t="shared" ca="1" si="0"/>
        <v>98.531285921716446</v>
      </c>
      <c r="D11" s="4">
        <f t="shared" ca="1" si="0"/>
        <v>98.531285921716446</v>
      </c>
      <c r="E11" s="4">
        <f t="shared" ca="1" si="0"/>
        <v>98.531285921716446</v>
      </c>
      <c r="F11" s="4">
        <f t="shared" ca="1" si="0"/>
        <v>98.531285921716446</v>
      </c>
      <c r="G11" s="4">
        <f t="shared" ca="1" si="0"/>
        <v>98.531285921716446</v>
      </c>
      <c r="H11" s="4">
        <f t="shared" ca="1" si="0"/>
        <v>98.531285921716446</v>
      </c>
      <c r="I11" s="4">
        <f t="shared" ca="1" si="0"/>
        <v>98.531285921716446</v>
      </c>
      <c r="J11" s="4">
        <f t="shared" ca="1" si="0"/>
        <v>98.531285921716446</v>
      </c>
      <c r="K11" s="4">
        <f t="shared" ca="1" si="0"/>
        <v>98.531285921716446</v>
      </c>
      <c r="L11" s="4">
        <f t="shared" ca="1" si="0"/>
        <v>98.531285921716446</v>
      </c>
      <c r="M11" s="4">
        <f t="shared" ca="1" si="0"/>
        <v>98.531285921716446</v>
      </c>
      <c r="N11" s="4">
        <f t="shared" ca="1" si="0"/>
        <v>98.531285921716446</v>
      </c>
      <c r="O11" s="4">
        <f t="shared" ca="1" si="0"/>
        <v>98.531285921716446</v>
      </c>
      <c r="P11" s="4">
        <f t="shared" ca="1" si="0"/>
        <v>98.531285921716446</v>
      </c>
      <c r="Q11" s="4">
        <f t="shared" ca="1" si="0"/>
        <v>98.531285921716446</v>
      </c>
      <c r="R11" s="4">
        <f t="shared" ca="1" si="0"/>
        <v>98.531285921716446</v>
      </c>
      <c r="S11" s="4">
        <f t="shared" ca="1" si="0"/>
        <v>98.531285921716446</v>
      </c>
      <c r="T11" s="4">
        <f t="shared" ca="1" si="0"/>
        <v>98.531285921716446</v>
      </c>
      <c r="U11" s="4">
        <f t="shared" ca="1" si="0"/>
        <v>98.531285921716446</v>
      </c>
      <c r="V11" s="4">
        <f t="shared" ca="1" si="0"/>
        <v>98.531285921716446</v>
      </c>
      <c r="W11" s="4">
        <f t="shared" ca="1" si="0"/>
        <v>98.531285921716446</v>
      </c>
      <c r="X11" s="4">
        <f t="shared" ca="1" si="0"/>
        <v>98.531285921716446</v>
      </c>
      <c r="Y11" s="4">
        <f t="shared" ca="1" si="0"/>
        <v>98.531285921716446</v>
      </c>
      <c r="Z11" s="4">
        <f t="shared" ca="1" si="0"/>
        <v>98.531285921716446</v>
      </c>
      <c r="AA11" s="4">
        <f t="shared" ca="1" si="0"/>
        <v>98.531285921716446</v>
      </c>
      <c r="AB11" s="10">
        <f t="array" aca="1" ref="AB11" ca="1">INDEX(OFFSET(_summary!$A$10,0,MATCH(MID(CELL("filename",A10),FIND("]",CELL("filename",A10))+1,255),_summary!$B$10:$K$10,0),37,1),MATCH(1,(A11=_summary!$B$10:$B$46)*(B11=_summary!$C$10:$C$46),0))</f>
        <v>98.531285921716446</v>
      </c>
    </row>
    <row r="12" spans="1:36" x14ac:dyDescent="0.3">
      <c r="A12" s="2" t="s">
        <v>1</v>
      </c>
      <c r="B12" t="s">
        <v>3</v>
      </c>
      <c r="C12" s="4">
        <f t="shared" ca="1" si="0"/>
        <v>164.68145052213376</v>
      </c>
      <c r="D12" s="4">
        <f t="shared" ca="1" si="0"/>
        <v>164.68145052213376</v>
      </c>
      <c r="E12" s="4">
        <f t="shared" ca="1" si="0"/>
        <v>164.68145052213376</v>
      </c>
      <c r="F12" s="4">
        <f t="shared" ca="1" si="0"/>
        <v>164.68145052213376</v>
      </c>
      <c r="G12" s="4">
        <f t="shared" ca="1" si="0"/>
        <v>164.68145052213376</v>
      </c>
      <c r="H12" s="4">
        <f t="shared" ca="1" si="0"/>
        <v>164.68145052213376</v>
      </c>
      <c r="I12" s="4">
        <f t="shared" ref="I12:AA12" ca="1" si="1">J12</f>
        <v>164.68145052213376</v>
      </c>
      <c r="J12" s="4">
        <f t="shared" ca="1" si="1"/>
        <v>164.68145052213376</v>
      </c>
      <c r="K12" s="4">
        <f t="shared" ca="1" si="1"/>
        <v>164.68145052213376</v>
      </c>
      <c r="L12" s="4">
        <f t="shared" ca="1" si="1"/>
        <v>164.68145052213376</v>
      </c>
      <c r="M12" s="4">
        <f t="shared" ca="1" si="1"/>
        <v>164.68145052213376</v>
      </c>
      <c r="N12" s="4">
        <f t="shared" ca="1" si="1"/>
        <v>164.68145052213376</v>
      </c>
      <c r="O12" s="4">
        <f t="shared" ca="1" si="1"/>
        <v>164.68145052213376</v>
      </c>
      <c r="P12" s="4">
        <f t="shared" ca="1" si="1"/>
        <v>164.68145052213376</v>
      </c>
      <c r="Q12" s="4">
        <f t="shared" ca="1" si="1"/>
        <v>164.68145052213376</v>
      </c>
      <c r="R12" s="4">
        <f t="shared" ca="1" si="1"/>
        <v>164.68145052213376</v>
      </c>
      <c r="S12" s="4">
        <f t="shared" ca="1" si="1"/>
        <v>164.68145052213376</v>
      </c>
      <c r="T12" s="4">
        <f t="shared" ca="1" si="1"/>
        <v>164.68145052213376</v>
      </c>
      <c r="U12" s="4">
        <f t="shared" ca="1" si="1"/>
        <v>164.68145052213376</v>
      </c>
      <c r="V12" s="4">
        <f t="shared" ca="1" si="1"/>
        <v>164.68145052213376</v>
      </c>
      <c r="W12" s="4">
        <f t="shared" ca="1" si="1"/>
        <v>164.68145052213376</v>
      </c>
      <c r="X12" s="4">
        <f t="shared" ca="1" si="1"/>
        <v>164.68145052213376</v>
      </c>
      <c r="Y12" s="4">
        <f t="shared" ca="1" si="1"/>
        <v>164.68145052213376</v>
      </c>
      <c r="Z12" s="4">
        <f t="shared" ca="1" si="1"/>
        <v>164.68145052213376</v>
      </c>
      <c r="AA12" s="4">
        <f t="shared" ca="1" si="1"/>
        <v>164.68145052213376</v>
      </c>
      <c r="AB12" s="10">
        <f t="array" aca="1" ref="AB12" ca="1">INDEX(OFFSET(_summary!$A$10,0,MATCH(MID(CELL("filename",A11),FIND("]",CELL("filename",A11))+1,255),_summary!$B$10:$K$10,0),37,1),MATCH(1,(A12=_summary!$B$10:$B$46)*(B12=_summary!$C$10:$C$46),0))</f>
        <v>164.68145052213376</v>
      </c>
    </row>
    <row r="13" spans="1:36" x14ac:dyDescent="0.3">
      <c r="A13" s="2" t="s">
        <v>20</v>
      </c>
      <c r="B13" t="s">
        <v>3</v>
      </c>
      <c r="C13" s="4">
        <f t="shared" ref="C13:AA23" ca="1" si="2">D13</f>
        <v>58.267450992367863</v>
      </c>
      <c r="D13" s="4">
        <f t="shared" ca="1" si="2"/>
        <v>58.267450992367863</v>
      </c>
      <c r="E13" s="4">
        <f t="shared" ca="1" si="2"/>
        <v>58.267450992367863</v>
      </c>
      <c r="F13" s="4">
        <f t="shared" ca="1" si="2"/>
        <v>58.267450992367863</v>
      </c>
      <c r="G13" s="4">
        <f t="shared" ca="1" si="2"/>
        <v>58.267450992367863</v>
      </c>
      <c r="H13" s="4">
        <f t="shared" ca="1" si="2"/>
        <v>58.267450992367863</v>
      </c>
      <c r="I13" s="4">
        <f t="shared" ca="1" si="2"/>
        <v>58.267450992367863</v>
      </c>
      <c r="J13" s="4">
        <f t="shared" ca="1" si="2"/>
        <v>58.267450992367863</v>
      </c>
      <c r="K13" s="4">
        <f t="shared" ca="1" si="2"/>
        <v>58.267450992367863</v>
      </c>
      <c r="L13" s="4">
        <f t="shared" ca="1" si="2"/>
        <v>58.267450992367863</v>
      </c>
      <c r="M13" s="4">
        <f t="shared" ca="1" si="2"/>
        <v>58.267450992367863</v>
      </c>
      <c r="N13" s="4">
        <f t="shared" ca="1" si="2"/>
        <v>58.267450992367863</v>
      </c>
      <c r="O13" s="4">
        <f t="shared" ca="1" si="2"/>
        <v>58.267450992367863</v>
      </c>
      <c r="P13" s="4">
        <f t="shared" ca="1" si="2"/>
        <v>58.267450992367863</v>
      </c>
      <c r="Q13" s="4">
        <f t="shared" ca="1" si="2"/>
        <v>58.267450992367863</v>
      </c>
      <c r="R13" s="4">
        <f t="shared" ca="1" si="2"/>
        <v>58.267450992367863</v>
      </c>
      <c r="S13" s="4">
        <f t="shared" ca="1" si="2"/>
        <v>58.267450992367863</v>
      </c>
      <c r="T13" s="4">
        <f t="shared" ca="1" si="2"/>
        <v>58.267450992367863</v>
      </c>
      <c r="U13" s="4">
        <f t="shared" ca="1" si="2"/>
        <v>58.267450992367863</v>
      </c>
      <c r="V13" s="4">
        <f t="shared" ca="1" si="2"/>
        <v>58.267450992367863</v>
      </c>
      <c r="W13" s="4">
        <f t="shared" ca="1" si="2"/>
        <v>58.267450992367863</v>
      </c>
      <c r="X13" s="4">
        <f t="shared" ca="1" si="2"/>
        <v>58.267450992367863</v>
      </c>
      <c r="Y13" s="4">
        <f t="shared" ca="1" si="2"/>
        <v>58.267450992367863</v>
      </c>
      <c r="Z13" s="4">
        <f t="shared" ca="1" si="2"/>
        <v>58.267450992367863</v>
      </c>
      <c r="AA13" s="4">
        <f t="shared" ca="1" si="2"/>
        <v>58.267450992367863</v>
      </c>
      <c r="AB13" s="10">
        <f t="array" aca="1" ref="AB13" ca="1">INDEX(OFFSET(_summary!$A$10,0,MATCH(MID(CELL("filename",A12),FIND("]",CELL("filename",A12))+1,255),_summary!$B$10:$K$10,0),37,1),MATCH(1,(A13=_summary!$B$10:$B$46)*(B13=_summary!$C$10:$C$46),0))</f>
        <v>58.267450992367863</v>
      </c>
    </row>
    <row r="14" spans="1:36" x14ac:dyDescent="0.3">
      <c r="A14" s="2" t="s">
        <v>16</v>
      </c>
      <c r="B14" t="s">
        <v>3</v>
      </c>
      <c r="C14" s="4">
        <f t="shared" ca="1" si="2"/>
        <v>58.568775892887686</v>
      </c>
      <c r="D14" s="4">
        <f t="shared" ca="1" si="2"/>
        <v>58.568775892887686</v>
      </c>
      <c r="E14" s="4">
        <f t="shared" ca="1" si="2"/>
        <v>58.568775892887686</v>
      </c>
      <c r="F14" s="4">
        <f t="shared" ca="1" si="2"/>
        <v>58.568775892887686</v>
      </c>
      <c r="G14" s="4">
        <f t="shared" ca="1" si="2"/>
        <v>58.568775892887686</v>
      </c>
      <c r="H14" s="4">
        <f t="shared" ca="1" si="2"/>
        <v>58.568775892887686</v>
      </c>
      <c r="I14" s="4">
        <f t="shared" ca="1" si="2"/>
        <v>58.568775892887686</v>
      </c>
      <c r="J14" s="4">
        <f t="shared" ca="1" si="2"/>
        <v>58.568775892887686</v>
      </c>
      <c r="K14" s="4">
        <f t="shared" ca="1" si="2"/>
        <v>58.568775892887686</v>
      </c>
      <c r="L14" s="4">
        <f t="shared" ca="1" si="2"/>
        <v>58.568775892887686</v>
      </c>
      <c r="M14" s="4">
        <f t="shared" ca="1" si="2"/>
        <v>58.568775892887686</v>
      </c>
      <c r="N14" s="4">
        <f t="shared" ca="1" si="2"/>
        <v>58.568775892887686</v>
      </c>
      <c r="O14" s="4">
        <f t="shared" ca="1" si="2"/>
        <v>58.568775892887686</v>
      </c>
      <c r="P14" s="4">
        <f t="shared" ca="1" si="2"/>
        <v>58.568775892887686</v>
      </c>
      <c r="Q14" s="4">
        <f t="shared" ca="1" si="2"/>
        <v>58.568775892887686</v>
      </c>
      <c r="R14" s="4">
        <f t="shared" ca="1" si="2"/>
        <v>58.568775892887686</v>
      </c>
      <c r="S14" s="4">
        <f t="shared" ca="1" si="2"/>
        <v>58.568775892887686</v>
      </c>
      <c r="T14" s="4">
        <f t="shared" ca="1" si="2"/>
        <v>58.568775892887686</v>
      </c>
      <c r="U14" s="4">
        <f t="shared" ca="1" si="2"/>
        <v>58.568775892887686</v>
      </c>
      <c r="V14" s="4">
        <f t="shared" ca="1" si="2"/>
        <v>58.568775892887686</v>
      </c>
      <c r="W14" s="4">
        <f t="shared" ca="1" si="2"/>
        <v>58.568775892887686</v>
      </c>
      <c r="X14" s="4">
        <f t="shared" ca="1" si="2"/>
        <v>58.568775892887686</v>
      </c>
      <c r="Y14" s="4">
        <f t="shared" ca="1" si="2"/>
        <v>58.568775892887686</v>
      </c>
      <c r="Z14" s="4">
        <f t="shared" ca="1" si="2"/>
        <v>58.568775892887686</v>
      </c>
      <c r="AA14" s="4">
        <f t="shared" ca="1" si="2"/>
        <v>58.568775892887686</v>
      </c>
      <c r="AB14" s="10">
        <f t="array" aca="1" ref="AB14" ca="1">INDEX(OFFSET(_summary!$A$10,0,MATCH(MID(CELL("filename",A13),FIND("]",CELL("filename",A13))+1,255),_summary!$B$10:$K$10,0),37,1),MATCH(1,(A14=_summary!$B$10:$B$46)*(B14=_summary!$C$10:$C$46),0))</f>
        <v>58.568775892887686</v>
      </c>
    </row>
    <row r="15" spans="1:36" x14ac:dyDescent="0.3">
      <c r="A15" s="2" t="s">
        <v>5</v>
      </c>
      <c r="B15" t="s">
        <v>3</v>
      </c>
      <c r="C15" s="4">
        <f t="shared" ca="1" si="2"/>
        <v>79.539453570058882</v>
      </c>
      <c r="D15" s="4">
        <f t="shared" ca="1" si="2"/>
        <v>79.539453570058882</v>
      </c>
      <c r="E15" s="4">
        <f t="shared" ca="1" si="2"/>
        <v>79.539453570058882</v>
      </c>
      <c r="F15" s="4">
        <f t="shared" ca="1" si="2"/>
        <v>79.539453570058882</v>
      </c>
      <c r="G15" s="4">
        <f t="shared" ca="1" si="2"/>
        <v>79.539453570058882</v>
      </c>
      <c r="H15" s="4">
        <f t="shared" ca="1" si="2"/>
        <v>79.539453570058882</v>
      </c>
      <c r="I15" s="4">
        <f t="shared" ca="1" si="2"/>
        <v>79.539453570058882</v>
      </c>
      <c r="J15" s="4">
        <f t="shared" ca="1" si="2"/>
        <v>79.539453570058882</v>
      </c>
      <c r="K15" s="4">
        <f t="shared" ca="1" si="2"/>
        <v>79.539453570058882</v>
      </c>
      <c r="L15" s="4">
        <f t="shared" ca="1" si="2"/>
        <v>79.539453570058882</v>
      </c>
      <c r="M15" s="4">
        <f t="shared" ca="1" si="2"/>
        <v>79.539453570058882</v>
      </c>
      <c r="N15" s="4">
        <f t="shared" ca="1" si="2"/>
        <v>79.539453570058882</v>
      </c>
      <c r="O15" s="4">
        <f t="shared" ca="1" si="2"/>
        <v>79.539453570058882</v>
      </c>
      <c r="P15" s="4">
        <f t="shared" ca="1" si="2"/>
        <v>79.539453570058882</v>
      </c>
      <c r="Q15" s="4">
        <f t="shared" ca="1" si="2"/>
        <v>79.539453570058882</v>
      </c>
      <c r="R15" s="4">
        <f t="shared" ca="1" si="2"/>
        <v>79.539453570058882</v>
      </c>
      <c r="S15" s="4">
        <f t="shared" ca="1" si="2"/>
        <v>79.539453570058882</v>
      </c>
      <c r="T15" s="4">
        <f t="shared" ca="1" si="2"/>
        <v>79.539453570058882</v>
      </c>
      <c r="U15" s="4">
        <f t="shared" ca="1" si="2"/>
        <v>79.539453570058882</v>
      </c>
      <c r="V15" s="4">
        <f t="shared" ca="1" si="2"/>
        <v>79.539453570058882</v>
      </c>
      <c r="W15" s="4">
        <f t="shared" ca="1" si="2"/>
        <v>79.539453570058882</v>
      </c>
      <c r="X15" s="4">
        <f t="shared" ca="1" si="2"/>
        <v>79.539453570058882</v>
      </c>
      <c r="Y15" s="4">
        <f t="shared" ca="1" si="2"/>
        <v>79.539453570058882</v>
      </c>
      <c r="Z15" s="4">
        <f t="shared" ca="1" si="2"/>
        <v>79.539453570058882</v>
      </c>
      <c r="AA15" s="4">
        <f t="shared" ca="1" si="2"/>
        <v>79.539453570058882</v>
      </c>
      <c r="AB15" s="10">
        <f t="array" aca="1" ref="AB15" ca="1">INDEX(OFFSET(_summary!$A$10,0,MATCH(MID(CELL("filename",A14),FIND("]",CELL("filename",A14))+1,255),_summary!$B$10:$K$10,0),37,1),MATCH(1,(A15=_summary!$B$10:$B$46)*(B15=_summary!$C$10:$C$46),0))</f>
        <v>79.539453570058882</v>
      </c>
    </row>
    <row r="16" spans="1:36" x14ac:dyDescent="0.3">
      <c r="A16" s="2" t="s">
        <v>29</v>
      </c>
      <c r="B16" t="s">
        <v>3</v>
      </c>
      <c r="C16" s="4">
        <f t="shared" ca="1" si="2"/>
        <v>103.50406599233092</v>
      </c>
      <c r="D16" s="4">
        <f t="shared" ca="1" si="2"/>
        <v>103.50406599233092</v>
      </c>
      <c r="E16" s="4">
        <f t="shared" ca="1" si="2"/>
        <v>103.50406599233092</v>
      </c>
      <c r="F16" s="4">
        <f t="shared" ca="1" si="2"/>
        <v>103.50406599233092</v>
      </c>
      <c r="G16" s="4">
        <f t="shared" ca="1" si="2"/>
        <v>103.50406599233092</v>
      </c>
      <c r="H16" s="4">
        <f t="shared" ca="1" si="2"/>
        <v>103.50406599233092</v>
      </c>
      <c r="I16" s="4">
        <f t="shared" ca="1" si="2"/>
        <v>103.50406599233092</v>
      </c>
      <c r="J16" s="4">
        <f t="shared" ca="1" si="2"/>
        <v>103.50406599233092</v>
      </c>
      <c r="K16" s="4">
        <f t="shared" ca="1" si="2"/>
        <v>103.50406599233092</v>
      </c>
      <c r="L16" s="4">
        <f t="shared" ca="1" si="2"/>
        <v>103.50406599233092</v>
      </c>
      <c r="M16" s="4">
        <f t="shared" ca="1" si="2"/>
        <v>103.50406599233092</v>
      </c>
      <c r="N16" s="4">
        <f t="shared" ca="1" si="2"/>
        <v>103.50406599233092</v>
      </c>
      <c r="O16" s="4">
        <f t="shared" ca="1" si="2"/>
        <v>103.50406599233092</v>
      </c>
      <c r="P16" s="4">
        <f t="shared" ca="1" si="2"/>
        <v>103.50406599233092</v>
      </c>
      <c r="Q16" s="4">
        <f t="shared" ca="1" si="2"/>
        <v>103.50406599233092</v>
      </c>
      <c r="R16" s="4">
        <f t="shared" ca="1" si="2"/>
        <v>103.50406599233092</v>
      </c>
      <c r="S16" s="4">
        <f t="shared" ca="1" si="2"/>
        <v>103.50406599233092</v>
      </c>
      <c r="T16" s="4">
        <f t="shared" ca="1" si="2"/>
        <v>103.50406599233092</v>
      </c>
      <c r="U16" s="4">
        <f t="shared" ca="1" si="2"/>
        <v>103.50406599233092</v>
      </c>
      <c r="V16" s="4">
        <f t="shared" ca="1" si="2"/>
        <v>103.50406599233092</v>
      </c>
      <c r="W16" s="4">
        <f t="shared" ca="1" si="2"/>
        <v>103.50406599233092</v>
      </c>
      <c r="X16" s="4">
        <f t="shared" ca="1" si="2"/>
        <v>103.50406599233092</v>
      </c>
      <c r="Y16" s="4">
        <f t="shared" ca="1" si="2"/>
        <v>103.50406599233092</v>
      </c>
      <c r="Z16" s="4">
        <f t="shared" ca="1" si="2"/>
        <v>103.50406599233092</v>
      </c>
      <c r="AA16" s="4">
        <f t="shared" ca="1" si="2"/>
        <v>103.50406599233092</v>
      </c>
      <c r="AB16" s="10">
        <f t="array" aca="1" ref="AB16" ca="1">INDEX(OFFSET(_summary!$A$10,0,MATCH(MID(CELL("filename",A15),FIND("]",CELL("filename",A15))+1,255),_summary!$B$10:$K$10,0),37,1),MATCH(1,(A16=_summary!$B$10:$B$46)*(B16=_summary!$C$10:$C$46),0))</f>
        <v>103.50406599233092</v>
      </c>
    </row>
    <row r="17" spans="1:28" x14ac:dyDescent="0.3">
      <c r="A17" s="2" t="s">
        <v>25</v>
      </c>
      <c r="B17" t="s">
        <v>3</v>
      </c>
      <c r="C17" s="4">
        <f t="shared" ca="1" si="2"/>
        <v>141.96025759916569</v>
      </c>
      <c r="D17" s="4">
        <f t="shared" ca="1" si="2"/>
        <v>141.96025759916569</v>
      </c>
      <c r="E17" s="4">
        <f t="shared" ca="1" si="2"/>
        <v>141.96025759916569</v>
      </c>
      <c r="F17" s="4">
        <f t="shared" ca="1" si="2"/>
        <v>141.96025759916569</v>
      </c>
      <c r="G17" s="4">
        <f t="shared" ca="1" si="2"/>
        <v>141.96025759916569</v>
      </c>
      <c r="H17" s="4">
        <f t="shared" ca="1" si="2"/>
        <v>141.96025759916569</v>
      </c>
      <c r="I17" s="4">
        <f t="shared" ca="1" si="2"/>
        <v>141.96025759916569</v>
      </c>
      <c r="J17" s="4">
        <f t="shared" ca="1" si="2"/>
        <v>141.96025759916569</v>
      </c>
      <c r="K17" s="4">
        <f t="shared" ca="1" si="2"/>
        <v>141.96025759916569</v>
      </c>
      <c r="L17" s="4">
        <f t="shared" ca="1" si="2"/>
        <v>141.96025759916569</v>
      </c>
      <c r="M17" s="4">
        <f t="shared" ca="1" si="2"/>
        <v>141.96025759916569</v>
      </c>
      <c r="N17" s="4">
        <f t="shared" ca="1" si="2"/>
        <v>141.96025759916569</v>
      </c>
      <c r="O17" s="4">
        <f t="shared" ca="1" si="2"/>
        <v>141.96025759916569</v>
      </c>
      <c r="P17" s="4">
        <f t="shared" ca="1" si="2"/>
        <v>141.96025759916569</v>
      </c>
      <c r="Q17" s="4">
        <f t="shared" ca="1" si="2"/>
        <v>141.96025759916569</v>
      </c>
      <c r="R17" s="4">
        <f t="shared" ca="1" si="2"/>
        <v>141.96025759916569</v>
      </c>
      <c r="S17" s="4">
        <f t="shared" ca="1" si="2"/>
        <v>141.96025759916569</v>
      </c>
      <c r="T17" s="4">
        <f t="shared" ca="1" si="2"/>
        <v>141.96025759916569</v>
      </c>
      <c r="U17" s="4">
        <f t="shared" ca="1" si="2"/>
        <v>141.96025759916569</v>
      </c>
      <c r="V17" s="4">
        <f t="shared" ca="1" si="2"/>
        <v>141.96025759916569</v>
      </c>
      <c r="W17" s="4">
        <f t="shared" ca="1" si="2"/>
        <v>141.96025759916569</v>
      </c>
      <c r="X17" s="4">
        <f t="shared" ca="1" si="2"/>
        <v>141.96025759916569</v>
      </c>
      <c r="Y17" s="4">
        <f t="shared" ca="1" si="2"/>
        <v>141.96025759916569</v>
      </c>
      <c r="Z17" s="4">
        <f t="shared" ca="1" si="2"/>
        <v>141.96025759916569</v>
      </c>
      <c r="AA17" s="4">
        <f t="shared" ca="1" si="2"/>
        <v>141.96025759916569</v>
      </c>
      <c r="AB17" s="10">
        <f t="array" aca="1" ref="AB17" ca="1">INDEX(OFFSET(_summary!$A$10,0,MATCH(MID(CELL("filename",A16),FIND("]",CELL("filename",A16))+1,255),_summary!$B$10:$K$10,0),37,1),MATCH(1,(A17=_summary!$B$10:$B$46)*(B17=_summary!$C$10:$C$46),0))</f>
        <v>141.96025759916569</v>
      </c>
    </row>
    <row r="18" spans="1:28" x14ac:dyDescent="0.3">
      <c r="A18" s="2" t="s">
        <v>22</v>
      </c>
      <c r="B18" t="s">
        <v>3</v>
      </c>
      <c r="C18" s="4">
        <f t="shared" ca="1" si="2"/>
        <v>95.403186404454146</v>
      </c>
      <c r="D18" s="4">
        <f t="shared" ca="1" si="2"/>
        <v>95.403186404454146</v>
      </c>
      <c r="E18" s="4">
        <f t="shared" ca="1" si="2"/>
        <v>95.403186404454146</v>
      </c>
      <c r="F18" s="4">
        <f t="shared" ca="1" si="2"/>
        <v>95.403186404454146</v>
      </c>
      <c r="G18" s="4">
        <f t="shared" ca="1" si="2"/>
        <v>95.403186404454146</v>
      </c>
      <c r="H18" s="4">
        <f t="shared" ca="1" si="2"/>
        <v>95.403186404454146</v>
      </c>
      <c r="I18" s="4">
        <f t="shared" ca="1" si="2"/>
        <v>95.403186404454146</v>
      </c>
      <c r="J18" s="4">
        <f t="shared" ca="1" si="2"/>
        <v>95.403186404454146</v>
      </c>
      <c r="K18" s="4">
        <f t="shared" ca="1" si="2"/>
        <v>95.403186404454146</v>
      </c>
      <c r="L18" s="4">
        <f t="shared" ca="1" si="2"/>
        <v>95.403186404454146</v>
      </c>
      <c r="M18" s="4">
        <f t="shared" ca="1" si="2"/>
        <v>95.403186404454146</v>
      </c>
      <c r="N18" s="4">
        <f t="shared" ca="1" si="2"/>
        <v>95.403186404454146</v>
      </c>
      <c r="O18" s="4">
        <f t="shared" ca="1" si="2"/>
        <v>95.403186404454146</v>
      </c>
      <c r="P18" s="4">
        <f t="shared" ca="1" si="2"/>
        <v>95.403186404454146</v>
      </c>
      <c r="Q18" s="4">
        <f t="shared" ca="1" si="2"/>
        <v>95.403186404454146</v>
      </c>
      <c r="R18" s="4">
        <f t="shared" ca="1" si="2"/>
        <v>95.403186404454146</v>
      </c>
      <c r="S18" s="4">
        <f t="shared" ca="1" si="2"/>
        <v>95.403186404454146</v>
      </c>
      <c r="T18" s="4">
        <f t="shared" ca="1" si="2"/>
        <v>95.403186404454146</v>
      </c>
      <c r="U18" s="4">
        <f t="shared" ca="1" si="2"/>
        <v>95.403186404454146</v>
      </c>
      <c r="V18" s="4">
        <f t="shared" ca="1" si="2"/>
        <v>95.403186404454146</v>
      </c>
      <c r="W18" s="4">
        <f t="shared" ca="1" si="2"/>
        <v>95.403186404454146</v>
      </c>
      <c r="X18" s="4">
        <f t="shared" ca="1" si="2"/>
        <v>95.403186404454146</v>
      </c>
      <c r="Y18" s="4">
        <f t="shared" ca="1" si="2"/>
        <v>95.403186404454146</v>
      </c>
      <c r="Z18" s="4">
        <f t="shared" ca="1" si="2"/>
        <v>95.403186404454146</v>
      </c>
      <c r="AA18" s="4">
        <f t="shared" ca="1" si="2"/>
        <v>95.403186404454146</v>
      </c>
      <c r="AB18" s="10">
        <f t="array" aca="1" ref="AB18" ca="1">INDEX(OFFSET(_summary!$A$10,0,MATCH(MID(CELL("filename",A17),FIND("]",CELL("filename",A17))+1,255),_summary!$B$10:$K$10,0),37,1),MATCH(1,(A18=_summary!$B$10:$B$46)*(B18=_summary!$C$10:$C$46),0))</f>
        <v>95.403186404454146</v>
      </c>
    </row>
    <row r="19" spans="1:28" x14ac:dyDescent="0.3">
      <c r="A19" s="2" t="s">
        <v>7</v>
      </c>
      <c r="B19" t="s">
        <v>3</v>
      </c>
      <c r="C19" s="4">
        <f t="shared" ca="1" si="2"/>
        <v>103.83101508908017</v>
      </c>
      <c r="D19" s="4">
        <f t="shared" ca="1" si="2"/>
        <v>103.83101508908017</v>
      </c>
      <c r="E19" s="4">
        <f t="shared" ca="1" si="2"/>
        <v>103.83101508908017</v>
      </c>
      <c r="F19" s="4">
        <f t="shared" ca="1" si="2"/>
        <v>103.83101508908017</v>
      </c>
      <c r="G19" s="4">
        <f t="shared" ca="1" si="2"/>
        <v>103.83101508908017</v>
      </c>
      <c r="H19" s="4">
        <f t="shared" ca="1" si="2"/>
        <v>103.83101508908017</v>
      </c>
      <c r="I19" s="4">
        <f t="shared" ca="1" si="2"/>
        <v>103.83101508908017</v>
      </c>
      <c r="J19" s="4">
        <f t="shared" ca="1" si="2"/>
        <v>103.83101508908017</v>
      </c>
      <c r="K19" s="4">
        <f t="shared" ca="1" si="2"/>
        <v>103.83101508908017</v>
      </c>
      <c r="L19" s="4">
        <f t="shared" ca="1" si="2"/>
        <v>103.83101508908017</v>
      </c>
      <c r="M19" s="4">
        <f t="shared" ca="1" si="2"/>
        <v>103.83101508908017</v>
      </c>
      <c r="N19" s="4">
        <f t="shared" ca="1" si="2"/>
        <v>103.83101508908017</v>
      </c>
      <c r="O19" s="4">
        <f t="shared" ca="1" si="2"/>
        <v>103.83101508908017</v>
      </c>
      <c r="P19" s="4">
        <f t="shared" ca="1" si="2"/>
        <v>103.83101508908017</v>
      </c>
      <c r="Q19" s="4">
        <f t="shared" ca="1" si="2"/>
        <v>103.83101508908017</v>
      </c>
      <c r="R19" s="4">
        <f t="shared" ca="1" si="2"/>
        <v>103.83101508908017</v>
      </c>
      <c r="S19" s="4">
        <f t="shared" ca="1" si="2"/>
        <v>103.83101508908017</v>
      </c>
      <c r="T19" s="4">
        <f t="shared" ca="1" si="2"/>
        <v>103.83101508908017</v>
      </c>
      <c r="U19" s="4">
        <f t="shared" ca="1" si="2"/>
        <v>103.83101508908017</v>
      </c>
      <c r="V19" s="4">
        <f t="shared" ca="1" si="2"/>
        <v>103.83101508908017</v>
      </c>
      <c r="W19" s="4">
        <f t="shared" ca="1" si="2"/>
        <v>103.83101508908017</v>
      </c>
      <c r="X19" s="4">
        <f t="shared" ca="1" si="2"/>
        <v>103.83101508908017</v>
      </c>
      <c r="Y19" s="4">
        <f t="shared" ca="1" si="2"/>
        <v>103.83101508908017</v>
      </c>
      <c r="Z19" s="4">
        <f t="shared" ca="1" si="2"/>
        <v>103.83101508908017</v>
      </c>
      <c r="AA19" s="4">
        <f t="shared" ca="1" si="2"/>
        <v>103.83101508908017</v>
      </c>
      <c r="AB19" s="10">
        <f t="array" aca="1" ref="AB19" ca="1">INDEX(OFFSET(_summary!$A$10,0,MATCH(MID(CELL("filename",A18),FIND("]",CELL("filename",A18))+1,255),_summary!$B$10:$K$10,0),37,1),MATCH(1,(A19=_summary!$B$10:$B$46)*(B19=_summary!$C$10:$C$46),0))</f>
        <v>103.83101508908017</v>
      </c>
    </row>
    <row r="20" spans="1:28" x14ac:dyDescent="0.3">
      <c r="A20" s="2" t="s">
        <v>26</v>
      </c>
      <c r="B20" t="s">
        <v>3</v>
      </c>
      <c r="C20" s="4">
        <f t="shared" ca="1" si="2"/>
        <v>11.466587698225613</v>
      </c>
      <c r="D20" s="4">
        <f t="shared" ca="1" si="2"/>
        <v>11.466587698225613</v>
      </c>
      <c r="E20" s="4">
        <f t="shared" ca="1" si="2"/>
        <v>11.466587698225613</v>
      </c>
      <c r="F20" s="4">
        <f t="shared" ca="1" si="2"/>
        <v>11.466587698225613</v>
      </c>
      <c r="G20" s="4">
        <f t="shared" ca="1" si="2"/>
        <v>11.466587698225613</v>
      </c>
      <c r="H20" s="4">
        <f t="shared" ca="1" si="2"/>
        <v>11.466587698225613</v>
      </c>
      <c r="I20" s="4">
        <f t="shared" ca="1" si="2"/>
        <v>11.466587698225613</v>
      </c>
      <c r="J20" s="4">
        <f t="shared" ca="1" si="2"/>
        <v>11.466587698225613</v>
      </c>
      <c r="K20" s="4">
        <f t="shared" ca="1" si="2"/>
        <v>11.466587698225613</v>
      </c>
      <c r="L20" s="4">
        <f t="shared" ca="1" si="2"/>
        <v>11.466587698225613</v>
      </c>
      <c r="M20" s="4">
        <f t="shared" ca="1" si="2"/>
        <v>11.466587698225613</v>
      </c>
      <c r="N20" s="4">
        <f t="shared" ca="1" si="2"/>
        <v>11.466587698225613</v>
      </c>
      <c r="O20" s="4">
        <f t="shared" ca="1" si="2"/>
        <v>11.466587698225613</v>
      </c>
      <c r="P20" s="4">
        <f t="shared" ca="1" si="2"/>
        <v>11.466587698225613</v>
      </c>
      <c r="Q20" s="4">
        <f t="shared" ca="1" si="2"/>
        <v>11.466587698225613</v>
      </c>
      <c r="R20" s="4">
        <f t="shared" ca="1" si="2"/>
        <v>11.466587698225613</v>
      </c>
      <c r="S20" s="4">
        <f t="shared" ca="1" si="2"/>
        <v>11.466587698225613</v>
      </c>
      <c r="T20" s="4">
        <f t="shared" ca="1" si="2"/>
        <v>11.466587698225613</v>
      </c>
      <c r="U20" s="4">
        <f t="shared" ca="1" si="2"/>
        <v>11.466587698225613</v>
      </c>
      <c r="V20" s="4">
        <f t="shared" ca="1" si="2"/>
        <v>11.466587698225613</v>
      </c>
      <c r="W20" s="4">
        <f t="shared" ca="1" si="2"/>
        <v>11.466587698225613</v>
      </c>
      <c r="X20" s="4">
        <f t="shared" ca="1" si="2"/>
        <v>11.466587698225613</v>
      </c>
      <c r="Y20" s="4">
        <f t="shared" ca="1" si="2"/>
        <v>11.466587698225613</v>
      </c>
      <c r="Z20" s="4">
        <f t="shared" ca="1" si="2"/>
        <v>11.466587698225613</v>
      </c>
      <c r="AA20" s="4">
        <f t="shared" ca="1" si="2"/>
        <v>11.466587698225613</v>
      </c>
      <c r="AB20" s="10">
        <f t="array" aca="1" ref="AB20" ca="1">INDEX(OFFSET(_summary!$A$10,0,MATCH(MID(CELL("filename",A19),FIND("]",CELL("filename",A19))+1,255),_summary!$B$10:$K$10,0),37,1),MATCH(1,(A20=_summary!$B$10:$B$46)*(B20=_summary!$C$10:$C$46),0))</f>
        <v>11.466587698225613</v>
      </c>
    </row>
    <row r="21" spans="1:28" x14ac:dyDescent="0.3">
      <c r="A21" s="2" t="s">
        <v>6</v>
      </c>
      <c r="B21" t="s">
        <v>3</v>
      </c>
      <c r="C21" s="4">
        <f t="shared" ca="1" si="2"/>
        <v>109.5591913770147</v>
      </c>
      <c r="D21" s="4">
        <f t="shared" ca="1" si="2"/>
        <v>109.5591913770147</v>
      </c>
      <c r="E21" s="4">
        <f t="shared" ca="1" si="2"/>
        <v>109.5591913770147</v>
      </c>
      <c r="F21" s="4">
        <f t="shared" ca="1" si="2"/>
        <v>109.5591913770147</v>
      </c>
      <c r="G21" s="4">
        <f t="shared" ca="1" si="2"/>
        <v>109.5591913770147</v>
      </c>
      <c r="H21" s="4">
        <f t="shared" ca="1" si="2"/>
        <v>109.5591913770147</v>
      </c>
      <c r="I21" s="4">
        <f t="shared" ca="1" si="2"/>
        <v>109.5591913770147</v>
      </c>
      <c r="J21" s="4">
        <f t="shared" ca="1" si="2"/>
        <v>109.5591913770147</v>
      </c>
      <c r="K21" s="4">
        <f t="shared" ca="1" si="2"/>
        <v>109.5591913770147</v>
      </c>
      <c r="L21" s="4">
        <f t="shared" ca="1" si="2"/>
        <v>109.5591913770147</v>
      </c>
      <c r="M21" s="4">
        <f t="shared" ca="1" si="2"/>
        <v>109.5591913770147</v>
      </c>
      <c r="N21" s="4">
        <f t="shared" ca="1" si="2"/>
        <v>109.5591913770147</v>
      </c>
      <c r="O21" s="4">
        <f t="shared" ca="1" si="2"/>
        <v>109.5591913770147</v>
      </c>
      <c r="P21" s="4">
        <f t="shared" ca="1" si="2"/>
        <v>109.5591913770147</v>
      </c>
      <c r="Q21" s="4">
        <f t="shared" ca="1" si="2"/>
        <v>109.5591913770147</v>
      </c>
      <c r="R21" s="4">
        <f t="shared" ca="1" si="2"/>
        <v>109.5591913770147</v>
      </c>
      <c r="S21" s="4">
        <f t="shared" ca="1" si="2"/>
        <v>109.5591913770147</v>
      </c>
      <c r="T21" s="4">
        <f t="shared" ca="1" si="2"/>
        <v>109.5591913770147</v>
      </c>
      <c r="U21" s="4">
        <f t="shared" ca="1" si="2"/>
        <v>109.5591913770147</v>
      </c>
      <c r="V21" s="4">
        <f t="shared" ca="1" si="2"/>
        <v>109.5591913770147</v>
      </c>
      <c r="W21" s="4">
        <f t="shared" ca="1" si="2"/>
        <v>109.5591913770147</v>
      </c>
      <c r="X21" s="4">
        <f t="shared" ca="1" si="2"/>
        <v>109.5591913770147</v>
      </c>
      <c r="Y21" s="4">
        <f t="shared" ca="1" si="2"/>
        <v>109.5591913770147</v>
      </c>
      <c r="Z21" s="4">
        <f t="shared" ca="1" si="2"/>
        <v>109.5591913770147</v>
      </c>
      <c r="AA21" s="4">
        <f t="shared" ca="1" si="2"/>
        <v>109.5591913770147</v>
      </c>
      <c r="AB21" s="10">
        <f t="array" aca="1" ref="AB21" ca="1">INDEX(OFFSET(_summary!$A$10,0,MATCH(MID(CELL("filename",A20),FIND("]",CELL("filename",A20))+1,255),_summary!$B$10:$K$10,0),37,1),MATCH(1,(A21=_summary!$B$10:$B$46)*(B21=_summary!$C$10:$C$46),0))</f>
        <v>109.5591913770147</v>
      </c>
    </row>
    <row r="22" spans="1:28" x14ac:dyDescent="0.3">
      <c r="A22" s="2" t="s">
        <v>12</v>
      </c>
      <c r="B22" t="s">
        <v>3</v>
      </c>
      <c r="C22" s="4">
        <f t="shared" ca="1" si="2"/>
        <v>78.658668780979895</v>
      </c>
      <c r="D22" s="4">
        <f t="shared" ca="1" si="2"/>
        <v>78.658668780979895</v>
      </c>
      <c r="E22" s="4">
        <f t="shared" ca="1" si="2"/>
        <v>78.658668780979895</v>
      </c>
      <c r="F22" s="4">
        <f t="shared" ca="1" si="2"/>
        <v>78.658668780979895</v>
      </c>
      <c r="G22" s="4">
        <f t="shared" ca="1" si="2"/>
        <v>78.658668780979895</v>
      </c>
      <c r="H22" s="4">
        <f t="shared" ca="1" si="2"/>
        <v>78.658668780979895</v>
      </c>
      <c r="I22" s="4">
        <f t="shared" ca="1" si="2"/>
        <v>78.658668780979895</v>
      </c>
      <c r="J22" s="4">
        <f t="shared" ca="1" si="2"/>
        <v>78.658668780979895</v>
      </c>
      <c r="K22" s="4">
        <f t="shared" ca="1" si="2"/>
        <v>78.658668780979895</v>
      </c>
      <c r="L22" s="4">
        <f t="shared" ca="1" si="2"/>
        <v>78.658668780979895</v>
      </c>
      <c r="M22" s="4">
        <f t="shared" ca="1" si="2"/>
        <v>78.658668780979895</v>
      </c>
      <c r="N22" s="4">
        <f t="shared" ca="1" si="2"/>
        <v>78.658668780979895</v>
      </c>
      <c r="O22" s="4">
        <f t="shared" ca="1" si="2"/>
        <v>78.658668780979895</v>
      </c>
      <c r="P22" s="4">
        <f t="shared" ca="1" si="2"/>
        <v>78.658668780979895</v>
      </c>
      <c r="Q22" s="4">
        <f t="shared" ca="1" si="2"/>
        <v>78.658668780979895</v>
      </c>
      <c r="R22" s="4">
        <f t="shared" ca="1" si="2"/>
        <v>78.658668780979895</v>
      </c>
      <c r="S22" s="4">
        <f t="shared" ca="1" si="2"/>
        <v>78.658668780979895</v>
      </c>
      <c r="T22" s="4">
        <f t="shared" ca="1" si="2"/>
        <v>78.658668780979895</v>
      </c>
      <c r="U22" s="4">
        <f t="shared" ca="1" si="2"/>
        <v>78.658668780979895</v>
      </c>
      <c r="V22" s="4">
        <f t="shared" ca="1" si="2"/>
        <v>78.658668780979895</v>
      </c>
      <c r="W22" s="4">
        <f t="shared" ca="1" si="2"/>
        <v>78.658668780979895</v>
      </c>
      <c r="X22" s="4">
        <f t="shared" ca="1" si="2"/>
        <v>78.658668780979895</v>
      </c>
      <c r="Y22" s="4">
        <f t="shared" ca="1" si="2"/>
        <v>78.658668780979895</v>
      </c>
      <c r="Z22" s="4">
        <f t="shared" ca="1" si="2"/>
        <v>78.658668780979895</v>
      </c>
      <c r="AA22" s="4">
        <f t="shared" ca="1" si="2"/>
        <v>78.658668780979895</v>
      </c>
      <c r="AB22" s="10">
        <f t="array" aca="1" ref="AB22" ca="1">INDEX(OFFSET(_summary!$A$10,0,MATCH(MID(CELL("filename",A21),FIND("]",CELL("filename",A21))+1,255),_summary!$B$10:$K$10,0),37,1),MATCH(1,(A22=_summary!$B$10:$B$46)*(B22=_summary!$C$10:$C$46),0))</f>
        <v>78.658668780979895</v>
      </c>
    </row>
    <row r="23" spans="1:28" x14ac:dyDescent="0.3">
      <c r="A23" s="2" t="s">
        <v>14</v>
      </c>
      <c r="B23" t="s">
        <v>3</v>
      </c>
      <c r="C23" s="4">
        <f t="shared" ca="1" si="2"/>
        <v>75.556623258228754</v>
      </c>
      <c r="D23" s="4">
        <f t="shared" ca="1" si="2"/>
        <v>75.556623258228754</v>
      </c>
      <c r="E23" s="4">
        <f t="shared" ca="1" si="2"/>
        <v>75.556623258228754</v>
      </c>
      <c r="F23" s="4">
        <f t="shared" ca="1" si="2"/>
        <v>75.556623258228754</v>
      </c>
      <c r="G23" s="4">
        <f t="shared" ca="1" si="2"/>
        <v>75.556623258228754</v>
      </c>
      <c r="H23" s="4">
        <f t="shared" ref="H23:AA23" ca="1" si="3">I23</f>
        <v>75.556623258228754</v>
      </c>
      <c r="I23" s="4">
        <f t="shared" ca="1" si="3"/>
        <v>75.556623258228754</v>
      </c>
      <c r="J23" s="4">
        <f t="shared" ca="1" si="3"/>
        <v>75.556623258228754</v>
      </c>
      <c r="K23" s="4">
        <f t="shared" ca="1" si="3"/>
        <v>75.556623258228754</v>
      </c>
      <c r="L23" s="4">
        <f t="shared" ca="1" si="3"/>
        <v>75.556623258228754</v>
      </c>
      <c r="M23" s="4">
        <f t="shared" ca="1" si="3"/>
        <v>75.556623258228754</v>
      </c>
      <c r="N23" s="4">
        <f t="shared" ca="1" si="3"/>
        <v>75.556623258228754</v>
      </c>
      <c r="O23" s="4">
        <f t="shared" ca="1" si="3"/>
        <v>75.556623258228754</v>
      </c>
      <c r="P23" s="4">
        <f t="shared" ca="1" si="3"/>
        <v>75.556623258228754</v>
      </c>
      <c r="Q23" s="4">
        <f t="shared" ca="1" si="3"/>
        <v>75.556623258228754</v>
      </c>
      <c r="R23" s="4">
        <f t="shared" ca="1" si="3"/>
        <v>75.556623258228754</v>
      </c>
      <c r="S23" s="4">
        <f t="shared" ca="1" si="3"/>
        <v>75.556623258228754</v>
      </c>
      <c r="T23" s="4">
        <f t="shared" ca="1" si="3"/>
        <v>75.556623258228754</v>
      </c>
      <c r="U23" s="4">
        <f t="shared" ca="1" si="3"/>
        <v>75.556623258228754</v>
      </c>
      <c r="V23" s="4">
        <f t="shared" ca="1" si="3"/>
        <v>75.556623258228754</v>
      </c>
      <c r="W23" s="4">
        <f t="shared" ca="1" si="3"/>
        <v>75.556623258228754</v>
      </c>
      <c r="X23" s="4">
        <f t="shared" ca="1" si="3"/>
        <v>75.556623258228754</v>
      </c>
      <c r="Y23" s="4">
        <f t="shared" ca="1" si="3"/>
        <v>75.556623258228754</v>
      </c>
      <c r="Z23" s="4">
        <f t="shared" ca="1" si="3"/>
        <v>75.556623258228754</v>
      </c>
      <c r="AA23" s="4">
        <f t="shared" ca="1" si="3"/>
        <v>75.556623258228754</v>
      </c>
      <c r="AB23" s="10">
        <f t="array" aca="1" ref="AB23" ca="1">INDEX(OFFSET(_summary!$A$10,0,MATCH(MID(CELL("filename",A22),FIND("]",CELL("filename",A22))+1,255),_summary!$B$10:$K$10,0),37,1),MATCH(1,(A23=_summary!$B$10:$B$46)*(B23=_summary!$C$10:$C$46),0))</f>
        <v>75.556623258228754</v>
      </c>
    </row>
    <row r="24" spans="1:28" x14ac:dyDescent="0.3">
      <c r="A24" s="2" t="s">
        <v>13</v>
      </c>
      <c r="B24" t="s">
        <v>3</v>
      </c>
      <c r="C24" s="4">
        <f t="shared" ref="C24:AA30" ca="1" si="4">D24</f>
        <v>68.858669562295759</v>
      </c>
      <c r="D24" s="4">
        <f t="shared" ca="1" si="4"/>
        <v>68.858669562295759</v>
      </c>
      <c r="E24" s="4">
        <f t="shared" ca="1" si="4"/>
        <v>68.858669562295759</v>
      </c>
      <c r="F24" s="4">
        <f t="shared" ca="1" si="4"/>
        <v>68.858669562295759</v>
      </c>
      <c r="G24" s="4">
        <f t="shared" ca="1" si="4"/>
        <v>68.858669562295759</v>
      </c>
      <c r="H24" s="4">
        <f t="shared" ca="1" si="4"/>
        <v>68.858669562295759</v>
      </c>
      <c r="I24" s="4">
        <f t="shared" ca="1" si="4"/>
        <v>68.858669562295759</v>
      </c>
      <c r="J24" s="4">
        <f t="shared" ca="1" si="4"/>
        <v>68.858669562295759</v>
      </c>
      <c r="K24" s="4">
        <f t="shared" ca="1" si="4"/>
        <v>68.858669562295759</v>
      </c>
      <c r="L24" s="4">
        <f t="shared" ca="1" si="4"/>
        <v>68.858669562295759</v>
      </c>
      <c r="M24" s="4">
        <f t="shared" ca="1" si="4"/>
        <v>68.858669562295759</v>
      </c>
      <c r="N24" s="4">
        <f t="shared" ca="1" si="4"/>
        <v>68.858669562295759</v>
      </c>
      <c r="O24" s="4">
        <f t="shared" ca="1" si="4"/>
        <v>68.858669562295759</v>
      </c>
      <c r="P24" s="4">
        <f t="shared" ca="1" si="4"/>
        <v>68.858669562295759</v>
      </c>
      <c r="Q24" s="4">
        <f t="shared" ca="1" si="4"/>
        <v>68.858669562295759</v>
      </c>
      <c r="R24" s="4">
        <f t="shared" ca="1" si="4"/>
        <v>68.858669562295759</v>
      </c>
      <c r="S24" s="4">
        <f t="shared" ca="1" si="4"/>
        <v>68.858669562295759</v>
      </c>
      <c r="T24" s="4">
        <f t="shared" ca="1" si="4"/>
        <v>68.858669562295759</v>
      </c>
      <c r="U24" s="4">
        <f t="shared" ca="1" si="4"/>
        <v>68.858669562295759</v>
      </c>
      <c r="V24" s="4">
        <f t="shared" ca="1" si="4"/>
        <v>68.858669562295759</v>
      </c>
      <c r="W24" s="4">
        <f t="shared" ca="1" si="4"/>
        <v>68.858669562295759</v>
      </c>
      <c r="X24" s="4">
        <f t="shared" ca="1" si="4"/>
        <v>68.858669562295759</v>
      </c>
      <c r="Y24" s="4">
        <f t="shared" ca="1" si="4"/>
        <v>68.858669562295759</v>
      </c>
      <c r="Z24" s="4">
        <f t="shared" ca="1" si="4"/>
        <v>68.858669562295759</v>
      </c>
      <c r="AA24" s="4">
        <f t="shared" ca="1" si="4"/>
        <v>68.858669562295759</v>
      </c>
      <c r="AB24" s="10">
        <f t="array" aca="1" ref="AB24" ca="1">INDEX(OFFSET(_summary!$A$10,0,MATCH(MID(CELL("filename",A23),FIND("]",CELL("filename",A23))+1,255),_summary!$B$10:$K$10,0),37,1),MATCH(1,(A24=_summary!$B$10:$B$46)*(B24=_summary!$C$10:$C$46),0))</f>
        <v>68.858669562295759</v>
      </c>
    </row>
    <row r="25" spans="1:28" x14ac:dyDescent="0.3">
      <c r="A25" s="2" t="s">
        <v>18</v>
      </c>
      <c r="B25" t="s">
        <v>3</v>
      </c>
      <c r="C25" s="4">
        <f t="shared" ca="1" si="4"/>
        <v>89.579367490909235</v>
      </c>
      <c r="D25" s="4">
        <f t="shared" ca="1" si="4"/>
        <v>89.579367490909235</v>
      </c>
      <c r="E25" s="4">
        <f t="shared" ca="1" si="4"/>
        <v>89.579367490909235</v>
      </c>
      <c r="F25" s="4">
        <f t="shared" ca="1" si="4"/>
        <v>89.579367490909235</v>
      </c>
      <c r="G25" s="4">
        <f t="shared" ca="1" si="4"/>
        <v>89.579367490909235</v>
      </c>
      <c r="H25" s="4">
        <f t="shared" ca="1" si="4"/>
        <v>89.579367490909235</v>
      </c>
      <c r="I25" s="4">
        <f t="shared" ca="1" si="4"/>
        <v>89.579367490909235</v>
      </c>
      <c r="J25" s="4">
        <f t="shared" ca="1" si="4"/>
        <v>89.579367490909235</v>
      </c>
      <c r="K25" s="4">
        <f t="shared" ca="1" si="4"/>
        <v>89.579367490909235</v>
      </c>
      <c r="L25" s="4">
        <f t="shared" ca="1" si="4"/>
        <v>89.579367490909235</v>
      </c>
      <c r="M25" s="4">
        <f t="shared" ca="1" si="4"/>
        <v>89.579367490909235</v>
      </c>
      <c r="N25" s="4">
        <f t="shared" ca="1" si="4"/>
        <v>89.579367490909235</v>
      </c>
      <c r="O25" s="4">
        <f t="shared" ca="1" si="4"/>
        <v>89.579367490909235</v>
      </c>
      <c r="P25" s="4">
        <f t="shared" ca="1" si="4"/>
        <v>89.579367490909235</v>
      </c>
      <c r="Q25" s="4">
        <f t="shared" ca="1" si="4"/>
        <v>89.579367490909235</v>
      </c>
      <c r="R25" s="4">
        <f t="shared" ca="1" si="4"/>
        <v>89.579367490909235</v>
      </c>
      <c r="S25" s="4">
        <f t="shared" ca="1" si="4"/>
        <v>89.579367490909235</v>
      </c>
      <c r="T25" s="4">
        <f t="shared" ca="1" si="4"/>
        <v>89.579367490909235</v>
      </c>
      <c r="U25" s="4">
        <f t="shared" ca="1" si="4"/>
        <v>89.579367490909235</v>
      </c>
      <c r="V25" s="4">
        <f t="shared" ca="1" si="4"/>
        <v>89.579367490909235</v>
      </c>
      <c r="W25" s="4">
        <f t="shared" ca="1" si="4"/>
        <v>89.579367490909235</v>
      </c>
      <c r="X25" s="4">
        <f t="shared" ca="1" si="4"/>
        <v>89.579367490909235</v>
      </c>
      <c r="Y25" s="4">
        <f t="shared" ca="1" si="4"/>
        <v>89.579367490909235</v>
      </c>
      <c r="Z25" s="4">
        <f t="shared" ca="1" si="4"/>
        <v>89.579367490909235</v>
      </c>
      <c r="AA25" s="4">
        <f t="shared" ca="1" si="4"/>
        <v>89.579367490909235</v>
      </c>
      <c r="AB25" s="10">
        <f t="array" aca="1" ref="AB25" ca="1">INDEX(OFFSET(_summary!$A$10,0,MATCH(MID(CELL("filename",A24),FIND("]",CELL("filename",A24))+1,255),_summary!$B$10:$K$10,0),37,1),MATCH(1,(A25=_summary!$B$10:$B$46)*(B25=_summary!$C$10:$C$46),0))</f>
        <v>89.579367490909235</v>
      </c>
    </row>
    <row r="26" spans="1:28" x14ac:dyDescent="0.3">
      <c r="A26" s="2" t="s">
        <v>8</v>
      </c>
      <c r="B26" t="s">
        <v>3</v>
      </c>
      <c r="C26" s="4">
        <f t="shared" ca="1" si="4"/>
        <v>75.250626814842505</v>
      </c>
      <c r="D26" s="4">
        <f t="shared" ca="1" si="4"/>
        <v>75.250626814842505</v>
      </c>
      <c r="E26" s="4">
        <f t="shared" ca="1" si="4"/>
        <v>75.250626814842505</v>
      </c>
      <c r="F26" s="4">
        <f t="shared" ca="1" si="4"/>
        <v>75.250626814842505</v>
      </c>
      <c r="G26" s="4">
        <f t="shared" ca="1" si="4"/>
        <v>75.250626814842505</v>
      </c>
      <c r="H26" s="4">
        <f t="shared" ca="1" si="4"/>
        <v>75.250626814842505</v>
      </c>
      <c r="I26" s="4">
        <f t="shared" ca="1" si="4"/>
        <v>75.250626814842505</v>
      </c>
      <c r="J26" s="4">
        <f t="shared" ca="1" si="4"/>
        <v>75.250626814842505</v>
      </c>
      <c r="K26" s="4">
        <f t="shared" ca="1" si="4"/>
        <v>75.250626814842505</v>
      </c>
      <c r="L26" s="4">
        <f t="shared" ca="1" si="4"/>
        <v>75.250626814842505</v>
      </c>
      <c r="M26" s="4">
        <f t="shared" ca="1" si="4"/>
        <v>75.250626814842505</v>
      </c>
      <c r="N26" s="4">
        <f t="shared" ca="1" si="4"/>
        <v>75.250626814842505</v>
      </c>
      <c r="O26" s="4">
        <f t="shared" ca="1" si="4"/>
        <v>75.250626814842505</v>
      </c>
      <c r="P26" s="4">
        <f t="shared" ca="1" si="4"/>
        <v>75.250626814842505</v>
      </c>
      <c r="Q26" s="4">
        <f t="shared" ca="1" si="4"/>
        <v>75.250626814842505</v>
      </c>
      <c r="R26" s="4">
        <f t="shared" ca="1" si="4"/>
        <v>75.250626814842505</v>
      </c>
      <c r="S26" s="4">
        <f t="shared" ca="1" si="4"/>
        <v>75.250626814842505</v>
      </c>
      <c r="T26" s="4">
        <f t="shared" ca="1" si="4"/>
        <v>75.250626814842505</v>
      </c>
      <c r="U26" s="4">
        <f t="shared" ca="1" si="4"/>
        <v>75.250626814842505</v>
      </c>
      <c r="V26" s="4">
        <f t="shared" ca="1" si="4"/>
        <v>75.250626814842505</v>
      </c>
      <c r="W26" s="4">
        <f t="shared" ca="1" si="4"/>
        <v>75.250626814842505</v>
      </c>
      <c r="X26" s="4">
        <f t="shared" ca="1" si="4"/>
        <v>75.250626814842505</v>
      </c>
      <c r="Y26" s="4">
        <f t="shared" ca="1" si="4"/>
        <v>75.250626814842505</v>
      </c>
      <c r="Z26" s="4">
        <f t="shared" ca="1" si="4"/>
        <v>75.250626814842505</v>
      </c>
      <c r="AA26" s="4">
        <f t="shared" ca="1" si="4"/>
        <v>75.250626814842505</v>
      </c>
      <c r="AB26" s="10">
        <f t="array" aca="1" ref="AB26" ca="1">INDEX(OFFSET(_summary!$A$10,0,MATCH(MID(CELL("filename",A25),FIND("]",CELL("filename",A25))+1,255),_summary!$B$10:$K$10,0),37,1),MATCH(1,(A26=_summary!$B$10:$B$46)*(B26=_summary!$C$10:$C$46),0))</f>
        <v>75.250626814842505</v>
      </c>
    </row>
    <row r="27" spans="1:28" x14ac:dyDescent="0.3">
      <c r="A27" s="2" t="s">
        <v>28</v>
      </c>
      <c r="B27" t="s">
        <v>3</v>
      </c>
      <c r="C27" s="4">
        <f t="shared" ca="1" si="4"/>
        <v>38.213765025137711</v>
      </c>
      <c r="D27" s="4">
        <f t="shared" ca="1" si="4"/>
        <v>38.213765025137711</v>
      </c>
      <c r="E27" s="4">
        <f t="shared" ca="1" si="4"/>
        <v>38.213765025137711</v>
      </c>
      <c r="F27" s="4">
        <f t="shared" ca="1" si="4"/>
        <v>38.213765025137711</v>
      </c>
      <c r="G27" s="4">
        <f t="shared" ca="1" si="4"/>
        <v>38.213765025137711</v>
      </c>
      <c r="H27" s="4">
        <f t="shared" ca="1" si="4"/>
        <v>38.213765025137711</v>
      </c>
      <c r="I27" s="4">
        <f t="shared" ca="1" si="4"/>
        <v>38.213765025137711</v>
      </c>
      <c r="J27" s="4">
        <f t="shared" ca="1" si="4"/>
        <v>38.213765025137711</v>
      </c>
      <c r="K27" s="4">
        <f t="shared" ca="1" si="4"/>
        <v>38.213765025137711</v>
      </c>
      <c r="L27" s="4">
        <f t="shared" ca="1" si="4"/>
        <v>38.213765025137711</v>
      </c>
      <c r="M27" s="4">
        <f t="shared" ca="1" si="4"/>
        <v>38.213765025137711</v>
      </c>
      <c r="N27" s="4">
        <f t="shared" ca="1" si="4"/>
        <v>38.213765025137711</v>
      </c>
      <c r="O27" s="4">
        <f t="shared" ca="1" si="4"/>
        <v>38.213765025137711</v>
      </c>
      <c r="P27" s="4">
        <f t="shared" ca="1" si="4"/>
        <v>38.213765025137711</v>
      </c>
      <c r="Q27" s="4">
        <f t="shared" ca="1" si="4"/>
        <v>38.213765025137711</v>
      </c>
      <c r="R27" s="4">
        <f t="shared" ca="1" si="4"/>
        <v>38.213765025137711</v>
      </c>
      <c r="S27" s="4">
        <f t="shared" ca="1" si="4"/>
        <v>38.213765025137711</v>
      </c>
      <c r="T27" s="4">
        <f t="shared" ca="1" si="4"/>
        <v>38.213765025137711</v>
      </c>
      <c r="U27" s="4">
        <f t="shared" ca="1" si="4"/>
        <v>38.213765025137711</v>
      </c>
      <c r="V27" s="4">
        <f t="shared" ca="1" si="4"/>
        <v>38.213765025137711</v>
      </c>
      <c r="W27" s="4">
        <f t="shared" ca="1" si="4"/>
        <v>38.213765025137711</v>
      </c>
      <c r="X27" s="4">
        <f t="shared" ca="1" si="4"/>
        <v>38.213765025137711</v>
      </c>
      <c r="Y27" s="4">
        <f t="shared" ca="1" si="4"/>
        <v>38.213765025137711</v>
      </c>
      <c r="Z27" s="4">
        <f t="shared" ca="1" si="4"/>
        <v>38.213765025137711</v>
      </c>
      <c r="AA27" s="4">
        <f t="shared" ca="1" si="4"/>
        <v>38.213765025137711</v>
      </c>
      <c r="AB27" s="10">
        <f t="array" aca="1" ref="AB27" ca="1">INDEX(OFFSET(_summary!$A$10,0,MATCH(MID(CELL("filename",A26),FIND("]",CELL("filename",A26))+1,255),_summary!$B$10:$K$10,0),37,1),MATCH(1,(A27=_summary!$B$10:$B$46)*(B27=_summary!$C$10:$C$46),0))</f>
        <v>38.213765025137711</v>
      </c>
    </row>
    <row r="28" spans="1:28" x14ac:dyDescent="0.3">
      <c r="A28" s="2" t="s">
        <v>19</v>
      </c>
      <c r="B28" t="s">
        <v>3</v>
      </c>
      <c r="C28" s="4">
        <f t="shared" ca="1" si="4"/>
        <v>92.049843984306719</v>
      </c>
      <c r="D28" s="4">
        <f t="shared" ca="1" si="4"/>
        <v>92.049843984306719</v>
      </c>
      <c r="E28" s="4">
        <f t="shared" ca="1" si="4"/>
        <v>92.049843984306719</v>
      </c>
      <c r="F28" s="4">
        <f t="shared" ca="1" si="4"/>
        <v>92.049843984306719</v>
      </c>
      <c r="G28" s="4">
        <f t="shared" ca="1" si="4"/>
        <v>92.049843984306719</v>
      </c>
      <c r="H28" s="4">
        <f t="shared" ca="1" si="4"/>
        <v>92.049843984306719</v>
      </c>
      <c r="I28" s="4">
        <f t="shared" ca="1" si="4"/>
        <v>92.049843984306719</v>
      </c>
      <c r="J28" s="4">
        <f t="shared" ca="1" si="4"/>
        <v>92.049843984306719</v>
      </c>
      <c r="K28" s="4">
        <f t="shared" ca="1" si="4"/>
        <v>92.049843984306719</v>
      </c>
      <c r="L28" s="4">
        <f t="shared" ca="1" si="4"/>
        <v>92.049843984306719</v>
      </c>
      <c r="M28" s="4">
        <f t="shared" ca="1" si="4"/>
        <v>92.049843984306719</v>
      </c>
      <c r="N28" s="4">
        <f t="shared" ca="1" si="4"/>
        <v>92.049843984306719</v>
      </c>
      <c r="O28" s="4">
        <f t="shared" ca="1" si="4"/>
        <v>92.049843984306719</v>
      </c>
      <c r="P28" s="4">
        <f t="shared" ca="1" si="4"/>
        <v>92.049843984306719</v>
      </c>
      <c r="Q28" s="4">
        <f t="shared" ca="1" si="4"/>
        <v>92.049843984306719</v>
      </c>
      <c r="R28" s="4">
        <f t="shared" ca="1" si="4"/>
        <v>92.049843984306719</v>
      </c>
      <c r="S28" s="4">
        <f t="shared" ca="1" si="4"/>
        <v>92.049843984306719</v>
      </c>
      <c r="T28" s="4">
        <f t="shared" ca="1" si="4"/>
        <v>92.049843984306719</v>
      </c>
      <c r="U28" s="4">
        <f t="shared" ca="1" si="4"/>
        <v>92.049843984306719</v>
      </c>
      <c r="V28" s="4">
        <f t="shared" ca="1" si="4"/>
        <v>92.049843984306719</v>
      </c>
      <c r="W28" s="4">
        <f t="shared" ca="1" si="4"/>
        <v>92.049843984306719</v>
      </c>
      <c r="X28" s="4">
        <f t="shared" ca="1" si="4"/>
        <v>92.049843984306719</v>
      </c>
      <c r="Y28" s="4">
        <f t="shared" ca="1" si="4"/>
        <v>92.049843984306719</v>
      </c>
      <c r="Z28" s="4">
        <f t="shared" ca="1" si="4"/>
        <v>92.049843984306719</v>
      </c>
      <c r="AA28" s="4">
        <f t="shared" ca="1" si="4"/>
        <v>92.049843984306719</v>
      </c>
      <c r="AB28" s="10">
        <f t="array" aca="1" ref="AB28" ca="1">INDEX(OFFSET(_summary!$A$10,0,MATCH(MID(CELL("filename",A27),FIND("]",CELL("filename",A27))+1,255),_summary!$B$10:$K$10,0),37,1),MATCH(1,(A28=_summary!$B$10:$B$46)*(B28=_summary!$C$10:$C$46),0))</f>
        <v>92.049843984306719</v>
      </c>
    </row>
    <row r="29" spans="1:28" x14ac:dyDescent="0.3">
      <c r="A29" s="2" t="s">
        <v>4</v>
      </c>
      <c r="B29" t="s">
        <v>3</v>
      </c>
      <c r="C29" s="4">
        <f t="shared" ca="1" si="4"/>
        <v>70.305744479236282</v>
      </c>
      <c r="D29" s="4">
        <f t="shared" ca="1" si="4"/>
        <v>70.305744479236282</v>
      </c>
      <c r="E29" s="4">
        <f t="shared" ca="1" si="4"/>
        <v>70.305744479236282</v>
      </c>
      <c r="F29" s="4">
        <f t="shared" ca="1" si="4"/>
        <v>70.305744479236282</v>
      </c>
      <c r="G29" s="4">
        <f t="shared" ca="1" si="4"/>
        <v>70.305744479236282</v>
      </c>
      <c r="H29" s="4">
        <f t="shared" ca="1" si="4"/>
        <v>70.305744479236282</v>
      </c>
      <c r="I29" s="4">
        <f t="shared" ca="1" si="4"/>
        <v>70.305744479236282</v>
      </c>
      <c r="J29" s="4">
        <f t="shared" ca="1" si="4"/>
        <v>70.305744479236282</v>
      </c>
      <c r="K29" s="4">
        <f t="shared" ca="1" si="4"/>
        <v>70.305744479236282</v>
      </c>
      <c r="L29" s="4">
        <f t="shared" ca="1" si="4"/>
        <v>70.305744479236282</v>
      </c>
      <c r="M29" s="4">
        <f t="shared" ca="1" si="4"/>
        <v>70.305744479236282</v>
      </c>
      <c r="N29" s="4">
        <f t="shared" ca="1" si="4"/>
        <v>70.305744479236282</v>
      </c>
      <c r="O29" s="4">
        <f t="shared" ca="1" si="4"/>
        <v>70.305744479236282</v>
      </c>
      <c r="P29" s="4">
        <f t="shared" ca="1" si="4"/>
        <v>70.305744479236282</v>
      </c>
      <c r="Q29" s="4">
        <f t="shared" ca="1" si="4"/>
        <v>70.305744479236282</v>
      </c>
      <c r="R29" s="4">
        <f t="shared" ca="1" si="4"/>
        <v>70.305744479236282</v>
      </c>
      <c r="S29" s="4">
        <f t="shared" ca="1" si="4"/>
        <v>70.305744479236282</v>
      </c>
      <c r="T29" s="4">
        <f t="shared" ca="1" si="4"/>
        <v>70.305744479236282</v>
      </c>
      <c r="U29" s="4">
        <f t="shared" ca="1" si="4"/>
        <v>70.305744479236282</v>
      </c>
      <c r="V29" s="4">
        <f t="shared" ca="1" si="4"/>
        <v>70.305744479236282</v>
      </c>
      <c r="W29" s="4">
        <f t="shared" ca="1" si="4"/>
        <v>70.305744479236282</v>
      </c>
      <c r="X29" s="4">
        <f t="shared" ca="1" si="4"/>
        <v>70.305744479236282</v>
      </c>
      <c r="Y29" s="4">
        <f t="shared" ca="1" si="4"/>
        <v>70.305744479236282</v>
      </c>
      <c r="Z29" s="4">
        <f t="shared" ca="1" si="4"/>
        <v>70.305744479236282</v>
      </c>
      <c r="AA29" s="4">
        <f t="shared" ca="1" si="4"/>
        <v>70.305744479236282</v>
      </c>
      <c r="AB29" s="10">
        <f t="array" aca="1" ref="AB29" ca="1">INDEX(OFFSET(_summary!$A$10,0,MATCH(MID(CELL("filename",A28),FIND("]",CELL("filename",A28))+1,255),_summary!$B$10:$K$10,0),37,1),MATCH(1,(A29=_summary!$B$10:$B$46)*(B29=_summary!$C$10:$C$46),0))</f>
        <v>70.305744479236282</v>
      </c>
    </row>
    <row r="30" spans="1:28" x14ac:dyDescent="0.3">
      <c r="A30" s="2" t="s">
        <v>31</v>
      </c>
      <c r="B30" t="s">
        <v>3</v>
      </c>
      <c r="C30" s="4">
        <f t="shared" ca="1" si="4"/>
        <v>101.00672296128643</v>
      </c>
      <c r="D30" s="4">
        <f t="shared" ca="1" si="4"/>
        <v>101.00672296128643</v>
      </c>
      <c r="E30" s="4">
        <f t="shared" ca="1" si="4"/>
        <v>101.00672296128643</v>
      </c>
      <c r="F30" s="4">
        <f t="shared" ca="1" si="4"/>
        <v>101.00672296128643</v>
      </c>
      <c r="G30" s="4">
        <f t="shared" ca="1" si="4"/>
        <v>101.00672296128643</v>
      </c>
      <c r="H30" s="4">
        <f t="shared" ca="1" si="4"/>
        <v>101.00672296128643</v>
      </c>
      <c r="I30" s="4">
        <f t="shared" ca="1" si="4"/>
        <v>101.00672296128643</v>
      </c>
      <c r="J30" s="4">
        <f t="shared" ca="1" si="4"/>
        <v>101.00672296128643</v>
      </c>
      <c r="K30" s="4">
        <f t="shared" ca="1" si="4"/>
        <v>101.00672296128643</v>
      </c>
      <c r="L30" s="4">
        <f t="shared" ca="1" si="4"/>
        <v>101.00672296128643</v>
      </c>
      <c r="M30" s="4">
        <f t="shared" ca="1" si="4"/>
        <v>101.00672296128643</v>
      </c>
      <c r="N30" s="4">
        <f t="shared" ca="1" si="4"/>
        <v>101.00672296128643</v>
      </c>
      <c r="O30" s="4">
        <f t="shared" ca="1" si="4"/>
        <v>101.00672296128643</v>
      </c>
      <c r="P30" s="4">
        <f t="shared" ca="1" si="4"/>
        <v>101.00672296128643</v>
      </c>
      <c r="Q30" s="4">
        <f t="shared" ca="1" si="4"/>
        <v>101.00672296128643</v>
      </c>
      <c r="R30" s="4">
        <f t="shared" ca="1" si="4"/>
        <v>101.00672296128643</v>
      </c>
      <c r="S30" s="4">
        <f t="shared" ca="1" si="4"/>
        <v>101.00672296128643</v>
      </c>
      <c r="T30" s="4">
        <f t="shared" ca="1" si="4"/>
        <v>101.00672296128643</v>
      </c>
      <c r="U30" s="4">
        <f t="shared" ca="1" si="4"/>
        <v>101.00672296128643</v>
      </c>
      <c r="V30" s="4">
        <f t="shared" ca="1" si="4"/>
        <v>101.00672296128643</v>
      </c>
      <c r="W30" s="4">
        <f t="shared" ca="1" si="4"/>
        <v>101.00672296128643</v>
      </c>
      <c r="X30" s="4">
        <f t="shared" ca="1" si="4"/>
        <v>101.00672296128643</v>
      </c>
      <c r="Y30" s="4">
        <f t="shared" ca="1" si="4"/>
        <v>101.00672296128643</v>
      </c>
      <c r="Z30" s="4">
        <f t="shared" ca="1" si="4"/>
        <v>101.00672296128643</v>
      </c>
      <c r="AA30" s="4">
        <f t="shared" ca="1" si="4"/>
        <v>101.00672296128643</v>
      </c>
      <c r="AB30" s="10">
        <f t="array" aca="1" ref="AB30" ca="1">INDEX(OFFSET(_summary!$A$10,0,MATCH(MID(CELL("filename",A29),FIND("]",CELL("filename",A29))+1,255),_summary!$B$10:$K$10,0),37,1),MATCH(1,(A30=_summary!$B$10:$B$46)*(B30=_summary!$C$10:$C$46),0))</f>
        <v>101.00672296128643</v>
      </c>
    </row>
    <row r="32" spans="1:28" x14ac:dyDescent="0.3">
      <c r="X32" s="1"/>
    </row>
    <row r="33" spans="8:24" x14ac:dyDescent="0.3"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8:24" x14ac:dyDescent="0.3"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8:24" x14ac:dyDescent="0.3"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8:24" x14ac:dyDescent="0.3"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8:24" x14ac:dyDescent="0.3"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8:24" x14ac:dyDescent="0.3"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8:24" x14ac:dyDescent="0.3"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8:24" x14ac:dyDescent="0.3"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8:24" x14ac:dyDescent="0.3"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8:24" x14ac:dyDescent="0.3"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8:24" x14ac:dyDescent="0.3"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8:24" x14ac:dyDescent="0.3"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8:24" x14ac:dyDescent="0.3"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8:24" x14ac:dyDescent="0.3"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8:24" x14ac:dyDescent="0.3"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8:24" x14ac:dyDescent="0.3"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8:24" x14ac:dyDescent="0.3"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8:24" x14ac:dyDescent="0.3"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8:24" x14ac:dyDescent="0.3"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8:24" x14ac:dyDescent="0.3"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8:24" x14ac:dyDescent="0.3"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8:24" x14ac:dyDescent="0.3"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8:24" x14ac:dyDescent="0.3"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8:24" x14ac:dyDescent="0.3"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8:24" x14ac:dyDescent="0.3"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8:24" x14ac:dyDescent="0.3"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8:24" x14ac:dyDescent="0.3"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8:24" x14ac:dyDescent="0.3"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8:24" x14ac:dyDescent="0.3">
      <c r="H61" s="2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C80FE-3C3E-4EE5-8CF3-D8228A4AA62D}">
  <sheetPr codeName="Sheet8"/>
  <dimension ref="A1:AJ61"/>
  <sheetViews>
    <sheetView workbookViewId="0">
      <selection activeCell="AD8" sqref="AD8"/>
    </sheetView>
  </sheetViews>
  <sheetFormatPr defaultRowHeight="14.4" x14ac:dyDescent="0.3"/>
  <cols>
    <col min="1" max="1" width="15.44140625" bestFit="1" customWidth="1"/>
    <col min="2" max="2" width="9.6640625" bestFit="1" customWidth="1"/>
    <col min="3" max="28" width="5" bestFit="1" customWidth="1"/>
  </cols>
  <sheetData>
    <row r="1" spans="1:36" x14ac:dyDescent="0.3">
      <c r="A1" t="s">
        <v>0</v>
      </c>
      <c r="B1" t="s">
        <v>2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 s="1">
        <v>2015</v>
      </c>
      <c r="AC1" s="1"/>
      <c r="AD1" s="1"/>
      <c r="AE1" s="1"/>
      <c r="AF1" s="1"/>
      <c r="AG1" s="1"/>
      <c r="AH1" s="1"/>
      <c r="AI1" s="1"/>
      <c r="AJ1" s="1"/>
    </row>
    <row r="2" spans="1:36" x14ac:dyDescent="0.3">
      <c r="A2" s="2" t="s">
        <v>17</v>
      </c>
      <c r="B2" t="s">
        <v>3</v>
      </c>
      <c r="C2" s="4">
        <f t="shared" ref="C2:AA12" ca="1" si="0">D2</f>
        <v>98.291299903404195</v>
      </c>
      <c r="D2" s="4">
        <f t="shared" ca="1" si="0"/>
        <v>98.291299903404195</v>
      </c>
      <c r="E2" s="4">
        <f t="shared" ca="1" si="0"/>
        <v>98.291299903404195</v>
      </c>
      <c r="F2" s="4">
        <f t="shared" ca="1" si="0"/>
        <v>98.291299903404195</v>
      </c>
      <c r="G2" s="4">
        <f t="shared" ca="1" si="0"/>
        <v>98.291299903404195</v>
      </c>
      <c r="H2" s="4">
        <f t="shared" ca="1" si="0"/>
        <v>98.291299903404195</v>
      </c>
      <c r="I2" s="4">
        <f t="shared" ca="1" si="0"/>
        <v>98.291299903404195</v>
      </c>
      <c r="J2" s="4">
        <f t="shared" ca="1" si="0"/>
        <v>98.291299903404195</v>
      </c>
      <c r="K2" s="4">
        <f t="shared" ca="1" si="0"/>
        <v>98.291299903404195</v>
      </c>
      <c r="L2" s="4">
        <f t="shared" ca="1" si="0"/>
        <v>98.291299903404195</v>
      </c>
      <c r="M2" s="4">
        <f t="shared" ca="1" si="0"/>
        <v>98.291299903404195</v>
      </c>
      <c r="N2" s="4">
        <f t="shared" ca="1" si="0"/>
        <v>98.291299903404195</v>
      </c>
      <c r="O2" s="4">
        <f t="shared" ca="1" si="0"/>
        <v>98.291299903404195</v>
      </c>
      <c r="P2" s="4">
        <f t="shared" ca="1" si="0"/>
        <v>98.291299903404195</v>
      </c>
      <c r="Q2" s="4">
        <f t="shared" ca="1" si="0"/>
        <v>98.291299903404195</v>
      </c>
      <c r="R2" s="4">
        <f t="shared" ca="1" si="0"/>
        <v>98.291299903404195</v>
      </c>
      <c r="S2" s="4">
        <f t="shared" ca="1" si="0"/>
        <v>98.291299903404195</v>
      </c>
      <c r="T2" s="4">
        <f t="shared" ca="1" si="0"/>
        <v>98.291299903404195</v>
      </c>
      <c r="U2" s="4">
        <f t="shared" ca="1" si="0"/>
        <v>98.291299903404195</v>
      </c>
      <c r="V2" s="4">
        <f t="shared" ca="1" si="0"/>
        <v>98.291299903404195</v>
      </c>
      <c r="W2" s="4">
        <f t="shared" ca="1" si="0"/>
        <v>98.291299903404195</v>
      </c>
      <c r="X2" s="4">
        <f t="shared" ca="1" si="0"/>
        <v>98.291299903404195</v>
      </c>
      <c r="Y2" s="4">
        <f t="shared" ca="1" si="0"/>
        <v>98.291299903404195</v>
      </c>
      <c r="Z2" s="4">
        <f t="shared" ca="1" si="0"/>
        <v>98.291299903404195</v>
      </c>
      <c r="AA2" s="4">
        <f ca="1">AB2</f>
        <v>98.291299903404195</v>
      </c>
      <c r="AB2" s="10">
        <f t="array" aca="1" ref="AB2" ca="1">INDEX(OFFSET(_summary!$A$10,0,MATCH(MID(CELL("filename",A1),FIND("]",CELL("filename",A1))+1,255),_summary!$B$10:$K$10,0),37,1),MATCH(1,(A2=_summary!$B$10:$B$46)*(B2=_summary!$C$10:$C$46),0))</f>
        <v>98.291299903404195</v>
      </c>
    </row>
    <row r="3" spans="1:36" x14ac:dyDescent="0.3">
      <c r="A3" s="2" t="s">
        <v>11</v>
      </c>
      <c r="B3" t="s">
        <v>3</v>
      </c>
      <c r="C3" s="4">
        <f t="shared" ca="1" si="0"/>
        <v>147.20539878956387</v>
      </c>
      <c r="D3" s="4">
        <f t="shared" ca="1" si="0"/>
        <v>147.20539878956387</v>
      </c>
      <c r="E3" s="4">
        <f t="shared" ca="1" si="0"/>
        <v>147.20539878956387</v>
      </c>
      <c r="F3" s="4">
        <f t="shared" ca="1" si="0"/>
        <v>147.20539878956387</v>
      </c>
      <c r="G3" s="4">
        <f t="shared" ca="1" si="0"/>
        <v>147.20539878956387</v>
      </c>
      <c r="H3" s="4">
        <f t="shared" ca="1" si="0"/>
        <v>147.20539878956387</v>
      </c>
      <c r="I3" s="4">
        <f t="shared" ca="1" si="0"/>
        <v>147.20539878956387</v>
      </c>
      <c r="J3" s="4">
        <f t="shared" ca="1" si="0"/>
        <v>147.20539878956387</v>
      </c>
      <c r="K3" s="4">
        <f t="shared" ca="1" si="0"/>
        <v>147.20539878956387</v>
      </c>
      <c r="L3" s="4">
        <f t="shared" ca="1" si="0"/>
        <v>147.20539878956387</v>
      </c>
      <c r="M3" s="4">
        <f t="shared" ca="1" si="0"/>
        <v>147.20539878956387</v>
      </c>
      <c r="N3" s="4">
        <f t="shared" ca="1" si="0"/>
        <v>147.20539878956387</v>
      </c>
      <c r="O3" s="4">
        <f t="shared" ca="1" si="0"/>
        <v>147.20539878956387</v>
      </c>
      <c r="P3" s="4">
        <f t="shared" ca="1" si="0"/>
        <v>147.20539878956387</v>
      </c>
      <c r="Q3" s="4">
        <f t="shared" ca="1" si="0"/>
        <v>147.20539878956387</v>
      </c>
      <c r="R3" s="4">
        <f t="shared" ca="1" si="0"/>
        <v>147.20539878956387</v>
      </c>
      <c r="S3" s="4">
        <f t="shared" ca="1" si="0"/>
        <v>147.20539878956387</v>
      </c>
      <c r="T3" s="4">
        <f t="shared" ca="1" si="0"/>
        <v>147.20539878956387</v>
      </c>
      <c r="U3" s="4">
        <f t="shared" ca="1" si="0"/>
        <v>147.20539878956387</v>
      </c>
      <c r="V3" s="4">
        <f t="shared" ca="1" si="0"/>
        <v>147.20539878956387</v>
      </c>
      <c r="W3" s="4">
        <f t="shared" ca="1" si="0"/>
        <v>147.20539878956387</v>
      </c>
      <c r="X3" s="4">
        <f t="shared" ca="1" si="0"/>
        <v>147.20539878956387</v>
      </c>
      <c r="Y3" s="4">
        <f t="shared" ca="1" si="0"/>
        <v>147.20539878956387</v>
      </c>
      <c r="Z3" s="4">
        <f t="shared" ca="1" si="0"/>
        <v>147.20539878956387</v>
      </c>
      <c r="AA3" s="4">
        <f t="shared" ca="1" si="0"/>
        <v>147.20539878956387</v>
      </c>
      <c r="AB3" s="10">
        <f t="array" aca="1" ref="AB3" ca="1">INDEX(OFFSET(_summary!$A$10,0,MATCH(MID(CELL("filename",A2),FIND("]",CELL("filename",A2))+1,255),_summary!$B$10:$K$10,0),37,1),MATCH(1,(A3=_summary!$B$10:$B$46)*(B3=_summary!$C$10:$C$46),0))</f>
        <v>147.20539878956387</v>
      </c>
    </row>
    <row r="4" spans="1:36" x14ac:dyDescent="0.3">
      <c r="A4" s="2" t="s">
        <v>21</v>
      </c>
      <c r="B4" t="s">
        <v>3</v>
      </c>
      <c r="C4" s="4">
        <f t="shared" ca="1" si="0"/>
        <v>61.558942618216513</v>
      </c>
      <c r="D4" s="4">
        <f t="shared" ca="1" si="0"/>
        <v>61.558942618216513</v>
      </c>
      <c r="E4" s="4">
        <f t="shared" ca="1" si="0"/>
        <v>61.558942618216513</v>
      </c>
      <c r="F4" s="4">
        <f t="shared" ca="1" si="0"/>
        <v>61.558942618216513</v>
      </c>
      <c r="G4" s="4">
        <f t="shared" ca="1" si="0"/>
        <v>61.558942618216513</v>
      </c>
      <c r="H4" s="4">
        <f t="shared" ca="1" si="0"/>
        <v>61.558942618216513</v>
      </c>
      <c r="I4" s="4">
        <f t="shared" ca="1" si="0"/>
        <v>61.558942618216513</v>
      </c>
      <c r="J4" s="4">
        <f t="shared" ca="1" si="0"/>
        <v>61.558942618216513</v>
      </c>
      <c r="K4" s="4">
        <f t="shared" ca="1" si="0"/>
        <v>61.558942618216513</v>
      </c>
      <c r="L4" s="4">
        <f t="shared" ca="1" si="0"/>
        <v>61.558942618216513</v>
      </c>
      <c r="M4" s="4">
        <f t="shared" ca="1" si="0"/>
        <v>61.558942618216513</v>
      </c>
      <c r="N4" s="4">
        <f t="shared" ca="1" si="0"/>
        <v>61.558942618216513</v>
      </c>
      <c r="O4" s="4">
        <f t="shared" ca="1" si="0"/>
        <v>61.558942618216513</v>
      </c>
      <c r="P4" s="4">
        <f t="shared" ca="1" si="0"/>
        <v>61.558942618216513</v>
      </c>
      <c r="Q4" s="4">
        <f t="shared" ca="1" si="0"/>
        <v>61.558942618216513</v>
      </c>
      <c r="R4" s="4">
        <f t="shared" ca="1" si="0"/>
        <v>61.558942618216513</v>
      </c>
      <c r="S4" s="4">
        <f t="shared" ca="1" si="0"/>
        <v>61.558942618216513</v>
      </c>
      <c r="T4" s="4">
        <f t="shared" ca="1" si="0"/>
        <v>61.558942618216513</v>
      </c>
      <c r="U4" s="4">
        <f t="shared" ca="1" si="0"/>
        <v>61.558942618216513</v>
      </c>
      <c r="V4" s="4">
        <f t="shared" ca="1" si="0"/>
        <v>61.558942618216513</v>
      </c>
      <c r="W4" s="4">
        <f t="shared" ca="1" si="0"/>
        <v>61.558942618216513</v>
      </c>
      <c r="X4" s="4">
        <f t="shared" ca="1" si="0"/>
        <v>61.558942618216513</v>
      </c>
      <c r="Y4" s="4">
        <f t="shared" ca="1" si="0"/>
        <v>61.558942618216513</v>
      </c>
      <c r="Z4" s="4">
        <f t="shared" ca="1" si="0"/>
        <v>61.558942618216513</v>
      </c>
      <c r="AA4" s="4">
        <f t="shared" ca="1" si="0"/>
        <v>61.558942618216513</v>
      </c>
      <c r="AB4" s="10">
        <f t="array" aca="1" ref="AB4" ca="1">INDEX(OFFSET(_summary!$A$10,0,MATCH(MID(CELL("filename",A3),FIND("]",CELL("filename",A3))+1,255),_summary!$B$10:$K$10,0),37,1),MATCH(1,(A4=_summary!$B$10:$B$46)*(B4=_summary!$C$10:$C$46),0))</f>
        <v>61.558942618216513</v>
      </c>
    </row>
    <row r="5" spans="1:36" x14ac:dyDescent="0.3">
      <c r="A5" s="2" t="s">
        <v>24</v>
      </c>
      <c r="B5" t="s">
        <v>3</v>
      </c>
      <c r="C5" s="4">
        <f t="shared" ca="1" si="0"/>
        <v>131.15880134184033</v>
      </c>
      <c r="D5" s="4">
        <f t="shared" ca="1" si="0"/>
        <v>131.15880134184033</v>
      </c>
      <c r="E5" s="4">
        <f t="shared" ca="1" si="0"/>
        <v>131.15880134184033</v>
      </c>
      <c r="F5" s="4">
        <f t="shared" ca="1" si="0"/>
        <v>131.15880134184033</v>
      </c>
      <c r="G5" s="4">
        <f t="shared" ca="1" si="0"/>
        <v>131.15880134184033</v>
      </c>
      <c r="H5" s="4">
        <f t="shared" ca="1" si="0"/>
        <v>131.15880134184033</v>
      </c>
      <c r="I5" s="4">
        <f t="shared" ca="1" si="0"/>
        <v>131.15880134184033</v>
      </c>
      <c r="J5" s="4">
        <f t="shared" ca="1" si="0"/>
        <v>131.15880134184033</v>
      </c>
      <c r="K5" s="4">
        <f t="shared" ca="1" si="0"/>
        <v>131.15880134184033</v>
      </c>
      <c r="L5" s="4">
        <f t="shared" ca="1" si="0"/>
        <v>131.15880134184033</v>
      </c>
      <c r="M5" s="4">
        <f t="shared" ca="1" si="0"/>
        <v>131.15880134184033</v>
      </c>
      <c r="N5" s="4">
        <f t="shared" ca="1" si="0"/>
        <v>131.15880134184033</v>
      </c>
      <c r="O5" s="4">
        <f t="shared" ca="1" si="0"/>
        <v>131.15880134184033</v>
      </c>
      <c r="P5" s="4">
        <f t="shared" ca="1" si="0"/>
        <v>131.15880134184033</v>
      </c>
      <c r="Q5" s="4">
        <f t="shared" ca="1" si="0"/>
        <v>131.15880134184033</v>
      </c>
      <c r="R5" s="4">
        <f t="shared" ca="1" si="0"/>
        <v>131.15880134184033</v>
      </c>
      <c r="S5" s="4">
        <f t="shared" ca="1" si="0"/>
        <v>131.15880134184033</v>
      </c>
      <c r="T5" s="4">
        <f t="shared" ca="1" si="0"/>
        <v>131.15880134184033</v>
      </c>
      <c r="U5" s="4">
        <f t="shared" ca="1" si="0"/>
        <v>131.15880134184033</v>
      </c>
      <c r="V5" s="4">
        <f t="shared" ca="1" si="0"/>
        <v>131.15880134184033</v>
      </c>
      <c r="W5" s="4">
        <f t="shared" ca="1" si="0"/>
        <v>131.15880134184033</v>
      </c>
      <c r="X5" s="4">
        <f t="shared" ca="1" si="0"/>
        <v>131.15880134184033</v>
      </c>
      <c r="Y5" s="4">
        <f t="shared" ca="1" si="0"/>
        <v>131.15880134184033</v>
      </c>
      <c r="Z5" s="4">
        <f t="shared" ca="1" si="0"/>
        <v>131.15880134184033</v>
      </c>
      <c r="AA5" s="4">
        <f t="shared" ca="1" si="0"/>
        <v>131.15880134184033</v>
      </c>
      <c r="AB5" s="10">
        <f t="array" aca="1" ref="AB5" ca="1">INDEX(OFFSET(_summary!$A$10,0,MATCH(MID(CELL("filename",A4),FIND("]",CELL("filename",A4))+1,255),_summary!$B$10:$K$10,0),37,1),MATCH(1,(A5=_summary!$B$10:$B$46)*(B5=_summary!$C$10:$C$46),0))</f>
        <v>131.15880134184033</v>
      </c>
    </row>
    <row r="6" spans="1:36" x14ac:dyDescent="0.3">
      <c r="A6" s="2" t="s">
        <v>15</v>
      </c>
      <c r="B6" t="s">
        <v>3</v>
      </c>
      <c r="C6" s="4">
        <f t="shared" ca="1" si="0"/>
        <v>26.010209129129183</v>
      </c>
      <c r="D6" s="4">
        <f t="shared" ca="1" si="0"/>
        <v>26.010209129129183</v>
      </c>
      <c r="E6" s="4">
        <f t="shared" ca="1" si="0"/>
        <v>26.010209129129183</v>
      </c>
      <c r="F6" s="4">
        <f t="shared" ca="1" si="0"/>
        <v>26.010209129129183</v>
      </c>
      <c r="G6" s="4">
        <f t="shared" ca="1" si="0"/>
        <v>26.010209129129183</v>
      </c>
      <c r="H6" s="4">
        <f t="shared" ca="1" si="0"/>
        <v>26.010209129129183</v>
      </c>
      <c r="I6" s="4">
        <f t="shared" ca="1" si="0"/>
        <v>26.010209129129183</v>
      </c>
      <c r="J6" s="4">
        <f t="shared" ca="1" si="0"/>
        <v>26.010209129129183</v>
      </c>
      <c r="K6" s="4">
        <f t="shared" ca="1" si="0"/>
        <v>26.010209129129183</v>
      </c>
      <c r="L6" s="4">
        <f t="shared" ca="1" si="0"/>
        <v>26.010209129129183</v>
      </c>
      <c r="M6" s="4">
        <f t="shared" ca="1" si="0"/>
        <v>26.010209129129183</v>
      </c>
      <c r="N6" s="4">
        <f t="shared" ca="1" si="0"/>
        <v>26.010209129129183</v>
      </c>
      <c r="O6" s="4">
        <f t="shared" ca="1" si="0"/>
        <v>26.010209129129183</v>
      </c>
      <c r="P6" s="4">
        <f t="shared" ca="1" si="0"/>
        <v>26.010209129129183</v>
      </c>
      <c r="Q6" s="4">
        <f t="shared" ca="1" si="0"/>
        <v>26.010209129129183</v>
      </c>
      <c r="R6" s="4">
        <f t="shared" ca="1" si="0"/>
        <v>26.010209129129183</v>
      </c>
      <c r="S6" s="4">
        <f t="shared" ca="1" si="0"/>
        <v>26.010209129129183</v>
      </c>
      <c r="T6" s="4">
        <f t="shared" ca="1" si="0"/>
        <v>26.010209129129183</v>
      </c>
      <c r="U6" s="4">
        <f t="shared" ca="1" si="0"/>
        <v>26.010209129129183</v>
      </c>
      <c r="V6" s="4">
        <f t="shared" ca="1" si="0"/>
        <v>26.010209129129183</v>
      </c>
      <c r="W6" s="4">
        <f t="shared" ca="1" si="0"/>
        <v>26.010209129129183</v>
      </c>
      <c r="X6" s="4">
        <f t="shared" ca="1" si="0"/>
        <v>26.010209129129183</v>
      </c>
      <c r="Y6" s="4">
        <f t="shared" ca="1" si="0"/>
        <v>26.010209129129183</v>
      </c>
      <c r="Z6" s="4">
        <f t="shared" ca="1" si="0"/>
        <v>26.010209129129183</v>
      </c>
      <c r="AA6" s="4">
        <f t="shared" ca="1" si="0"/>
        <v>26.010209129129183</v>
      </c>
      <c r="AB6" s="10">
        <f t="array" aca="1" ref="AB6" ca="1">INDEX(OFFSET(_summary!$A$10,0,MATCH(MID(CELL("filename",A5),FIND("]",CELL("filename",A5))+1,255),_summary!$B$10:$K$10,0),37,1),MATCH(1,(A6=_summary!$B$10:$B$46)*(B6=_summary!$C$10:$C$46),0))</f>
        <v>26.010209129129183</v>
      </c>
    </row>
    <row r="7" spans="1:36" x14ac:dyDescent="0.3">
      <c r="A7" s="2" t="s">
        <v>23</v>
      </c>
      <c r="B7" t="s">
        <v>3</v>
      </c>
      <c r="C7" s="4">
        <f t="shared" ca="1" si="0"/>
        <v>198.68626845197295</v>
      </c>
      <c r="D7" s="4">
        <f t="shared" ca="1" si="0"/>
        <v>198.68626845197295</v>
      </c>
      <c r="E7" s="4">
        <f t="shared" ca="1" si="0"/>
        <v>198.68626845197295</v>
      </c>
      <c r="F7" s="4">
        <f t="shared" ca="1" si="0"/>
        <v>198.68626845197295</v>
      </c>
      <c r="G7" s="4">
        <f t="shared" ca="1" si="0"/>
        <v>198.68626845197295</v>
      </c>
      <c r="H7" s="4">
        <f t="shared" ca="1" si="0"/>
        <v>198.68626845197295</v>
      </c>
      <c r="I7" s="4">
        <f t="shared" ca="1" si="0"/>
        <v>198.68626845197295</v>
      </c>
      <c r="J7" s="4">
        <f t="shared" ca="1" si="0"/>
        <v>198.68626845197295</v>
      </c>
      <c r="K7" s="4">
        <f t="shared" ca="1" si="0"/>
        <v>198.68626845197295</v>
      </c>
      <c r="L7" s="4">
        <f t="shared" ca="1" si="0"/>
        <v>198.68626845197295</v>
      </c>
      <c r="M7" s="4">
        <f t="shared" ca="1" si="0"/>
        <v>198.68626845197295</v>
      </c>
      <c r="N7" s="4">
        <f t="shared" ca="1" si="0"/>
        <v>198.68626845197295</v>
      </c>
      <c r="O7" s="4">
        <f t="shared" ca="1" si="0"/>
        <v>198.68626845197295</v>
      </c>
      <c r="P7" s="4">
        <f t="shared" ca="1" si="0"/>
        <v>198.68626845197295</v>
      </c>
      <c r="Q7" s="4">
        <f t="shared" ca="1" si="0"/>
        <v>198.68626845197295</v>
      </c>
      <c r="R7" s="4">
        <f t="shared" ca="1" si="0"/>
        <v>198.68626845197295</v>
      </c>
      <c r="S7" s="4">
        <f t="shared" ca="1" si="0"/>
        <v>198.68626845197295</v>
      </c>
      <c r="T7" s="4">
        <f t="shared" ca="1" si="0"/>
        <v>198.68626845197295</v>
      </c>
      <c r="U7" s="4">
        <f t="shared" ca="1" si="0"/>
        <v>198.68626845197295</v>
      </c>
      <c r="V7" s="4">
        <f t="shared" ca="1" si="0"/>
        <v>198.68626845197295</v>
      </c>
      <c r="W7" s="4">
        <f t="shared" ca="1" si="0"/>
        <v>198.68626845197295</v>
      </c>
      <c r="X7" s="4">
        <f t="shared" ca="1" si="0"/>
        <v>198.68626845197295</v>
      </c>
      <c r="Y7" s="4">
        <f t="shared" ca="1" si="0"/>
        <v>198.68626845197295</v>
      </c>
      <c r="Z7" s="4">
        <f t="shared" ca="1" si="0"/>
        <v>198.68626845197295</v>
      </c>
      <c r="AA7" s="4">
        <f t="shared" ca="1" si="0"/>
        <v>198.68626845197295</v>
      </c>
      <c r="AB7" s="10">
        <f t="array" aca="1" ref="AB7" ca="1">INDEX(OFFSET(_summary!$A$10,0,MATCH(MID(CELL("filename",A6),FIND("]",CELL("filename",A6))+1,255),_summary!$B$10:$K$10,0),37,1),MATCH(1,(A7=_summary!$B$10:$B$46)*(B7=_summary!$C$10:$C$46),0))</f>
        <v>198.68626845197295</v>
      </c>
    </row>
    <row r="8" spans="1:36" x14ac:dyDescent="0.3">
      <c r="A8" s="2" t="s">
        <v>9</v>
      </c>
      <c r="B8" t="s">
        <v>3</v>
      </c>
      <c r="C8" s="4">
        <f t="shared" ca="1" si="0"/>
        <v>154.82888111716454</v>
      </c>
      <c r="D8" s="4">
        <f t="shared" ca="1" si="0"/>
        <v>154.82888111716454</v>
      </c>
      <c r="E8" s="4">
        <f t="shared" ca="1" si="0"/>
        <v>154.82888111716454</v>
      </c>
      <c r="F8" s="4">
        <f t="shared" ca="1" si="0"/>
        <v>154.82888111716454</v>
      </c>
      <c r="G8" s="4">
        <f t="shared" ca="1" si="0"/>
        <v>154.82888111716454</v>
      </c>
      <c r="H8" s="4">
        <f t="shared" ca="1" si="0"/>
        <v>154.82888111716454</v>
      </c>
      <c r="I8" s="4">
        <f t="shared" ca="1" si="0"/>
        <v>154.82888111716454</v>
      </c>
      <c r="J8" s="4">
        <f t="shared" ca="1" si="0"/>
        <v>154.82888111716454</v>
      </c>
      <c r="K8" s="4">
        <f t="shared" ca="1" si="0"/>
        <v>154.82888111716454</v>
      </c>
      <c r="L8" s="4">
        <f t="shared" ca="1" si="0"/>
        <v>154.82888111716454</v>
      </c>
      <c r="M8" s="4">
        <f t="shared" ca="1" si="0"/>
        <v>154.82888111716454</v>
      </c>
      <c r="N8" s="4">
        <f t="shared" ca="1" si="0"/>
        <v>154.82888111716454</v>
      </c>
      <c r="O8" s="4">
        <f t="shared" ca="1" si="0"/>
        <v>154.82888111716454</v>
      </c>
      <c r="P8" s="4">
        <f t="shared" ca="1" si="0"/>
        <v>154.82888111716454</v>
      </c>
      <c r="Q8" s="4">
        <f t="shared" ca="1" si="0"/>
        <v>154.82888111716454</v>
      </c>
      <c r="R8" s="4">
        <f t="shared" ca="1" si="0"/>
        <v>154.82888111716454</v>
      </c>
      <c r="S8" s="4">
        <f t="shared" ca="1" si="0"/>
        <v>154.82888111716454</v>
      </c>
      <c r="T8" s="4">
        <f t="shared" ca="1" si="0"/>
        <v>154.82888111716454</v>
      </c>
      <c r="U8" s="4">
        <f t="shared" ca="1" si="0"/>
        <v>154.82888111716454</v>
      </c>
      <c r="V8" s="4">
        <f t="shared" ca="1" si="0"/>
        <v>154.82888111716454</v>
      </c>
      <c r="W8" s="4">
        <f t="shared" ca="1" si="0"/>
        <v>154.82888111716454</v>
      </c>
      <c r="X8" s="4">
        <f t="shared" ca="1" si="0"/>
        <v>154.82888111716454</v>
      </c>
      <c r="Y8" s="4">
        <f t="shared" ca="1" si="0"/>
        <v>154.82888111716454</v>
      </c>
      <c r="Z8" s="4">
        <f t="shared" ca="1" si="0"/>
        <v>154.82888111716454</v>
      </c>
      <c r="AA8" s="4">
        <f t="shared" ca="1" si="0"/>
        <v>154.82888111716454</v>
      </c>
      <c r="AB8" s="10">
        <f t="array" aca="1" ref="AB8" ca="1">INDEX(OFFSET(_summary!$A$10,0,MATCH(MID(CELL("filename",A7),FIND("]",CELL("filename",A7))+1,255),_summary!$B$10:$K$10,0),37,1),MATCH(1,(A8=_summary!$B$10:$B$46)*(B8=_summary!$C$10:$C$46),0))</f>
        <v>154.82888111716454</v>
      </c>
    </row>
    <row r="9" spans="1:36" x14ac:dyDescent="0.3">
      <c r="A9" s="2" t="s">
        <v>27</v>
      </c>
      <c r="B9" t="s">
        <v>3</v>
      </c>
      <c r="C9" s="4">
        <f t="shared" ca="1" si="0"/>
        <v>132.0559143531417</v>
      </c>
      <c r="D9" s="4">
        <f t="shared" ca="1" si="0"/>
        <v>132.0559143531417</v>
      </c>
      <c r="E9" s="4">
        <f t="shared" ca="1" si="0"/>
        <v>132.0559143531417</v>
      </c>
      <c r="F9" s="4">
        <f t="shared" ca="1" si="0"/>
        <v>132.0559143531417</v>
      </c>
      <c r="G9" s="4">
        <f t="shared" ca="1" si="0"/>
        <v>132.0559143531417</v>
      </c>
      <c r="H9" s="4">
        <f t="shared" ca="1" si="0"/>
        <v>132.0559143531417</v>
      </c>
      <c r="I9" s="4">
        <f t="shared" ca="1" si="0"/>
        <v>132.0559143531417</v>
      </c>
      <c r="J9" s="4">
        <f t="shared" ca="1" si="0"/>
        <v>132.0559143531417</v>
      </c>
      <c r="K9" s="4">
        <f t="shared" ca="1" si="0"/>
        <v>132.0559143531417</v>
      </c>
      <c r="L9" s="4">
        <f t="shared" ca="1" si="0"/>
        <v>132.0559143531417</v>
      </c>
      <c r="M9" s="4">
        <f t="shared" ca="1" si="0"/>
        <v>132.0559143531417</v>
      </c>
      <c r="N9" s="4">
        <f t="shared" ca="1" si="0"/>
        <v>132.0559143531417</v>
      </c>
      <c r="O9" s="4">
        <f t="shared" ca="1" si="0"/>
        <v>132.0559143531417</v>
      </c>
      <c r="P9" s="4">
        <f t="shared" ca="1" si="0"/>
        <v>132.0559143531417</v>
      </c>
      <c r="Q9" s="4">
        <f t="shared" ca="1" si="0"/>
        <v>132.0559143531417</v>
      </c>
      <c r="R9" s="4">
        <f t="shared" ca="1" si="0"/>
        <v>132.0559143531417</v>
      </c>
      <c r="S9" s="4">
        <f t="shared" ca="1" si="0"/>
        <v>132.0559143531417</v>
      </c>
      <c r="T9" s="4">
        <f t="shared" ca="1" si="0"/>
        <v>132.0559143531417</v>
      </c>
      <c r="U9" s="4">
        <f t="shared" ca="1" si="0"/>
        <v>132.0559143531417</v>
      </c>
      <c r="V9" s="4">
        <f t="shared" ca="1" si="0"/>
        <v>132.0559143531417</v>
      </c>
      <c r="W9" s="4">
        <f t="shared" ca="1" si="0"/>
        <v>132.0559143531417</v>
      </c>
      <c r="X9" s="4">
        <f t="shared" ca="1" si="0"/>
        <v>132.0559143531417</v>
      </c>
      <c r="Y9" s="4">
        <f t="shared" ca="1" si="0"/>
        <v>132.0559143531417</v>
      </c>
      <c r="Z9" s="4">
        <f t="shared" ca="1" si="0"/>
        <v>132.0559143531417</v>
      </c>
      <c r="AA9" s="4">
        <f t="shared" ca="1" si="0"/>
        <v>132.0559143531417</v>
      </c>
      <c r="AB9" s="10">
        <f t="array" aca="1" ref="AB9" ca="1">INDEX(OFFSET(_summary!$A$10,0,MATCH(MID(CELL("filename",A8),FIND("]",CELL("filename",A8))+1,255),_summary!$B$10:$K$10,0),37,1),MATCH(1,(A9=_summary!$B$10:$B$46)*(B9=_summary!$C$10:$C$46),0))</f>
        <v>132.0559143531417</v>
      </c>
    </row>
    <row r="10" spans="1:36" x14ac:dyDescent="0.3">
      <c r="A10" s="2" t="s">
        <v>30</v>
      </c>
      <c r="B10" t="s">
        <v>3</v>
      </c>
      <c r="C10" s="4">
        <f t="shared" ca="1" si="0"/>
        <v>162.45382860019845</v>
      </c>
      <c r="D10" s="4">
        <f t="shared" ca="1" si="0"/>
        <v>162.45382860019845</v>
      </c>
      <c r="E10" s="4">
        <f t="shared" ca="1" si="0"/>
        <v>162.45382860019845</v>
      </c>
      <c r="F10" s="4">
        <f t="shared" ca="1" si="0"/>
        <v>162.45382860019845</v>
      </c>
      <c r="G10" s="4">
        <f t="shared" ca="1" si="0"/>
        <v>162.45382860019845</v>
      </c>
      <c r="H10" s="4">
        <f t="shared" ca="1" si="0"/>
        <v>162.45382860019845</v>
      </c>
      <c r="I10" s="4">
        <f t="shared" ca="1" si="0"/>
        <v>162.45382860019845</v>
      </c>
      <c r="J10" s="4">
        <f t="shared" ca="1" si="0"/>
        <v>162.45382860019845</v>
      </c>
      <c r="K10" s="4">
        <f t="shared" ca="1" si="0"/>
        <v>162.45382860019845</v>
      </c>
      <c r="L10" s="4">
        <f t="shared" ca="1" si="0"/>
        <v>162.45382860019845</v>
      </c>
      <c r="M10" s="4">
        <f t="shared" ca="1" si="0"/>
        <v>162.45382860019845</v>
      </c>
      <c r="N10" s="4">
        <f t="shared" ca="1" si="0"/>
        <v>162.45382860019845</v>
      </c>
      <c r="O10" s="4">
        <f t="shared" ca="1" si="0"/>
        <v>162.45382860019845</v>
      </c>
      <c r="P10" s="4">
        <f t="shared" ca="1" si="0"/>
        <v>162.45382860019845</v>
      </c>
      <c r="Q10" s="4">
        <f t="shared" ca="1" si="0"/>
        <v>162.45382860019845</v>
      </c>
      <c r="R10" s="4">
        <f t="shared" ca="1" si="0"/>
        <v>162.45382860019845</v>
      </c>
      <c r="S10" s="4">
        <f t="shared" ca="1" si="0"/>
        <v>162.45382860019845</v>
      </c>
      <c r="T10" s="4">
        <f t="shared" ca="1" si="0"/>
        <v>162.45382860019845</v>
      </c>
      <c r="U10" s="4">
        <f t="shared" ca="1" si="0"/>
        <v>162.45382860019845</v>
      </c>
      <c r="V10" s="4">
        <f t="shared" ca="1" si="0"/>
        <v>162.45382860019845</v>
      </c>
      <c r="W10" s="4">
        <f t="shared" ca="1" si="0"/>
        <v>162.45382860019845</v>
      </c>
      <c r="X10" s="4">
        <f t="shared" ca="1" si="0"/>
        <v>162.45382860019845</v>
      </c>
      <c r="Y10" s="4">
        <f t="shared" ca="1" si="0"/>
        <v>162.45382860019845</v>
      </c>
      <c r="Z10" s="4">
        <f t="shared" ca="1" si="0"/>
        <v>162.45382860019845</v>
      </c>
      <c r="AA10" s="4">
        <f t="shared" ca="1" si="0"/>
        <v>162.45382860019845</v>
      </c>
      <c r="AB10" s="10">
        <f t="array" aca="1" ref="AB10" ca="1">INDEX(OFFSET(_summary!$A$10,0,MATCH(MID(CELL("filename",A9),FIND("]",CELL("filename",A9))+1,255),_summary!$B$10:$K$10,0),37,1),MATCH(1,(A10=_summary!$B$10:$B$46)*(B10=_summary!$C$10:$C$46),0))</f>
        <v>162.45382860019845</v>
      </c>
    </row>
    <row r="11" spans="1:36" x14ac:dyDescent="0.3">
      <c r="A11" s="2" t="s">
        <v>10</v>
      </c>
      <c r="B11" t="s">
        <v>3</v>
      </c>
      <c r="C11" s="4">
        <f t="shared" ca="1" si="0"/>
        <v>137.86756449490019</v>
      </c>
      <c r="D11" s="4">
        <f t="shared" ca="1" si="0"/>
        <v>137.86756449490019</v>
      </c>
      <c r="E11" s="4">
        <f t="shared" ca="1" si="0"/>
        <v>137.86756449490019</v>
      </c>
      <c r="F11" s="4">
        <f t="shared" ca="1" si="0"/>
        <v>137.86756449490019</v>
      </c>
      <c r="G11" s="4">
        <f t="shared" ca="1" si="0"/>
        <v>137.86756449490019</v>
      </c>
      <c r="H11" s="4">
        <f t="shared" ca="1" si="0"/>
        <v>137.86756449490019</v>
      </c>
      <c r="I11" s="4">
        <f t="shared" ca="1" si="0"/>
        <v>137.86756449490019</v>
      </c>
      <c r="J11" s="4">
        <f t="shared" ca="1" si="0"/>
        <v>137.86756449490019</v>
      </c>
      <c r="K11" s="4">
        <f t="shared" ca="1" si="0"/>
        <v>137.86756449490019</v>
      </c>
      <c r="L11" s="4">
        <f t="shared" ca="1" si="0"/>
        <v>137.86756449490019</v>
      </c>
      <c r="M11" s="4">
        <f t="shared" ca="1" si="0"/>
        <v>137.86756449490019</v>
      </c>
      <c r="N11" s="4">
        <f t="shared" ca="1" si="0"/>
        <v>137.86756449490019</v>
      </c>
      <c r="O11" s="4">
        <f t="shared" ca="1" si="0"/>
        <v>137.86756449490019</v>
      </c>
      <c r="P11" s="4">
        <f t="shared" ca="1" si="0"/>
        <v>137.86756449490019</v>
      </c>
      <c r="Q11" s="4">
        <f t="shared" ca="1" si="0"/>
        <v>137.86756449490019</v>
      </c>
      <c r="R11" s="4">
        <f t="shared" ca="1" si="0"/>
        <v>137.86756449490019</v>
      </c>
      <c r="S11" s="4">
        <f t="shared" ca="1" si="0"/>
        <v>137.86756449490019</v>
      </c>
      <c r="T11" s="4">
        <f t="shared" ca="1" si="0"/>
        <v>137.86756449490019</v>
      </c>
      <c r="U11" s="4">
        <f t="shared" ca="1" si="0"/>
        <v>137.86756449490019</v>
      </c>
      <c r="V11" s="4">
        <f t="shared" ca="1" si="0"/>
        <v>137.86756449490019</v>
      </c>
      <c r="W11" s="4">
        <f t="shared" ca="1" si="0"/>
        <v>137.86756449490019</v>
      </c>
      <c r="X11" s="4">
        <f t="shared" ca="1" si="0"/>
        <v>137.86756449490019</v>
      </c>
      <c r="Y11" s="4">
        <f t="shared" ca="1" si="0"/>
        <v>137.86756449490019</v>
      </c>
      <c r="Z11" s="4">
        <f t="shared" ca="1" si="0"/>
        <v>137.86756449490019</v>
      </c>
      <c r="AA11" s="4">
        <f t="shared" ca="1" si="0"/>
        <v>137.86756449490019</v>
      </c>
      <c r="AB11" s="10">
        <f t="array" aca="1" ref="AB11" ca="1">INDEX(OFFSET(_summary!$A$10,0,MATCH(MID(CELL("filename",A10),FIND("]",CELL("filename",A10))+1,255),_summary!$B$10:$K$10,0),37,1),MATCH(1,(A11=_summary!$B$10:$B$46)*(B11=_summary!$C$10:$C$46),0))</f>
        <v>137.86756449490019</v>
      </c>
    </row>
    <row r="12" spans="1:36" x14ac:dyDescent="0.3">
      <c r="A12" s="2" t="s">
        <v>1</v>
      </c>
      <c r="B12" t="s">
        <v>3</v>
      </c>
      <c r="C12" s="4">
        <f t="shared" ca="1" si="0"/>
        <v>104.84362586906417</v>
      </c>
      <c r="D12" s="4">
        <f t="shared" ca="1" si="0"/>
        <v>104.84362586906417</v>
      </c>
      <c r="E12" s="4">
        <f t="shared" ca="1" si="0"/>
        <v>104.84362586906417</v>
      </c>
      <c r="F12" s="4">
        <f t="shared" ca="1" si="0"/>
        <v>104.84362586906417</v>
      </c>
      <c r="G12" s="4">
        <f t="shared" ca="1" si="0"/>
        <v>104.84362586906417</v>
      </c>
      <c r="H12" s="4">
        <f t="shared" ca="1" si="0"/>
        <v>104.84362586906417</v>
      </c>
      <c r="I12" s="4">
        <f t="shared" ref="I12:AA12" ca="1" si="1">J12</f>
        <v>104.84362586906417</v>
      </c>
      <c r="J12" s="4">
        <f t="shared" ca="1" si="1"/>
        <v>104.84362586906417</v>
      </c>
      <c r="K12" s="4">
        <f t="shared" ca="1" si="1"/>
        <v>104.84362586906417</v>
      </c>
      <c r="L12" s="4">
        <f t="shared" ca="1" si="1"/>
        <v>104.84362586906417</v>
      </c>
      <c r="M12" s="4">
        <f t="shared" ca="1" si="1"/>
        <v>104.84362586906417</v>
      </c>
      <c r="N12" s="4">
        <f t="shared" ca="1" si="1"/>
        <v>104.84362586906417</v>
      </c>
      <c r="O12" s="4">
        <f t="shared" ca="1" si="1"/>
        <v>104.84362586906417</v>
      </c>
      <c r="P12" s="4">
        <f t="shared" ca="1" si="1"/>
        <v>104.84362586906417</v>
      </c>
      <c r="Q12" s="4">
        <f t="shared" ca="1" si="1"/>
        <v>104.84362586906417</v>
      </c>
      <c r="R12" s="4">
        <f t="shared" ca="1" si="1"/>
        <v>104.84362586906417</v>
      </c>
      <c r="S12" s="4">
        <f t="shared" ca="1" si="1"/>
        <v>104.84362586906417</v>
      </c>
      <c r="T12" s="4">
        <f t="shared" ca="1" si="1"/>
        <v>104.84362586906417</v>
      </c>
      <c r="U12" s="4">
        <f t="shared" ca="1" si="1"/>
        <v>104.84362586906417</v>
      </c>
      <c r="V12" s="4">
        <f t="shared" ca="1" si="1"/>
        <v>104.84362586906417</v>
      </c>
      <c r="W12" s="4">
        <f t="shared" ca="1" si="1"/>
        <v>104.84362586906417</v>
      </c>
      <c r="X12" s="4">
        <f t="shared" ca="1" si="1"/>
        <v>104.84362586906417</v>
      </c>
      <c r="Y12" s="4">
        <f t="shared" ca="1" si="1"/>
        <v>104.84362586906417</v>
      </c>
      <c r="Z12" s="4">
        <f t="shared" ca="1" si="1"/>
        <v>104.84362586906417</v>
      </c>
      <c r="AA12" s="4">
        <f t="shared" ca="1" si="1"/>
        <v>104.84362586906417</v>
      </c>
      <c r="AB12" s="10">
        <f t="array" aca="1" ref="AB12" ca="1">INDEX(OFFSET(_summary!$A$10,0,MATCH(MID(CELL("filename",A11),FIND("]",CELL("filename",A11))+1,255),_summary!$B$10:$K$10,0),37,1),MATCH(1,(A12=_summary!$B$10:$B$46)*(B12=_summary!$C$10:$C$46),0))</f>
        <v>104.84362586906417</v>
      </c>
    </row>
    <row r="13" spans="1:36" x14ac:dyDescent="0.3">
      <c r="A13" s="2" t="s">
        <v>20</v>
      </c>
      <c r="B13" t="s">
        <v>3</v>
      </c>
      <c r="C13" s="4">
        <f t="shared" ref="C13:AA23" ca="1" si="2">D13</f>
        <v>155.03193018127857</v>
      </c>
      <c r="D13" s="4">
        <f t="shared" ca="1" si="2"/>
        <v>155.03193018127857</v>
      </c>
      <c r="E13" s="4">
        <f t="shared" ca="1" si="2"/>
        <v>155.03193018127857</v>
      </c>
      <c r="F13" s="4">
        <f t="shared" ca="1" si="2"/>
        <v>155.03193018127857</v>
      </c>
      <c r="G13" s="4">
        <f t="shared" ca="1" si="2"/>
        <v>155.03193018127857</v>
      </c>
      <c r="H13" s="4">
        <f t="shared" ca="1" si="2"/>
        <v>155.03193018127857</v>
      </c>
      <c r="I13" s="4">
        <f t="shared" ca="1" si="2"/>
        <v>155.03193018127857</v>
      </c>
      <c r="J13" s="4">
        <f t="shared" ca="1" si="2"/>
        <v>155.03193018127857</v>
      </c>
      <c r="K13" s="4">
        <f t="shared" ca="1" si="2"/>
        <v>155.03193018127857</v>
      </c>
      <c r="L13" s="4">
        <f t="shared" ca="1" si="2"/>
        <v>155.03193018127857</v>
      </c>
      <c r="M13" s="4">
        <f t="shared" ca="1" si="2"/>
        <v>155.03193018127857</v>
      </c>
      <c r="N13" s="4">
        <f t="shared" ca="1" si="2"/>
        <v>155.03193018127857</v>
      </c>
      <c r="O13" s="4">
        <f t="shared" ca="1" si="2"/>
        <v>155.03193018127857</v>
      </c>
      <c r="P13" s="4">
        <f t="shared" ca="1" si="2"/>
        <v>155.03193018127857</v>
      </c>
      <c r="Q13" s="4">
        <f t="shared" ca="1" si="2"/>
        <v>155.03193018127857</v>
      </c>
      <c r="R13" s="4">
        <f t="shared" ca="1" si="2"/>
        <v>155.03193018127857</v>
      </c>
      <c r="S13" s="4">
        <f t="shared" ca="1" si="2"/>
        <v>155.03193018127857</v>
      </c>
      <c r="T13" s="4">
        <f t="shared" ca="1" si="2"/>
        <v>155.03193018127857</v>
      </c>
      <c r="U13" s="4">
        <f t="shared" ca="1" si="2"/>
        <v>155.03193018127857</v>
      </c>
      <c r="V13" s="4">
        <f t="shared" ca="1" si="2"/>
        <v>155.03193018127857</v>
      </c>
      <c r="W13" s="4">
        <f t="shared" ca="1" si="2"/>
        <v>155.03193018127857</v>
      </c>
      <c r="X13" s="4">
        <f t="shared" ca="1" si="2"/>
        <v>155.03193018127857</v>
      </c>
      <c r="Y13" s="4">
        <f t="shared" ca="1" si="2"/>
        <v>155.03193018127857</v>
      </c>
      <c r="Z13" s="4">
        <f t="shared" ca="1" si="2"/>
        <v>155.03193018127857</v>
      </c>
      <c r="AA13" s="4">
        <f t="shared" ca="1" si="2"/>
        <v>155.03193018127857</v>
      </c>
      <c r="AB13" s="10">
        <f t="array" aca="1" ref="AB13" ca="1">INDEX(OFFSET(_summary!$A$10,0,MATCH(MID(CELL("filename",A12),FIND("]",CELL("filename",A12))+1,255),_summary!$B$10:$K$10,0),37,1),MATCH(1,(A13=_summary!$B$10:$B$46)*(B13=_summary!$C$10:$C$46),0))</f>
        <v>155.03193018127857</v>
      </c>
    </row>
    <row r="14" spans="1:36" x14ac:dyDescent="0.3">
      <c r="A14" s="2" t="s">
        <v>16</v>
      </c>
      <c r="B14" t="s">
        <v>3</v>
      </c>
      <c r="C14" s="4">
        <f t="shared" ca="1" si="2"/>
        <v>111.55867121436535</v>
      </c>
      <c r="D14" s="4">
        <f t="shared" ca="1" si="2"/>
        <v>111.55867121436535</v>
      </c>
      <c r="E14" s="4">
        <f t="shared" ca="1" si="2"/>
        <v>111.55867121436535</v>
      </c>
      <c r="F14" s="4">
        <f t="shared" ca="1" si="2"/>
        <v>111.55867121436535</v>
      </c>
      <c r="G14" s="4">
        <f t="shared" ca="1" si="2"/>
        <v>111.55867121436535</v>
      </c>
      <c r="H14" s="4">
        <f t="shared" ca="1" si="2"/>
        <v>111.55867121436535</v>
      </c>
      <c r="I14" s="4">
        <f t="shared" ca="1" si="2"/>
        <v>111.55867121436535</v>
      </c>
      <c r="J14" s="4">
        <f t="shared" ca="1" si="2"/>
        <v>111.55867121436535</v>
      </c>
      <c r="K14" s="4">
        <f t="shared" ca="1" si="2"/>
        <v>111.55867121436535</v>
      </c>
      <c r="L14" s="4">
        <f t="shared" ca="1" si="2"/>
        <v>111.55867121436535</v>
      </c>
      <c r="M14" s="4">
        <f t="shared" ca="1" si="2"/>
        <v>111.55867121436535</v>
      </c>
      <c r="N14" s="4">
        <f t="shared" ca="1" si="2"/>
        <v>111.55867121436535</v>
      </c>
      <c r="O14" s="4">
        <f t="shared" ca="1" si="2"/>
        <v>111.55867121436535</v>
      </c>
      <c r="P14" s="4">
        <f t="shared" ca="1" si="2"/>
        <v>111.55867121436535</v>
      </c>
      <c r="Q14" s="4">
        <f t="shared" ca="1" si="2"/>
        <v>111.55867121436535</v>
      </c>
      <c r="R14" s="4">
        <f t="shared" ca="1" si="2"/>
        <v>111.55867121436535</v>
      </c>
      <c r="S14" s="4">
        <f t="shared" ca="1" si="2"/>
        <v>111.55867121436535</v>
      </c>
      <c r="T14" s="4">
        <f t="shared" ca="1" si="2"/>
        <v>111.55867121436535</v>
      </c>
      <c r="U14" s="4">
        <f t="shared" ca="1" si="2"/>
        <v>111.55867121436535</v>
      </c>
      <c r="V14" s="4">
        <f t="shared" ca="1" si="2"/>
        <v>111.55867121436535</v>
      </c>
      <c r="W14" s="4">
        <f t="shared" ca="1" si="2"/>
        <v>111.55867121436535</v>
      </c>
      <c r="X14" s="4">
        <f t="shared" ca="1" si="2"/>
        <v>111.55867121436535</v>
      </c>
      <c r="Y14" s="4">
        <f t="shared" ca="1" si="2"/>
        <v>111.55867121436535</v>
      </c>
      <c r="Z14" s="4">
        <f t="shared" ca="1" si="2"/>
        <v>111.55867121436535</v>
      </c>
      <c r="AA14" s="4">
        <f t="shared" ca="1" si="2"/>
        <v>111.55867121436535</v>
      </c>
      <c r="AB14" s="10">
        <f t="array" aca="1" ref="AB14" ca="1">INDEX(OFFSET(_summary!$A$10,0,MATCH(MID(CELL("filename",A13),FIND("]",CELL("filename",A13))+1,255),_summary!$B$10:$K$10,0),37,1),MATCH(1,(A14=_summary!$B$10:$B$46)*(B14=_summary!$C$10:$C$46),0))</f>
        <v>111.55867121436535</v>
      </c>
    </row>
    <row r="15" spans="1:36" x14ac:dyDescent="0.3">
      <c r="A15" s="2" t="s">
        <v>5</v>
      </c>
      <c r="B15" t="s">
        <v>3</v>
      </c>
      <c r="C15" s="4">
        <f t="shared" ca="1" si="2"/>
        <v>182.42747566457649</v>
      </c>
      <c r="D15" s="4">
        <f t="shared" ca="1" si="2"/>
        <v>182.42747566457649</v>
      </c>
      <c r="E15" s="4">
        <f t="shared" ca="1" si="2"/>
        <v>182.42747566457649</v>
      </c>
      <c r="F15" s="4">
        <f t="shared" ca="1" si="2"/>
        <v>182.42747566457649</v>
      </c>
      <c r="G15" s="4">
        <f t="shared" ca="1" si="2"/>
        <v>182.42747566457649</v>
      </c>
      <c r="H15" s="4">
        <f t="shared" ca="1" si="2"/>
        <v>182.42747566457649</v>
      </c>
      <c r="I15" s="4">
        <f t="shared" ca="1" si="2"/>
        <v>182.42747566457649</v>
      </c>
      <c r="J15" s="4">
        <f t="shared" ca="1" si="2"/>
        <v>182.42747566457649</v>
      </c>
      <c r="K15" s="4">
        <f t="shared" ca="1" si="2"/>
        <v>182.42747566457649</v>
      </c>
      <c r="L15" s="4">
        <f t="shared" ca="1" si="2"/>
        <v>182.42747566457649</v>
      </c>
      <c r="M15" s="4">
        <f t="shared" ca="1" si="2"/>
        <v>182.42747566457649</v>
      </c>
      <c r="N15" s="4">
        <f t="shared" ca="1" si="2"/>
        <v>182.42747566457649</v>
      </c>
      <c r="O15" s="4">
        <f t="shared" ca="1" si="2"/>
        <v>182.42747566457649</v>
      </c>
      <c r="P15" s="4">
        <f t="shared" ca="1" si="2"/>
        <v>182.42747566457649</v>
      </c>
      <c r="Q15" s="4">
        <f t="shared" ca="1" si="2"/>
        <v>182.42747566457649</v>
      </c>
      <c r="R15" s="4">
        <f t="shared" ca="1" si="2"/>
        <v>182.42747566457649</v>
      </c>
      <c r="S15" s="4">
        <f t="shared" ca="1" si="2"/>
        <v>182.42747566457649</v>
      </c>
      <c r="T15" s="4">
        <f t="shared" ca="1" si="2"/>
        <v>182.42747566457649</v>
      </c>
      <c r="U15" s="4">
        <f t="shared" ca="1" si="2"/>
        <v>182.42747566457649</v>
      </c>
      <c r="V15" s="4">
        <f t="shared" ca="1" si="2"/>
        <v>182.42747566457649</v>
      </c>
      <c r="W15" s="4">
        <f t="shared" ca="1" si="2"/>
        <v>182.42747566457649</v>
      </c>
      <c r="X15" s="4">
        <f t="shared" ca="1" si="2"/>
        <v>182.42747566457649</v>
      </c>
      <c r="Y15" s="4">
        <f t="shared" ca="1" si="2"/>
        <v>182.42747566457649</v>
      </c>
      <c r="Z15" s="4">
        <f t="shared" ca="1" si="2"/>
        <v>182.42747566457649</v>
      </c>
      <c r="AA15" s="4">
        <f t="shared" ca="1" si="2"/>
        <v>182.42747566457649</v>
      </c>
      <c r="AB15" s="10">
        <f t="array" aca="1" ref="AB15" ca="1">INDEX(OFFSET(_summary!$A$10,0,MATCH(MID(CELL("filename",A14),FIND("]",CELL("filename",A14))+1,255),_summary!$B$10:$K$10,0),37,1),MATCH(1,(A15=_summary!$B$10:$B$46)*(B15=_summary!$C$10:$C$46),0))</f>
        <v>182.42747566457649</v>
      </c>
    </row>
    <row r="16" spans="1:36" x14ac:dyDescent="0.3">
      <c r="A16" s="2" t="s">
        <v>29</v>
      </c>
      <c r="B16" t="s">
        <v>3</v>
      </c>
      <c r="C16" s="4">
        <f t="shared" ca="1" si="2"/>
        <v>275.90140391062198</v>
      </c>
      <c r="D16" s="4">
        <f t="shared" ca="1" si="2"/>
        <v>275.90140391062198</v>
      </c>
      <c r="E16" s="4">
        <f t="shared" ca="1" si="2"/>
        <v>275.90140391062198</v>
      </c>
      <c r="F16" s="4">
        <f t="shared" ca="1" si="2"/>
        <v>275.90140391062198</v>
      </c>
      <c r="G16" s="4">
        <f t="shared" ca="1" si="2"/>
        <v>275.90140391062198</v>
      </c>
      <c r="H16" s="4">
        <f t="shared" ca="1" si="2"/>
        <v>275.90140391062198</v>
      </c>
      <c r="I16" s="4">
        <f t="shared" ca="1" si="2"/>
        <v>275.90140391062198</v>
      </c>
      <c r="J16" s="4">
        <f t="shared" ca="1" si="2"/>
        <v>275.90140391062198</v>
      </c>
      <c r="K16" s="4">
        <f t="shared" ca="1" si="2"/>
        <v>275.90140391062198</v>
      </c>
      <c r="L16" s="4">
        <f t="shared" ca="1" si="2"/>
        <v>275.90140391062198</v>
      </c>
      <c r="M16" s="4">
        <f t="shared" ca="1" si="2"/>
        <v>275.90140391062198</v>
      </c>
      <c r="N16" s="4">
        <f t="shared" ca="1" si="2"/>
        <v>275.90140391062198</v>
      </c>
      <c r="O16" s="4">
        <f t="shared" ca="1" si="2"/>
        <v>275.90140391062198</v>
      </c>
      <c r="P16" s="4">
        <f t="shared" ca="1" si="2"/>
        <v>275.90140391062198</v>
      </c>
      <c r="Q16" s="4">
        <f t="shared" ca="1" si="2"/>
        <v>275.90140391062198</v>
      </c>
      <c r="R16" s="4">
        <f t="shared" ca="1" si="2"/>
        <v>275.90140391062198</v>
      </c>
      <c r="S16" s="4">
        <f t="shared" ca="1" si="2"/>
        <v>275.90140391062198</v>
      </c>
      <c r="T16" s="4">
        <f t="shared" ca="1" si="2"/>
        <v>275.90140391062198</v>
      </c>
      <c r="U16" s="4">
        <f t="shared" ca="1" si="2"/>
        <v>275.90140391062198</v>
      </c>
      <c r="V16" s="4">
        <f t="shared" ca="1" si="2"/>
        <v>275.90140391062198</v>
      </c>
      <c r="W16" s="4">
        <f t="shared" ca="1" si="2"/>
        <v>275.90140391062198</v>
      </c>
      <c r="X16" s="4">
        <f t="shared" ca="1" si="2"/>
        <v>275.90140391062198</v>
      </c>
      <c r="Y16" s="4">
        <f t="shared" ca="1" si="2"/>
        <v>275.90140391062198</v>
      </c>
      <c r="Z16" s="4">
        <f t="shared" ca="1" si="2"/>
        <v>275.90140391062198</v>
      </c>
      <c r="AA16" s="4">
        <f t="shared" ca="1" si="2"/>
        <v>275.90140391062198</v>
      </c>
      <c r="AB16" s="10">
        <f t="array" aca="1" ref="AB16" ca="1">INDEX(OFFSET(_summary!$A$10,0,MATCH(MID(CELL("filename",A15),FIND("]",CELL("filename",A15))+1,255),_summary!$B$10:$K$10,0),37,1),MATCH(1,(A16=_summary!$B$10:$B$46)*(B16=_summary!$C$10:$C$46),0))</f>
        <v>275.90140391062198</v>
      </c>
    </row>
    <row r="17" spans="1:28" x14ac:dyDescent="0.3">
      <c r="A17" s="2" t="s">
        <v>25</v>
      </c>
      <c r="B17" t="s">
        <v>3</v>
      </c>
      <c r="C17" s="4">
        <f t="shared" ca="1" si="2"/>
        <v>130.5826845528382</v>
      </c>
      <c r="D17" s="4">
        <f t="shared" ca="1" si="2"/>
        <v>130.5826845528382</v>
      </c>
      <c r="E17" s="4">
        <f t="shared" ca="1" si="2"/>
        <v>130.5826845528382</v>
      </c>
      <c r="F17" s="4">
        <f t="shared" ca="1" si="2"/>
        <v>130.5826845528382</v>
      </c>
      <c r="G17" s="4">
        <f t="shared" ca="1" si="2"/>
        <v>130.5826845528382</v>
      </c>
      <c r="H17" s="4">
        <f t="shared" ca="1" si="2"/>
        <v>130.5826845528382</v>
      </c>
      <c r="I17" s="4">
        <f t="shared" ca="1" si="2"/>
        <v>130.5826845528382</v>
      </c>
      <c r="J17" s="4">
        <f t="shared" ca="1" si="2"/>
        <v>130.5826845528382</v>
      </c>
      <c r="K17" s="4">
        <f t="shared" ca="1" si="2"/>
        <v>130.5826845528382</v>
      </c>
      <c r="L17" s="4">
        <f t="shared" ca="1" si="2"/>
        <v>130.5826845528382</v>
      </c>
      <c r="M17" s="4">
        <f t="shared" ca="1" si="2"/>
        <v>130.5826845528382</v>
      </c>
      <c r="N17" s="4">
        <f t="shared" ca="1" si="2"/>
        <v>130.5826845528382</v>
      </c>
      <c r="O17" s="4">
        <f t="shared" ca="1" si="2"/>
        <v>130.5826845528382</v>
      </c>
      <c r="P17" s="4">
        <f t="shared" ca="1" si="2"/>
        <v>130.5826845528382</v>
      </c>
      <c r="Q17" s="4">
        <f t="shared" ca="1" si="2"/>
        <v>130.5826845528382</v>
      </c>
      <c r="R17" s="4">
        <f t="shared" ca="1" si="2"/>
        <v>130.5826845528382</v>
      </c>
      <c r="S17" s="4">
        <f t="shared" ca="1" si="2"/>
        <v>130.5826845528382</v>
      </c>
      <c r="T17" s="4">
        <f t="shared" ca="1" si="2"/>
        <v>130.5826845528382</v>
      </c>
      <c r="U17" s="4">
        <f t="shared" ca="1" si="2"/>
        <v>130.5826845528382</v>
      </c>
      <c r="V17" s="4">
        <f t="shared" ca="1" si="2"/>
        <v>130.5826845528382</v>
      </c>
      <c r="W17" s="4">
        <f t="shared" ca="1" si="2"/>
        <v>130.5826845528382</v>
      </c>
      <c r="X17" s="4">
        <f t="shared" ca="1" si="2"/>
        <v>130.5826845528382</v>
      </c>
      <c r="Y17" s="4">
        <f t="shared" ca="1" si="2"/>
        <v>130.5826845528382</v>
      </c>
      <c r="Z17" s="4">
        <f t="shared" ca="1" si="2"/>
        <v>130.5826845528382</v>
      </c>
      <c r="AA17" s="4">
        <f t="shared" ca="1" si="2"/>
        <v>130.5826845528382</v>
      </c>
      <c r="AB17" s="10">
        <f t="array" aca="1" ref="AB17" ca="1">INDEX(OFFSET(_summary!$A$10,0,MATCH(MID(CELL("filename",A16),FIND("]",CELL("filename",A16))+1,255),_summary!$B$10:$K$10,0),37,1),MATCH(1,(A17=_summary!$B$10:$B$46)*(B17=_summary!$C$10:$C$46),0))</f>
        <v>130.5826845528382</v>
      </c>
    </row>
    <row r="18" spans="1:28" x14ac:dyDescent="0.3">
      <c r="A18" s="2" t="s">
        <v>22</v>
      </c>
      <c r="B18" t="s">
        <v>3</v>
      </c>
      <c r="C18" s="4">
        <f t="shared" ca="1" si="2"/>
        <v>95.128012403819554</v>
      </c>
      <c r="D18" s="4">
        <f t="shared" ca="1" si="2"/>
        <v>95.128012403819554</v>
      </c>
      <c r="E18" s="4">
        <f t="shared" ca="1" si="2"/>
        <v>95.128012403819554</v>
      </c>
      <c r="F18" s="4">
        <f t="shared" ca="1" si="2"/>
        <v>95.128012403819554</v>
      </c>
      <c r="G18" s="4">
        <f t="shared" ca="1" si="2"/>
        <v>95.128012403819554</v>
      </c>
      <c r="H18" s="4">
        <f t="shared" ca="1" si="2"/>
        <v>95.128012403819554</v>
      </c>
      <c r="I18" s="4">
        <f t="shared" ca="1" si="2"/>
        <v>95.128012403819554</v>
      </c>
      <c r="J18" s="4">
        <f t="shared" ca="1" si="2"/>
        <v>95.128012403819554</v>
      </c>
      <c r="K18" s="4">
        <f t="shared" ca="1" si="2"/>
        <v>95.128012403819554</v>
      </c>
      <c r="L18" s="4">
        <f t="shared" ca="1" si="2"/>
        <v>95.128012403819554</v>
      </c>
      <c r="M18" s="4">
        <f t="shared" ca="1" si="2"/>
        <v>95.128012403819554</v>
      </c>
      <c r="N18" s="4">
        <f t="shared" ca="1" si="2"/>
        <v>95.128012403819554</v>
      </c>
      <c r="O18" s="4">
        <f t="shared" ca="1" si="2"/>
        <v>95.128012403819554</v>
      </c>
      <c r="P18" s="4">
        <f t="shared" ca="1" si="2"/>
        <v>95.128012403819554</v>
      </c>
      <c r="Q18" s="4">
        <f t="shared" ca="1" si="2"/>
        <v>95.128012403819554</v>
      </c>
      <c r="R18" s="4">
        <f t="shared" ca="1" si="2"/>
        <v>95.128012403819554</v>
      </c>
      <c r="S18" s="4">
        <f t="shared" ca="1" si="2"/>
        <v>95.128012403819554</v>
      </c>
      <c r="T18" s="4">
        <f t="shared" ca="1" si="2"/>
        <v>95.128012403819554</v>
      </c>
      <c r="U18" s="4">
        <f t="shared" ca="1" si="2"/>
        <v>95.128012403819554</v>
      </c>
      <c r="V18" s="4">
        <f t="shared" ca="1" si="2"/>
        <v>95.128012403819554</v>
      </c>
      <c r="W18" s="4">
        <f t="shared" ca="1" si="2"/>
        <v>95.128012403819554</v>
      </c>
      <c r="X18" s="4">
        <f t="shared" ca="1" si="2"/>
        <v>95.128012403819554</v>
      </c>
      <c r="Y18" s="4">
        <f t="shared" ca="1" si="2"/>
        <v>95.128012403819554</v>
      </c>
      <c r="Z18" s="4">
        <f t="shared" ca="1" si="2"/>
        <v>95.128012403819554</v>
      </c>
      <c r="AA18" s="4">
        <f t="shared" ca="1" si="2"/>
        <v>95.128012403819554</v>
      </c>
      <c r="AB18" s="10">
        <f t="array" aca="1" ref="AB18" ca="1">INDEX(OFFSET(_summary!$A$10,0,MATCH(MID(CELL("filename",A17),FIND("]",CELL("filename",A17))+1,255),_summary!$B$10:$K$10,0),37,1),MATCH(1,(A18=_summary!$B$10:$B$46)*(B18=_summary!$C$10:$C$46),0))</f>
        <v>95.128012403819554</v>
      </c>
    </row>
    <row r="19" spans="1:28" x14ac:dyDescent="0.3">
      <c r="A19" s="2" t="s">
        <v>7</v>
      </c>
      <c r="B19" t="s">
        <v>3</v>
      </c>
      <c r="C19" s="4">
        <f t="shared" ca="1" si="2"/>
        <v>230.19874264177378</v>
      </c>
      <c r="D19" s="4">
        <f t="shared" ca="1" si="2"/>
        <v>230.19874264177378</v>
      </c>
      <c r="E19" s="4">
        <f t="shared" ca="1" si="2"/>
        <v>230.19874264177378</v>
      </c>
      <c r="F19" s="4">
        <f t="shared" ca="1" si="2"/>
        <v>230.19874264177378</v>
      </c>
      <c r="G19" s="4">
        <f t="shared" ca="1" si="2"/>
        <v>230.19874264177378</v>
      </c>
      <c r="H19" s="4">
        <f t="shared" ca="1" si="2"/>
        <v>230.19874264177378</v>
      </c>
      <c r="I19" s="4">
        <f t="shared" ca="1" si="2"/>
        <v>230.19874264177378</v>
      </c>
      <c r="J19" s="4">
        <f t="shared" ca="1" si="2"/>
        <v>230.19874264177378</v>
      </c>
      <c r="K19" s="4">
        <f t="shared" ca="1" si="2"/>
        <v>230.19874264177378</v>
      </c>
      <c r="L19" s="4">
        <f t="shared" ca="1" si="2"/>
        <v>230.19874264177378</v>
      </c>
      <c r="M19" s="4">
        <f t="shared" ca="1" si="2"/>
        <v>230.19874264177378</v>
      </c>
      <c r="N19" s="4">
        <f t="shared" ca="1" si="2"/>
        <v>230.19874264177378</v>
      </c>
      <c r="O19" s="4">
        <f t="shared" ca="1" si="2"/>
        <v>230.19874264177378</v>
      </c>
      <c r="P19" s="4">
        <f t="shared" ca="1" si="2"/>
        <v>230.19874264177378</v>
      </c>
      <c r="Q19" s="4">
        <f t="shared" ca="1" si="2"/>
        <v>230.19874264177378</v>
      </c>
      <c r="R19" s="4">
        <f t="shared" ca="1" si="2"/>
        <v>230.19874264177378</v>
      </c>
      <c r="S19" s="4">
        <f t="shared" ca="1" si="2"/>
        <v>230.19874264177378</v>
      </c>
      <c r="T19" s="4">
        <f t="shared" ca="1" si="2"/>
        <v>230.19874264177378</v>
      </c>
      <c r="U19" s="4">
        <f t="shared" ca="1" si="2"/>
        <v>230.19874264177378</v>
      </c>
      <c r="V19" s="4">
        <f t="shared" ca="1" si="2"/>
        <v>230.19874264177378</v>
      </c>
      <c r="W19" s="4">
        <f t="shared" ca="1" si="2"/>
        <v>230.19874264177378</v>
      </c>
      <c r="X19" s="4">
        <f t="shared" ca="1" si="2"/>
        <v>230.19874264177378</v>
      </c>
      <c r="Y19" s="4">
        <f t="shared" ca="1" si="2"/>
        <v>230.19874264177378</v>
      </c>
      <c r="Z19" s="4">
        <f t="shared" ca="1" si="2"/>
        <v>230.19874264177378</v>
      </c>
      <c r="AA19" s="4">
        <f t="shared" ca="1" si="2"/>
        <v>230.19874264177378</v>
      </c>
      <c r="AB19" s="10">
        <f t="array" aca="1" ref="AB19" ca="1">INDEX(OFFSET(_summary!$A$10,0,MATCH(MID(CELL("filename",A18),FIND("]",CELL("filename",A18))+1,255),_summary!$B$10:$K$10,0),37,1),MATCH(1,(A19=_summary!$B$10:$B$46)*(B19=_summary!$C$10:$C$46),0))</f>
        <v>230.19874264177378</v>
      </c>
    </row>
    <row r="20" spans="1:28" x14ac:dyDescent="0.3">
      <c r="A20" s="2" t="s">
        <v>26</v>
      </c>
      <c r="B20" t="s">
        <v>3</v>
      </c>
      <c r="C20" s="4">
        <f t="shared" ca="1" si="2"/>
        <v>38.142963383006567</v>
      </c>
      <c r="D20" s="4">
        <f t="shared" ca="1" si="2"/>
        <v>38.142963383006567</v>
      </c>
      <c r="E20" s="4">
        <f t="shared" ca="1" si="2"/>
        <v>38.142963383006567</v>
      </c>
      <c r="F20" s="4">
        <f t="shared" ca="1" si="2"/>
        <v>38.142963383006567</v>
      </c>
      <c r="G20" s="4">
        <f t="shared" ca="1" si="2"/>
        <v>38.142963383006567</v>
      </c>
      <c r="H20" s="4">
        <f t="shared" ca="1" si="2"/>
        <v>38.142963383006567</v>
      </c>
      <c r="I20" s="4">
        <f t="shared" ca="1" si="2"/>
        <v>38.142963383006567</v>
      </c>
      <c r="J20" s="4">
        <f t="shared" ca="1" si="2"/>
        <v>38.142963383006567</v>
      </c>
      <c r="K20" s="4">
        <f t="shared" ca="1" si="2"/>
        <v>38.142963383006567</v>
      </c>
      <c r="L20" s="4">
        <f t="shared" ca="1" si="2"/>
        <v>38.142963383006567</v>
      </c>
      <c r="M20" s="4">
        <f t="shared" ca="1" si="2"/>
        <v>38.142963383006567</v>
      </c>
      <c r="N20" s="4">
        <f t="shared" ca="1" si="2"/>
        <v>38.142963383006567</v>
      </c>
      <c r="O20" s="4">
        <f t="shared" ca="1" si="2"/>
        <v>38.142963383006567</v>
      </c>
      <c r="P20" s="4">
        <f t="shared" ca="1" si="2"/>
        <v>38.142963383006567</v>
      </c>
      <c r="Q20" s="4">
        <f t="shared" ca="1" si="2"/>
        <v>38.142963383006567</v>
      </c>
      <c r="R20" s="4">
        <f t="shared" ca="1" si="2"/>
        <v>38.142963383006567</v>
      </c>
      <c r="S20" s="4">
        <f t="shared" ca="1" si="2"/>
        <v>38.142963383006567</v>
      </c>
      <c r="T20" s="4">
        <f t="shared" ca="1" si="2"/>
        <v>38.142963383006567</v>
      </c>
      <c r="U20" s="4">
        <f t="shared" ca="1" si="2"/>
        <v>38.142963383006567</v>
      </c>
      <c r="V20" s="4">
        <f t="shared" ca="1" si="2"/>
        <v>38.142963383006567</v>
      </c>
      <c r="W20" s="4">
        <f t="shared" ca="1" si="2"/>
        <v>38.142963383006567</v>
      </c>
      <c r="X20" s="4">
        <f t="shared" ca="1" si="2"/>
        <v>38.142963383006567</v>
      </c>
      <c r="Y20" s="4">
        <f t="shared" ca="1" si="2"/>
        <v>38.142963383006567</v>
      </c>
      <c r="Z20" s="4">
        <f t="shared" ca="1" si="2"/>
        <v>38.142963383006567</v>
      </c>
      <c r="AA20" s="4">
        <f t="shared" ca="1" si="2"/>
        <v>38.142963383006567</v>
      </c>
      <c r="AB20" s="10">
        <f t="array" aca="1" ref="AB20" ca="1">INDEX(OFFSET(_summary!$A$10,0,MATCH(MID(CELL("filename",A19),FIND("]",CELL("filename",A19))+1,255),_summary!$B$10:$K$10,0),37,1),MATCH(1,(A20=_summary!$B$10:$B$46)*(B20=_summary!$C$10:$C$46),0))</f>
        <v>38.142963383006567</v>
      </c>
    </row>
    <row r="21" spans="1:28" x14ac:dyDescent="0.3">
      <c r="A21" s="2" t="s">
        <v>6</v>
      </c>
      <c r="B21" t="s">
        <v>3</v>
      </c>
      <c r="C21" s="4">
        <f t="shared" ca="1" si="2"/>
        <v>161.3638319865361</v>
      </c>
      <c r="D21" s="4">
        <f t="shared" ca="1" si="2"/>
        <v>161.3638319865361</v>
      </c>
      <c r="E21" s="4">
        <f t="shared" ca="1" si="2"/>
        <v>161.3638319865361</v>
      </c>
      <c r="F21" s="4">
        <f t="shared" ca="1" si="2"/>
        <v>161.3638319865361</v>
      </c>
      <c r="G21" s="4">
        <f t="shared" ca="1" si="2"/>
        <v>161.3638319865361</v>
      </c>
      <c r="H21" s="4">
        <f t="shared" ca="1" si="2"/>
        <v>161.3638319865361</v>
      </c>
      <c r="I21" s="4">
        <f t="shared" ca="1" si="2"/>
        <v>161.3638319865361</v>
      </c>
      <c r="J21" s="4">
        <f t="shared" ca="1" si="2"/>
        <v>161.3638319865361</v>
      </c>
      <c r="K21" s="4">
        <f t="shared" ca="1" si="2"/>
        <v>161.3638319865361</v>
      </c>
      <c r="L21" s="4">
        <f t="shared" ca="1" si="2"/>
        <v>161.3638319865361</v>
      </c>
      <c r="M21" s="4">
        <f t="shared" ca="1" si="2"/>
        <v>161.3638319865361</v>
      </c>
      <c r="N21" s="4">
        <f t="shared" ca="1" si="2"/>
        <v>161.3638319865361</v>
      </c>
      <c r="O21" s="4">
        <f t="shared" ca="1" si="2"/>
        <v>161.3638319865361</v>
      </c>
      <c r="P21" s="4">
        <f t="shared" ca="1" si="2"/>
        <v>161.3638319865361</v>
      </c>
      <c r="Q21" s="4">
        <f t="shared" ca="1" si="2"/>
        <v>161.3638319865361</v>
      </c>
      <c r="R21" s="4">
        <f t="shared" ca="1" si="2"/>
        <v>161.3638319865361</v>
      </c>
      <c r="S21" s="4">
        <f t="shared" ca="1" si="2"/>
        <v>161.3638319865361</v>
      </c>
      <c r="T21" s="4">
        <f t="shared" ca="1" si="2"/>
        <v>161.3638319865361</v>
      </c>
      <c r="U21" s="4">
        <f t="shared" ca="1" si="2"/>
        <v>161.3638319865361</v>
      </c>
      <c r="V21" s="4">
        <f t="shared" ca="1" si="2"/>
        <v>161.3638319865361</v>
      </c>
      <c r="W21" s="4">
        <f t="shared" ca="1" si="2"/>
        <v>161.3638319865361</v>
      </c>
      <c r="X21" s="4">
        <f t="shared" ca="1" si="2"/>
        <v>161.3638319865361</v>
      </c>
      <c r="Y21" s="4">
        <f t="shared" ca="1" si="2"/>
        <v>161.3638319865361</v>
      </c>
      <c r="Z21" s="4">
        <f t="shared" ca="1" si="2"/>
        <v>161.3638319865361</v>
      </c>
      <c r="AA21" s="4">
        <f t="shared" ca="1" si="2"/>
        <v>161.3638319865361</v>
      </c>
      <c r="AB21" s="10">
        <f t="array" aca="1" ref="AB21" ca="1">INDEX(OFFSET(_summary!$A$10,0,MATCH(MID(CELL("filename",A20),FIND("]",CELL("filename",A20))+1,255),_summary!$B$10:$K$10,0),37,1),MATCH(1,(A21=_summary!$B$10:$B$46)*(B21=_summary!$C$10:$C$46),0))</f>
        <v>161.3638319865361</v>
      </c>
    </row>
    <row r="22" spans="1:28" x14ac:dyDescent="0.3">
      <c r="A22" s="2" t="s">
        <v>12</v>
      </c>
      <c r="B22" t="s">
        <v>3</v>
      </c>
      <c r="C22" s="4">
        <f t="shared" ca="1" si="2"/>
        <v>79.696345357723672</v>
      </c>
      <c r="D22" s="4">
        <f t="shared" ca="1" si="2"/>
        <v>79.696345357723672</v>
      </c>
      <c r="E22" s="4">
        <f t="shared" ca="1" si="2"/>
        <v>79.696345357723672</v>
      </c>
      <c r="F22" s="4">
        <f t="shared" ca="1" si="2"/>
        <v>79.696345357723672</v>
      </c>
      <c r="G22" s="4">
        <f t="shared" ca="1" si="2"/>
        <v>79.696345357723672</v>
      </c>
      <c r="H22" s="4">
        <f t="shared" ca="1" si="2"/>
        <v>79.696345357723672</v>
      </c>
      <c r="I22" s="4">
        <f t="shared" ca="1" si="2"/>
        <v>79.696345357723672</v>
      </c>
      <c r="J22" s="4">
        <f t="shared" ca="1" si="2"/>
        <v>79.696345357723672</v>
      </c>
      <c r="K22" s="4">
        <f t="shared" ca="1" si="2"/>
        <v>79.696345357723672</v>
      </c>
      <c r="L22" s="4">
        <f t="shared" ca="1" si="2"/>
        <v>79.696345357723672</v>
      </c>
      <c r="M22" s="4">
        <f t="shared" ca="1" si="2"/>
        <v>79.696345357723672</v>
      </c>
      <c r="N22" s="4">
        <f t="shared" ca="1" si="2"/>
        <v>79.696345357723672</v>
      </c>
      <c r="O22" s="4">
        <f t="shared" ca="1" si="2"/>
        <v>79.696345357723672</v>
      </c>
      <c r="P22" s="4">
        <f t="shared" ca="1" si="2"/>
        <v>79.696345357723672</v>
      </c>
      <c r="Q22" s="4">
        <f t="shared" ca="1" si="2"/>
        <v>79.696345357723672</v>
      </c>
      <c r="R22" s="4">
        <f t="shared" ca="1" si="2"/>
        <v>79.696345357723672</v>
      </c>
      <c r="S22" s="4">
        <f t="shared" ca="1" si="2"/>
        <v>79.696345357723672</v>
      </c>
      <c r="T22" s="4">
        <f t="shared" ca="1" si="2"/>
        <v>79.696345357723672</v>
      </c>
      <c r="U22" s="4">
        <f t="shared" ca="1" si="2"/>
        <v>79.696345357723672</v>
      </c>
      <c r="V22" s="4">
        <f t="shared" ca="1" si="2"/>
        <v>79.696345357723672</v>
      </c>
      <c r="W22" s="4">
        <f t="shared" ca="1" si="2"/>
        <v>79.696345357723672</v>
      </c>
      <c r="X22" s="4">
        <f t="shared" ca="1" si="2"/>
        <v>79.696345357723672</v>
      </c>
      <c r="Y22" s="4">
        <f t="shared" ca="1" si="2"/>
        <v>79.696345357723672</v>
      </c>
      <c r="Z22" s="4">
        <f t="shared" ca="1" si="2"/>
        <v>79.696345357723672</v>
      </c>
      <c r="AA22" s="4">
        <f t="shared" ca="1" si="2"/>
        <v>79.696345357723672</v>
      </c>
      <c r="AB22" s="10">
        <f t="array" aca="1" ref="AB22" ca="1">INDEX(OFFSET(_summary!$A$10,0,MATCH(MID(CELL("filename",A21),FIND("]",CELL("filename",A21))+1,255),_summary!$B$10:$K$10,0),37,1),MATCH(1,(A22=_summary!$B$10:$B$46)*(B22=_summary!$C$10:$C$46),0))</f>
        <v>79.696345357723672</v>
      </c>
    </row>
    <row r="23" spans="1:28" x14ac:dyDescent="0.3">
      <c r="A23" s="2" t="s">
        <v>14</v>
      </c>
      <c r="B23" t="s">
        <v>3</v>
      </c>
      <c r="C23" s="4">
        <f t="shared" ca="1" si="2"/>
        <v>71.521471349911764</v>
      </c>
      <c r="D23" s="4">
        <f t="shared" ca="1" si="2"/>
        <v>71.521471349911764</v>
      </c>
      <c r="E23" s="4">
        <f t="shared" ca="1" si="2"/>
        <v>71.521471349911764</v>
      </c>
      <c r="F23" s="4">
        <f t="shared" ca="1" si="2"/>
        <v>71.521471349911764</v>
      </c>
      <c r="G23" s="4">
        <f t="shared" ca="1" si="2"/>
        <v>71.521471349911764</v>
      </c>
      <c r="H23" s="4">
        <f t="shared" ref="H23:AA23" ca="1" si="3">I23</f>
        <v>71.521471349911764</v>
      </c>
      <c r="I23" s="4">
        <f t="shared" ca="1" si="3"/>
        <v>71.521471349911764</v>
      </c>
      <c r="J23" s="4">
        <f t="shared" ca="1" si="3"/>
        <v>71.521471349911764</v>
      </c>
      <c r="K23" s="4">
        <f t="shared" ca="1" si="3"/>
        <v>71.521471349911764</v>
      </c>
      <c r="L23" s="4">
        <f t="shared" ca="1" si="3"/>
        <v>71.521471349911764</v>
      </c>
      <c r="M23" s="4">
        <f t="shared" ca="1" si="3"/>
        <v>71.521471349911764</v>
      </c>
      <c r="N23" s="4">
        <f t="shared" ca="1" si="3"/>
        <v>71.521471349911764</v>
      </c>
      <c r="O23" s="4">
        <f t="shared" ca="1" si="3"/>
        <v>71.521471349911764</v>
      </c>
      <c r="P23" s="4">
        <f t="shared" ca="1" si="3"/>
        <v>71.521471349911764</v>
      </c>
      <c r="Q23" s="4">
        <f t="shared" ca="1" si="3"/>
        <v>71.521471349911764</v>
      </c>
      <c r="R23" s="4">
        <f t="shared" ca="1" si="3"/>
        <v>71.521471349911764</v>
      </c>
      <c r="S23" s="4">
        <f t="shared" ca="1" si="3"/>
        <v>71.521471349911764</v>
      </c>
      <c r="T23" s="4">
        <f t="shared" ca="1" si="3"/>
        <v>71.521471349911764</v>
      </c>
      <c r="U23" s="4">
        <f t="shared" ca="1" si="3"/>
        <v>71.521471349911764</v>
      </c>
      <c r="V23" s="4">
        <f t="shared" ca="1" si="3"/>
        <v>71.521471349911764</v>
      </c>
      <c r="W23" s="4">
        <f t="shared" ca="1" si="3"/>
        <v>71.521471349911764</v>
      </c>
      <c r="X23" s="4">
        <f t="shared" ca="1" si="3"/>
        <v>71.521471349911764</v>
      </c>
      <c r="Y23" s="4">
        <f t="shared" ca="1" si="3"/>
        <v>71.521471349911764</v>
      </c>
      <c r="Z23" s="4">
        <f t="shared" ca="1" si="3"/>
        <v>71.521471349911764</v>
      </c>
      <c r="AA23" s="4">
        <f t="shared" ca="1" si="3"/>
        <v>71.521471349911764</v>
      </c>
      <c r="AB23" s="10">
        <f t="array" aca="1" ref="AB23" ca="1">INDEX(OFFSET(_summary!$A$10,0,MATCH(MID(CELL("filename",A22),FIND("]",CELL("filename",A22))+1,255),_summary!$B$10:$K$10,0),37,1),MATCH(1,(A23=_summary!$B$10:$B$46)*(B23=_summary!$C$10:$C$46),0))</f>
        <v>71.521471349911764</v>
      </c>
    </row>
    <row r="24" spans="1:28" x14ac:dyDescent="0.3">
      <c r="A24" s="2" t="s">
        <v>13</v>
      </c>
      <c r="B24" t="s">
        <v>3</v>
      </c>
      <c r="C24" s="4">
        <f t="shared" ref="C24:AA30" ca="1" si="4">D24</f>
        <v>143.33101351918381</v>
      </c>
      <c r="D24" s="4">
        <f t="shared" ca="1" si="4"/>
        <v>143.33101351918381</v>
      </c>
      <c r="E24" s="4">
        <f t="shared" ca="1" si="4"/>
        <v>143.33101351918381</v>
      </c>
      <c r="F24" s="4">
        <f t="shared" ca="1" si="4"/>
        <v>143.33101351918381</v>
      </c>
      <c r="G24" s="4">
        <f t="shared" ca="1" si="4"/>
        <v>143.33101351918381</v>
      </c>
      <c r="H24" s="4">
        <f t="shared" ca="1" si="4"/>
        <v>143.33101351918381</v>
      </c>
      <c r="I24" s="4">
        <f t="shared" ca="1" si="4"/>
        <v>143.33101351918381</v>
      </c>
      <c r="J24" s="4">
        <f t="shared" ca="1" si="4"/>
        <v>143.33101351918381</v>
      </c>
      <c r="K24" s="4">
        <f t="shared" ca="1" si="4"/>
        <v>143.33101351918381</v>
      </c>
      <c r="L24" s="4">
        <f t="shared" ca="1" si="4"/>
        <v>143.33101351918381</v>
      </c>
      <c r="M24" s="4">
        <f t="shared" ca="1" si="4"/>
        <v>143.33101351918381</v>
      </c>
      <c r="N24" s="4">
        <f t="shared" ca="1" si="4"/>
        <v>143.33101351918381</v>
      </c>
      <c r="O24" s="4">
        <f t="shared" ca="1" si="4"/>
        <v>143.33101351918381</v>
      </c>
      <c r="P24" s="4">
        <f t="shared" ca="1" si="4"/>
        <v>143.33101351918381</v>
      </c>
      <c r="Q24" s="4">
        <f t="shared" ca="1" si="4"/>
        <v>143.33101351918381</v>
      </c>
      <c r="R24" s="4">
        <f t="shared" ca="1" si="4"/>
        <v>143.33101351918381</v>
      </c>
      <c r="S24" s="4">
        <f t="shared" ca="1" si="4"/>
        <v>143.33101351918381</v>
      </c>
      <c r="T24" s="4">
        <f t="shared" ca="1" si="4"/>
        <v>143.33101351918381</v>
      </c>
      <c r="U24" s="4">
        <f t="shared" ca="1" si="4"/>
        <v>143.33101351918381</v>
      </c>
      <c r="V24" s="4">
        <f t="shared" ca="1" si="4"/>
        <v>143.33101351918381</v>
      </c>
      <c r="W24" s="4">
        <f t="shared" ca="1" si="4"/>
        <v>143.33101351918381</v>
      </c>
      <c r="X24" s="4">
        <f t="shared" ca="1" si="4"/>
        <v>143.33101351918381</v>
      </c>
      <c r="Y24" s="4">
        <f t="shared" ca="1" si="4"/>
        <v>143.33101351918381</v>
      </c>
      <c r="Z24" s="4">
        <f t="shared" ca="1" si="4"/>
        <v>143.33101351918381</v>
      </c>
      <c r="AA24" s="4">
        <f t="shared" ca="1" si="4"/>
        <v>143.33101351918381</v>
      </c>
      <c r="AB24" s="10">
        <f t="array" aca="1" ref="AB24" ca="1">INDEX(OFFSET(_summary!$A$10,0,MATCH(MID(CELL("filename",A23),FIND("]",CELL("filename",A23))+1,255),_summary!$B$10:$K$10,0),37,1),MATCH(1,(A24=_summary!$B$10:$B$46)*(B24=_summary!$C$10:$C$46),0))</f>
        <v>143.33101351918381</v>
      </c>
    </row>
    <row r="25" spans="1:28" x14ac:dyDescent="0.3">
      <c r="A25" s="2" t="s">
        <v>18</v>
      </c>
      <c r="B25" t="s">
        <v>3</v>
      </c>
      <c r="C25" s="4">
        <f t="shared" ca="1" si="4"/>
        <v>200.99453958241043</v>
      </c>
      <c r="D25" s="4">
        <f t="shared" ca="1" si="4"/>
        <v>200.99453958241043</v>
      </c>
      <c r="E25" s="4">
        <f t="shared" ca="1" si="4"/>
        <v>200.99453958241043</v>
      </c>
      <c r="F25" s="4">
        <f t="shared" ca="1" si="4"/>
        <v>200.99453958241043</v>
      </c>
      <c r="G25" s="4">
        <f t="shared" ca="1" si="4"/>
        <v>200.99453958241043</v>
      </c>
      <c r="H25" s="4">
        <f t="shared" ca="1" si="4"/>
        <v>200.99453958241043</v>
      </c>
      <c r="I25" s="4">
        <f t="shared" ca="1" si="4"/>
        <v>200.99453958241043</v>
      </c>
      <c r="J25" s="4">
        <f t="shared" ca="1" si="4"/>
        <v>200.99453958241043</v>
      </c>
      <c r="K25" s="4">
        <f t="shared" ca="1" si="4"/>
        <v>200.99453958241043</v>
      </c>
      <c r="L25" s="4">
        <f t="shared" ca="1" si="4"/>
        <v>200.99453958241043</v>
      </c>
      <c r="M25" s="4">
        <f t="shared" ca="1" si="4"/>
        <v>200.99453958241043</v>
      </c>
      <c r="N25" s="4">
        <f t="shared" ca="1" si="4"/>
        <v>200.99453958241043</v>
      </c>
      <c r="O25" s="4">
        <f t="shared" ca="1" si="4"/>
        <v>200.99453958241043</v>
      </c>
      <c r="P25" s="4">
        <f t="shared" ca="1" si="4"/>
        <v>200.99453958241043</v>
      </c>
      <c r="Q25" s="4">
        <f t="shared" ca="1" si="4"/>
        <v>200.99453958241043</v>
      </c>
      <c r="R25" s="4">
        <f t="shared" ca="1" si="4"/>
        <v>200.99453958241043</v>
      </c>
      <c r="S25" s="4">
        <f t="shared" ca="1" si="4"/>
        <v>200.99453958241043</v>
      </c>
      <c r="T25" s="4">
        <f t="shared" ca="1" si="4"/>
        <v>200.99453958241043</v>
      </c>
      <c r="U25" s="4">
        <f t="shared" ca="1" si="4"/>
        <v>200.99453958241043</v>
      </c>
      <c r="V25" s="4">
        <f t="shared" ca="1" si="4"/>
        <v>200.99453958241043</v>
      </c>
      <c r="W25" s="4">
        <f t="shared" ca="1" si="4"/>
        <v>200.99453958241043</v>
      </c>
      <c r="X25" s="4">
        <f t="shared" ca="1" si="4"/>
        <v>200.99453958241043</v>
      </c>
      <c r="Y25" s="4">
        <f t="shared" ca="1" si="4"/>
        <v>200.99453958241043</v>
      </c>
      <c r="Z25" s="4">
        <f t="shared" ca="1" si="4"/>
        <v>200.99453958241043</v>
      </c>
      <c r="AA25" s="4">
        <f t="shared" ca="1" si="4"/>
        <v>200.99453958241043</v>
      </c>
      <c r="AB25" s="10">
        <f t="array" aca="1" ref="AB25" ca="1">INDEX(OFFSET(_summary!$A$10,0,MATCH(MID(CELL("filename",A24),FIND("]",CELL("filename",A24))+1,255),_summary!$B$10:$K$10,0),37,1),MATCH(1,(A25=_summary!$B$10:$B$46)*(B25=_summary!$C$10:$C$46),0))</f>
        <v>200.99453958241043</v>
      </c>
    </row>
    <row r="26" spans="1:28" x14ac:dyDescent="0.3">
      <c r="A26" s="2" t="s">
        <v>8</v>
      </c>
      <c r="B26" t="s">
        <v>3</v>
      </c>
      <c r="C26" s="4">
        <f t="shared" ca="1" si="4"/>
        <v>161.14062384141232</v>
      </c>
      <c r="D26" s="4">
        <f t="shared" ca="1" si="4"/>
        <v>161.14062384141232</v>
      </c>
      <c r="E26" s="4">
        <f t="shared" ca="1" si="4"/>
        <v>161.14062384141232</v>
      </c>
      <c r="F26" s="4">
        <f t="shared" ca="1" si="4"/>
        <v>161.14062384141232</v>
      </c>
      <c r="G26" s="4">
        <f t="shared" ca="1" si="4"/>
        <v>161.14062384141232</v>
      </c>
      <c r="H26" s="4">
        <f t="shared" ca="1" si="4"/>
        <v>161.14062384141232</v>
      </c>
      <c r="I26" s="4">
        <f t="shared" ca="1" si="4"/>
        <v>161.14062384141232</v>
      </c>
      <c r="J26" s="4">
        <f t="shared" ca="1" si="4"/>
        <v>161.14062384141232</v>
      </c>
      <c r="K26" s="4">
        <f t="shared" ca="1" si="4"/>
        <v>161.14062384141232</v>
      </c>
      <c r="L26" s="4">
        <f t="shared" ca="1" si="4"/>
        <v>161.14062384141232</v>
      </c>
      <c r="M26" s="4">
        <f t="shared" ca="1" si="4"/>
        <v>161.14062384141232</v>
      </c>
      <c r="N26" s="4">
        <f t="shared" ca="1" si="4"/>
        <v>161.14062384141232</v>
      </c>
      <c r="O26" s="4">
        <f t="shared" ca="1" si="4"/>
        <v>161.14062384141232</v>
      </c>
      <c r="P26" s="4">
        <f t="shared" ca="1" si="4"/>
        <v>161.14062384141232</v>
      </c>
      <c r="Q26" s="4">
        <f t="shared" ca="1" si="4"/>
        <v>161.14062384141232</v>
      </c>
      <c r="R26" s="4">
        <f t="shared" ca="1" si="4"/>
        <v>161.14062384141232</v>
      </c>
      <c r="S26" s="4">
        <f t="shared" ca="1" si="4"/>
        <v>161.14062384141232</v>
      </c>
      <c r="T26" s="4">
        <f t="shared" ca="1" si="4"/>
        <v>161.14062384141232</v>
      </c>
      <c r="U26" s="4">
        <f t="shared" ca="1" si="4"/>
        <v>161.14062384141232</v>
      </c>
      <c r="V26" s="4">
        <f t="shared" ca="1" si="4"/>
        <v>161.14062384141232</v>
      </c>
      <c r="W26" s="4">
        <f t="shared" ca="1" si="4"/>
        <v>161.14062384141232</v>
      </c>
      <c r="X26" s="4">
        <f t="shared" ca="1" si="4"/>
        <v>161.14062384141232</v>
      </c>
      <c r="Y26" s="4">
        <f t="shared" ca="1" si="4"/>
        <v>161.14062384141232</v>
      </c>
      <c r="Z26" s="4">
        <f t="shared" ca="1" si="4"/>
        <v>161.14062384141232</v>
      </c>
      <c r="AA26" s="4">
        <f t="shared" ca="1" si="4"/>
        <v>161.14062384141232</v>
      </c>
      <c r="AB26" s="10">
        <f t="array" aca="1" ref="AB26" ca="1">INDEX(OFFSET(_summary!$A$10,0,MATCH(MID(CELL("filename",A25),FIND("]",CELL("filename",A25))+1,255),_summary!$B$10:$K$10,0),37,1),MATCH(1,(A26=_summary!$B$10:$B$46)*(B26=_summary!$C$10:$C$46),0))</f>
        <v>161.14062384141232</v>
      </c>
    </row>
    <row r="27" spans="1:28" x14ac:dyDescent="0.3">
      <c r="A27" s="2" t="s">
        <v>28</v>
      </c>
      <c r="B27" t="s">
        <v>3</v>
      </c>
      <c r="C27" s="4">
        <f t="shared" ca="1" si="4"/>
        <v>98.18583985519119</v>
      </c>
      <c r="D27" s="4">
        <f t="shared" ca="1" si="4"/>
        <v>98.18583985519119</v>
      </c>
      <c r="E27" s="4">
        <f t="shared" ca="1" si="4"/>
        <v>98.18583985519119</v>
      </c>
      <c r="F27" s="4">
        <f t="shared" ca="1" si="4"/>
        <v>98.18583985519119</v>
      </c>
      <c r="G27" s="4">
        <f t="shared" ca="1" si="4"/>
        <v>98.18583985519119</v>
      </c>
      <c r="H27" s="4">
        <f t="shared" ca="1" si="4"/>
        <v>98.18583985519119</v>
      </c>
      <c r="I27" s="4">
        <f t="shared" ca="1" si="4"/>
        <v>98.18583985519119</v>
      </c>
      <c r="J27" s="4">
        <f t="shared" ca="1" si="4"/>
        <v>98.18583985519119</v>
      </c>
      <c r="K27" s="4">
        <f t="shared" ca="1" si="4"/>
        <v>98.18583985519119</v>
      </c>
      <c r="L27" s="4">
        <f t="shared" ca="1" si="4"/>
        <v>98.18583985519119</v>
      </c>
      <c r="M27" s="4">
        <f t="shared" ca="1" si="4"/>
        <v>98.18583985519119</v>
      </c>
      <c r="N27" s="4">
        <f t="shared" ca="1" si="4"/>
        <v>98.18583985519119</v>
      </c>
      <c r="O27" s="4">
        <f t="shared" ca="1" si="4"/>
        <v>98.18583985519119</v>
      </c>
      <c r="P27" s="4">
        <f t="shared" ca="1" si="4"/>
        <v>98.18583985519119</v>
      </c>
      <c r="Q27" s="4">
        <f t="shared" ca="1" si="4"/>
        <v>98.18583985519119</v>
      </c>
      <c r="R27" s="4">
        <f t="shared" ca="1" si="4"/>
        <v>98.18583985519119</v>
      </c>
      <c r="S27" s="4">
        <f t="shared" ca="1" si="4"/>
        <v>98.18583985519119</v>
      </c>
      <c r="T27" s="4">
        <f t="shared" ca="1" si="4"/>
        <v>98.18583985519119</v>
      </c>
      <c r="U27" s="4">
        <f t="shared" ca="1" si="4"/>
        <v>98.18583985519119</v>
      </c>
      <c r="V27" s="4">
        <f t="shared" ca="1" si="4"/>
        <v>98.18583985519119</v>
      </c>
      <c r="W27" s="4">
        <f t="shared" ca="1" si="4"/>
        <v>98.18583985519119</v>
      </c>
      <c r="X27" s="4">
        <f t="shared" ca="1" si="4"/>
        <v>98.18583985519119</v>
      </c>
      <c r="Y27" s="4">
        <f t="shared" ca="1" si="4"/>
        <v>98.18583985519119</v>
      </c>
      <c r="Z27" s="4">
        <f t="shared" ca="1" si="4"/>
        <v>98.18583985519119</v>
      </c>
      <c r="AA27" s="4">
        <f t="shared" ca="1" si="4"/>
        <v>98.18583985519119</v>
      </c>
      <c r="AB27" s="10">
        <f t="array" aca="1" ref="AB27" ca="1">INDEX(OFFSET(_summary!$A$10,0,MATCH(MID(CELL("filename",A26),FIND("]",CELL("filename",A26))+1,255),_summary!$B$10:$K$10,0),37,1),MATCH(1,(A27=_summary!$B$10:$B$46)*(B27=_summary!$C$10:$C$46),0))</f>
        <v>98.18583985519119</v>
      </c>
    </row>
    <row r="28" spans="1:28" x14ac:dyDescent="0.3">
      <c r="A28" s="2" t="s">
        <v>19</v>
      </c>
      <c r="B28" t="s">
        <v>3</v>
      </c>
      <c r="C28" s="4">
        <f t="shared" ca="1" si="4"/>
        <v>184.23728411723059</v>
      </c>
      <c r="D28" s="4">
        <f t="shared" ca="1" si="4"/>
        <v>184.23728411723059</v>
      </c>
      <c r="E28" s="4">
        <f t="shared" ca="1" si="4"/>
        <v>184.23728411723059</v>
      </c>
      <c r="F28" s="4">
        <f t="shared" ca="1" si="4"/>
        <v>184.23728411723059</v>
      </c>
      <c r="G28" s="4">
        <f t="shared" ca="1" si="4"/>
        <v>184.23728411723059</v>
      </c>
      <c r="H28" s="4">
        <f t="shared" ca="1" si="4"/>
        <v>184.23728411723059</v>
      </c>
      <c r="I28" s="4">
        <f t="shared" ca="1" si="4"/>
        <v>184.23728411723059</v>
      </c>
      <c r="J28" s="4">
        <f t="shared" ca="1" si="4"/>
        <v>184.23728411723059</v>
      </c>
      <c r="K28" s="4">
        <f t="shared" ca="1" si="4"/>
        <v>184.23728411723059</v>
      </c>
      <c r="L28" s="4">
        <f t="shared" ca="1" si="4"/>
        <v>184.23728411723059</v>
      </c>
      <c r="M28" s="4">
        <f t="shared" ca="1" si="4"/>
        <v>184.23728411723059</v>
      </c>
      <c r="N28" s="4">
        <f t="shared" ca="1" si="4"/>
        <v>184.23728411723059</v>
      </c>
      <c r="O28" s="4">
        <f t="shared" ca="1" si="4"/>
        <v>184.23728411723059</v>
      </c>
      <c r="P28" s="4">
        <f t="shared" ca="1" si="4"/>
        <v>184.23728411723059</v>
      </c>
      <c r="Q28" s="4">
        <f t="shared" ca="1" si="4"/>
        <v>184.23728411723059</v>
      </c>
      <c r="R28" s="4">
        <f t="shared" ca="1" si="4"/>
        <v>184.23728411723059</v>
      </c>
      <c r="S28" s="4">
        <f t="shared" ca="1" si="4"/>
        <v>184.23728411723059</v>
      </c>
      <c r="T28" s="4">
        <f t="shared" ca="1" si="4"/>
        <v>184.23728411723059</v>
      </c>
      <c r="U28" s="4">
        <f t="shared" ca="1" si="4"/>
        <v>184.23728411723059</v>
      </c>
      <c r="V28" s="4">
        <f t="shared" ca="1" si="4"/>
        <v>184.23728411723059</v>
      </c>
      <c r="W28" s="4">
        <f t="shared" ca="1" si="4"/>
        <v>184.23728411723059</v>
      </c>
      <c r="X28" s="4">
        <f t="shared" ca="1" si="4"/>
        <v>184.23728411723059</v>
      </c>
      <c r="Y28" s="4">
        <f t="shared" ca="1" si="4"/>
        <v>184.23728411723059</v>
      </c>
      <c r="Z28" s="4">
        <f t="shared" ca="1" si="4"/>
        <v>184.23728411723059</v>
      </c>
      <c r="AA28" s="4">
        <f t="shared" ca="1" si="4"/>
        <v>184.23728411723059</v>
      </c>
      <c r="AB28" s="10">
        <f t="array" aca="1" ref="AB28" ca="1">INDEX(OFFSET(_summary!$A$10,0,MATCH(MID(CELL("filename",A27),FIND("]",CELL("filename",A27))+1,255),_summary!$B$10:$K$10,0),37,1),MATCH(1,(A28=_summary!$B$10:$B$46)*(B28=_summary!$C$10:$C$46),0))</f>
        <v>184.23728411723059</v>
      </c>
    </row>
    <row r="29" spans="1:28" x14ac:dyDescent="0.3">
      <c r="A29" s="2" t="s">
        <v>4</v>
      </c>
      <c r="B29" t="s">
        <v>3</v>
      </c>
      <c r="C29" s="4">
        <f t="shared" ca="1" si="4"/>
        <v>62.139665315037789</v>
      </c>
      <c r="D29" s="4">
        <f t="shared" ca="1" si="4"/>
        <v>62.139665315037789</v>
      </c>
      <c r="E29" s="4">
        <f t="shared" ca="1" si="4"/>
        <v>62.139665315037789</v>
      </c>
      <c r="F29" s="4">
        <f t="shared" ca="1" si="4"/>
        <v>62.139665315037789</v>
      </c>
      <c r="G29" s="4">
        <f t="shared" ca="1" si="4"/>
        <v>62.139665315037789</v>
      </c>
      <c r="H29" s="4">
        <f t="shared" ca="1" si="4"/>
        <v>62.139665315037789</v>
      </c>
      <c r="I29" s="4">
        <f t="shared" ca="1" si="4"/>
        <v>62.139665315037789</v>
      </c>
      <c r="J29" s="4">
        <f t="shared" ca="1" si="4"/>
        <v>62.139665315037789</v>
      </c>
      <c r="K29" s="4">
        <f t="shared" ca="1" si="4"/>
        <v>62.139665315037789</v>
      </c>
      <c r="L29" s="4">
        <f t="shared" ca="1" si="4"/>
        <v>62.139665315037789</v>
      </c>
      <c r="M29" s="4">
        <f t="shared" ca="1" si="4"/>
        <v>62.139665315037789</v>
      </c>
      <c r="N29" s="4">
        <f t="shared" ca="1" si="4"/>
        <v>62.139665315037789</v>
      </c>
      <c r="O29" s="4">
        <f t="shared" ca="1" si="4"/>
        <v>62.139665315037789</v>
      </c>
      <c r="P29" s="4">
        <f t="shared" ca="1" si="4"/>
        <v>62.139665315037789</v>
      </c>
      <c r="Q29" s="4">
        <f t="shared" ca="1" si="4"/>
        <v>62.139665315037789</v>
      </c>
      <c r="R29" s="4">
        <f t="shared" ca="1" si="4"/>
        <v>62.139665315037789</v>
      </c>
      <c r="S29" s="4">
        <f t="shared" ca="1" si="4"/>
        <v>62.139665315037789</v>
      </c>
      <c r="T29" s="4">
        <f t="shared" ca="1" si="4"/>
        <v>62.139665315037789</v>
      </c>
      <c r="U29" s="4">
        <f t="shared" ca="1" si="4"/>
        <v>62.139665315037789</v>
      </c>
      <c r="V29" s="4">
        <f t="shared" ca="1" si="4"/>
        <v>62.139665315037789</v>
      </c>
      <c r="W29" s="4">
        <f t="shared" ca="1" si="4"/>
        <v>62.139665315037789</v>
      </c>
      <c r="X29" s="4">
        <f t="shared" ca="1" si="4"/>
        <v>62.139665315037789</v>
      </c>
      <c r="Y29" s="4">
        <f t="shared" ca="1" si="4"/>
        <v>62.139665315037789</v>
      </c>
      <c r="Z29" s="4">
        <f t="shared" ca="1" si="4"/>
        <v>62.139665315037789</v>
      </c>
      <c r="AA29" s="4">
        <f t="shared" ca="1" si="4"/>
        <v>62.139665315037789</v>
      </c>
      <c r="AB29" s="10">
        <f t="array" aca="1" ref="AB29" ca="1">INDEX(OFFSET(_summary!$A$10,0,MATCH(MID(CELL("filename",A28),FIND("]",CELL("filename",A28))+1,255),_summary!$B$10:$K$10,0),37,1),MATCH(1,(A29=_summary!$B$10:$B$46)*(B29=_summary!$C$10:$C$46),0))</f>
        <v>62.139665315037789</v>
      </c>
    </row>
    <row r="30" spans="1:28" x14ac:dyDescent="0.3">
      <c r="A30" s="2" t="s">
        <v>31</v>
      </c>
      <c r="B30" t="s">
        <v>3</v>
      </c>
      <c r="C30" s="4">
        <f t="shared" ca="1" si="4"/>
        <v>98.291299903404195</v>
      </c>
      <c r="D30" s="4">
        <f t="shared" ca="1" si="4"/>
        <v>98.291299903404195</v>
      </c>
      <c r="E30" s="4">
        <f t="shared" ca="1" si="4"/>
        <v>98.291299903404195</v>
      </c>
      <c r="F30" s="4">
        <f t="shared" ca="1" si="4"/>
        <v>98.291299903404195</v>
      </c>
      <c r="G30" s="4">
        <f t="shared" ca="1" si="4"/>
        <v>98.291299903404195</v>
      </c>
      <c r="H30" s="4">
        <f t="shared" ca="1" si="4"/>
        <v>98.291299903404195</v>
      </c>
      <c r="I30" s="4">
        <f t="shared" ca="1" si="4"/>
        <v>98.291299903404195</v>
      </c>
      <c r="J30" s="4">
        <f t="shared" ca="1" si="4"/>
        <v>98.291299903404195</v>
      </c>
      <c r="K30" s="4">
        <f t="shared" ca="1" si="4"/>
        <v>98.291299903404195</v>
      </c>
      <c r="L30" s="4">
        <f t="shared" ca="1" si="4"/>
        <v>98.291299903404195</v>
      </c>
      <c r="M30" s="4">
        <f t="shared" ca="1" si="4"/>
        <v>98.291299903404195</v>
      </c>
      <c r="N30" s="4">
        <f t="shared" ca="1" si="4"/>
        <v>98.291299903404195</v>
      </c>
      <c r="O30" s="4">
        <f t="shared" ca="1" si="4"/>
        <v>98.291299903404195</v>
      </c>
      <c r="P30" s="4">
        <f t="shared" ca="1" si="4"/>
        <v>98.291299903404195</v>
      </c>
      <c r="Q30" s="4">
        <f t="shared" ca="1" si="4"/>
        <v>98.291299903404195</v>
      </c>
      <c r="R30" s="4">
        <f t="shared" ca="1" si="4"/>
        <v>98.291299903404195</v>
      </c>
      <c r="S30" s="4">
        <f t="shared" ca="1" si="4"/>
        <v>98.291299903404195</v>
      </c>
      <c r="T30" s="4">
        <f t="shared" ca="1" si="4"/>
        <v>98.291299903404195</v>
      </c>
      <c r="U30" s="4">
        <f t="shared" ca="1" si="4"/>
        <v>98.291299903404195</v>
      </c>
      <c r="V30" s="4">
        <f t="shared" ca="1" si="4"/>
        <v>98.291299903404195</v>
      </c>
      <c r="W30" s="4">
        <f t="shared" ca="1" si="4"/>
        <v>98.291299903404195</v>
      </c>
      <c r="X30" s="4">
        <f t="shared" ca="1" si="4"/>
        <v>98.291299903404195</v>
      </c>
      <c r="Y30" s="4">
        <f t="shared" ca="1" si="4"/>
        <v>98.291299903404195</v>
      </c>
      <c r="Z30" s="4">
        <f t="shared" ca="1" si="4"/>
        <v>98.291299903404195</v>
      </c>
      <c r="AA30" s="4">
        <f t="shared" ca="1" si="4"/>
        <v>98.291299903404195</v>
      </c>
      <c r="AB30" s="10">
        <f t="array" aca="1" ref="AB30" ca="1">INDEX(OFFSET(_summary!$A$10,0,MATCH(MID(CELL("filename",A29),FIND("]",CELL("filename",A29))+1,255),_summary!$B$10:$K$10,0),37,1),MATCH(1,(A30=_summary!$B$10:$B$46)*(B30=_summary!$C$10:$C$46),0))</f>
        <v>98.291299903404195</v>
      </c>
    </row>
    <row r="32" spans="1:28" x14ac:dyDescent="0.3">
      <c r="X32" s="1"/>
    </row>
    <row r="33" spans="8:24" x14ac:dyDescent="0.3"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8:24" x14ac:dyDescent="0.3"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8:24" x14ac:dyDescent="0.3"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8:24" x14ac:dyDescent="0.3"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8:24" x14ac:dyDescent="0.3"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8:24" x14ac:dyDescent="0.3"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8:24" x14ac:dyDescent="0.3"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8:24" x14ac:dyDescent="0.3"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8:24" x14ac:dyDescent="0.3"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8:24" x14ac:dyDescent="0.3"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8:24" x14ac:dyDescent="0.3"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8:24" x14ac:dyDescent="0.3"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8:24" x14ac:dyDescent="0.3"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8:24" x14ac:dyDescent="0.3"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8:24" x14ac:dyDescent="0.3"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8:24" x14ac:dyDescent="0.3"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8:24" x14ac:dyDescent="0.3"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8:24" x14ac:dyDescent="0.3"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8:24" x14ac:dyDescent="0.3"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8:24" x14ac:dyDescent="0.3"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8:24" x14ac:dyDescent="0.3"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8:24" x14ac:dyDescent="0.3"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8:24" x14ac:dyDescent="0.3"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8:24" x14ac:dyDescent="0.3"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8:24" x14ac:dyDescent="0.3"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8:24" x14ac:dyDescent="0.3"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8:24" x14ac:dyDescent="0.3"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8:24" x14ac:dyDescent="0.3"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8:24" x14ac:dyDescent="0.3">
      <c r="H61" s="2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26EA4-2BAA-4164-962A-EACC15886F69}">
  <sheetPr codeName="Sheet11"/>
  <dimension ref="A1:AJ61"/>
  <sheetViews>
    <sheetView workbookViewId="0">
      <selection activeCell="AD8" sqref="AD8"/>
    </sheetView>
  </sheetViews>
  <sheetFormatPr defaultRowHeight="14.4" x14ac:dyDescent="0.3"/>
  <cols>
    <col min="1" max="1" width="15.44140625" bestFit="1" customWidth="1"/>
    <col min="2" max="2" width="9.6640625" bestFit="1" customWidth="1"/>
    <col min="3" max="28" width="5" bestFit="1" customWidth="1"/>
  </cols>
  <sheetData>
    <row r="1" spans="1:36" x14ac:dyDescent="0.3">
      <c r="A1" t="s">
        <v>0</v>
      </c>
      <c r="B1" t="s">
        <v>2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 s="1">
        <v>2015</v>
      </c>
      <c r="AC1" s="1"/>
      <c r="AD1" s="1"/>
      <c r="AE1" s="1"/>
      <c r="AF1" s="1"/>
      <c r="AG1" s="1"/>
      <c r="AH1" s="1"/>
      <c r="AI1" s="1"/>
      <c r="AJ1" s="1"/>
    </row>
    <row r="2" spans="1:36" x14ac:dyDescent="0.3">
      <c r="A2" s="2" t="s">
        <v>17</v>
      </c>
      <c r="B2" t="s">
        <v>3</v>
      </c>
      <c r="C2" s="4">
        <f t="shared" ref="C2:AA12" ca="1" si="0">D2</f>
        <v>93.262411318300693</v>
      </c>
      <c r="D2" s="4">
        <f t="shared" ca="1" si="0"/>
        <v>93.262411318300693</v>
      </c>
      <c r="E2" s="4">
        <f t="shared" ca="1" si="0"/>
        <v>93.262411318300693</v>
      </c>
      <c r="F2" s="4">
        <f t="shared" ca="1" si="0"/>
        <v>93.262411318300693</v>
      </c>
      <c r="G2" s="4">
        <f t="shared" ca="1" si="0"/>
        <v>93.262411318300693</v>
      </c>
      <c r="H2" s="4">
        <f t="shared" ca="1" si="0"/>
        <v>93.262411318300693</v>
      </c>
      <c r="I2" s="4">
        <f t="shared" ca="1" si="0"/>
        <v>93.262411318300693</v>
      </c>
      <c r="J2" s="4">
        <f t="shared" ca="1" si="0"/>
        <v>93.262411318300693</v>
      </c>
      <c r="K2" s="4">
        <f t="shared" ca="1" si="0"/>
        <v>93.262411318300693</v>
      </c>
      <c r="L2" s="4">
        <f t="shared" ca="1" si="0"/>
        <v>93.262411318300693</v>
      </c>
      <c r="M2" s="4">
        <f t="shared" ca="1" si="0"/>
        <v>93.262411318300693</v>
      </c>
      <c r="N2" s="4">
        <f t="shared" ca="1" si="0"/>
        <v>93.262411318300693</v>
      </c>
      <c r="O2" s="4">
        <f t="shared" ca="1" si="0"/>
        <v>93.262411318300693</v>
      </c>
      <c r="P2" s="4">
        <f t="shared" ca="1" si="0"/>
        <v>93.262411318300693</v>
      </c>
      <c r="Q2" s="4">
        <f t="shared" ca="1" si="0"/>
        <v>93.262411318300693</v>
      </c>
      <c r="R2" s="4">
        <f t="shared" ca="1" si="0"/>
        <v>93.262411318300693</v>
      </c>
      <c r="S2" s="4">
        <f t="shared" ca="1" si="0"/>
        <v>93.262411318300693</v>
      </c>
      <c r="T2" s="4">
        <f t="shared" ca="1" si="0"/>
        <v>93.262411318300693</v>
      </c>
      <c r="U2" s="4">
        <f t="shared" ca="1" si="0"/>
        <v>93.262411318300693</v>
      </c>
      <c r="V2" s="4">
        <f t="shared" ca="1" si="0"/>
        <v>93.262411318300693</v>
      </c>
      <c r="W2" s="4">
        <f t="shared" ca="1" si="0"/>
        <v>93.262411318300693</v>
      </c>
      <c r="X2" s="4">
        <f t="shared" ca="1" si="0"/>
        <v>93.262411318300693</v>
      </c>
      <c r="Y2" s="4">
        <f t="shared" ca="1" si="0"/>
        <v>93.262411318300693</v>
      </c>
      <c r="Z2" s="4">
        <f t="shared" ca="1" si="0"/>
        <v>93.262411318300693</v>
      </c>
      <c r="AA2" s="4">
        <f ca="1">AB2</f>
        <v>93.262411318300693</v>
      </c>
      <c r="AB2" s="10">
        <f t="array" aca="1" ref="AB2" ca="1">INDEX(OFFSET(_summary!$A$10,0,MATCH(MID(CELL("filename",A1),FIND("]",CELL("filename",A1))+1,255),_summary!$B$10:$K$10,0),37,1),MATCH(1,(A2=_summary!$B$10:$B$46)*(B2=_summary!$C$10:$C$46),0))</f>
        <v>93.262411318300693</v>
      </c>
    </row>
    <row r="3" spans="1:36" x14ac:dyDescent="0.3">
      <c r="A3" s="2" t="s">
        <v>11</v>
      </c>
      <c r="B3" t="s">
        <v>3</v>
      </c>
      <c r="C3" s="4">
        <f t="shared" ca="1" si="0"/>
        <v>238.72787176479099</v>
      </c>
      <c r="D3" s="4">
        <f t="shared" ca="1" si="0"/>
        <v>238.72787176479099</v>
      </c>
      <c r="E3" s="4">
        <f t="shared" ca="1" si="0"/>
        <v>238.72787176479099</v>
      </c>
      <c r="F3" s="4">
        <f t="shared" ca="1" si="0"/>
        <v>238.72787176479099</v>
      </c>
      <c r="G3" s="4">
        <f t="shared" ca="1" si="0"/>
        <v>238.72787176479099</v>
      </c>
      <c r="H3" s="4">
        <f t="shared" ca="1" si="0"/>
        <v>238.72787176479099</v>
      </c>
      <c r="I3" s="4">
        <f t="shared" ca="1" si="0"/>
        <v>238.72787176479099</v>
      </c>
      <c r="J3" s="4">
        <f t="shared" ca="1" si="0"/>
        <v>238.72787176479099</v>
      </c>
      <c r="K3" s="4">
        <f t="shared" ca="1" si="0"/>
        <v>238.72787176479099</v>
      </c>
      <c r="L3" s="4">
        <f t="shared" ca="1" si="0"/>
        <v>238.72787176479099</v>
      </c>
      <c r="M3" s="4">
        <f t="shared" ca="1" si="0"/>
        <v>238.72787176479099</v>
      </c>
      <c r="N3" s="4">
        <f t="shared" ca="1" si="0"/>
        <v>238.72787176479099</v>
      </c>
      <c r="O3" s="4">
        <f t="shared" ca="1" si="0"/>
        <v>238.72787176479099</v>
      </c>
      <c r="P3" s="4">
        <f t="shared" ca="1" si="0"/>
        <v>238.72787176479099</v>
      </c>
      <c r="Q3" s="4">
        <f t="shared" ca="1" si="0"/>
        <v>238.72787176479099</v>
      </c>
      <c r="R3" s="4">
        <f t="shared" ca="1" si="0"/>
        <v>238.72787176479099</v>
      </c>
      <c r="S3" s="4">
        <f t="shared" ca="1" si="0"/>
        <v>238.72787176479099</v>
      </c>
      <c r="T3" s="4">
        <f t="shared" ca="1" si="0"/>
        <v>238.72787176479099</v>
      </c>
      <c r="U3" s="4">
        <f t="shared" ca="1" si="0"/>
        <v>238.72787176479099</v>
      </c>
      <c r="V3" s="4">
        <f t="shared" ca="1" si="0"/>
        <v>238.72787176479099</v>
      </c>
      <c r="W3" s="4">
        <f t="shared" ca="1" si="0"/>
        <v>238.72787176479099</v>
      </c>
      <c r="X3" s="4">
        <f t="shared" ca="1" si="0"/>
        <v>238.72787176479099</v>
      </c>
      <c r="Y3" s="4">
        <f t="shared" ca="1" si="0"/>
        <v>238.72787176479099</v>
      </c>
      <c r="Z3" s="4">
        <f t="shared" ca="1" si="0"/>
        <v>238.72787176479099</v>
      </c>
      <c r="AA3" s="4">
        <f t="shared" ca="1" si="0"/>
        <v>238.72787176479099</v>
      </c>
      <c r="AB3" s="10">
        <f t="array" aca="1" ref="AB3" ca="1">INDEX(OFFSET(_summary!$A$10,0,MATCH(MID(CELL("filename",A2),FIND("]",CELL("filename",A2))+1,255),_summary!$B$10:$K$10,0),37,1),MATCH(1,(A3=_summary!$B$10:$B$46)*(B3=_summary!$C$10:$C$46),0))</f>
        <v>238.72787176479099</v>
      </c>
    </row>
    <row r="4" spans="1:36" x14ac:dyDescent="0.3">
      <c r="A4" s="2" t="s">
        <v>21</v>
      </c>
      <c r="B4" t="s">
        <v>3</v>
      </c>
      <c r="C4" s="4">
        <f t="shared" ca="1" si="0"/>
        <v>66.106367953340921</v>
      </c>
      <c r="D4" s="4">
        <f t="shared" ca="1" si="0"/>
        <v>66.106367953340921</v>
      </c>
      <c r="E4" s="4">
        <f t="shared" ca="1" si="0"/>
        <v>66.106367953340921</v>
      </c>
      <c r="F4" s="4">
        <f t="shared" ca="1" si="0"/>
        <v>66.106367953340921</v>
      </c>
      <c r="G4" s="4">
        <f t="shared" ca="1" si="0"/>
        <v>66.106367953340921</v>
      </c>
      <c r="H4" s="4">
        <f t="shared" ca="1" si="0"/>
        <v>66.106367953340921</v>
      </c>
      <c r="I4" s="4">
        <f t="shared" ca="1" si="0"/>
        <v>66.106367953340921</v>
      </c>
      <c r="J4" s="4">
        <f t="shared" ca="1" si="0"/>
        <v>66.106367953340921</v>
      </c>
      <c r="K4" s="4">
        <f t="shared" ca="1" si="0"/>
        <v>66.106367953340921</v>
      </c>
      <c r="L4" s="4">
        <f t="shared" ca="1" si="0"/>
        <v>66.106367953340921</v>
      </c>
      <c r="M4" s="4">
        <f t="shared" ca="1" si="0"/>
        <v>66.106367953340921</v>
      </c>
      <c r="N4" s="4">
        <f t="shared" ca="1" si="0"/>
        <v>66.106367953340921</v>
      </c>
      <c r="O4" s="4">
        <f t="shared" ca="1" si="0"/>
        <v>66.106367953340921</v>
      </c>
      <c r="P4" s="4">
        <f t="shared" ca="1" si="0"/>
        <v>66.106367953340921</v>
      </c>
      <c r="Q4" s="4">
        <f t="shared" ca="1" si="0"/>
        <v>66.106367953340921</v>
      </c>
      <c r="R4" s="4">
        <f t="shared" ca="1" si="0"/>
        <v>66.106367953340921</v>
      </c>
      <c r="S4" s="4">
        <f t="shared" ca="1" si="0"/>
        <v>66.106367953340921</v>
      </c>
      <c r="T4" s="4">
        <f t="shared" ca="1" si="0"/>
        <v>66.106367953340921</v>
      </c>
      <c r="U4" s="4">
        <f t="shared" ca="1" si="0"/>
        <v>66.106367953340921</v>
      </c>
      <c r="V4" s="4">
        <f t="shared" ca="1" si="0"/>
        <v>66.106367953340921</v>
      </c>
      <c r="W4" s="4">
        <f t="shared" ca="1" si="0"/>
        <v>66.106367953340921</v>
      </c>
      <c r="X4" s="4">
        <f t="shared" ca="1" si="0"/>
        <v>66.106367953340921</v>
      </c>
      <c r="Y4" s="4">
        <f t="shared" ca="1" si="0"/>
        <v>66.106367953340921</v>
      </c>
      <c r="Z4" s="4">
        <f t="shared" ca="1" si="0"/>
        <v>66.106367953340921</v>
      </c>
      <c r="AA4" s="4">
        <f t="shared" ca="1" si="0"/>
        <v>66.106367953340921</v>
      </c>
      <c r="AB4" s="10">
        <f t="array" aca="1" ref="AB4" ca="1">INDEX(OFFSET(_summary!$A$10,0,MATCH(MID(CELL("filename",A3),FIND("]",CELL("filename",A3))+1,255),_summary!$B$10:$K$10,0),37,1),MATCH(1,(A4=_summary!$B$10:$B$46)*(B4=_summary!$C$10:$C$46),0))</f>
        <v>66.106367953340921</v>
      </c>
    </row>
    <row r="5" spans="1:36" x14ac:dyDescent="0.3">
      <c r="A5" s="2" t="s">
        <v>24</v>
      </c>
      <c r="B5" t="s">
        <v>3</v>
      </c>
      <c r="C5" s="4">
        <f t="shared" ca="1" si="0"/>
        <v>136.17475530733972</v>
      </c>
      <c r="D5" s="4">
        <f t="shared" ca="1" si="0"/>
        <v>136.17475530733972</v>
      </c>
      <c r="E5" s="4">
        <f t="shared" ca="1" si="0"/>
        <v>136.17475530733972</v>
      </c>
      <c r="F5" s="4">
        <f t="shared" ca="1" si="0"/>
        <v>136.17475530733972</v>
      </c>
      <c r="G5" s="4">
        <f t="shared" ca="1" si="0"/>
        <v>136.17475530733972</v>
      </c>
      <c r="H5" s="4">
        <f t="shared" ca="1" si="0"/>
        <v>136.17475530733972</v>
      </c>
      <c r="I5" s="4">
        <f t="shared" ca="1" si="0"/>
        <v>136.17475530733972</v>
      </c>
      <c r="J5" s="4">
        <f t="shared" ca="1" si="0"/>
        <v>136.17475530733972</v>
      </c>
      <c r="K5" s="4">
        <f t="shared" ca="1" si="0"/>
        <v>136.17475530733972</v>
      </c>
      <c r="L5" s="4">
        <f t="shared" ca="1" si="0"/>
        <v>136.17475530733972</v>
      </c>
      <c r="M5" s="4">
        <f t="shared" ca="1" si="0"/>
        <v>136.17475530733972</v>
      </c>
      <c r="N5" s="4">
        <f t="shared" ca="1" si="0"/>
        <v>136.17475530733972</v>
      </c>
      <c r="O5" s="4">
        <f t="shared" ca="1" si="0"/>
        <v>136.17475530733972</v>
      </c>
      <c r="P5" s="4">
        <f t="shared" ca="1" si="0"/>
        <v>136.17475530733972</v>
      </c>
      <c r="Q5" s="4">
        <f t="shared" ca="1" si="0"/>
        <v>136.17475530733972</v>
      </c>
      <c r="R5" s="4">
        <f t="shared" ca="1" si="0"/>
        <v>136.17475530733972</v>
      </c>
      <c r="S5" s="4">
        <f t="shared" ca="1" si="0"/>
        <v>136.17475530733972</v>
      </c>
      <c r="T5" s="4">
        <f t="shared" ca="1" si="0"/>
        <v>136.17475530733972</v>
      </c>
      <c r="U5" s="4">
        <f t="shared" ca="1" si="0"/>
        <v>136.17475530733972</v>
      </c>
      <c r="V5" s="4">
        <f t="shared" ca="1" si="0"/>
        <v>136.17475530733972</v>
      </c>
      <c r="W5" s="4">
        <f t="shared" ca="1" si="0"/>
        <v>136.17475530733972</v>
      </c>
      <c r="X5" s="4">
        <f t="shared" ca="1" si="0"/>
        <v>136.17475530733972</v>
      </c>
      <c r="Y5" s="4">
        <f t="shared" ca="1" si="0"/>
        <v>136.17475530733972</v>
      </c>
      <c r="Z5" s="4">
        <f t="shared" ca="1" si="0"/>
        <v>136.17475530733972</v>
      </c>
      <c r="AA5" s="4">
        <f t="shared" ca="1" si="0"/>
        <v>136.17475530733972</v>
      </c>
      <c r="AB5" s="10">
        <f t="array" aca="1" ref="AB5" ca="1">INDEX(OFFSET(_summary!$A$10,0,MATCH(MID(CELL("filename",A4),FIND("]",CELL("filename",A4))+1,255),_summary!$B$10:$K$10,0),37,1),MATCH(1,(A5=_summary!$B$10:$B$46)*(B5=_summary!$C$10:$C$46),0))</f>
        <v>136.17475530733972</v>
      </c>
    </row>
    <row r="6" spans="1:36" x14ac:dyDescent="0.3">
      <c r="A6" s="2" t="s">
        <v>15</v>
      </c>
      <c r="B6" t="s">
        <v>3</v>
      </c>
      <c r="C6" s="4">
        <f t="shared" ca="1" si="0"/>
        <v>25.848392592404707</v>
      </c>
      <c r="D6" s="4">
        <f t="shared" ca="1" si="0"/>
        <v>25.848392592404707</v>
      </c>
      <c r="E6" s="4">
        <f t="shared" ca="1" si="0"/>
        <v>25.848392592404707</v>
      </c>
      <c r="F6" s="4">
        <f t="shared" ca="1" si="0"/>
        <v>25.848392592404707</v>
      </c>
      <c r="G6" s="4">
        <f t="shared" ca="1" si="0"/>
        <v>25.848392592404707</v>
      </c>
      <c r="H6" s="4">
        <f t="shared" ca="1" si="0"/>
        <v>25.848392592404707</v>
      </c>
      <c r="I6" s="4">
        <f t="shared" ca="1" si="0"/>
        <v>25.848392592404707</v>
      </c>
      <c r="J6" s="4">
        <f t="shared" ca="1" si="0"/>
        <v>25.848392592404707</v>
      </c>
      <c r="K6" s="4">
        <f t="shared" ca="1" si="0"/>
        <v>25.848392592404707</v>
      </c>
      <c r="L6" s="4">
        <f t="shared" ca="1" si="0"/>
        <v>25.848392592404707</v>
      </c>
      <c r="M6" s="4">
        <f t="shared" ca="1" si="0"/>
        <v>25.848392592404707</v>
      </c>
      <c r="N6" s="4">
        <f t="shared" ca="1" si="0"/>
        <v>25.848392592404707</v>
      </c>
      <c r="O6" s="4">
        <f t="shared" ca="1" si="0"/>
        <v>25.848392592404707</v>
      </c>
      <c r="P6" s="4">
        <f t="shared" ca="1" si="0"/>
        <v>25.848392592404707</v>
      </c>
      <c r="Q6" s="4">
        <f t="shared" ca="1" si="0"/>
        <v>25.848392592404707</v>
      </c>
      <c r="R6" s="4">
        <f t="shared" ca="1" si="0"/>
        <v>25.848392592404707</v>
      </c>
      <c r="S6" s="4">
        <f t="shared" ca="1" si="0"/>
        <v>25.848392592404707</v>
      </c>
      <c r="T6" s="4">
        <f t="shared" ca="1" si="0"/>
        <v>25.848392592404707</v>
      </c>
      <c r="U6" s="4">
        <f t="shared" ca="1" si="0"/>
        <v>25.848392592404707</v>
      </c>
      <c r="V6" s="4">
        <f t="shared" ca="1" si="0"/>
        <v>25.848392592404707</v>
      </c>
      <c r="W6" s="4">
        <f t="shared" ca="1" si="0"/>
        <v>25.848392592404707</v>
      </c>
      <c r="X6" s="4">
        <f t="shared" ca="1" si="0"/>
        <v>25.848392592404707</v>
      </c>
      <c r="Y6" s="4">
        <f t="shared" ca="1" si="0"/>
        <v>25.848392592404707</v>
      </c>
      <c r="Z6" s="4">
        <f t="shared" ca="1" si="0"/>
        <v>25.848392592404707</v>
      </c>
      <c r="AA6" s="4">
        <f t="shared" ca="1" si="0"/>
        <v>25.848392592404707</v>
      </c>
      <c r="AB6" s="10">
        <f t="array" aca="1" ref="AB6" ca="1">INDEX(OFFSET(_summary!$A$10,0,MATCH(MID(CELL("filename",A5),FIND("]",CELL("filename",A5))+1,255),_summary!$B$10:$K$10,0),37,1),MATCH(1,(A6=_summary!$B$10:$B$46)*(B6=_summary!$C$10:$C$46),0))</f>
        <v>25.848392592404707</v>
      </c>
    </row>
    <row r="7" spans="1:36" x14ac:dyDescent="0.3">
      <c r="A7" s="2" t="s">
        <v>23</v>
      </c>
      <c r="B7" t="s">
        <v>3</v>
      </c>
      <c r="C7" s="4">
        <f t="shared" ca="1" si="0"/>
        <v>224.2825835033932</v>
      </c>
      <c r="D7" s="4">
        <f t="shared" ca="1" si="0"/>
        <v>224.2825835033932</v>
      </c>
      <c r="E7" s="4">
        <f t="shared" ca="1" si="0"/>
        <v>224.2825835033932</v>
      </c>
      <c r="F7" s="4">
        <f t="shared" ca="1" si="0"/>
        <v>224.2825835033932</v>
      </c>
      <c r="G7" s="4">
        <f t="shared" ca="1" si="0"/>
        <v>224.2825835033932</v>
      </c>
      <c r="H7" s="4">
        <f t="shared" ca="1" si="0"/>
        <v>224.2825835033932</v>
      </c>
      <c r="I7" s="4">
        <f t="shared" ca="1" si="0"/>
        <v>224.2825835033932</v>
      </c>
      <c r="J7" s="4">
        <f t="shared" ca="1" si="0"/>
        <v>224.2825835033932</v>
      </c>
      <c r="K7" s="4">
        <f t="shared" ca="1" si="0"/>
        <v>224.2825835033932</v>
      </c>
      <c r="L7" s="4">
        <f t="shared" ca="1" si="0"/>
        <v>224.2825835033932</v>
      </c>
      <c r="M7" s="4">
        <f t="shared" ca="1" si="0"/>
        <v>224.2825835033932</v>
      </c>
      <c r="N7" s="4">
        <f t="shared" ca="1" si="0"/>
        <v>224.2825835033932</v>
      </c>
      <c r="O7" s="4">
        <f t="shared" ca="1" si="0"/>
        <v>224.2825835033932</v>
      </c>
      <c r="P7" s="4">
        <f t="shared" ca="1" si="0"/>
        <v>224.2825835033932</v>
      </c>
      <c r="Q7" s="4">
        <f t="shared" ca="1" si="0"/>
        <v>224.2825835033932</v>
      </c>
      <c r="R7" s="4">
        <f t="shared" ca="1" si="0"/>
        <v>224.2825835033932</v>
      </c>
      <c r="S7" s="4">
        <f t="shared" ca="1" si="0"/>
        <v>224.2825835033932</v>
      </c>
      <c r="T7" s="4">
        <f t="shared" ca="1" si="0"/>
        <v>224.2825835033932</v>
      </c>
      <c r="U7" s="4">
        <f t="shared" ca="1" si="0"/>
        <v>224.2825835033932</v>
      </c>
      <c r="V7" s="4">
        <f t="shared" ca="1" si="0"/>
        <v>224.2825835033932</v>
      </c>
      <c r="W7" s="4">
        <f t="shared" ca="1" si="0"/>
        <v>224.2825835033932</v>
      </c>
      <c r="X7" s="4">
        <f t="shared" ca="1" si="0"/>
        <v>224.2825835033932</v>
      </c>
      <c r="Y7" s="4">
        <f t="shared" ca="1" si="0"/>
        <v>224.2825835033932</v>
      </c>
      <c r="Z7" s="4">
        <f t="shared" ca="1" si="0"/>
        <v>224.2825835033932</v>
      </c>
      <c r="AA7" s="4">
        <f t="shared" ca="1" si="0"/>
        <v>224.2825835033932</v>
      </c>
      <c r="AB7" s="10">
        <f t="array" aca="1" ref="AB7" ca="1">INDEX(OFFSET(_summary!$A$10,0,MATCH(MID(CELL("filename",A6),FIND("]",CELL("filename",A6))+1,255),_summary!$B$10:$K$10,0),37,1),MATCH(1,(A7=_summary!$B$10:$B$46)*(B7=_summary!$C$10:$C$46),0))</f>
        <v>224.2825835033932</v>
      </c>
    </row>
    <row r="8" spans="1:36" x14ac:dyDescent="0.3">
      <c r="A8" s="2" t="s">
        <v>9</v>
      </c>
      <c r="B8" t="s">
        <v>3</v>
      </c>
      <c r="C8" s="4">
        <f t="shared" ca="1" si="0"/>
        <v>193.52501026829975</v>
      </c>
      <c r="D8" s="4">
        <f t="shared" ca="1" si="0"/>
        <v>193.52501026829975</v>
      </c>
      <c r="E8" s="4">
        <f t="shared" ca="1" si="0"/>
        <v>193.52501026829975</v>
      </c>
      <c r="F8" s="4">
        <f t="shared" ca="1" si="0"/>
        <v>193.52501026829975</v>
      </c>
      <c r="G8" s="4">
        <f t="shared" ca="1" si="0"/>
        <v>193.52501026829975</v>
      </c>
      <c r="H8" s="4">
        <f t="shared" ca="1" si="0"/>
        <v>193.52501026829975</v>
      </c>
      <c r="I8" s="4">
        <f t="shared" ca="1" si="0"/>
        <v>193.52501026829975</v>
      </c>
      <c r="J8" s="4">
        <f t="shared" ca="1" si="0"/>
        <v>193.52501026829975</v>
      </c>
      <c r="K8" s="4">
        <f t="shared" ca="1" si="0"/>
        <v>193.52501026829975</v>
      </c>
      <c r="L8" s="4">
        <f t="shared" ca="1" si="0"/>
        <v>193.52501026829975</v>
      </c>
      <c r="M8" s="4">
        <f t="shared" ca="1" si="0"/>
        <v>193.52501026829975</v>
      </c>
      <c r="N8" s="4">
        <f t="shared" ca="1" si="0"/>
        <v>193.52501026829975</v>
      </c>
      <c r="O8" s="4">
        <f t="shared" ca="1" si="0"/>
        <v>193.52501026829975</v>
      </c>
      <c r="P8" s="4">
        <f t="shared" ca="1" si="0"/>
        <v>193.52501026829975</v>
      </c>
      <c r="Q8" s="4">
        <f t="shared" ca="1" si="0"/>
        <v>193.52501026829975</v>
      </c>
      <c r="R8" s="4">
        <f t="shared" ca="1" si="0"/>
        <v>193.52501026829975</v>
      </c>
      <c r="S8" s="4">
        <f t="shared" ca="1" si="0"/>
        <v>193.52501026829975</v>
      </c>
      <c r="T8" s="4">
        <f t="shared" ca="1" si="0"/>
        <v>193.52501026829975</v>
      </c>
      <c r="U8" s="4">
        <f t="shared" ca="1" si="0"/>
        <v>193.52501026829975</v>
      </c>
      <c r="V8" s="4">
        <f t="shared" ca="1" si="0"/>
        <v>193.52501026829975</v>
      </c>
      <c r="W8" s="4">
        <f t="shared" ca="1" si="0"/>
        <v>193.52501026829975</v>
      </c>
      <c r="X8" s="4">
        <f t="shared" ca="1" si="0"/>
        <v>193.52501026829975</v>
      </c>
      <c r="Y8" s="4">
        <f t="shared" ca="1" si="0"/>
        <v>193.52501026829975</v>
      </c>
      <c r="Z8" s="4">
        <f t="shared" ca="1" si="0"/>
        <v>193.52501026829975</v>
      </c>
      <c r="AA8" s="4">
        <f t="shared" ca="1" si="0"/>
        <v>193.52501026829975</v>
      </c>
      <c r="AB8" s="10">
        <f t="array" aca="1" ref="AB8" ca="1">INDEX(OFFSET(_summary!$A$10,0,MATCH(MID(CELL("filename",A7),FIND("]",CELL("filename",A7))+1,255),_summary!$B$10:$K$10,0),37,1),MATCH(1,(A8=_summary!$B$10:$B$46)*(B8=_summary!$C$10:$C$46),0))</f>
        <v>193.52501026829975</v>
      </c>
    </row>
    <row r="9" spans="1:36" x14ac:dyDescent="0.3">
      <c r="A9" s="2" t="s">
        <v>27</v>
      </c>
      <c r="B9" t="s">
        <v>3</v>
      </c>
      <c r="C9" s="4">
        <f t="shared" ca="1" si="0"/>
        <v>178.73765431235211</v>
      </c>
      <c r="D9" s="4">
        <f t="shared" ca="1" si="0"/>
        <v>178.73765431235211</v>
      </c>
      <c r="E9" s="4">
        <f t="shared" ca="1" si="0"/>
        <v>178.73765431235211</v>
      </c>
      <c r="F9" s="4">
        <f t="shared" ca="1" si="0"/>
        <v>178.73765431235211</v>
      </c>
      <c r="G9" s="4">
        <f t="shared" ca="1" si="0"/>
        <v>178.73765431235211</v>
      </c>
      <c r="H9" s="4">
        <f t="shared" ca="1" si="0"/>
        <v>178.73765431235211</v>
      </c>
      <c r="I9" s="4">
        <f t="shared" ca="1" si="0"/>
        <v>178.73765431235211</v>
      </c>
      <c r="J9" s="4">
        <f t="shared" ca="1" si="0"/>
        <v>178.73765431235211</v>
      </c>
      <c r="K9" s="4">
        <f t="shared" ca="1" si="0"/>
        <v>178.73765431235211</v>
      </c>
      <c r="L9" s="4">
        <f t="shared" ca="1" si="0"/>
        <v>178.73765431235211</v>
      </c>
      <c r="M9" s="4">
        <f t="shared" ca="1" si="0"/>
        <v>178.73765431235211</v>
      </c>
      <c r="N9" s="4">
        <f t="shared" ca="1" si="0"/>
        <v>178.73765431235211</v>
      </c>
      <c r="O9" s="4">
        <f t="shared" ca="1" si="0"/>
        <v>178.73765431235211</v>
      </c>
      <c r="P9" s="4">
        <f t="shared" ca="1" si="0"/>
        <v>178.73765431235211</v>
      </c>
      <c r="Q9" s="4">
        <f t="shared" ca="1" si="0"/>
        <v>178.73765431235211</v>
      </c>
      <c r="R9" s="4">
        <f t="shared" ca="1" si="0"/>
        <v>178.73765431235211</v>
      </c>
      <c r="S9" s="4">
        <f t="shared" ca="1" si="0"/>
        <v>178.73765431235211</v>
      </c>
      <c r="T9" s="4">
        <f t="shared" ca="1" si="0"/>
        <v>178.73765431235211</v>
      </c>
      <c r="U9" s="4">
        <f t="shared" ca="1" si="0"/>
        <v>178.73765431235211</v>
      </c>
      <c r="V9" s="4">
        <f t="shared" ca="1" si="0"/>
        <v>178.73765431235211</v>
      </c>
      <c r="W9" s="4">
        <f t="shared" ca="1" si="0"/>
        <v>178.73765431235211</v>
      </c>
      <c r="X9" s="4">
        <f t="shared" ca="1" si="0"/>
        <v>178.73765431235211</v>
      </c>
      <c r="Y9" s="4">
        <f t="shared" ca="1" si="0"/>
        <v>178.73765431235211</v>
      </c>
      <c r="Z9" s="4">
        <f t="shared" ca="1" si="0"/>
        <v>178.73765431235211</v>
      </c>
      <c r="AA9" s="4">
        <f t="shared" ca="1" si="0"/>
        <v>178.73765431235211</v>
      </c>
      <c r="AB9" s="10">
        <f t="array" aca="1" ref="AB9" ca="1">INDEX(OFFSET(_summary!$A$10,0,MATCH(MID(CELL("filename",A8),FIND("]",CELL("filename",A8))+1,255),_summary!$B$10:$K$10,0),37,1),MATCH(1,(A9=_summary!$B$10:$B$46)*(B9=_summary!$C$10:$C$46),0))</f>
        <v>178.73765431235211</v>
      </c>
    </row>
    <row r="10" spans="1:36" x14ac:dyDescent="0.3">
      <c r="A10" s="2" t="s">
        <v>30</v>
      </c>
      <c r="B10" t="s">
        <v>3</v>
      </c>
      <c r="C10" s="4">
        <f t="shared" ca="1" si="0"/>
        <v>181.40383789083998</v>
      </c>
      <c r="D10" s="4">
        <f t="shared" ca="1" si="0"/>
        <v>181.40383789083998</v>
      </c>
      <c r="E10" s="4">
        <f t="shared" ca="1" si="0"/>
        <v>181.40383789083998</v>
      </c>
      <c r="F10" s="4">
        <f t="shared" ca="1" si="0"/>
        <v>181.40383789083998</v>
      </c>
      <c r="G10" s="4">
        <f t="shared" ca="1" si="0"/>
        <v>181.40383789083998</v>
      </c>
      <c r="H10" s="4">
        <f t="shared" ca="1" si="0"/>
        <v>181.40383789083998</v>
      </c>
      <c r="I10" s="4">
        <f t="shared" ca="1" si="0"/>
        <v>181.40383789083998</v>
      </c>
      <c r="J10" s="4">
        <f t="shared" ca="1" si="0"/>
        <v>181.40383789083998</v>
      </c>
      <c r="K10" s="4">
        <f t="shared" ca="1" si="0"/>
        <v>181.40383789083998</v>
      </c>
      <c r="L10" s="4">
        <f t="shared" ca="1" si="0"/>
        <v>181.40383789083998</v>
      </c>
      <c r="M10" s="4">
        <f t="shared" ca="1" si="0"/>
        <v>181.40383789083998</v>
      </c>
      <c r="N10" s="4">
        <f t="shared" ca="1" si="0"/>
        <v>181.40383789083998</v>
      </c>
      <c r="O10" s="4">
        <f t="shared" ca="1" si="0"/>
        <v>181.40383789083998</v>
      </c>
      <c r="P10" s="4">
        <f t="shared" ca="1" si="0"/>
        <v>181.40383789083998</v>
      </c>
      <c r="Q10" s="4">
        <f t="shared" ca="1" si="0"/>
        <v>181.40383789083998</v>
      </c>
      <c r="R10" s="4">
        <f t="shared" ca="1" si="0"/>
        <v>181.40383789083998</v>
      </c>
      <c r="S10" s="4">
        <f t="shared" ca="1" si="0"/>
        <v>181.40383789083998</v>
      </c>
      <c r="T10" s="4">
        <f t="shared" ca="1" si="0"/>
        <v>181.40383789083998</v>
      </c>
      <c r="U10" s="4">
        <f t="shared" ca="1" si="0"/>
        <v>181.40383789083998</v>
      </c>
      <c r="V10" s="4">
        <f t="shared" ca="1" si="0"/>
        <v>181.40383789083998</v>
      </c>
      <c r="W10" s="4">
        <f t="shared" ca="1" si="0"/>
        <v>181.40383789083998</v>
      </c>
      <c r="X10" s="4">
        <f t="shared" ca="1" si="0"/>
        <v>181.40383789083998</v>
      </c>
      <c r="Y10" s="4">
        <f t="shared" ca="1" si="0"/>
        <v>181.40383789083998</v>
      </c>
      <c r="Z10" s="4">
        <f t="shared" ca="1" si="0"/>
        <v>181.40383789083998</v>
      </c>
      <c r="AA10" s="4">
        <f t="shared" ca="1" si="0"/>
        <v>181.40383789083998</v>
      </c>
      <c r="AB10" s="10">
        <f t="array" aca="1" ref="AB10" ca="1">INDEX(OFFSET(_summary!$A$10,0,MATCH(MID(CELL("filename",A9),FIND("]",CELL("filename",A9))+1,255),_summary!$B$10:$K$10,0),37,1),MATCH(1,(A10=_summary!$B$10:$B$46)*(B10=_summary!$C$10:$C$46),0))</f>
        <v>181.40383789083998</v>
      </c>
    </row>
    <row r="11" spans="1:36" x14ac:dyDescent="0.3">
      <c r="A11" s="2" t="s">
        <v>10</v>
      </c>
      <c r="B11" t="s">
        <v>3</v>
      </c>
      <c r="C11" s="4">
        <f t="shared" ca="1" si="0"/>
        <v>159.63375813099336</v>
      </c>
      <c r="D11" s="4">
        <f t="shared" ca="1" si="0"/>
        <v>159.63375813099336</v>
      </c>
      <c r="E11" s="4">
        <f t="shared" ca="1" si="0"/>
        <v>159.63375813099336</v>
      </c>
      <c r="F11" s="4">
        <f t="shared" ca="1" si="0"/>
        <v>159.63375813099336</v>
      </c>
      <c r="G11" s="4">
        <f t="shared" ca="1" si="0"/>
        <v>159.63375813099336</v>
      </c>
      <c r="H11" s="4">
        <f t="shared" ca="1" si="0"/>
        <v>159.63375813099336</v>
      </c>
      <c r="I11" s="4">
        <f t="shared" ca="1" si="0"/>
        <v>159.63375813099336</v>
      </c>
      <c r="J11" s="4">
        <f t="shared" ca="1" si="0"/>
        <v>159.63375813099336</v>
      </c>
      <c r="K11" s="4">
        <f t="shared" ca="1" si="0"/>
        <v>159.63375813099336</v>
      </c>
      <c r="L11" s="4">
        <f t="shared" ca="1" si="0"/>
        <v>159.63375813099336</v>
      </c>
      <c r="M11" s="4">
        <f t="shared" ca="1" si="0"/>
        <v>159.63375813099336</v>
      </c>
      <c r="N11" s="4">
        <f t="shared" ca="1" si="0"/>
        <v>159.63375813099336</v>
      </c>
      <c r="O11" s="4">
        <f t="shared" ca="1" si="0"/>
        <v>159.63375813099336</v>
      </c>
      <c r="P11" s="4">
        <f t="shared" ca="1" si="0"/>
        <v>159.63375813099336</v>
      </c>
      <c r="Q11" s="4">
        <f t="shared" ca="1" si="0"/>
        <v>159.63375813099336</v>
      </c>
      <c r="R11" s="4">
        <f t="shared" ca="1" si="0"/>
        <v>159.63375813099336</v>
      </c>
      <c r="S11" s="4">
        <f t="shared" ca="1" si="0"/>
        <v>159.63375813099336</v>
      </c>
      <c r="T11" s="4">
        <f t="shared" ca="1" si="0"/>
        <v>159.63375813099336</v>
      </c>
      <c r="U11" s="4">
        <f t="shared" ca="1" si="0"/>
        <v>159.63375813099336</v>
      </c>
      <c r="V11" s="4">
        <f t="shared" ca="1" si="0"/>
        <v>159.63375813099336</v>
      </c>
      <c r="W11" s="4">
        <f t="shared" ca="1" si="0"/>
        <v>159.63375813099336</v>
      </c>
      <c r="X11" s="4">
        <f t="shared" ca="1" si="0"/>
        <v>159.63375813099336</v>
      </c>
      <c r="Y11" s="4">
        <f t="shared" ca="1" si="0"/>
        <v>159.63375813099336</v>
      </c>
      <c r="Z11" s="4">
        <f t="shared" ca="1" si="0"/>
        <v>159.63375813099336</v>
      </c>
      <c r="AA11" s="4">
        <f t="shared" ca="1" si="0"/>
        <v>159.63375813099336</v>
      </c>
      <c r="AB11" s="10">
        <f t="array" aca="1" ref="AB11" ca="1">INDEX(OFFSET(_summary!$A$10,0,MATCH(MID(CELL("filename",A10),FIND("]",CELL("filename",A10))+1,255),_summary!$B$10:$K$10,0),37,1),MATCH(1,(A11=_summary!$B$10:$B$46)*(B11=_summary!$C$10:$C$46),0))</f>
        <v>159.63375813099336</v>
      </c>
    </row>
    <row r="12" spans="1:36" x14ac:dyDescent="0.3">
      <c r="A12" s="2" t="s">
        <v>1</v>
      </c>
      <c r="B12" t="s">
        <v>3</v>
      </c>
      <c r="C12" s="4">
        <f t="shared" ca="1" si="0"/>
        <v>105.88005371973017</v>
      </c>
      <c r="D12" s="4">
        <f t="shared" ca="1" si="0"/>
        <v>105.88005371973017</v>
      </c>
      <c r="E12" s="4">
        <f t="shared" ca="1" si="0"/>
        <v>105.88005371973017</v>
      </c>
      <c r="F12" s="4">
        <f t="shared" ca="1" si="0"/>
        <v>105.88005371973017</v>
      </c>
      <c r="G12" s="4">
        <f t="shared" ca="1" si="0"/>
        <v>105.88005371973017</v>
      </c>
      <c r="H12" s="4">
        <f t="shared" ca="1" si="0"/>
        <v>105.88005371973017</v>
      </c>
      <c r="I12" s="4">
        <f t="shared" ref="I12:AA12" ca="1" si="1">J12</f>
        <v>105.88005371973017</v>
      </c>
      <c r="J12" s="4">
        <f t="shared" ca="1" si="1"/>
        <v>105.88005371973017</v>
      </c>
      <c r="K12" s="4">
        <f t="shared" ca="1" si="1"/>
        <v>105.88005371973017</v>
      </c>
      <c r="L12" s="4">
        <f t="shared" ca="1" si="1"/>
        <v>105.88005371973017</v>
      </c>
      <c r="M12" s="4">
        <f t="shared" ca="1" si="1"/>
        <v>105.88005371973017</v>
      </c>
      <c r="N12" s="4">
        <f t="shared" ca="1" si="1"/>
        <v>105.88005371973017</v>
      </c>
      <c r="O12" s="4">
        <f t="shared" ca="1" si="1"/>
        <v>105.88005371973017</v>
      </c>
      <c r="P12" s="4">
        <f t="shared" ca="1" si="1"/>
        <v>105.88005371973017</v>
      </c>
      <c r="Q12" s="4">
        <f t="shared" ca="1" si="1"/>
        <v>105.88005371973017</v>
      </c>
      <c r="R12" s="4">
        <f t="shared" ca="1" si="1"/>
        <v>105.88005371973017</v>
      </c>
      <c r="S12" s="4">
        <f t="shared" ca="1" si="1"/>
        <v>105.88005371973017</v>
      </c>
      <c r="T12" s="4">
        <f t="shared" ca="1" si="1"/>
        <v>105.88005371973017</v>
      </c>
      <c r="U12" s="4">
        <f t="shared" ca="1" si="1"/>
        <v>105.88005371973017</v>
      </c>
      <c r="V12" s="4">
        <f t="shared" ca="1" si="1"/>
        <v>105.88005371973017</v>
      </c>
      <c r="W12" s="4">
        <f t="shared" ca="1" si="1"/>
        <v>105.88005371973017</v>
      </c>
      <c r="X12" s="4">
        <f t="shared" ca="1" si="1"/>
        <v>105.88005371973017</v>
      </c>
      <c r="Y12" s="4">
        <f t="shared" ca="1" si="1"/>
        <v>105.88005371973017</v>
      </c>
      <c r="Z12" s="4">
        <f t="shared" ca="1" si="1"/>
        <v>105.88005371973017</v>
      </c>
      <c r="AA12" s="4">
        <f t="shared" ca="1" si="1"/>
        <v>105.88005371973017</v>
      </c>
      <c r="AB12" s="10">
        <f t="array" aca="1" ref="AB12" ca="1">INDEX(OFFSET(_summary!$A$10,0,MATCH(MID(CELL("filename",A11),FIND("]",CELL("filename",A11))+1,255),_summary!$B$10:$K$10,0),37,1),MATCH(1,(A12=_summary!$B$10:$B$46)*(B12=_summary!$C$10:$C$46),0))</f>
        <v>105.88005371973017</v>
      </c>
    </row>
    <row r="13" spans="1:36" x14ac:dyDescent="0.3">
      <c r="A13" s="2" t="s">
        <v>20</v>
      </c>
      <c r="B13" t="s">
        <v>3</v>
      </c>
      <c r="C13" s="4">
        <f t="shared" ref="C13:AA23" ca="1" si="2">D13</f>
        <v>196.14035168480498</v>
      </c>
      <c r="D13" s="4">
        <f t="shared" ca="1" si="2"/>
        <v>196.14035168480498</v>
      </c>
      <c r="E13" s="4">
        <f t="shared" ca="1" si="2"/>
        <v>196.14035168480498</v>
      </c>
      <c r="F13" s="4">
        <f t="shared" ca="1" si="2"/>
        <v>196.14035168480498</v>
      </c>
      <c r="G13" s="4">
        <f t="shared" ca="1" si="2"/>
        <v>196.14035168480498</v>
      </c>
      <c r="H13" s="4">
        <f t="shared" ca="1" si="2"/>
        <v>196.14035168480498</v>
      </c>
      <c r="I13" s="4">
        <f t="shared" ca="1" si="2"/>
        <v>196.14035168480498</v>
      </c>
      <c r="J13" s="4">
        <f t="shared" ca="1" si="2"/>
        <v>196.14035168480498</v>
      </c>
      <c r="K13" s="4">
        <f t="shared" ca="1" si="2"/>
        <v>196.14035168480498</v>
      </c>
      <c r="L13" s="4">
        <f t="shared" ca="1" si="2"/>
        <v>196.14035168480498</v>
      </c>
      <c r="M13" s="4">
        <f t="shared" ca="1" si="2"/>
        <v>196.14035168480498</v>
      </c>
      <c r="N13" s="4">
        <f t="shared" ca="1" si="2"/>
        <v>196.14035168480498</v>
      </c>
      <c r="O13" s="4">
        <f t="shared" ca="1" si="2"/>
        <v>196.14035168480498</v>
      </c>
      <c r="P13" s="4">
        <f t="shared" ca="1" si="2"/>
        <v>196.14035168480498</v>
      </c>
      <c r="Q13" s="4">
        <f t="shared" ca="1" si="2"/>
        <v>196.14035168480498</v>
      </c>
      <c r="R13" s="4">
        <f t="shared" ca="1" si="2"/>
        <v>196.14035168480498</v>
      </c>
      <c r="S13" s="4">
        <f t="shared" ca="1" si="2"/>
        <v>196.14035168480498</v>
      </c>
      <c r="T13" s="4">
        <f t="shared" ca="1" si="2"/>
        <v>196.14035168480498</v>
      </c>
      <c r="U13" s="4">
        <f t="shared" ca="1" si="2"/>
        <v>196.14035168480498</v>
      </c>
      <c r="V13" s="4">
        <f t="shared" ca="1" si="2"/>
        <v>196.14035168480498</v>
      </c>
      <c r="W13" s="4">
        <f t="shared" ca="1" si="2"/>
        <v>196.14035168480498</v>
      </c>
      <c r="X13" s="4">
        <f t="shared" ca="1" si="2"/>
        <v>196.14035168480498</v>
      </c>
      <c r="Y13" s="4">
        <f t="shared" ca="1" si="2"/>
        <v>196.14035168480498</v>
      </c>
      <c r="Z13" s="4">
        <f t="shared" ca="1" si="2"/>
        <v>196.14035168480498</v>
      </c>
      <c r="AA13" s="4">
        <f t="shared" ca="1" si="2"/>
        <v>196.14035168480498</v>
      </c>
      <c r="AB13" s="10">
        <f t="array" aca="1" ref="AB13" ca="1">INDEX(OFFSET(_summary!$A$10,0,MATCH(MID(CELL("filename",A12),FIND("]",CELL("filename",A12))+1,255),_summary!$B$10:$K$10,0),37,1),MATCH(1,(A13=_summary!$B$10:$B$46)*(B13=_summary!$C$10:$C$46),0))</f>
        <v>196.14035168480498</v>
      </c>
    </row>
    <row r="14" spans="1:36" x14ac:dyDescent="0.3">
      <c r="A14" s="2" t="s">
        <v>16</v>
      </c>
      <c r="B14" t="s">
        <v>3</v>
      </c>
      <c r="C14" s="4">
        <f t="shared" ca="1" si="2"/>
        <v>145.70763104807907</v>
      </c>
      <c r="D14" s="4">
        <f t="shared" ca="1" si="2"/>
        <v>145.70763104807907</v>
      </c>
      <c r="E14" s="4">
        <f t="shared" ca="1" si="2"/>
        <v>145.70763104807907</v>
      </c>
      <c r="F14" s="4">
        <f t="shared" ca="1" si="2"/>
        <v>145.70763104807907</v>
      </c>
      <c r="G14" s="4">
        <f t="shared" ca="1" si="2"/>
        <v>145.70763104807907</v>
      </c>
      <c r="H14" s="4">
        <f t="shared" ca="1" si="2"/>
        <v>145.70763104807907</v>
      </c>
      <c r="I14" s="4">
        <f t="shared" ca="1" si="2"/>
        <v>145.70763104807907</v>
      </c>
      <c r="J14" s="4">
        <f t="shared" ca="1" si="2"/>
        <v>145.70763104807907</v>
      </c>
      <c r="K14" s="4">
        <f t="shared" ca="1" si="2"/>
        <v>145.70763104807907</v>
      </c>
      <c r="L14" s="4">
        <f t="shared" ca="1" si="2"/>
        <v>145.70763104807907</v>
      </c>
      <c r="M14" s="4">
        <f t="shared" ca="1" si="2"/>
        <v>145.70763104807907</v>
      </c>
      <c r="N14" s="4">
        <f t="shared" ca="1" si="2"/>
        <v>145.70763104807907</v>
      </c>
      <c r="O14" s="4">
        <f t="shared" ca="1" si="2"/>
        <v>145.70763104807907</v>
      </c>
      <c r="P14" s="4">
        <f t="shared" ca="1" si="2"/>
        <v>145.70763104807907</v>
      </c>
      <c r="Q14" s="4">
        <f t="shared" ca="1" si="2"/>
        <v>145.70763104807907</v>
      </c>
      <c r="R14" s="4">
        <f t="shared" ca="1" si="2"/>
        <v>145.70763104807907</v>
      </c>
      <c r="S14" s="4">
        <f t="shared" ca="1" si="2"/>
        <v>145.70763104807907</v>
      </c>
      <c r="T14" s="4">
        <f t="shared" ca="1" si="2"/>
        <v>145.70763104807907</v>
      </c>
      <c r="U14" s="4">
        <f t="shared" ca="1" si="2"/>
        <v>145.70763104807907</v>
      </c>
      <c r="V14" s="4">
        <f t="shared" ca="1" si="2"/>
        <v>145.70763104807907</v>
      </c>
      <c r="W14" s="4">
        <f t="shared" ca="1" si="2"/>
        <v>145.70763104807907</v>
      </c>
      <c r="X14" s="4">
        <f t="shared" ca="1" si="2"/>
        <v>145.70763104807907</v>
      </c>
      <c r="Y14" s="4">
        <f t="shared" ca="1" si="2"/>
        <v>145.70763104807907</v>
      </c>
      <c r="Z14" s="4">
        <f t="shared" ca="1" si="2"/>
        <v>145.70763104807907</v>
      </c>
      <c r="AA14" s="4">
        <f t="shared" ca="1" si="2"/>
        <v>145.70763104807907</v>
      </c>
      <c r="AB14" s="10">
        <f t="array" aca="1" ref="AB14" ca="1">INDEX(OFFSET(_summary!$A$10,0,MATCH(MID(CELL("filename",A13),FIND("]",CELL("filename",A13))+1,255),_summary!$B$10:$K$10,0),37,1),MATCH(1,(A14=_summary!$B$10:$B$46)*(B14=_summary!$C$10:$C$46),0))</f>
        <v>145.70763104807907</v>
      </c>
    </row>
    <row r="15" spans="1:36" x14ac:dyDescent="0.3">
      <c r="A15" s="2" t="s">
        <v>5</v>
      </c>
      <c r="B15" t="s">
        <v>3</v>
      </c>
      <c r="C15" s="4">
        <f t="shared" ca="1" si="2"/>
        <v>192.94949377807924</v>
      </c>
      <c r="D15" s="4">
        <f t="shared" ca="1" si="2"/>
        <v>192.94949377807924</v>
      </c>
      <c r="E15" s="4">
        <f t="shared" ca="1" si="2"/>
        <v>192.94949377807924</v>
      </c>
      <c r="F15" s="4">
        <f t="shared" ca="1" si="2"/>
        <v>192.94949377807924</v>
      </c>
      <c r="G15" s="4">
        <f t="shared" ca="1" si="2"/>
        <v>192.94949377807924</v>
      </c>
      <c r="H15" s="4">
        <f t="shared" ca="1" si="2"/>
        <v>192.94949377807924</v>
      </c>
      <c r="I15" s="4">
        <f t="shared" ca="1" si="2"/>
        <v>192.94949377807924</v>
      </c>
      <c r="J15" s="4">
        <f t="shared" ca="1" si="2"/>
        <v>192.94949377807924</v>
      </c>
      <c r="K15" s="4">
        <f t="shared" ca="1" si="2"/>
        <v>192.94949377807924</v>
      </c>
      <c r="L15" s="4">
        <f t="shared" ca="1" si="2"/>
        <v>192.94949377807924</v>
      </c>
      <c r="M15" s="4">
        <f t="shared" ca="1" si="2"/>
        <v>192.94949377807924</v>
      </c>
      <c r="N15" s="4">
        <f t="shared" ca="1" si="2"/>
        <v>192.94949377807924</v>
      </c>
      <c r="O15" s="4">
        <f t="shared" ca="1" si="2"/>
        <v>192.94949377807924</v>
      </c>
      <c r="P15" s="4">
        <f t="shared" ca="1" si="2"/>
        <v>192.94949377807924</v>
      </c>
      <c r="Q15" s="4">
        <f t="shared" ca="1" si="2"/>
        <v>192.94949377807924</v>
      </c>
      <c r="R15" s="4">
        <f t="shared" ca="1" si="2"/>
        <v>192.94949377807924</v>
      </c>
      <c r="S15" s="4">
        <f t="shared" ca="1" si="2"/>
        <v>192.94949377807924</v>
      </c>
      <c r="T15" s="4">
        <f t="shared" ca="1" si="2"/>
        <v>192.94949377807924</v>
      </c>
      <c r="U15" s="4">
        <f t="shared" ca="1" si="2"/>
        <v>192.94949377807924</v>
      </c>
      <c r="V15" s="4">
        <f t="shared" ca="1" si="2"/>
        <v>192.94949377807924</v>
      </c>
      <c r="W15" s="4">
        <f t="shared" ca="1" si="2"/>
        <v>192.94949377807924</v>
      </c>
      <c r="X15" s="4">
        <f t="shared" ca="1" si="2"/>
        <v>192.94949377807924</v>
      </c>
      <c r="Y15" s="4">
        <f t="shared" ca="1" si="2"/>
        <v>192.94949377807924</v>
      </c>
      <c r="Z15" s="4">
        <f t="shared" ca="1" si="2"/>
        <v>192.94949377807924</v>
      </c>
      <c r="AA15" s="4">
        <f t="shared" ca="1" si="2"/>
        <v>192.94949377807924</v>
      </c>
      <c r="AB15" s="10">
        <f t="array" aca="1" ref="AB15" ca="1">INDEX(OFFSET(_summary!$A$10,0,MATCH(MID(CELL("filename",A14),FIND("]",CELL("filename",A14))+1,255),_summary!$B$10:$K$10,0),37,1),MATCH(1,(A15=_summary!$B$10:$B$46)*(B15=_summary!$C$10:$C$46),0))</f>
        <v>192.94949377807924</v>
      </c>
    </row>
    <row r="16" spans="1:36" x14ac:dyDescent="0.3">
      <c r="A16" s="2" t="s">
        <v>29</v>
      </c>
      <c r="B16" t="s">
        <v>3</v>
      </c>
      <c r="C16" s="4">
        <f t="shared" ca="1" si="2"/>
        <v>132.42073615394418</v>
      </c>
      <c r="D16" s="4">
        <f t="shared" ca="1" si="2"/>
        <v>132.42073615394418</v>
      </c>
      <c r="E16" s="4">
        <f t="shared" ca="1" si="2"/>
        <v>132.42073615394418</v>
      </c>
      <c r="F16" s="4">
        <f t="shared" ca="1" si="2"/>
        <v>132.42073615394418</v>
      </c>
      <c r="G16" s="4">
        <f t="shared" ca="1" si="2"/>
        <v>132.42073615394418</v>
      </c>
      <c r="H16" s="4">
        <f t="shared" ca="1" si="2"/>
        <v>132.42073615394418</v>
      </c>
      <c r="I16" s="4">
        <f t="shared" ca="1" si="2"/>
        <v>132.42073615394418</v>
      </c>
      <c r="J16" s="4">
        <f t="shared" ca="1" si="2"/>
        <v>132.42073615394418</v>
      </c>
      <c r="K16" s="4">
        <f t="shared" ca="1" si="2"/>
        <v>132.42073615394418</v>
      </c>
      <c r="L16" s="4">
        <f t="shared" ca="1" si="2"/>
        <v>132.42073615394418</v>
      </c>
      <c r="M16" s="4">
        <f t="shared" ca="1" si="2"/>
        <v>132.42073615394418</v>
      </c>
      <c r="N16" s="4">
        <f t="shared" ca="1" si="2"/>
        <v>132.42073615394418</v>
      </c>
      <c r="O16" s="4">
        <f t="shared" ca="1" si="2"/>
        <v>132.42073615394418</v>
      </c>
      <c r="P16" s="4">
        <f t="shared" ca="1" si="2"/>
        <v>132.42073615394418</v>
      </c>
      <c r="Q16" s="4">
        <f t="shared" ca="1" si="2"/>
        <v>132.42073615394418</v>
      </c>
      <c r="R16" s="4">
        <f t="shared" ca="1" si="2"/>
        <v>132.42073615394418</v>
      </c>
      <c r="S16" s="4">
        <f t="shared" ca="1" si="2"/>
        <v>132.42073615394418</v>
      </c>
      <c r="T16" s="4">
        <f t="shared" ca="1" si="2"/>
        <v>132.42073615394418</v>
      </c>
      <c r="U16" s="4">
        <f t="shared" ca="1" si="2"/>
        <v>132.42073615394418</v>
      </c>
      <c r="V16" s="4">
        <f t="shared" ca="1" si="2"/>
        <v>132.42073615394418</v>
      </c>
      <c r="W16" s="4">
        <f t="shared" ca="1" si="2"/>
        <v>132.42073615394418</v>
      </c>
      <c r="X16" s="4">
        <f t="shared" ca="1" si="2"/>
        <v>132.42073615394418</v>
      </c>
      <c r="Y16" s="4">
        <f t="shared" ca="1" si="2"/>
        <v>132.42073615394418</v>
      </c>
      <c r="Z16" s="4">
        <f t="shared" ca="1" si="2"/>
        <v>132.42073615394418</v>
      </c>
      <c r="AA16" s="4">
        <f t="shared" ca="1" si="2"/>
        <v>132.42073615394418</v>
      </c>
      <c r="AB16" s="10">
        <f t="array" aca="1" ref="AB16" ca="1">INDEX(OFFSET(_summary!$A$10,0,MATCH(MID(CELL("filename",A15),FIND("]",CELL("filename",A15))+1,255),_summary!$B$10:$K$10,0),37,1),MATCH(1,(A16=_summary!$B$10:$B$46)*(B16=_summary!$C$10:$C$46),0))</f>
        <v>132.42073615394418</v>
      </c>
    </row>
    <row r="17" spans="1:28" x14ac:dyDescent="0.3">
      <c r="A17" s="2" t="s">
        <v>25</v>
      </c>
      <c r="B17" t="s">
        <v>3</v>
      </c>
      <c r="C17" s="4">
        <f t="shared" ca="1" si="2"/>
        <v>145.28009209406275</v>
      </c>
      <c r="D17" s="4">
        <f t="shared" ca="1" si="2"/>
        <v>145.28009209406275</v>
      </c>
      <c r="E17" s="4">
        <f t="shared" ca="1" si="2"/>
        <v>145.28009209406275</v>
      </c>
      <c r="F17" s="4">
        <f t="shared" ca="1" si="2"/>
        <v>145.28009209406275</v>
      </c>
      <c r="G17" s="4">
        <f t="shared" ca="1" si="2"/>
        <v>145.28009209406275</v>
      </c>
      <c r="H17" s="4">
        <f t="shared" ca="1" si="2"/>
        <v>145.28009209406275</v>
      </c>
      <c r="I17" s="4">
        <f t="shared" ca="1" si="2"/>
        <v>145.28009209406275</v>
      </c>
      <c r="J17" s="4">
        <f t="shared" ca="1" si="2"/>
        <v>145.28009209406275</v>
      </c>
      <c r="K17" s="4">
        <f t="shared" ca="1" si="2"/>
        <v>145.28009209406275</v>
      </c>
      <c r="L17" s="4">
        <f t="shared" ca="1" si="2"/>
        <v>145.28009209406275</v>
      </c>
      <c r="M17" s="4">
        <f t="shared" ca="1" si="2"/>
        <v>145.28009209406275</v>
      </c>
      <c r="N17" s="4">
        <f t="shared" ca="1" si="2"/>
        <v>145.28009209406275</v>
      </c>
      <c r="O17" s="4">
        <f t="shared" ca="1" si="2"/>
        <v>145.28009209406275</v>
      </c>
      <c r="P17" s="4">
        <f t="shared" ca="1" si="2"/>
        <v>145.28009209406275</v>
      </c>
      <c r="Q17" s="4">
        <f t="shared" ca="1" si="2"/>
        <v>145.28009209406275</v>
      </c>
      <c r="R17" s="4">
        <f t="shared" ca="1" si="2"/>
        <v>145.28009209406275</v>
      </c>
      <c r="S17" s="4">
        <f t="shared" ca="1" si="2"/>
        <v>145.28009209406275</v>
      </c>
      <c r="T17" s="4">
        <f t="shared" ca="1" si="2"/>
        <v>145.28009209406275</v>
      </c>
      <c r="U17" s="4">
        <f t="shared" ca="1" si="2"/>
        <v>145.28009209406275</v>
      </c>
      <c r="V17" s="4">
        <f t="shared" ca="1" si="2"/>
        <v>145.28009209406275</v>
      </c>
      <c r="W17" s="4">
        <f t="shared" ca="1" si="2"/>
        <v>145.28009209406275</v>
      </c>
      <c r="X17" s="4">
        <f t="shared" ca="1" si="2"/>
        <v>145.28009209406275</v>
      </c>
      <c r="Y17" s="4">
        <f t="shared" ca="1" si="2"/>
        <v>145.28009209406275</v>
      </c>
      <c r="Z17" s="4">
        <f t="shared" ca="1" si="2"/>
        <v>145.28009209406275</v>
      </c>
      <c r="AA17" s="4">
        <f t="shared" ca="1" si="2"/>
        <v>145.28009209406275</v>
      </c>
      <c r="AB17" s="10">
        <f t="array" aca="1" ref="AB17" ca="1">INDEX(OFFSET(_summary!$A$10,0,MATCH(MID(CELL("filename",A16),FIND("]",CELL("filename",A16))+1,255),_summary!$B$10:$K$10,0),37,1),MATCH(1,(A17=_summary!$B$10:$B$46)*(B17=_summary!$C$10:$C$46),0))</f>
        <v>145.28009209406275</v>
      </c>
    </row>
    <row r="18" spans="1:28" x14ac:dyDescent="0.3">
      <c r="A18" s="2" t="s">
        <v>22</v>
      </c>
      <c r="B18" t="s">
        <v>3</v>
      </c>
      <c r="C18" s="4">
        <f t="shared" ca="1" si="2"/>
        <v>104.45712107453875</v>
      </c>
      <c r="D18" s="4">
        <f t="shared" ca="1" si="2"/>
        <v>104.45712107453875</v>
      </c>
      <c r="E18" s="4">
        <f t="shared" ca="1" si="2"/>
        <v>104.45712107453875</v>
      </c>
      <c r="F18" s="4">
        <f t="shared" ca="1" si="2"/>
        <v>104.45712107453875</v>
      </c>
      <c r="G18" s="4">
        <f t="shared" ca="1" si="2"/>
        <v>104.45712107453875</v>
      </c>
      <c r="H18" s="4">
        <f t="shared" ca="1" si="2"/>
        <v>104.45712107453875</v>
      </c>
      <c r="I18" s="4">
        <f t="shared" ca="1" si="2"/>
        <v>104.45712107453875</v>
      </c>
      <c r="J18" s="4">
        <f t="shared" ca="1" si="2"/>
        <v>104.45712107453875</v>
      </c>
      <c r="K18" s="4">
        <f t="shared" ca="1" si="2"/>
        <v>104.45712107453875</v>
      </c>
      <c r="L18" s="4">
        <f t="shared" ca="1" si="2"/>
        <v>104.45712107453875</v>
      </c>
      <c r="M18" s="4">
        <f t="shared" ca="1" si="2"/>
        <v>104.45712107453875</v>
      </c>
      <c r="N18" s="4">
        <f t="shared" ca="1" si="2"/>
        <v>104.45712107453875</v>
      </c>
      <c r="O18" s="4">
        <f t="shared" ca="1" si="2"/>
        <v>104.45712107453875</v>
      </c>
      <c r="P18" s="4">
        <f t="shared" ca="1" si="2"/>
        <v>104.45712107453875</v>
      </c>
      <c r="Q18" s="4">
        <f t="shared" ca="1" si="2"/>
        <v>104.45712107453875</v>
      </c>
      <c r="R18" s="4">
        <f t="shared" ca="1" si="2"/>
        <v>104.45712107453875</v>
      </c>
      <c r="S18" s="4">
        <f t="shared" ca="1" si="2"/>
        <v>104.45712107453875</v>
      </c>
      <c r="T18" s="4">
        <f t="shared" ca="1" si="2"/>
        <v>104.45712107453875</v>
      </c>
      <c r="U18" s="4">
        <f t="shared" ca="1" si="2"/>
        <v>104.45712107453875</v>
      </c>
      <c r="V18" s="4">
        <f t="shared" ca="1" si="2"/>
        <v>104.45712107453875</v>
      </c>
      <c r="W18" s="4">
        <f t="shared" ca="1" si="2"/>
        <v>104.45712107453875</v>
      </c>
      <c r="X18" s="4">
        <f t="shared" ca="1" si="2"/>
        <v>104.45712107453875</v>
      </c>
      <c r="Y18" s="4">
        <f t="shared" ca="1" si="2"/>
        <v>104.45712107453875</v>
      </c>
      <c r="Z18" s="4">
        <f t="shared" ca="1" si="2"/>
        <v>104.45712107453875</v>
      </c>
      <c r="AA18" s="4">
        <f t="shared" ca="1" si="2"/>
        <v>104.45712107453875</v>
      </c>
      <c r="AB18" s="10">
        <f t="array" aca="1" ref="AB18" ca="1">INDEX(OFFSET(_summary!$A$10,0,MATCH(MID(CELL("filename",A17),FIND("]",CELL("filename",A17))+1,255),_summary!$B$10:$K$10,0),37,1),MATCH(1,(A18=_summary!$B$10:$B$46)*(B18=_summary!$C$10:$C$46),0))</f>
        <v>104.45712107453875</v>
      </c>
    </row>
    <row r="19" spans="1:28" x14ac:dyDescent="0.3">
      <c r="A19" s="2" t="s">
        <v>7</v>
      </c>
      <c r="B19" t="s">
        <v>3</v>
      </c>
      <c r="C19" s="4">
        <f t="shared" ca="1" si="2"/>
        <v>371.68345401629188</v>
      </c>
      <c r="D19" s="4">
        <f t="shared" ca="1" si="2"/>
        <v>371.68345401629188</v>
      </c>
      <c r="E19" s="4">
        <f t="shared" ca="1" si="2"/>
        <v>371.68345401629188</v>
      </c>
      <c r="F19" s="4">
        <f t="shared" ca="1" si="2"/>
        <v>371.68345401629188</v>
      </c>
      <c r="G19" s="4">
        <f t="shared" ca="1" si="2"/>
        <v>371.68345401629188</v>
      </c>
      <c r="H19" s="4">
        <f t="shared" ca="1" si="2"/>
        <v>371.68345401629188</v>
      </c>
      <c r="I19" s="4">
        <f t="shared" ca="1" si="2"/>
        <v>371.68345401629188</v>
      </c>
      <c r="J19" s="4">
        <f t="shared" ca="1" si="2"/>
        <v>371.68345401629188</v>
      </c>
      <c r="K19" s="4">
        <f t="shared" ca="1" si="2"/>
        <v>371.68345401629188</v>
      </c>
      <c r="L19" s="4">
        <f t="shared" ca="1" si="2"/>
        <v>371.68345401629188</v>
      </c>
      <c r="M19" s="4">
        <f t="shared" ca="1" si="2"/>
        <v>371.68345401629188</v>
      </c>
      <c r="N19" s="4">
        <f t="shared" ca="1" si="2"/>
        <v>371.68345401629188</v>
      </c>
      <c r="O19" s="4">
        <f t="shared" ca="1" si="2"/>
        <v>371.68345401629188</v>
      </c>
      <c r="P19" s="4">
        <f t="shared" ca="1" si="2"/>
        <v>371.68345401629188</v>
      </c>
      <c r="Q19" s="4">
        <f t="shared" ca="1" si="2"/>
        <v>371.68345401629188</v>
      </c>
      <c r="R19" s="4">
        <f t="shared" ca="1" si="2"/>
        <v>371.68345401629188</v>
      </c>
      <c r="S19" s="4">
        <f t="shared" ca="1" si="2"/>
        <v>371.68345401629188</v>
      </c>
      <c r="T19" s="4">
        <f t="shared" ca="1" si="2"/>
        <v>371.68345401629188</v>
      </c>
      <c r="U19" s="4">
        <f t="shared" ca="1" si="2"/>
        <v>371.68345401629188</v>
      </c>
      <c r="V19" s="4">
        <f t="shared" ca="1" si="2"/>
        <v>371.68345401629188</v>
      </c>
      <c r="W19" s="4">
        <f t="shared" ca="1" si="2"/>
        <v>371.68345401629188</v>
      </c>
      <c r="X19" s="4">
        <f t="shared" ca="1" si="2"/>
        <v>371.68345401629188</v>
      </c>
      <c r="Y19" s="4">
        <f t="shared" ca="1" si="2"/>
        <v>371.68345401629188</v>
      </c>
      <c r="Z19" s="4">
        <f t="shared" ca="1" si="2"/>
        <v>371.68345401629188</v>
      </c>
      <c r="AA19" s="4">
        <f t="shared" ca="1" si="2"/>
        <v>371.68345401629188</v>
      </c>
      <c r="AB19" s="10">
        <f t="array" aca="1" ref="AB19" ca="1">INDEX(OFFSET(_summary!$A$10,0,MATCH(MID(CELL("filename",A18),FIND("]",CELL("filename",A18))+1,255),_summary!$B$10:$K$10,0),37,1),MATCH(1,(A19=_summary!$B$10:$B$46)*(B19=_summary!$C$10:$C$46),0))</f>
        <v>371.68345401629188</v>
      </c>
    </row>
    <row r="20" spans="1:28" x14ac:dyDescent="0.3">
      <c r="A20" s="2" t="s">
        <v>26</v>
      </c>
      <c r="B20" t="s">
        <v>3</v>
      </c>
      <c r="C20" s="4">
        <f t="shared" ca="1" si="2"/>
        <v>48.734389316156751</v>
      </c>
      <c r="D20" s="4">
        <f t="shared" ca="1" si="2"/>
        <v>48.734389316156751</v>
      </c>
      <c r="E20" s="4">
        <f t="shared" ca="1" si="2"/>
        <v>48.734389316156751</v>
      </c>
      <c r="F20" s="4">
        <f t="shared" ca="1" si="2"/>
        <v>48.734389316156751</v>
      </c>
      <c r="G20" s="4">
        <f t="shared" ca="1" si="2"/>
        <v>48.734389316156751</v>
      </c>
      <c r="H20" s="4">
        <f t="shared" ca="1" si="2"/>
        <v>48.734389316156751</v>
      </c>
      <c r="I20" s="4">
        <f t="shared" ca="1" si="2"/>
        <v>48.734389316156751</v>
      </c>
      <c r="J20" s="4">
        <f t="shared" ca="1" si="2"/>
        <v>48.734389316156751</v>
      </c>
      <c r="K20" s="4">
        <f t="shared" ca="1" si="2"/>
        <v>48.734389316156751</v>
      </c>
      <c r="L20" s="4">
        <f t="shared" ca="1" si="2"/>
        <v>48.734389316156751</v>
      </c>
      <c r="M20" s="4">
        <f t="shared" ca="1" si="2"/>
        <v>48.734389316156751</v>
      </c>
      <c r="N20" s="4">
        <f t="shared" ca="1" si="2"/>
        <v>48.734389316156751</v>
      </c>
      <c r="O20" s="4">
        <f t="shared" ca="1" si="2"/>
        <v>48.734389316156751</v>
      </c>
      <c r="P20" s="4">
        <f t="shared" ca="1" si="2"/>
        <v>48.734389316156751</v>
      </c>
      <c r="Q20" s="4">
        <f t="shared" ca="1" si="2"/>
        <v>48.734389316156751</v>
      </c>
      <c r="R20" s="4">
        <f t="shared" ca="1" si="2"/>
        <v>48.734389316156751</v>
      </c>
      <c r="S20" s="4">
        <f t="shared" ca="1" si="2"/>
        <v>48.734389316156751</v>
      </c>
      <c r="T20" s="4">
        <f t="shared" ca="1" si="2"/>
        <v>48.734389316156751</v>
      </c>
      <c r="U20" s="4">
        <f t="shared" ca="1" si="2"/>
        <v>48.734389316156751</v>
      </c>
      <c r="V20" s="4">
        <f t="shared" ca="1" si="2"/>
        <v>48.734389316156751</v>
      </c>
      <c r="W20" s="4">
        <f t="shared" ca="1" si="2"/>
        <v>48.734389316156751</v>
      </c>
      <c r="X20" s="4">
        <f t="shared" ca="1" si="2"/>
        <v>48.734389316156751</v>
      </c>
      <c r="Y20" s="4">
        <f t="shared" ca="1" si="2"/>
        <v>48.734389316156751</v>
      </c>
      <c r="Z20" s="4">
        <f t="shared" ca="1" si="2"/>
        <v>48.734389316156751</v>
      </c>
      <c r="AA20" s="4">
        <f t="shared" ca="1" si="2"/>
        <v>48.734389316156751</v>
      </c>
      <c r="AB20" s="10">
        <f t="array" aca="1" ref="AB20" ca="1">INDEX(OFFSET(_summary!$A$10,0,MATCH(MID(CELL("filename",A19),FIND("]",CELL("filename",A19))+1,255),_summary!$B$10:$K$10,0),37,1),MATCH(1,(A20=_summary!$B$10:$B$46)*(B20=_summary!$C$10:$C$46),0))</f>
        <v>48.734389316156751</v>
      </c>
    </row>
    <row r="21" spans="1:28" x14ac:dyDescent="0.3">
      <c r="A21" s="2" t="s">
        <v>6</v>
      </c>
      <c r="B21" t="s">
        <v>3</v>
      </c>
      <c r="C21" s="4">
        <f t="shared" ca="1" si="2"/>
        <v>243.75822078863419</v>
      </c>
      <c r="D21" s="4">
        <f t="shared" ca="1" si="2"/>
        <v>243.75822078863419</v>
      </c>
      <c r="E21" s="4">
        <f t="shared" ca="1" si="2"/>
        <v>243.75822078863419</v>
      </c>
      <c r="F21" s="4">
        <f t="shared" ca="1" si="2"/>
        <v>243.75822078863419</v>
      </c>
      <c r="G21" s="4">
        <f t="shared" ca="1" si="2"/>
        <v>243.75822078863419</v>
      </c>
      <c r="H21" s="4">
        <f t="shared" ca="1" si="2"/>
        <v>243.75822078863419</v>
      </c>
      <c r="I21" s="4">
        <f t="shared" ca="1" si="2"/>
        <v>243.75822078863419</v>
      </c>
      <c r="J21" s="4">
        <f t="shared" ca="1" si="2"/>
        <v>243.75822078863419</v>
      </c>
      <c r="K21" s="4">
        <f t="shared" ca="1" si="2"/>
        <v>243.75822078863419</v>
      </c>
      <c r="L21" s="4">
        <f t="shared" ca="1" si="2"/>
        <v>243.75822078863419</v>
      </c>
      <c r="M21" s="4">
        <f t="shared" ca="1" si="2"/>
        <v>243.75822078863419</v>
      </c>
      <c r="N21" s="4">
        <f t="shared" ca="1" si="2"/>
        <v>243.75822078863419</v>
      </c>
      <c r="O21" s="4">
        <f t="shared" ca="1" si="2"/>
        <v>243.75822078863419</v>
      </c>
      <c r="P21" s="4">
        <f t="shared" ca="1" si="2"/>
        <v>243.75822078863419</v>
      </c>
      <c r="Q21" s="4">
        <f t="shared" ca="1" si="2"/>
        <v>243.75822078863419</v>
      </c>
      <c r="R21" s="4">
        <f t="shared" ca="1" si="2"/>
        <v>243.75822078863419</v>
      </c>
      <c r="S21" s="4">
        <f t="shared" ca="1" si="2"/>
        <v>243.75822078863419</v>
      </c>
      <c r="T21" s="4">
        <f t="shared" ca="1" si="2"/>
        <v>243.75822078863419</v>
      </c>
      <c r="U21" s="4">
        <f t="shared" ca="1" si="2"/>
        <v>243.75822078863419</v>
      </c>
      <c r="V21" s="4">
        <f t="shared" ca="1" si="2"/>
        <v>243.75822078863419</v>
      </c>
      <c r="W21" s="4">
        <f t="shared" ca="1" si="2"/>
        <v>243.75822078863419</v>
      </c>
      <c r="X21" s="4">
        <f t="shared" ca="1" si="2"/>
        <v>243.75822078863419</v>
      </c>
      <c r="Y21" s="4">
        <f t="shared" ca="1" si="2"/>
        <v>243.75822078863419</v>
      </c>
      <c r="Z21" s="4">
        <f t="shared" ca="1" si="2"/>
        <v>243.75822078863419</v>
      </c>
      <c r="AA21" s="4">
        <f t="shared" ca="1" si="2"/>
        <v>243.75822078863419</v>
      </c>
      <c r="AB21" s="10">
        <f t="array" aca="1" ref="AB21" ca="1">INDEX(OFFSET(_summary!$A$10,0,MATCH(MID(CELL("filename",A20),FIND("]",CELL("filename",A20))+1,255),_summary!$B$10:$K$10,0),37,1),MATCH(1,(A21=_summary!$B$10:$B$46)*(B21=_summary!$C$10:$C$46),0))</f>
        <v>243.75822078863419</v>
      </c>
    </row>
    <row r="22" spans="1:28" x14ac:dyDescent="0.3">
      <c r="A22" s="2" t="s">
        <v>12</v>
      </c>
      <c r="B22" t="s">
        <v>3</v>
      </c>
      <c r="C22" s="4">
        <f t="shared" ca="1" si="2"/>
        <v>84.699459391319465</v>
      </c>
      <c r="D22" s="4">
        <f t="shared" ca="1" si="2"/>
        <v>84.699459391319465</v>
      </c>
      <c r="E22" s="4">
        <f t="shared" ca="1" si="2"/>
        <v>84.699459391319465</v>
      </c>
      <c r="F22" s="4">
        <f t="shared" ca="1" si="2"/>
        <v>84.699459391319465</v>
      </c>
      <c r="G22" s="4">
        <f t="shared" ca="1" si="2"/>
        <v>84.699459391319465</v>
      </c>
      <c r="H22" s="4">
        <f t="shared" ca="1" si="2"/>
        <v>84.699459391319465</v>
      </c>
      <c r="I22" s="4">
        <f t="shared" ca="1" si="2"/>
        <v>84.699459391319465</v>
      </c>
      <c r="J22" s="4">
        <f t="shared" ca="1" si="2"/>
        <v>84.699459391319465</v>
      </c>
      <c r="K22" s="4">
        <f t="shared" ca="1" si="2"/>
        <v>84.699459391319465</v>
      </c>
      <c r="L22" s="4">
        <f t="shared" ca="1" si="2"/>
        <v>84.699459391319465</v>
      </c>
      <c r="M22" s="4">
        <f t="shared" ca="1" si="2"/>
        <v>84.699459391319465</v>
      </c>
      <c r="N22" s="4">
        <f t="shared" ca="1" si="2"/>
        <v>84.699459391319465</v>
      </c>
      <c r="O22" s="4">
        <f t="shared" ca="1" si="2"/>
        <v>84.699459391319465</v>
      </c>
      <c r="P22" s="4">
        <f t="shared" ca="1" si="2"/>
        <v>84.699459391319465</v>
      </c>
      <c r="Q22" s="4">
        <f t="shared" ca="1" si="2"/>
        <v>84.699459391319465</v>
      </c>
      <c r="R22" s="4">
        <f t="shared" ca="1" si="2"/>
        <v>84.699459391319465</v>
      </c>
      <c r="S22" s="4">
        <f t="shared" ca="1" si="2"/>
        <v>84.699459391319465</v>
      </c>
      <c r="T22" s="4">
        <f t="shared" ca="1" si="2"/>
        <v>84.699459391319465</v>
      </c>
      <c r="U22" s="4">
        <f t="shared" ca="1" si="2"/>
        <v>84.699459391319465</v>
      </c>
      <c r="V22" s="4">
        <f t="shared" ca="1" si="2"/>
        <v>84.699459391319465</v>
      </c>
      <c r="W22" s="4">
        <f t="shared" ca="1" si="2"/>
        <v>84.699459391319465</v>
      </c>
      <c r="X22" s="4">
        <f t="shared" ca="1" si="2"/>
        <v>84.699459391319465</v>
      </c>
      <c r="Y22" s="4">
        <f t="shared" ca="1" si="2"/>
        <v>84.699459391319465</v>
      </c>
      <c r="Z22" s="4">
        <f t="shared" ca="1" si="2"/>
        <v>84.699459391319465</v>
      </c>
      <c r="AA22" s="4">
        <f t="shared" ca="1" si="2"/>
        <v>84.699459391319465</v>
      </c>
      <c r="AB22" s="10">
        <f t="array" aca="1" ref="AB22" ca="1">INDEX(OFFSET(_summary!$A$10,0,MATCH(MID(CELL("filename",A21),FIND("]",CELL("filename",A21))+1,255),_summary!$B$10:$K$10,0),37,1),MATCH(1,(A22=_summary!$B$10:$B$46)*(B22=_summary!$C$10:$C$46),0))</f>
        <v>84.699459391319465</v>
      </c>
    </row>
    <row r="23" spans="1:28" x14ac:dyDescent="0.3">
      <c r="A23" s="2" t="s">
        <v>14</v>
      </c>
      <c r="B23" t="s">
        <v>3</v>
      </c>
      <c r="C23" s="4">
        <f t="shared" ca="1" si="2"/>
        <v>68.080925671595679</v>
      </c>
      <c r="D23" s="4">
        <f t="shared" ca="1" si="2"/>
        <v>68.080925671595679</v>
      </c>
      <c r="E23" s="4">
        <f t="shared" ca="1" si="2"/>
        <v>68.080925671595679</v>
      </c>
      <c r="F23" s="4">
        <f t="shared" ca="1" si="2"/>
        <v>68.080925671595679</v>
      </c>
      <c r="G23" s="4">
        <f t="shared" ca="1" si="2"/>
        <v>68.080925671595679</v>
      </c>
      <c r="H23" s="4">
        <f t="shared" ref="H23:AA23" ca="1" si="3">I23</f>
        <v>68.080925671595679</v>
      </c>
      <c r="I23" s="4">
        <f t="shared" ca="1" si="3"/>
        <v>68.080925671595679</v>
      </c>
      <c r="J23" s="4">
        <f t="shared" ca="1" si="3"/>
        <v>68.080925671595679</v>
      </c>
      <c r="K23" s="4">
        <f t="shared" ca="1" si="3"/>
        <v>68.080925671595679</v>
      </c>
      <c r="L23" s="4">
        <f t="shared" ca="1" si="3"/>
        <v>68.080925671595679</v>
      </c>
      <c r="M23" s="4">
        <f t="shared" ca="1" si="3"/>
        <v>68.080925671595679</v>
      </c>
      <c r="N23" s="4">
        <f t="shared" ca="1" si="3"/>
        <v>68.080925671595679</v>
      </c>
      <c r="O23" s="4">
        <f t="shared" ca="1" si="3"/>
        <v>68.080925671595679</v>
      </c>
      <c r="P23" s="4">
        <f t="shared" ca="1" si="3"/>
        <v>68.080925671595679</v>
      </c>
      <c r="Q23" s="4">
        <f t="shared" ca="1" si="3"/>
        <v>68.080925671595679</v>
      </c>
      <c r="R23" s="4">
        <f t="shared" ca="1" si="3"/>
        <v>68.080925671595679</v>
      </c>
      <c r="S23" s="4">
        <f t="shared" ca="1" si="3"/>
        <v>68.080925671595679</v>
      </c>
      <c r="T23" s="4">
        <f t="shared" ca="1" si="3"/>
        <v>68.080925671595679</v>
      </c>
      <c r="U23" s="4">
        <f t="shared" ca="1" si="3"/>
        <v>68.080925671595679</v>
      </c>
      <c r="V23" s="4">
        <f t="shared" ca="1" si="3"/>
        <v>68.080925671595679</v>
      </c>
      <c r="W23" s="4">
        <f t="shared" ca="1" si="3"/>
        <v>68.080925671595679</v>
      </c>
      <c r="X23" s="4">
        <f t="shared" ca="1" si="3"/>
        <v>68.080925671595679</v>
      </c>
      <c r="Y23" s="4">
        <f t="shared" ca="1" si="3"/>
        <v>68.080925671595679</v>
      </c>
      <c r="Z23" s="4">
        <f t="shared" ca="1" si="3"/>
        <v>68.080925671595679</v>
      </c>
      <c r="AA23" s="4">
        <f t="shared" ca="1" si="3"/>
        <v>68.080925671595679</v>
      </c>
      <c r="AB23" s="10">
        <f t="array" aca="1" ref="AB23" ca="1">INDEX(OFFSET(_summary!$A$10,0,MATCH(MID(CELL("filename",A22),FIND("]",CELL("filename",A22))+1,255),_summary!$B$10:$K$10,0),37,1),MATCH(1,(A23=_summary!$B$10:$B$46)*(B23=_summary!$C$10:$C$46),0))</f>
        <v>68.080925671595679</v>
      </c>
    </row>
    <row r="24" spans="1:28" x14ac:dyDescent="0.3">
      <c r="A24" s="2" t="s">
        <v>13</v>
      </c>
      <c r="B24" t="s">
        <v>3</v>
      </c>
      <c r="C24" s="4">
        <f t="shared" ref="C24:AA30" ca="1" si="4">D24</f>
        <v>117.84039287599043</v>
      </c>
      <c r="D24" s="4">
        <f t="shared" ca="1" si="4"/>
        <v>117.84039287599043</v>
      </c>
      <c r="E24" s="4">
        <f t="shared" ca="1" si="4"/>
        <v>117.84039287599043</v>
      </c>
      <c r="F24" s="4">
        <f t="shared" ca="1" si="4"/>
        <v>117.84039287599043</v>
      </c>
      <c r="G24" s="4">
        <f t="shared" ca="1" si="4"/>
        <v>117.84039287599043</v>
      </c>
      <c r="H24" s="4">
        <f t="shared" ca="1" si="4"/>
        <v>117.84039287599043</v>
      </c>
      <c r="I24" s="4">
        <f t="shared" ca="1" si="4"/>
        <v>117.84039287599043</v>
      </c>
      <c r="J24" s="4">
        <f t="shared" ca="1" si="4"/>
        <v>117.84039287599043</v>
      </c>
      <c r="K24" s="4">
        <f t="shared" ca="1" si="4"/>
        <v>117.84039287599043</v>
      </c>
      <c r="L24" s="4">
        <f t="shared" ca="1" si="4"/>
        <v>117.84039287599043</v>
      </c>
      <c r="M24" s="4">
        <f t="shared" ca="1" si="4"/>
        <v>117.84039287599043</v>
      </c>
      <c r="N24" s="4">
        <f t="shared" ca="1" si="4"/>
        <v>117.84039287599043</v>
      </c>
      <c r="O24" s="4">
        <f t="shared" ca="1" si="4"/>
        <v>117.84039287599043</v>
      </c>
      <c r="P24" s="4">
        <f t="shared" ca="1" si="4"/>
        <v>117.84039287599043</v>
      </c>
      <c r="Q24" s="4">
        <f t="shared" ca="1" si="4"/>
        <v>117.84039287599043</v>
      </c>
      <c r="R24" s="4">
        <f t="shared" ca="1" si="4"/>
        <v>117.84039287599043</v>
      </c>
      <c r="S24" s="4">
        <f t="shared" ca="1" si="4"/>
        <v>117.84039287599043</v>
      </c>
      <c r="T24" s="4">
        <f t="shared" ca="1" si="4"/>
        <v>117.84039287599043</v>
      </c>
      <c r="U24" s="4">
        <f t="shared" ca="1" si="4"/>
        <v>117.84039287599043</v>
      </c>
      <c r="V24" s="4">
        <f t="shared" ca="1" si="4"/>
        <v>117.84039287599043</v>
      </c>
      <c r="W24" s="4">
        <f t="shared" ca="1" si="4"/>
        <v>117.84039287599043</v>
      </c>
      <c r="X24" s="4">
        <f t="shared" ca="1" si="4"/>
        <v>117.84039287599043</v>
      </c>
      <c r="Y24" s="4">
        <f t="shared" ca="1" si="4"/>
        <v>117.84039287599043</v>
      </c>
      <c r="Z24" s="4">
        <f t="shared" ca="1" si="4"/>
        <v>117.84039287599043</v>
      </c>
      <c r="AA24" s="4">
        <f t="shared" ca="1" si="4"/>
        <v>117.84039287599043</v>
      </c>
      <c r="AB24" s="10">
        <f t="array" aca="1" ref="AB24" ca="1">INDEX(OFFSET(_summary!$A$10,0,MATCH(MID(CELL("filename",A23),FIND("]",CELL("filename",A23))+1,255),_summary!$B$10:$K$10,0),37,1),MATCH(1,(A24=_summary!$B$10:$B$46)*(B24=_summary!$C$10:$C$46),0))</f>
        <v>117.84039287599043</v>
      </c>
    </row>
    <row r="25" spans="1:28" x14ac:dyDescent="0.3">
      <c r="A25" s="2" t="s">
        <v>18</v>
      </c>
      <c r="B25" t="s">
        <v>3</v>
      </c>
      <c r="C25" s="4">
        <f t="shared" ca="1" si="4"/>
        <v>169.7893975019376</v>
      </c>
      <c r="D25" s="4">
        <f t="shared" ca="1" si="4"/>
        <v>169.7893975019376</v>
      </c>
      <c r="E25" s="4">
        <f t="shared" ca="1" si="4"/>
        <v>169.7893975019376</v>
      </c>
      <c r="F25" s="4">
        <f t="shared" ca="1" si="4"/>
        <v>169.7893975019376</v>
      </c>
      <c r="G25" s="4">
        <f t="shared" ca="1" si="4"/>
        <v>169.7893975019376</v>
      </c>
      <c r="H25" s="4">
        <f t="shared" ca="1" si="4"/>
        <v>169.7893975019376</v>
      </c>
      <c r="I25" s="4">
        <f t="shared" ca="1" si="4"/>
        <v>169.7893975019376</v>
      </c>
      <c r="J25" s="4">
        <f t="shared" ca="1" si="4"/>
        <v>169.7893975019376</v>
      </c>
      <c r="K25" s="4">
        <f t="shared" ca="1" si="4"/>
        <v>169.7893975019376</v>
      </c>
      <c r="L25" s="4">
        <f t="shared" ca="1" si="4"/>
        <v>169.7893975019376</v>
      </c>
      <c r="M25" s="4">
        <f t="shared" ca="1" si="4"/>
        <v>169.7893975019376</v>
      </c>
      <c r="N25" s="4">
        <f t="shared" ca="1" si="4"/>
        <v>169.7893975019376</v>
      </c>
      <c r="O25" s="4">
        <f t="shared" ca="1" si="4"/>
        <v>169.7893975019376</v>
      </c>
      <c r="P25" s="4">
        <f t="shared" ca="1" si="4"/>
        <v>169.7893975019376</v>
      </c>
      <c r="Q25" s="4">
        <f t="shared" ca="1" si="4"/>
        <v>169.7893975019376</v>
      </c>
      <c r="R25" s="4">
        <f t="shared" ca="1" si="4"/>
        <v>169.7893975019376</v>
      </c>
      <c r="S25" s="4">
        <f t="shared" ca="1" si="4"/>
        <v>169.7893975019376</v>
      </c>
      <c r="T25" s="4">
        <f t="shared" ca="1" si="4"/>
        <v>169.7893975019376</v>
      </c>
      <c r="U25" s="4">
        <f t="shared" ca="1" si="4"/>
        <v>169.7893975019376</v>
      </c>
      <c r="V25" s="4">
        <f t="shared" ca="1" si="4"/>
        <v>169.7893975019376</v>
      </c>
      <c r="W25" s="4">
        <f t="shared" ca="1" si="4"/>
        <v>169.7893975019376</v>
      </c>
      <c r="X25" s="4">
        <f t="shared" ca="1" si="4"/>
        <v>169.7893975019376</v>
      </c>
      <c r="Y25" s="4">
        <f t="shared" ca="1" si="4"/>
        <v>169.7893975019376</v>
      </c>
      <c r="Z25" s="4">
        <f t="shared" ca="1" si="4"/>
        <v>169.7893975019376</v>
      </c>
      <c r="AA25" s="4">
        <f t="shared" ca="1" si="4"/>
        <v>169.7893975019376</v>
      </c>
      <c r="AB25" s="10">
        <f t="array" aca="1" ref="AB25" ca="1">INDEX(OFFSET(_summary!$A$10,0,MATCH(MID(CELL("filename",A24),FIND("]",CELL("filename",A24))+1,255),_summary!$B$10:$K$10,0),37,1),MATCH(1,(A25=_summary!$B$10:$B$46)*(B25=_summary!$C$10:$C$46),0))</f>
        <v>169.7893975019376</v>
      </c>
    </row>
    <row r="26" spans="1:28" x14ac:dyDescent="0.3">
      <c r="A26" s="2" t="s">
        <v>8</v>
      </c>
      <c r="B26" t="s">
        <v>3</v>
      </c>
      <c r="C26" s="4">
        <f t="shared" ca="1" si="4"/>
        <v>173.85811765267741</v>
      </c>
      <c r="D26" s="4">
        <f t="shared" ca="1" si="4"/>
        <v>173.85811765267741</v>
      </c>
      <c r="E26" s="4">
        <f t="shared" ca="1" si="4"/>
        <v>173.85811765267741</v>
      </c>
      <c r="F26" s="4">
        <f t="shared" ca="1" si="4"/>
        <v>173.85811765267741</v>
      </c>
      <c r="G26" s="4">
        <f t="shared" ca="1" si="4"/>
        <v>173.85811765267741</v>
      </c>
      <c r="H26" s="4">
        <f t="shared" ca="1" si="4"/>
        <v>173.85811765267741</v>
      </c>
      <c r="I26" s="4">
        <f t="shared" ca="1" si="4"/>
        <v>173.85811765267741</v>
      </c>
      <c r="J26" s="4">
        <f t="shared" ca="1" si="4"/>
        <v>173.85811765267741</v>
      </c>
      <c r="K26" s="4">
        <f t="shared" ca="1" si="4"/>
        <v>173.85811765267741</v>
      </c>
      <c r="L26" s="4">
        <f t="shared" ca="1" si="4"/>
        <v>173.85811765267741</v>
      </c>
      <c r="M26" s="4">
        <f t="shared" ca="1" si="4"/>
        <v>173.85811765267741</v>
      </c>
      <c r="N26" s="4">
        <f t="shared" ca="1" si="4"/>
        <v>173.85811765267741</v>
      </c>
      <c r="O26" s="4">
        <f t="shared" ca="1" si="4"/>
        <v>173.85811765267741</v>
      </c>
      <c r="P26" s="4">
        <f t="shared" ca="1" si="4"/>
        <v>173.85811765267741</v>
      </c>
      <c r="Q26" s="4">
        <f t="shared" ca="1" si="4"/>
        <v>173.85811765267741</v>
      </c>
      <c r="R26" s="4">
        <f t="shared" ca="1" si="4"/>
        <v>173.85811765267741</v>
      </c>
      <c r="S26" s="4">
        <f t="shared" ca="1" si="4"/>
        <v>173.85811765267741</v>
      </c>
      <c r="T26" s="4">
        <f t="shared" ca="1" si="4"/>
        <v>173.85811765267741</v>
      </c>
      <c r="U26" s="4">
        <f t="shared" ca="1" si="4"/>
        <v>173.85811765267741</v>
      </c>
      <c r="V26" s="4">
        <f t="shared" ca="1" si="4"/>
        <v>173.85811765267741</v>
      </c>
      <c r="W26" s="4">
        <f t="shared" ca="1" si="4"/>
        <v>173.85811765267741</v>
      </c>
      <c r="X26" s="4">
        <f t="shared" ca="1" si="4"/>
        <v>173.85811765267741</v>
      </c>
      <c r="Y26" s="4">
        <f t="shared" ca="1" si="4"/>
        <v>173.85811765267741</v>
      </c>
      <c r="Z26" s="4">
        <f t="shared" ca="1" si="4"/>
        <v>173.85811765267741</v>
      </c>
      <c r="AA26" s="4">
        <f t="shared" ca="1" si="4"/>
        <v>173.85811765267741</v>
      </c>
      <c r="AB26" s="10">
        <f t="array" aca="1" ref="AB26" ca="1">INDEX(OFFSET(_summary!$A$10,0,MATCH(MID(CELL("filename",A25),FIND("]",CELL("filename",A25))+1,255),_summary!$B$10:$K$10,0),37,1),MATCH(1,(A26=_summary!$B$10:$B$46)*(B26=_summary!$C$10:$C$46),0))</f>
        <v>173.85811765267741</v>
      </c>
    </row>
    <row r="27" spans="1:28" x14ac:dyDescent="0.3">
      <c r="A27" s="2" t="s">
        <v>28</v>
      </c>
      <c r="B27" t="s">
        <v>3</v>
      </c>
      <c r="C27" s="4">
        <f t="shared" ca="1" si="4"/>
        <v>81.404286737945995</v>
      </c>
      <c r="D27" s="4">
        <f t="shared" ca="1" si="4"/>
        <v>81.404286737945995</v>
      </c>
      <c r="E27" s="4">
        <f t="shared" ca="1" si="4"/>
        <v>81.404286737945995</v>
      </c>
      <c r="F27" s="4">
        <f t="shared" ca="1" si="4"/>
        <v>81.404286737945995</v>
      </c>
      <c r="G27" s="4">
        <f t="shared" ca="1" si="4"/>
        <v>81.404286737945995</v>
      </c>
      <c r="H27" s="4">
        <f t="shared" ca="1" si="4"/>
        <v>81.404286737945995</v>
      </c>
      <c r="I27" s="4">
        <f t="shared" ca="1" si="4"/>
        <v>81.404286737945995</v>
      </c>
      <c r="J27" s="4">
        <f t="shared" ca="1" si="4"/>
        <v>81.404286737945995</v>
      </c>
      <c r="K27" s="4">
        <f t="shared" ca="1" si="4"/>
        <v>81.404286737945995</v>
      </c>
      <c r="L27" s="4">
        <f t="shared" ca="1" si="4"/>
        <v>81.404286737945995</v>
      </c>
      <c r="M27" s="4">
        <f t="shared" ca="1" si="4"/>
        <v>81.404286737945995</v>
      </c>
      <c r="N27" s="4">
        <f t="shared" ca="1" si="4"/>
        <v>81.404286737945995</v>
      </c>
      <c r="O27" s="4">
        <f t="shared" ca="1" si="4"/>
        <v>81.404286737945995</v>
      </c>
      <c r="P27" s="4">
        <f t="shared" ca="1" si="4"/>
        <v>81.404286737945995</v>
      </c>
      <c r="Q27" s="4">
        <f t="shared" ca="1" si="4"/>
        <v>81.404286737945995</v>
      </c>
      <c r="R27" s="4">
        <f t="shared" ca="1" si="4"/>
        <v>81.404286737945995</v>
      </c>
      <c r="S27" s="4">
        <f t="shared" ca="1" si="4"/>
        <v>81.404286737945995</v>
      </c>
      <c r="T27" s="4">
        <f t="shared" ca="1" si="4"/>
        <v>81.404286737945995</v>
      </c>
      <c r="U27" s="4">
        <f t="shared" ca="1" si="4"/>
        <v>81.404286737945995</v>
      </c>
      <c r="V27" s="4">
        <f t="shared" ca="1" si="4"/>
        <v>81.404286737945995</v>
      </c>
      <c r="W27" s="4">
        <f t="shared" ca="1" si="4"/>
        <v>81.404286737945995</v>
      </c>
      <c r="X27" s="4">
        <f t="shared" ca="1" si="4"/>
        <v>81.404286737945995</v>
      </c>
      <c r="Y27" s="4">
        <f t="shared" ca="1" si="4"/>
        <v>81.404286737945995</v>
      </c>
      <c r="Z27" s="4">
        <f t="shared" ca="1" si="4"/>
        <v>81.404286737945995</v>
      </c>
      <c r="AA27" s="4">
        <f t="shared" ca="1" si="4"/>
        <v>81.404286737945995</v>
      </c>
      <c r="AB27" s="10">
        <f t="array" aca="1" ref="AB27" ca="1">INDEX(OFFSET(_summary!$A$10,0,MATCH(MID(CELL("filename",A26),FIND("]",CELL("filename",A26))+1,255),_summary!$B$10:$K$10,0),37,1),MATCH(1,(A27=_summary!$B$10:$B$46)*(B27=_summary!$C$10:$C$46),0))</f>
        <v>81.404286737945995</v>
      </c>
    </row>
    <row r="28" spans="1:28" x14ac:dyDescent="0.3">
      <c r="A28" s="2" t="s">
        <v>19</v>
      </c>
      <c r="B28" t="s">
        <v>3</v>
      </c>
      <c r="C28" s="4">
        <f t="shared" ca="1" si="4"/>
        <v>226.75986598654035</v>
      </c>
      <c r="D28" s="4">
        <f t="shared" ca="1" si="4"/>
        <v>226.75986598654035</v>
      </c>
      <c r="E28" s="4">
        <f t="shared" ca="1" si="4"/>
        <v>226.75986598654035</v>
      </c>
      <c r="F28" s="4">
        <f t="shared" ca="1" si="4"/>
        <v>226.75986598654035</v>
      </c>
      <c r="G28" s="4">
        <f t="shared" ca="1" si="4"/>
        <v>226.75986598654035</v>
      </c>
      <c r="H28" s="4">
        <f t="shared" ca="1" si="4"/>
        <v>226.75986598654035</v>
      </c>
      <c r="I28" s="4">
        <f t="shared" ca="1" si="4"/>
        <v>226.75986598654035</v>
      </c>
      <c r="J28" s="4">
        <f t="shared" ca="1" si="4"/>
        <v>226.75986598654035</v>
      </c>
      <c r="K28" s="4">
        <f t="shared" ca="1" si="4"/>
        <v>226.75986598654035</v>
      </c>
      <c r="L28" s="4">
        <f t="shared" ca="1" si="4"/>
        <v>226.75986598654035</v>
      </c>
      <c r="M28" s="4">
        <f t="shared" ca="1" si="4"/>
        <v>226.75986598654035</v>
      </c>
      <c r="N28" s="4">
        <f t="shared" ca="1" si="4"/>
        <v>226.75986598654035</v>
      </c>
      <c r="O28" s="4">
        <f t="shared" ca="1" si="4"/>
        <v>226.75986598654035</v>
      </c>
      <c r="P28" s="4">
        <f t="shared" ca="1" si="4"/>
        <v>226.75986598654035</v>
      </c>
      <c r="Q28" s="4">
        <f t="shared" ca="1" si="4"/>
        <v>226.75986598654035</v>
      </c>
      <c r="R28" s="4">
        <f t="shared" ca="1" si="4"/>
        <v>226.75986598654035</v>
      </c>
      <c r="S28" s="4">
        <f t="shared" ca="1" si="4"/>
        <v>226.75986598654035</v>
      </c>
      <c r="T28" s="4">
        <f t="shared" ca="1" si="4"/>
        <v>226.75986598654035</v>
      </c>
      <c r="U28" s="4">
        <f t="shared" ca="1" si="4"/>
        <v>226.75986598654035</v>
      </c>
      <c r="V28" s="4">
        <f t="shared" ca="1" si="4"/>
        <v>226.75986598654035</v>
      </c>
      <c r="W28" s="4">
        <f t="shared" ca="1" si="4"/>
        <v>226.75986598654035</v>
      </c>
      <c r="X28" s="4">
        <f t="shared" ca="1" si="4"/>
        <v>226.75986598654035</v>
      </c>
      <c r="Y28" s="4">
        <f t="shared" ca="1" si="4"/>
        <v>226.75986598654035</v>
      </c>
      <c r="Z28" s="4">
        <f t="shared" ca="1" si="4"/>
        <v>226.75986598654035</v>
      </c>
      <c r="AA28" s="4">
        <f t="shared" ca="1" si="4"/>
        <v>226.75986598654035</v>
      </c>
      <c r="AB28" s="10">
        <f t="array" aca="1" ref="AB28" ca="1">INDEX(OFFSET(_summary!$A$10,0,MATCH(MID(CELL("filename",A27),FIND("]",CELL("filename",A27))+1,255),_summary!$B$10:$K$10,0),37,1),MATCH(1,(A28=_summary!$B$10:$B$46)*(B28=_summary!$C$10:$C$46),0))</f>
        <v>226.75986598654035</v>
      </c>
    </row>
    <row r="29" spans="1:28" x14ac:dyDescent="0.3">
      <c r="A29" s="2" t="s">
        <v>4</v>
      </c>
      <c r="B29" t="s">
        <v>3</v>
      </c>
      <c r="C29" s="4">
        <f t="shared" ca="1" si="4"/>
        <v>118.7239285591512</v>
      </c>
      <c r="D29" s="4">
        <f t="shared" ca="1" si="4"/>
        <v>118.7239285591512</v>
      </c>
      <c r="E29" s="4">
        <f t="shared" ca="1" si="4"/>
        <v>118.7239285591512</v>
      </c>
      <c r="F29" s="4">
        <f t="shared" ca="1" si="4"/>
        <v>118.7239285591512</v>
      </c>
      <c r="G29" s="4">
        <f t="shared" ca="1" si="4"/>
        <v>118.7239285591512</v>
      </c>
      <c r="H29" s="4">
        <f t="shared" ca="1" si="4"/>
        <v>118.7239285591512</v>
      </c>
      <c r="I29" s="4">
        <f t="shared" ca="1" si="4"/>
        <v>118.7239285591512</v>
      </c>
      <c r="J29" s="4">
        <f t="shared" ca="1" si="4"/>
        <v>118.7239285591512</v>
      </c>
      <c r="K29" s="4">
        <f t="shared" ca="1" si="4"/>
        <v>118.7239285591512</v>
      </c>
      <c r="L29" s="4">
        <f t="shared" ca="1" si="4"/>
        <v>118.7239285591512</v>
      </c>
      <c r="M29" s="4">
        <f t="shared" ca="1" si="4"/>
        <v>118.7239285591512</v>
      </c>
      <c r="N29" s="4">
        <f t="shared" ca="1" si="4"/>
        <v>118.7239285591512</v>
      </c>
      <c r="O29" s="4">
        <f t="shared" ca="1" si="4"/>
        <v>118.7239285591512</v>
      </c>
      <c r="P29" s="4">
        <f t="shared" ca="1" si="4"/>
        <v>118.7239285591512</v>
      </c>
      <c r="Q29" s="4">
        <f t="shared" ca="1" si="4"/>
        <v>118.7239285591512</v>
      </c>
      <c r="R29" s="4">
        <f t="shared" ca="1" si="4"/>
        <v>118.7239285591512</v>
      </c>
      <c r="S29" s="4">
        <f t="shared" ca="1" si="4"/>
        <v>118.7239285591512</v>
      </c>
      <c r="T29" s="4">
        <f t="shared" ca="1" si="4"/>
        <v>118.7239285591512</v>
      </c>
      <c r="U29" s="4">
        <f t="shared" ca="1" si="4"/>
        <v>118.7239285591512</v>
      </c>
      <c r="V29" s="4">
        <f t="shared" ca="1" si="4"/>
        <v>118.7239285591512</v>
      </c>
      <c r="W29" s="4">
        <f t="shared" ca="1" si="4"/>
        <v>118.7239285591512</v>
      </c>
      <c r="X29" s="4">
        <f t="shared" ca="1" si="4"/>
        <v>118.7239285591512</v>
      </c>
      <c r="Y29" s="4">
        <f t="shared" ca="1" si="4"/>
        <v>118.7239285591512</v>
      </c>
      <c r="Z29" s="4">
        <f t="shared" ca="1" si="4"/>
        <v>118.7239285591512</v>
      </c>
      <c r="AA29" s="4">
        <f t="shared" ca="1" si="4"/>
        <v>118.7239285591512</v>
      </c>
      <c r="AB29" s="10">
        <f t="array" aca="1" ref="AB29" ca="1">INDEX(OFFSET(_summary!$A$10,0,MATCH(MID(CELL("filename",A28),FIND("]",CELL("filename",A28))+1,255),_summary!$B$10:$K$10,0),37,1),MATCH(1,(A29=_summary!$B$10:$B$46)*(B29=_summary!$C$10:$C$46),0))</f>
        <v>118.7239285591512</v>
      </c>
    </row>
    <row r="30" spans="1:28" x14ac:dyDescent="0.3">
      <c r="A30" s="2" t="s">
        <v>31</v>
      </c>
      <c r="B30" t="s">
        <v>3</v>
      </c>
      <c r="C30" s="4">
        <f t="shared" ca="1" si="4"/>
        <v>93.262411318300693</v>
      </c>
      <c r="D30" s="4">
        <f t="shared" ca="1" si="4"/>
        <v>93.262411318300693</v>
      </c>
      <c r="E30" s="4">
        <f t="shared" ca="1" si="4"/>
        <v>93.262411318300693</v>
      </c>
      <c r="F30" s="4">
        <f t="shared" ca="1" si="4"/>
        <v>93.262411318300693</v>
      </c>
      <c r="G30" s="4">
        <f t="shared" ca="1" si="4"/>
        <v>93.262411318300693</v>
      </c>
      <c r="H30" s="4">
        <f t="shared" ca="1" si="4"/>
        <v>93.262411318300693</v>
      </c>
      <c r="I30" s="4">
        <f t="shared" ca="1" si="4"/>
        <v>93.262411318300693</v>
      </c>
      <c r="J30" s="4">
        <f t="shared" ca="1" si="4"/>
        <v>93.262411318300693</v>
      </c>
      <c r="K30" s="4">
        <f t="shared" ca="1" si="4"/>
        <v>93.262411318300693</v>
      </c>
      <c r="L30" s="4">
        <f t="shared" ca="1" si="4"/>
        <v>93.262411318300693</v>
      </c>
      <c r="M30" s="4">
        <f t="shared" ca="1" si="4"/>
        <v>93.262411318300693</v>
      </c>
      <c r="N30" s="4">
        <f t="shared" ca="1" si="4"/>
        <v>93.262411318300693</v>
      </c>
      <c r="O30" s="4">
        <f t="shared" ca="1" si="4"/>
        <v>93.262411318300693</v>
      </c>
      <c r="P30" s="4">
        <f t="shared" ca="1" si="4"/>
        <v>93.262411318300693</v>
      </c>
      <c r="Q30" s="4">
        <f t="shared" ca="1" si="4"/>
        <v>93.262411318300693</v>
      </c>
      <c r="R30" s="4">
        <f t="shared" ca="1" si="4"/>
        <v>93.262411318300693</v>
      </c>
      <c r="S30" s="4">
        <f t="shared" ca="1" si="4"/>
        <v>93.262411318300693</v>
      </c>
      <c r="T30" s="4">
        <f t="shared" ca="1" si="4"/>
        <v>93.262411318300693</v>
      </c>
      <c r="U30" s="4">
        <f t="shared" ca="1" si="4"/>
        <v>93.262411318300693</v>
      </c>
      <c r="V30" s="4">
        <f t="shared" ca="1" si="4"/>
        <v>93.262411318300693</v>
      </c>
      <c r="W30" s="4">
        <f t="shared" ca="1" si="4"/>
        <v>93.262411318300693</v>
      </c>
      <c r="X30" s="4">
        <f t="shared" ca="1" si="4"/>
        <v>93.262411318300693</v>
      </c>
      <c r="Y30" s="4">
        <f t="shared" ca="1" si="4"/>
        <v>93.262411318300693</v>
      </c>
      <c r="Z30" s="4">
        <f t="shared" ca="1" si="4"/>
        <v>93.262411318300693</v>
      </c>
      <c r="AA30" s="4">
        <f t="shared" ca="1" si="4"/>
        <v>93.262411318300693</v>
      </c>
      <c r="AB30" s="10">
        <f t="array" aca="1" ref="AB30" ca="1">INDEX(OFFSET(_summary!$A$10,0,MATCH(MID(CELL("filename",A29),FIND("]",CELL("filename",A29))+1,255),_summary!$B$10:$K$10,0),37,1),MATCH(1,(A30=_summary!$B$10:$B$46)*(B30=_summary!$C$10:$C$46),0))</f>
        <v>93.262411318300693</v>
      </c>
    </row>
    <row r="32" spans="1:28" x14ac:dyDescent="0.3">
      <c r="X32" s="1"/>
    </row>
    <row r="33" spans="8:24" x14ac:dyDescent="0.3"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8:24" x14ac:dyDescent="0.3"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8:24" x14ac:dyDescent="0.3"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8:24" x14ac:dyDescent="0.3"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8:24" x14ac:dyDescent="0.3"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8:24" x14ac:dyDescent="0.3"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8:24" x14ac:dyDescent="0.3"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8:24" x14ac:dyDescent="0.3"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8:24" x14ac:dyDescent="0.3"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8:24" x14ac:dyDescent="0.3"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8:24" x14ac:dyDescent="0.3"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8:24" x14ac:dyDescent="0.3"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8:24" x14ac:dyDescent="0.3"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8:24" x14ac:dyDescent="0.3"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8:24" x14ac:dyDescent="0.3"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8:24" x14ac:dyDescent="0.3"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8:24" x14ac:dyDescent="0.3"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8:24" x14ac:dyDescent="0.3"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8:24" x14ac:dyDescent="0.3"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8:24" x14ac:dyDescent="0.3"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8:24" x14ac:dyDescent="0.3"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8:24" x14ac:dyDescent="0.3"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8:24" x14ac:dyDescent="0.3"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8:24" x14ac:dyDescent="0.3"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8:24" x14ac:dyDescent="0.3"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8:24" x14ac:dyDescent="0.3"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8:24" x14ac:dyDescent="0.3"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8:24" x14ac:dyDescent="0.3"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8:24" x14ac:dyDescent="0.3">
      <c r="H61" s="2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23A0E-E853-4C5F-846D-FD669786058E}">
  <sheetPr codeName="Sheet14"/>
  <dimension ref="A1:AJ61"/>
  <sheetViews>
    <sheetView workbookViewId="0">
      <selection activeCell="AD8" sqref="AD8"/>
    </sheetView>
  </sheetViews>
  <sheetFormatPr defaultRowHeight="14.4" x14ac:dyDescent="0.3"/>
  <cols>
    <col min="1" max="1" width="15.44140625" bestFit="1" customWidth="1"/>
    <col min="2" max="2" width="9.6640625" bestFit="1" customWidth="1"/>
    <col min="3" max="28" width="5" bestFit="1" customWidth="1"/>
  </cols>
  <sheetData>
    <row r="1" spans="1:36" x14ac:dyDescent="0.3">
      <c r="A1" t="s">
        <v>0</v>
      </c>
      <c r="B1" t="s">
        <v>2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 s="1">
        <v>2015</v>
      </c>
      <c r="AC1" s="1"/>
      <c r="AD1" s="1"/>
      <c r="AE1" s="1"/>
      <c r="AF1" s="1"/>
      <c r="AG1" s="1"/>
      <c r="AH1" s="1"/>
      <c r="AI1" s="1"/>
      <c r="AJ1" s="1"/>
    </row>
    <row r="2" spans="1:36" x14ac:dyDescent="0.3">
      <c r="A2" s="2" t="s">
        <v>17</v>
      </c>
      <c r="B2" t="s">
        <v>3</v>
      </c>
      <c r="C2" s="4">
        <f t="shared" ref="C2:AA12" ca="1" si="0">D2</f>
        <v>74.483506358295259</v>
      </c>
      <c r="D2" s="4">
        <f t="shared" ca="1" si="0"/>
        <v>74.483506358295259</v>
      </c>
      <c r="E2" s="4">
        <f t="shared" ca="1" si="0"/>
        <v>74.483506358295259</v>
      </c>
      <c r="F2" s="4">
        <f t="shared" ca="1" si="0"/>
        <v>74.483506358295259</v>
      </c>
      <c r="G2" s="4">
        <f t="shared" ca="1" si="0"/>
        <v>74.483506358295259</v>
      </c>
      <c r="H2" s="4">
        <f t="shared" ca="1" si="0"/>
        <v>74.483506358295259</v>
      </c>
      <c r="I2" s="4">
        <f t="shared" ca="1" si="0"/>
        <v>74.483506358295259</v>
      </c>
      <c r="J2" s="4">
        <f t="shared" ca="1" si="0"/>
        <v>74.483506358295259</v>
      </c>
      <c r="K2" s="4">
        <f t="shared" ca="1" si="0"/>
        <v>74.483506358295259</v>
      </c>
      <c r="L2" s="4">
        <f t="shared" ca="1" si="0"/>
        <v>74.483506358295259</v>
      </c>
      <c r="M2" s="4">
        <f t="shared" ca="1" si="0"/>
        <v>74.483506358295259</v>
      </c>
      <c r="N2" s="4">
        <f t="shared" ca="1" si="0"/>
        <v>74.483506358295259</v>
      </c>
      <c r="O2" s="4">
        <f t="shared" ca="1" si="0"/>
        <v>74.483506358295259</v>
      </c>
      <c r="P2" s="4">
        <f t="shared" ca="1" si="0"/>
        <v>74.483506358295259</v>
      </c>
      <c r="Q2" s="4">
        <f t="shared" ca="1" si="0"/>
        <v>74.483506358295259</v>
      </c>
      <c r="R2" s="4">
        <f t="shared" ca="1" si="0"/>
        <v>74.483506358295259</v>
      </c>
      <c r="S2" s="4">
        <f t="shared" ca="1" si="0"/>
        <v>74.483506358295259</v>
      </c>
      <c r="T2" s="4">
        <f t="shared" ca="1" si="0"/>
        <v>74.483506358295259</v>
      </c>
      <c r="U2" s="4">
        <f t="shared" ca="1" si="0"/>
        <v>74.483506358295259</v>
      </c>
      <c r="V2" s="4">
        <f t="shared" ca="1" si="0"/>
        <v>74.483506358295259</v>
      </c>
      <c r="W2" s="4">
        <f t="shared" ca="1" si="0"/>
        <v>74.483506358295259</v>
      </c>
      <c r="X2" s="4">
        <f t="shared" ca="1" si="0"/>
        <v>74.483506358295259</v>
      </c>
      <c r="Y2" s="4">
        <f t="shared" ca="1" si="0"/>
        <v>74.483506358295259</v>
      </c>
      <c r="Z2" s="4">
        <f t="shared" ca="1" si="0"/>
        <v>74.483506358295259</v>
      </c>
      <c r="AA2" s="4">
        <f ca="1">AB2</f>
        <v>74.483506358295259</v>
      </c>
      <c r="AB2" s="10">
        <f t="array" aca="1" ref="AB2" ca="1">INDEX(OFFSET(_summary!$A$10,0,MATCH(MID(CELL("filename",A1),FIND("]",CELL("filename",A1))+1,255),_summary!$B$10:$K$10,0),37,1),MATCH(1,(A2=_summary!$B$10:$B$46)*(B2=_summary!$C$10:$C$46),0))</f>
        <v>74.483506358295259</v>
      </c>
    </row>
    <row r="3" spans="1:36" x14ac:dyDescent="0.3">
      <c r="A3" s="2" t="s">
        <v>11</v>
      </c>
      <c r="B3" t="s">
        <v>3</v>
      </c>
      <c r="C3" s="4">
        <f t="shared" ca="1" si="0"/>
        <v>129.18023202789757</v>
      </c>
      <c r="D3" s="4">
        <f t="shared" ca="1" si="0"/>
        <v>129.18023202789757</v>
      </c>
      <c r="E3" s="4">
        <f t="shared" ca="1" si="0"/>
        <v>129.18023202789757</v>
      </c>
      <c r="F3" s="4">
        <f t="shared" ca="1" si="0"/>
        <v>129.18023202789757</v>
      </c>
      <c r="G3" s="4">
        <f t="shared" ca="1" si="0"/>
        <v>129.18023202789757</v>
      </c>
      <c r="H3" s="4">
        <f t="shared" ca="1" si="0"/>
        <v>129.18023202789757</v>
      </c>
      <c r="I3" s="4">
        <f t="shared" ca="1" si="0"/>
        <v>129.18023202789757</v>
      </c>
      <c r="J3" s="4">
        <f t="shared" ca="1" si="0"/>
        <v>129.18023202789757</v>
      </c>
      <c r="K3" s="4">
        <f t="shared" ca="1" si="0"/>
        <v>129.18023202789757</v>
      </c>
      <c r="L3" s="4">
        <f t="shared" ca="1" si="0"/>
        <v>129.18023202789757</v>
      </c>
      <c r="M3" s="4">
        <f t="shared" ca="1" si="0"/>
        <v>129.18023202789757</v>
      </c>
      <c r="N3" s="4">
        <f t="shared" ca="1" si="0"/>
        <v>129.18023202789757</v>
      </c>
      <c r="O3" s="4">
        <f t="shared" ca="1" si="0"/>
        <v>129.18023202789757</v>
      </c>
      <c r="P3" s="4">
        <f t="shared" ca="1" si="0"/>
        <v>129.18023202789757</v>
      </c>
      <c r="Q3" s="4">
        <f t="shared" ca="1" si="0"/>
        <v>129.18023202789757</v>
      </c>
      <c r="R3" s="4">
        <f t="shared" ca="1" si="0"/>
        <v>129.18023202789757</v>
      </c>
      <c r="S3" s="4">
        <f t="shared" ca="1" si="0"/>
        <v>129.18023202789757</v>
      </c>
      <c r="T3" s="4">
        <f t="shared" ca="1" si="0"/>
        <v>129.18023202789757</v>
      </c>
      <c r="U3" s="4">
        <f t="shared" ca="1" si="0"/>
        <v>129.18023202789757</v>
      </c>
      <c r="V3" s="4">
        <f t="shared" ca="1" si="0"/>
        <v>129.18023202789757</v>
      </c>
      <c r="W3" s="4">
        <f t="shared" ca="1" si="0"/>
        <v>129.18023202789757</v>
      </c>
      <c r="X3" s="4">
        <f t="shared" ca="1" si="0"/>
        <v>129.18023202789757</v>
      </c>
      <c r="Y3" s="4">
        <f t="shared" ca="1" si="0"/>
        <v>129.18023202789757</v>
      </c>
      <c r="Z3" s="4">
        <f t="shared" ca="1" si="0"/>
        <v>129.18023202789757</v>
      </c>
      <c r="AA3" s="4">
        <f t="shared" ca="1" si="0"/>
        <v>129.18023202789757</v>
      </c>
      <c r="AB3" s="10">
        <f t="array" aca="1" ref="AB3" ca="1">INDEX(OFFSET(_summary!$A$10,0,MATCH(MID(CELL("filename",A2),FIND("]",CELL("filename",A2))+1,255),_summary!$B$10:$K$10,0),37,1),MATCH(1,(A3=_summary!$B$10:$B$46)*(B3=_summary!$C$10:$C$46),0))</f>
        <v>129.18023202789757</v>
      </c>
    </row>
    <row r="4" spans="1:36" x14ac:dyDescent="0.3">
      <c r="A4" s="2" t="s">
        <v>21</v>
      </c>
      <c r="B4" t="s">
        <v>3</v>
      </c>
      <c r="C4" s="4">
        <f t="shared" ca="1" si="0"/>
        <v>50.054389293258055</v>
      </c>
      <c r="D4" s="4">
        <f t="shared" ca="1" si="0"/>
        <v>50.054389293258055</v>
      </c>
      <c r="E4" s="4">
        <f t="shared" ca="1" si="0"/>
        <v>50.054389293258055</v>
      </c>
      <c r="F4" s="4">
        <f t="shared" ca="1" si="0"/>
        <v>50.054389293258055</v>
      </c>
      <c r="G4" s="4">
        <f t="shared" ca="1" si="0"/>
        <v>50.054389293258055</v>
      </c>
      <c r="H4" s="4">
        <f t="shared" ca="1" si="0"/>
        <v>50.054389293258055</v>
      </c>
      <c r="I4" s="4">
        <f t="shared" ca="1" si="0"/>
        <v>50.054389293258055</v>
      </c>
      <c r="J4" s="4">
        <f t="shared" ca="1" si="0"/>
        <v>50.054389293258055</v>
      </c>
      <c r="K4" s="4">
        <f t="shared" ca="1" si="0"/>
        <v>50.054389293258055</v>
      </c>
      <c r="L4" s="4">
        <f t="shared" ca="1" si="0"/>
        <v>50.054389293258055</v>
      </c>
      <c r="M4" s="4">
        <f t="shared" ca="1" si="0"/>
        <v>50.054389293258055</v>
      </c>
      <c r="N4" s="4">
        <f t="shared" ca="1" si="0"/>
        <v>50.054389293258055</v>
      </c>
      <c r="O4" s="4">
        <f t="shared" ca="1" si="0"/>
        <v>50.054389293258055</v>
      </c>
      <c r="P4" s="4">
        <f t="shared" ca="1" si="0"/>
        <v>50.054389293258055</v>
      </c>
      <c r="Q4" s="4">
        <f t="shared" ca="1" si="0"/>
        <v>50.054389293258055</v>
      </c>
      <c r="R4" s="4">
        <f t="shared" ca="1" si="0"/>
        <v>50.054389293258055</v>
      </c>
      <c r="S4" s="4">
        <f t="shared" ca="1" si="0"/>
        <v>50.054389293258055</v>
      </c>
      <c r="T4" s="4">
        <f t="shared" ca="1" si="0"/>
        <v>50.054389293258055</v>
      </c>
      <c r="U4" s="4">
        <f t="shared" ca="1" si="0"/>
        <v>50.054389293258055</v>
      </c>
      <c r="V4" s="4">
        <f t="shared" ca="1" si="0"/>
        <v>50.054389293258055</v>
      </c>
      <c r="W4" s="4">
        <f t="shared" ca="1" si="0"/>
        <v>50.054389293258055</v>
      </c>
      <c r="X4" s="4">
        <f t="shared" ca="1" si="0"/>
        <v>50.054389293258055</v>
      </c>
      <c r="Y4" s="4">
        <f t="shared" ca="1" si="0"/>
        <v>50.054389293258055</v>
      </c>
      <c r="Z4" s="4">
        <f t="shared" ca="1" si="0"/>
        <v>50.054389293258055</v>
      </c>
      <c r="AA4" s="4">
        <f t="shared" ca="1" si="0"/>
        <v>50.054389293258055</v>
      </c>
      <c r="AB4" s="10">
        <f t="array" aca="1" ref="AB4" ca="1">INDEX(OFFSET(_summary!$A$10,0,MATCH(MID(CELL("filename",A3),FIND("]",CELL("filename",A3))+1,255),_summary!$B$10:$K$10,0),37,1),MATCH(1,(A4=_summary!$B$10:$B$46)*(B4=_summary!$C$10:$C$46),0))</f>
        <v>50.054389293258055</v>
      </c>
    </row>
    <row r="5" spans="1:36" x14ac:dyDescent="0.3">
      <c r="A5" s="2" t="s">
        <v>24</v>
      </c>
      <c r="B5" t="s">
        <v>3</v>
      </c>
      <c r="C5" s="4">
        <f t="shared" ca="1" si="0"/>
        <v>97.665763842792202</v>
      </c>
      <c r="D5" s="4">
        <f t="shared" ca="1" si="0"/>
        <v>97.665763842792202</v>
      </c>
      <c r="E5" s="4">
        <f t="shared" ca="1" si="0"/>
        <v>97.665763842792202</v>
      </c>
      <c r="F5" s="4">
        <f t="shared" ca="1" si="0"/>
        <v>97.665763842792202</v>
      </c>
      <c r="G5" s="4">
        <f t="shared" ca="1" si="0"/>
        <v>97.665763842792202</v>
      </c>
      <c r="H5" s="4">
        <f t="shared" ca="1" si="0"/>
        <v>97.665763842792202</v>
      </c>
      <c r="I5" s="4">
        <f t="shared" ca="1" si="0"/>
        <v>97.665763842792202</v>
      </c>
      <c r="J5" s="4">
        <f t="shared" ca="1" si="0"/>
        <v>97.665763842792202</v>
      </c>
      <c r="K5" s="4">
        <f t="shared" ca="1" si="0"/>
        <v>97.665763842792202</v>
      </c>
      <c r="L5" s="4">
        <f t="shared" ca="1" si="0"/>
        <v>97.665763842792202</v>
      </c>
      <c r="M5" s="4">
        <f t="shared" ca="1" si="0"/>
        <v>97.665763842792202</v>
      </c>
      <c r="N5" s="4">
        <f t="shared" ca="1" si="0"/>
        <v>97.665763842792202</v>
      </c>
      <c r="O5" s="4">
        <f t="shared" ca="1" si="0"/>
        <v>97.665763842792202</v>
      </c>
      <c r="P5" s="4">
        <f t="shared" ca="1" si="0"/>
        <v>97.665763842792202</v>
      </c>
      <c r="Q5" s="4">
        <f t="shared" ca="1" si="0"/>
        <v>97.665763842792202</v>
      </c>
      <c r="R5" s="4">
        <f t="shared" ca="1" si="0"/>
        <v>97.665763842792202</v>
      </c>
      <c r="S5" s="4">
        <f t="shared" ca="1" si="0"/>
        <v>97.665763842792202</v>
      </c>
      <c r="T5" s="4">
        <f t="shared" ca="1" si="0"/>
        <v>97.665763842792202</v>
      </c>
      <c r="U5" s="4">
        <f t="shared" ca="1" si="0"/>
        <v>97.665763842792202</v>
      </c>
      <c r="V5" s="4">
        <f t="shared" ca="1" si="0"/>
        <v>97.665763842792202</v>
      </c>
      <c r="W5" s="4">
        <f t="shared" ca="1" si="0"/>
        <v>97.665763842792202</v>
      </c>
      <c r="X5" s="4">
        <f t="shared" ca="1" si="0"/>
        <v>97.665763842792202</v>
      </c>
      <c r="Y5" s="4">
        <f t="shared" ca="1" si="0"/>
        <v>97.665763842792202</v>
      </c>
      <c r="Z5" s="4">
        <f t="shared" ca="1" si="0"/>
        <v>97.665763842792202</v>
      </c>
      <c r="AA5" s="4">
        <f t="shared" ca="1" si="0"/>
        <v>97.665763842792202</v>
      </c>
      <c r="AB5" s="10">
        <f t="array" aca="1" ref="AB5" ca="1">INDEX(OFFSET(_summary!$A$10,0,MATCH(MID(CELL("filename",A4),FIND("]",CELL("filename",A4))+1,255),_summary!$B$10:$K$10,0),37,1),MATCH(1,(A5=_summary!$B$10:$B$46)*(B5=_summary!$C$10:$C$46),0))</f>
        <v>97.665763842792202</v>
      </c>
    </row>
    <row r="6" spans="1:36" x14ac:dyDescent="0.3">
      <c r="A6" s="2" t="s">
        <v>15</v>
      </c>
      <c r="B6" t="s">
        <v>3</v>
      </c>
      <c r="C6" s="4">
        <f t="shared" ca="1" si="0"/>
        <v>23.085695629480139</v>
      </c>
      <c r="D6" s="4">
        <f t="shared" ca="1" si="0"/>
        <v>23.085695629480139</v>
      </c>
      <c r="E6" s="4">
        <f t="shared" ca="1" si="0"/>
        <v>23.085695629480139</v>
      </c>
      <c r="F6" s="4">
        <f t="shared" ca="1" si="0"/>
        <v>23.085695629480139</v>
      </c>
      <c r="G6" s="4">
        <f t="shared" ca="1" si="0"/>
        <v>23.085695629480139</v>
      </c>
      <c r="H6" s="4">
        <f t="shared" ca="1" si="0"/>
        <v>23.085695629480139</v>
      </c>
      <c r="I6" s="4">
        <f t="shared" ca="1" si="0"/>
        <v>23.085695629480139</v>
      </c>
      <c r="J6" s="4">
        <f t="shared" ca="1" si="0"/>
        <v>23.085695629480139</v>
      </c>
      <c r="K6" s="4">
        <f t="shared" ca="1" si="0"/>
        <v>23.085695629480139</v>
      </c>
      <c r="L6" s="4">
        <f t="shared" ca="1" si="0"/>
        <v>23.085695629480139</v>
      </c>
      <c r="M6" s="4">
        <f t="shared" ca="1" si="0"/>
        <v>23.085695629480139</v>
      </c>
      <c r="N6" s="4">
        <f t="shared" ca="1" si="0"/>
        <v>23.085695629480139</v>
      </c>
      <c r="O6" s="4">
        <f t="shared" ca="1" si="0"/>
        <v>23.085695629480139</v>
      </c>
      <c r="P6" s="4">
        <f t="shared" ca="1" si="0"/>
        <v>23.085695629480139</v>
      </c>
      <c r="Q6" s="4">
        <f t="shared" ca="1" si="0"/>
        <v>23.085695629480139</v>
      </c>
      <c r="R6" s="4">
        <f t="shared" ca="1" si="0"/>
        <v>23.085695629480139</v>
      </c>
      <c r="S6" s="4">
        <f t="shared" ca="1" si="0"/>
        <v>23.085695629480139</v>
      </c>
      <c r="T6" s="4">
        <f t="shared" ca="1" si="0"/>
        <v>23.085695629480139</v>
      </c>
      <c r="U6" s="4">
        <f t="shared" ca="1" si="0"/>
        <v>23.085695629480139</v>
      </c>
      <c r="V6" s="4">
        <f t="shared" ca="1" si="0"/>
        <v>23.085695629480139</v>
      </c>
      <c r="W6" s="4">
        <f t="shared" ca="1" si="0"/>
        <v>23.085695629480139</v>
      </c>
      <c r="X6" s="4">
        <f t="shared" ca="1" si="0"/>
        <v>23.085695629480139</v>
      </c>
      <c r="Y6" s="4">
        <f t="shared" ca="1" si="0"/>
        <v>23.085695629480139</v>
      </c>
      <c r="Z6" s="4">
        <f t="shared" ca="1" si="0"/>
        <v>23.085695629480139</v>
      </c>
      <c r="AA6" s="4">
        <f t="shared" ca="1" si="0"/>
        <v>23.085695629480139</v>
      </c>
      <c r="AB6" s="10">
        <f t="array" aca="1" ref="AB6" ca="1">INDEX(OFFSET(_summary!$A$10,0,MATCH(MID(CELL("filename",A5),FIND("]",CELL("filename",A5))+1,255),_summary!$B$10:$K$10,0),37,1),MATCH(1,(A6=_summary!$B$10:$B$46)*(B6=_summary!$C$10:$C$46),0))</f>
        <v>23.085695629480139</v>
      </c>
    </row>
    <row r="7" spans="1:36" x14ac:dyDescent="0.3">
      <c r="A7" s="2" t="s">
        <v>23</v>
      </c>
      <c r="B7" t="s">
        <v>3</v>
      </c>
      <c r="C7" s="4">
        <f t="shared" ca="1" si="0"/>
        <v>199.77819989296191</v>
      </c>
      <c r="D7" s="4">
        <f t="shared" ca="1" si="0"/>
        <v>199.77819989296191</v>
      </c>
      <c r="E7" s="4">
        <f t="shared" ca="1" si="0"/>
        <v>199.77819989296191</v>
      </c>
      <c r="F7" s="4">
        <f t="shared" ca="1" si="0"/>
        <v>199.77819989296191</v>
      </c>
      <c r="G7" s="4">
        <f t="shared" ca="1" si="0"/>
        <v>199.77819989296191</v>
      </c>
      <c r="H7" s="4">
        <f t="shared" ca="1" si="0"/>
        <v>199.77819989296191</v>
      </c>
      <c r="I7" s="4">
        <f t="shared" ca="1" si="0"/>
        <v>199.77819989296191</v>
      </c>
      <c r="J7" s="4">
        <f t="shared" ca="1" si="0"/>
        <v>199.77819989296191</v>
      </c>
      <c r="K7" s="4">
        <f t="shared" ca="1" si="0"/>
        <v>199.77819989296191</v>
      </c>
      <c r="L7" s="4">
        <f t="shared" ca="1" si="0"/>
        <v>199.77819989296191</v>
      </c>
      <c r="M7" s="4">
        <f t="shared" ca="1" si="0"/>
        <v>199.77819989296191</v>
      </c>
      <c r="N7" s="4">
        <f t="shared" ca="1" si="0"/>
        <v>199.77819989296191</v>
      </c>
      <c r="O7" s="4">
        <f t="shared" ca="1" si="0"/>
        <v>199.77819989296191</v>
      </c>
      <c r="P7" s="4">
        <f t="shared" ca="1" si="0"/>
        <v>199.77819989296191</v>
      </c>
      <c r="Q7" s="4">
        <f t="shared" ca="1" si="0"/>
        <v>199.77819989296191</v>
      </c>
      <c r="R7" s="4">
        <f t="shared" ca="1" si="0"/>
        <v>199.77819989296191</v>
      </c>
      <c r="S7" s="4">
        <f t="shared" ca="1" si="0"/>
        <v>199.77819989296191</v>
      </c>
      <c r="T7" s="4">
        <f t="shared" ca="1" si="0"/>
        <v>199.77819989296191</v>
      </c>
      <c r="U7" s="4">
        <f t="shared" ca="1" si="0"/>
        <v>199.77819989296191</v>
      </c>
      <c r="V7" s="4">
        <f t="shared" ca="1" si="0"/>
        <v>199.77819989296191</v>
      </c>
      <c r="W7" s="4">
        <f t="shared" ca="1" si="0"/>
        <v>199.77819989296191</v>
      </c>
      <c r="X7" s="4">
        <f t="shared" ca="1" si="0"/>
        <v>199.77819989296191</v>
      </c>
      <c r="Y7" s="4">
        <f t="shared" ca="1" si="0"/>
        <v>199.77819989296191</v>
      </c>
      <c r="Z7" s="4">
        <f t="shared" ca="1" si="0"/>
        <v>199.77819989296191</v>
      </c>
      <c r="AA7" s="4">
        <f t="shared" ca="1" si="0"/>
        <v>199.77819989296191</v>
      </c>
      <c r="AB7" s="10">
        <f t="array" aca="1" ref="AB7" ca="1">INDEX(OFFSET(_summary!$A$10,0,MATCH(MID(CELL("filename",A6),FIND("]",CELL("filename",A6))+1,255),_summary!$B$10:$K$10,0),37,1),MATCH(1,(A7=_summary!$B$10:$B$46)*(B7=_summary!$C$10:$C$46),0))</f>
        <v>199.77819989296191</v>
      </c>
    </row>
    <row r="8" spans="1:36" x14ac:dyDescent="0.3">
      <c r="A8" s="2" t="s">
        <v>9</v>
      </c>
      <c r="B8" t="s">
        <v>3</v>
      </c>
      <c r="C8" s="4">
        <f t="shared" ca="1" si="0"/>
        <v>122.54564955832164</v>
      </c>
      <c r="D8" s="4">
        <f t="shared" ca="1" si="0"/>
        <v>122.54564955832164</v>
      </c>
      <c r="E8" s="4">
        <f t="shared" ca="1" si="0"/>
        <v>122.54564955832164</v>
      </c>
      <c r="F8" s="4">
        <f t="shared" ca="1" si="0"/>
        <v>122.54564955832164</v>
      </c>
      <c r="G8" s="4">
        <f t="shared" ca="1" si="0"/>
        <v>122.54564955832164</v>
      </c>
      <c r="H8" s="4">
        <f t="shared" ca="1" si="0"/>
        <v>122.54564955832164</v>
      </c>
      <c r="I8" s="4">
        <f t="shared" ca="1" si="0"/>
        <v>122.54564955832164</v>
      </c>
      <c r="J8" s="4">
        <f t="shared" ca="1" si="0"/>
        <v>122.54564955832164</v>
      </c>
      <c r="K8" s="4">
        <f t="shared" ca="1" si="0"/>
        <v>122.54564955832164</v>
      </c>
      <c r="L8" s="4">
        <f t="shared" ca="1" si="0"/>
        <v>122.54564955832164</v>
      </c>
      <c r="M8" s="4">
        <f t="shared" ca="1" si="0"/>
        <v>122.54564955832164</v>
      </c>
      <c r="N8" s="4">
        <f t="shared" ca="1" si="0"/>
        <v>122.54564955832164</v>
      </c>
      <c r="O8" s="4">
        <f t="shared" ca="1" si="0"/>
        <v>122.54564955832164</v>
      </c>
      <c r="P8" s="4">
        <f t="shared" ca="1" si="0"/>
        <v>122.54564955832164</v>
      </c>
      <c r="Q8" s="4">
        <f t="shared" ca="1" si="0"/>
        <v>122.54564955832164</v>
      </c>
      <c r="R8" s="4">
        <f t="shared" ca="1" si="0"/>
        <v>122.54564955832164</v>
      </c>
      <c r="S8" s="4">
        <f t="shared" ca="1" si="0"/>
        <v>122.54564955832164</v>
      </c>
      <c r="T8" s="4">
        <f t="shared" ca="1" si="0"/>
        <v>122.54564955832164</v>
      </c>
      <c r="U8" s="4">
        <f t="shared" ca="1" si="0"/>
        <v>122.54564955832164</v>
      </c>
      <c r="V8" s="4">
        <f t="shared" ca="1" si="0"/>
        <v>122.54564955832164</v>
      </c>
      <c r="W8" s="4">
        <f t="shared" ca="1" si="0"/>
        <v>122.54564955832164</v>
      </c>
      <c r="X8" s="4">
        <f t="shared" ca="1" si="0"/>
        <v>122.54564955832164</v>
      </c>
      <c r="Y8" s="4">
        <f t="shared" ca="1" si="0"/>
        <v>122.54564955832164</v>
      </c>
      <c r="Z8" s="4">
        <f t="shared" ca="1" si="0"/>
        <v>122.54564955832164</v>
      </c>
      <c r="AA8" s="4">
        <f t="shared" ca="1" si="0"/>
        <v>122.54564955832164</v>
      </c>
      <c r="AB8" s="10">
        <f t="array" aca="1" ref="AB8" ca="1">INDEX(OFFSET(_summary!$A$10,0,MATCH(MID(CELL("filename",A7),FIND("]",CELL("filename",A7))+1,255),_summary!$B$10:$K$10,0),37,1),MATCH(1,(A8=_summary!$B$10:$B$46)*(B8=_summary!$C$10:$C$46),0))</f>
        <v>122.54564955832164</v>
      </c>
    </row>
    <row r="9" spans="1:36" x14ac:dyDescent="0.3">
      <c r="A9" s="2" t="s">
        <v>27</v>
      </c>
      <c r="B9" t="s">
        <v>3</v>
      </c>
      <c r="C9" s="4">
        <f t="shared" ca="1" si="0"/>
        <v>121.15452750653131</v>
      </c>
      <c r="D9" s="4">
        <f t="shared" ca="1" si="0"/>
        <v>121.15452750653131</v>
      </c>
      <c r="E9" s="4">
        <f t="shared" ca="1" si="0"/>
        <v>121.15452750653131</v>
      </c>
      <c r="F9" s="4">
        <f t="shared" ca="1" si="0"/>
        <v>121.15452750653131</v>
      </c>
      <c r="G9" s="4">
        <f t="shared" ca="1" si="0"/>
        <v>121.15452750653131</v>
      </c>
      <c r="H9" s="4">
        <f t="shared" ca="1" si="0"/>
        <v>121.15452750653131</v>
      </c>
      <c r="I9" s="4">
        <f t="shared" ca="1" si="0"/>
        <v>121.15452750653131</v>
      </c>
      <c r="J9" s="4">
        <f t="shared" ca="1" si="0"/>
        <v>121.15452750653131</v>
      </c>
      <c r="K9" s="4">
        <f t="shared" ca="1" si="0"/>
        <v>121.15452750653131</v>
      </c>
      <c r="L9" s="4">
        <f t="shared" ca="1" si="0"/>
        <v>121.15452750653131</v>
      </c>
      <c r="M9" s="4">
        <f t="shared" ca="1" si="0"/>
        <v>121.15452750653131</v>
      </c>
      <c r="N9" s="4">
        <f t="shared" ca="1" si="0"/>
        <v>121.15452750653131</v>
      </c>
      <c r="O9" s="4">
        <f t="shared" ca="1" si="0"/>
        <v>121.15452750653131</v>
      </c>
      <c r="P9" s="4">
        <f t="shared" ca="1" si="0"/>
        <v>121.15452750653131</v>
      </c>
      <c r="Q9" s="4">
        <f t="shared" ca="1" si="0"/>
        <v>121.15452750653131</v>
      </c>
      <c r="R9" s="4">
        <f t="shared" ca="1" si="0"/>
        <v>121.15452750653131</v>
      </c>
      <c r="S9" s="4">
        <f t="shared" ca="1" si="0"/>
        <v>121.15452750653131</v>
      </c>
      <c r="T9" s="4">
        <f t="shared" ca="1" si="0"/>
        <v>121.15452750653131</v>
      </c>
      <c r="U9" s="4">
        <f t="shared" ca="1" si="0"/>
        <v>121.15452750653131</v>
      </c>
      <c r="V9" s="4">
        <f t="shared" ca="1" si="0"/>
        <v>121.15452750653131</v>
      </c>
      <c r="W9" s="4">
        <f t="shared" ca="1" si="0"/>
        <v>121.15452750653131</v>
      </c>
      <c r="X9" s="4">
        <f t="shared" ca="1" si="0"/>
        <v>121.15452750653131</v>
      </c>
      <c r="Y9" s="4">
        <f t="shared" ca="1" si="0"/>
        <v>121.15452750653131</v>
      </c>
      <c r="Z9" s="4">
        <f t="shared" ca="1" si="0"/>
        <v>121.15452750653131</v>
      </c>
      <c r="AA9" s="4">
        <f t="shared" ca="1" si="0"/>
        <v>121.15452750653131</v>
      </c>
      <c r="AB9" s="10">
        <f t="array" aca="1" ref="AB9" ca="1">INDEX(OFFSET(_summary!$A$10,0,MATCH(MID(CELL("filename",A8),FIND("]",CELL("filename",A8))+1,255),_summary!$B$10:$K$10,0),37,1),MATCH(1,(A9=_summary!$B$10:$B$46)*(B9=_summary!$C$10:$C$46),0))</f>
        <v>121.15452750653131</v>
      </c>
    </row>
    <row r="10" spans="1:36" x14ac:dyDescent="0.3">
      <c r="A10" s="2" t="s">
        <v>30</v>
      </c>
      <c r="B10" t="s">
        <v>3</v>
      </c>
      <c r="C10" s="4">
        <f t="shared" ca="1" si="0"/>
        <v>154.19947964968955</v>
      </c>
      <c r="D10" s="4">
        <f t="shared" ca="1" si="0"/>
        <v>154.19947964968955</v>
      </c>
      <c r="E10" s="4">
        <f t="shared" ca="1" si="0"/>
        <v>154.19947964968955</v>
      </c>
      <c r="F10" s="4">
        <f t="shared" ca="1" si="0"/>
        <v>154.19947964968955</v>
      </c>
      <c r="G10" s="4">
        <f t="shared" ca="1" si="0"/>
        <v>154.19947964968955</v>
      </c>
      <c r="H10" s="4">
        <f t="shared" ca="1" si="0"/>
        <v>154.19947964968955</v>
      </c>
      <c r="I10" s="4">
        <f t="shared" ca="1" si="0"/>
        <v>154.19947964968955</v>
      </c>
      <c r="J10" s="4">
        <f t="shared" ca="1" si="0"/>
        <v>154.19947964968955</v>
      </c>
      <c r="K10" s="4">
        <f t="shared" ca="1" si="0"/>
        <v>154.19947964968955</v>
      </c>
      <c r="L10" s="4">
        <f t="shared" ca="1" si="0"/>
        <v>154.19947964968955</v>
      </c>
      <c r="M10" s="4">
        <f t="shared" ca="1" si="0"/>
        <v>154.19947964968955</v>
      </c>
      <c r="N10" s="4">
        <f t="shared" ca="1" si="0"/>
        <v>154.19947964968955</v>
      </c>
      <c r="O10" s="4">
        <f t="shared" ca="1" si="0"/>
        <v>154.19947964968955</v>
      </c>
      <c r="P10" s="4">
        <f t="shared" ca="1" si="0"/>
        <v>154.19947964968955</v>
      </c>
      <c r="Q10" s="4">
        <f t="shared" ca="1" si="0"/>
        <v>154.19947964968955</v>
      </c>
      <c r="R10" s="4">
        <f t="shared" ca="1" si="0"/>
        <v>154.19947964968955</v>
      </c>
      <c r="S10" s="4">
        <f t="shared" ca="1" si="0"/>
        <v>154.19947964968955</v>
      </c>
      <c r="T10" s="4">
        <f t="shared" ca="1" si="0"/>
        <v>154.19947964968955</v>
      </c>
      <c r="U10" s="4">
        <f t="shared" ca="1" si="0"/>
        <v>154.19947964968955</v>
      </c>
      <c r="V10" s="4">
        <f t="shared" ca="1" si="0"/>
        <v>154.19947964968955</v>
      </c>
      <c r="W10" s="4">
        <f t="shared" ca="1" si="0"/>
        <v>154.19947964968955</v>
      </c>
      <c r="X10" s="4">
        <f t="shared" ca="1" si="0"/>
        <v>154.19947964968955</v>
      </c>
      <c r="Y10" s="4">
        <f t="shared" ca="1" si="0"/>
        <v>154.19947964968955</v>
      </c>
      <c r="Z10" s="4">
        <f t="shared" ca="1" si="0"/>
        <v>154.19947964968955</v>
      </c>
      <c r="AA10" s="4">
        <f t="shared" ca="1" si="0"/>
        <v>154.19947964968955</v>
      </c>
      <c r="AB10" s="10">
        <f t="array" aca="1" ref="AB10" ca="1">INDEX(OFFSET(_summary!$A$10,0,MATCH(MID(CELL("filename",A9),FIND("]",CELL("filename",A9))+1,255),_summary!$B$10:$K$10,0),37,1),MATCH(1,(A10=_summary!$B$10:$B$46)*(B10=_summary!$C$10:$C$46),0))</f>
        <v>154.19947964968955</v>
      </c>
    </row>
    <row r="11" spans="1:36" x14ac:dyDescent="0.3">
      <c r="A11" s="2" t="s">
        <v>10</v>
      </c>
      <c r="B11" t="s">
        <v>3</v>
      </c>
      <c r="C11" s="4">
        <f t="shared" ca="1" si="0"/>
        <v>140.04611382784591</v>
      </c>
      <c r="D11" s="4">
        <f t="shared" ca="1" si="0"/>
        <v>140.04611382784591</v>
      </c>
      <c r="E11" s="4">
        <f t="shared" ca="1" si="0"/>
        <v>140.04611382784591</v>
      </c>
      <c r="F11" s="4">
        <f t="shared" ca="1" si="0"/>
        <v>140.04611382784591</v>
      </c>
      <c r="G11" s="4">
        <f t="shared" ca="1" si="0"/>
        <v>140.04611382784591</v>
      </c>
      <c r="H11" s="4">
        <f t="shared" ca="1" si="0"/>
        <v>140.04611382784591</v>
      </c>
      <c r="I11" s="4">
        <f t="shared" ca="1" si="0"/>
        <v>140.04611382784591</v>
      </c>
      <c r="J11" s="4">
        <f t="shared" ca="1" si="0"/>
        <v>140.04611382784591</v>
      </c>
      <c r="K11" s="4">
        <f t="shared" ca="1" si="0"/>
        <v>140.04611382784591</v>
      </c>
      <c r="L11" s="4">
        <f t="shared" ca="1" si="0"/>
        <v>140.04611382784591</v>
      </c>
      <c r="M11" s="4">
        <f t="shared" ca="1" si="0"/>
        <v>140.04611382784591</v>
      </c>
      <c r="N11" s="4">
        <f t="shared" ca="1" si="0"/>
        <v>140.04611382784591</v>
      </c>
      <c r="O11" s="4">
        <f t="shared" ca="1" si="0"/>
        <v>140.04611382784591</v>
      </c>
      <c r="P11" s="4">
        <f t="shared" ca="1" si="0"/>
        <v>140.04611382784591</v>
      </c>
      <c r="Q11" s="4">
        <f t="shared" ca="1" si="0"/>
        <v>140.04611382784591</v>
      </c>
      <c r="R11" s="4">
        <f t="shared" ca="1" si="0"/>
        <v>140.04611382784591</v>
      </c>
      <c r="S11" s="4">
        <f t="shared" ca="1" si="0"/>
        <v>140.04611382784591</v>
      </c>
      <c r="T11" s="4">
        <f t="shared" ca="1" si="0"/>
        <v>140.04611382784591</v>
      </c>
      <c r="U11" s="4">
        <f t="shared" ca="1" si="0"/>
        <v>140.04611382784591</v>
      </c>
      <c r="V11" s="4">
        <f t="shared" ca="1" si="0"/>
        <v>140.04611382784591</v>
      </c>
      <c r="W11" s="4">
        <f t="shared" ca="1" si="0"/>
        <v>140.04611382784591</v>
      </c>
      <c r="X11" s="4">
        <f t="shared" ca="1" si="0"/>
        <v>140.04611382784591</v>
      </c>
      <c r="Y11" s="4">
        <f t="shared" ca="1" si="0"/>
        <v>140.04611382784591</v>
      </c>
      <c r="Z11" s="4">
        <f t="shared" ca="1" si="0"/>
        <v>140.04611382784591</v>
      </c>
      <c r="AA11" s="4">
        <f t="shared" ca="1" si="0"/>
        <v>140.04611382784591</v>
      </c>
      <c r="AB11" s="10">
        <f t="array" aca="1" ref="AB11" ca="1">INDEX(OFFSET(_summary!$A$10,0,MATCH(MID(CELL("filename",A10),FIND("]",CELL("filename",A10))+1,255),_summary!$B$10:$K$10,0),37,1),MATCH(1,(A11=_summary!$B$10:$B$46)*(B11=_summary!$C$10:$C$46),0))</f>
        <v>140.04611382784591</v>
      </c>
    </row>
    <row r="12" spans="1:36" x14ac:dyDescent="0.3">
      <c r="A12" s="2" t="s">
        <v>1</v>
      </c>
      <c r="B12" t="s">
        <v>3</v>
      </c>
      <c r="C12" s="4">
        <f t="shared" ca="1" si="0"/>
        <v>77.261341829092132</v>
      </c>
      <c r="D12" s="4">
        <f t="shared" ca="1" si="0"/>
        <v>77.261341829092132</v>
      </c>
      <c r="E12" s="4">
        <f t="shared" ca="1" si="0"/>
        <v>77.261341829092132</v>
      </c>
      <c r="F12" s="4">
        <f t="shared" ca="1" si="0"/>
        <v>77.261341829092132</v>
      </c>
      <c r="G12" s="4">
        <f t="shared" ca="1" si="0"/>
        <v>77.261341829092132</v>
      </c>
      <c r="H12" s="4">
        <f t="shared" ca="1" si="0"/>
        <v>77.261341829092132</v>
      </c>
      <c r="I12" s="4">
        <f t="shared" ref="I12:AA12" ca="1" si="1">J12</f>
        <v>77.261341829092132</v>
      </c>
      <c r="J12" s="4">
        <f t="shared" ca="1" si="1"/>
        <v>77.261341829092132</v>
      </c>
      <c r="K12" s="4">
        <f t="shared" ca="1" si="1"/>
        <v>77.261341829092132</v>
      </c>
      <c r="L12" s="4">
        <f t="shared" ca="1" si="1"/>
        <v>77.261341829092132</v>
      </c>
      <c r="M12" s="4">
        <f t="shared" ca="1" si="1"/>
        <v>77.261341829092132</v>
      </c>
      <c r="N12" s="4">
        <f t="shared" ca="1" si="1"/>
        <v>77.261341829092132</v>
      </c>
      <c r="O12" s="4">
        <f t="shared" ca="1" si="1"/>
        <v>77.261341829092132</v>
      </c>
      <c r="P12" s="4">
        <f t="shared" ca="1" si="1"/>
        <v>77.261341829092132</v>
      </c>
      <c r="Q12" s="4">
        <f t="shared" ca="1" si="1"/>
        <v>77.261341829092132</v>
      </c>
      <c r="R12" s="4">
        <f t="shared" ca="1" si="1"/>
        <v>77.261341829092132</v>
      </c>
      <c r="S12" s="4">
        <f t="shared" ca="1" si="1"/>
        <v>77.261341829092132</v>
      </c>
      <c r="T12" s="4">
        <f t="shared" ca="1" si="1"/>
        <v>77.261341829092132</v>
      </c>
      <c r="U12" s="4">
        <f t="shared" ca="1" si="1"/>
        <v>77.261341829092132</v>
      </c>
      <c r="V12" s="4">
        <f t="shared" ca="1" si="1"/>
        <v>77.261341829092132</v>
      </c>
      <c r="W12" s="4">
        <f t="shared" ca="1" si="1"/>
        <v>77.261341829092132</v>
      </c>
      <c r="X12" s="4">
        <f t="shared" ca="1" si="1"/>
        <v>77.261341829092132</v>
      </c>
      <c r="Y12" s="4">
        <f t="shared" ca="1" si="1"/>
        <v>77.261341829092132</v>
      </c>
      <c r="Z12" s="4">
        <f t="shared" ca="1" si="1"/>
        <v>77.261341829092132</v>
      </c>
      <c r="AA12" s="4">
        <f t="shared" ca="1" si="1"/>
        <v>77.261341829092132</v>
      </c>
      <c r="AB12" s="10">
        <f t="array" aca="1" ref="AB12" ca="1">INDEX(OFFSET(_summary!$A$10,0,MATCH(MID(CELL("filename",A11),FIND("]",CELL("filename",A11))+1,255),_summary!$B$10:$K$10,0),37,1),MATCH(1,(A12=_summary!$B$10:$B$46)*(B12=_summary!$C$10:$C$46),0))</f>
        <v>77.261341829092132</v>
      </c>
    </row>
    <row r="13" spans="1:36" x14ac:dyDescent="0.3">
      <c r="A13" s="2" t="s">
        <v>20</v>
      </c>
      <c r="B13" t="s">
        <v>3</v>
      </c>
      <c r="C13" s="4">
        <f t="shared" ref="C13:AA23" ca="1" si="2">D13</f>
        <v>111.26657650006356</v>
      </c>
      <c r="D13" s="4">
        <f t="shared" ca="1" si="2"/>
        <v>111.26657650006356</v>
      </c>
      <c r="E13" s="4">
        <f t="shared" ca="1" si="2"/>
        <v>111.26657650006356</v>
      </c>
      <c r="F13" s="4">
        <f t="shared" ca="1" si="2"/>
        <v>111.26657650006356</v>
      </c>
      <c r="G13" s="4">
        <f t="shared" ca="1" si="2"/>
        <v>111.26657650006356</v>
      </c>
      <c r="H13" s="4">
        <f t="shared" ca="1" si="2"/>
        <v>111.26657650006356</v>
      </c>
      <c r="I13" s="4">
        <f t="shared" ca="1" si="2"/>
        <v>111.26657650006356</v>
      </c>
      <c r="J13" s="4">
        <f t="shared" ca="1" si="2"/>
        <v>111.26657650006356</v>
      </c>
      <c r="K13" s="4">
        <f t="shared" ca="1" si="2"/>
        <v>111.26657650006356</v>
      </c>
      <c r="L13" s="4">
        <f t="shared" ca="1" si="2"/>
        <v>111.26657650006356</v>
      </c>
      <c r="M13" s="4">
        <f t="shared" ca="1" si="2"/>
        <v>111.26657650006356</v>
      </c>
      <c r="N13" s="4">
        <f t="shared" ca="1" si="2"/>
        <v>111.26657650006356</v>
      </c>
      <c r="O13" s="4">
        <f t="shared" ca="1" si="2"/>
        <v>111.26657650006356</v>
      </c>
      <c r="P13" s="4">
        <f t="shared" ca="1" si="2"/>
        <v>111.26657650006356</v>
      </c>
      <c r="Q13" s="4">
        <f t="shared" ca="1" si="2"/>
        <v>111.26657650006356</v>
      </c>
      <c r="R13" s="4">
        <f t="shared" ca="1" si="2"/>
        <v>111.26657650006356</v>
      </c>
      <c r="S13" s="4">
        <f t="shared" ca="1" si="2"/>
        <v>111.26657650006356</v>
      </c>
      <c r="T13" s="4">
        <f t="shared" ca="1" si="2"/>
        <v>111.26657650006356</v>
      </c>
      <c r="U13" s="4">
        <f t="shared" ca="1" si="2"/>
        <v>111.26657650006356</v>
      </c>
      <c r="V13" s="4">
        <f t="shared" ca="1" si="2"/>
        <v>111.26657650006356</v>
      </c>
      <c r="W13" s="4">
        <f t="shared" ca="1" si="2"/>
        <v>111.26657650006356</v>
      </c>
      <c r="X13" s="4">
        <f t="shared" ca="1" si="2"/>
        <v>111.26657650006356</v>
      </c>
      <c r="Y13" s="4">
        <f t="shared" ca="1" si="2"/>
        <v>111.26657650006356</v>
      </c>
      <c r="Z13" s="4">
        <f t="shared" ca="1" si="2"/>
        <v>111.26657650006356</v>
      </c>
      <c r="AA13" s="4">
        <f t="shared" ca="1" si="2"/>
        <v>111.26657650006356</v>
      </c>
      <c r="AB13" s="10">
        <f t="array" aca="1" ref="AB13" ca="1">INDEX(OFFSET(_summary!$A$10,0,MATCH(MID(CELL("filename",A12),FIND("]",CELL("filename",A12))+1,255),_summary!$B$10:$K$10,0),37,1),MATCH(1,(A13=_summary!$B$10:$B$46)*(B13=_summary!$C$10:$C$46),0))</f>
        <v>111.26657650006356</v>
      </c>
    </row>
    <row r="14" spans="1:36" x14ac:dyDescent="0.3">
      <c r="A14" s="2" t="s">
        <v>16</v>
      </c>
      <c r="B14" t="s">
        <v>3</v>
      </c>
      <c r="C14" s="4">
        <f t="shared" ca="1" si="2"/>
        <v>95.0204556338185</v>
      </c>
      <c r="D14" s="4">
        <f t="shared" ca="1" si="2"/>
        <v>95.0204556338185</v>
      </c>
      <c r="E14" s="4">
        <f t="shared" ca="1" si="2"/>
        <v>95.0204556338185</v>
      </c>
      <c r="F14" s="4">
        <f t="shared" ca="1" si="2"/>
        <v>95.0204556338185</v>
      </c>
      <c r="G14" s="4">
        <f t="shared" ca="1" si="2"/>
        <v>95.0204556338185</v>
      </c>
      <c r="H14" s="4">
        <f t="shared" ca="1" si="2"/>
        <v>95.0204556338185</v>
      </c>
      <c r="I14" s="4">
        <f t="shared" ca="1" si="2"/>
        <v>95.0204556338185</v>
      </c>
      <c r="J14" s="4">
        <f t="shared" ca="1" si="2"/>
        <v>95.0204556338185</v>
      </c>
      <c r="K14" s="4">
        <f t="shared" ca="1" si="2"/>
        <v>95.0204556338185</v>
      </c>
      <c r="L14" s="4">
        <f t="shared" ca="1" si="2"/>
        <v>95.0204556338185</v>
      </c>
      <c r="M14" s="4">
        <f t="shared" ca="1" si="2"/>
        <v>95.0204556338185</v>
      </c>
      <c r="N14" s="4">
        <f t="shared" ca="1" si="2"/>
        <v>95.0204556338185</v>
      </c>
      <c r="O14" s="4">
        <f t="shared" ca="1" si="2"/>
        <v>95.0204556338185</v>
      </c>
      <c r="P14" s="4">
        <f t="shared" ca="1" si="2"/>
        <v>95.0204556338185</v>
      </c>
      <c r="Q14" s="4">
        <f t="shared" ca="1" si="2"/>
        <v>95.0204556338185</v>
      </c>
      <c r="R14" s="4">
        <f t="shared" ca="1" si="2"/>
        <v>95.0204556338185</v>
      </c>
      <c r="S14" s="4">
        <f t="shared" ca="1" si="2"/>
        <v>95.0204556338185</v>
      </c>
      <c r="T14" s="4">
        <f t="shared" ca="1" si="2"/>
        <v>95.0204556338185</v>
      </c>
      <c r="U14" s="4">
        <f t="shared" ca="1" si="2"/>
        <v>95.0204556338185</v>
      </c>
      <c r="V14" s="4">
        <f t="shared" ca="1" si="2"/>
        <v>95.0204556338185</v>
      </c>
      <c r="W14" s="4">
        <f t="shared" ca="1" si="2"/>
        <v>95.0204556338185</v>
      </c>
      <c r="X14" s="4">
        <f t="shared" ca="1" si="2"/>
        <v>95.0204556338185</v>
      </c>
      <c r="Y14" s="4">
        <f t="shared" ca="1" si="2"/>
        <v>95.0204556338185</v>
      </c>
      <c r="Z14" s="4">
        <f t="shared" ca="1" si="2"/>
        <v>95.0204556338185</v>
      </c>
      <c r="AA14" s="4">
        <f t="shared" ca="1" si="2"/>
        <v>95.0204556338185</v>
      </c>
      <c r="AB14" s="10">
        <f t="array" aca="1" ref="AB14" ca="1">INDEX(OFFSET(_summary!$A$10,0,MATCH(MID(CELL("filename",A13),FIND("]",CELL("filename",A13))+1,255),_summary!$B$10:$K$10,0),37,1),MATCH(1,(A14=_summary!$B$10:$B$46)*(B14=_summary!$C$10:$C$46),0))</f>
        <v>95.0204556338185</v>
      </c>
    </row>
    <row r="15" spans="1:36" x14ac:dyDescent="0.3">
      <c r="A15" s="2" t="s">
        <v>5</v>
      </c>
      <c r="B15" t="s">
        <v>3</v>
      </c>
      <c r="C15" s="4">
        <f t="shared" ca="1" si="2"/>
        <v>156.57073295053877</v>
      </c>
      <c r="D15" s="4">
        <f t="shared" ca="1" si="2"/>
        <v>156.57073295053877</v>
      </c>
      <c r="E15" s="4">
        <f t="shared" ca="1" si="2"/>
        <v>156.57073295053877</v>
      </c>
      <c r="F15" s="4">
        <f t="shared" ca="1" si="2"/>
        <v>156.57073295053877</v>
      </c>
      <c r="G15" s="4">
        <f t="shared" ca="1" si="2"/>
        <v>156.57073295053877</v>
      </c>
      <c r="H15" s="4">
        <f t="shared" ca="1" si="2"/>
        <v>156.57073295053877</v>
      </c>
      <c r="I15" s="4">
        <f t="shared" ca="1" si="2"/>
        <v>156.57073295053877</v>
      </c>
      <c r="J15" s="4">
        <f t="shared" ca="1" si="2"/>
        <v>156.57073295053877</v>
      </c>
      <c r="K15" s="4">
        <f t="shared" ca="1" si="2"/>
        <v>156.57073295053877</v>
      </c>
      <c r="L15" s="4">
        <f t="shared" ca="1" si="2"/>
        <v>156.57073295053877</v>
      </c>
      <c r="M15" s="4">
        <f t="shared" ca="1" si="2"/>
        <v>156.57073295053877</v>
      </c>
      <c r="N15" s="4">
        <f t="shared" ca="1" si="2"/>
        <v>156.57073295053877</v>
      </c>
      <c r="O15" s="4">
        <f t="shared" ca="1" si="2"/>
        <v>156.57073295053877</v>
      </c>
      <c r="P15" s="4">
        <f t="shared" ca="1" si="2"/>
        <v>156.57073295053877</v>
      </c>
      <c r="Q15" s="4">
        <f t="shared" ca="1" si="2"/>
        <v>156.57073295053877</v>
      </c>
      <c r="R15" s="4">
        <f t="shared" ca="1" si="2"/>
        <v>156.57073295053877</v>
      </c>
      <c r="S15" s="4">
        <f t="shared" ca="1" si="2"/>
        <v>156.57073295053877</v>
      </c>
      <c r="T15" s="4">
        <f t="shared" ca="1" si="2"/>
        <v>156.57073295053877</v>
      </c>
      <c r="U15" s="4">
        <f t="shared" ca="1" si="2"/>
        <v>156.57073295053877</v>
      </c>
      <c r="V15" s="4">
        <f t="shared" ca="1" si="2"/>
        <v>156.57073295053877</v>
      </c>
      <c r="W15" s="4">
        <f t="shared" ca="1" si="2"/>
        <v>156.57073295053877</v>
      </c>
      <c r="X15" s="4">
        <f t="shared" ca="1" si="2"/>
        <v>156.57073295053877</v>
      </c>
      <c r="Y15" s="4">
        <f t="shared" ca="1" si="2"/>
        <v>156.57073295053877</v>
      </c>
      <c r="Z15" s="4">
        <f t="shared" ca="1" si="2"/>
        <v>156.57073295053877</v>
      </c>
      <c r="AA15" s="4">
        <f t="shared" ca="1" si="2"/>
        <v>156.57073295053877</v>
      </c>
      <c r="AB15" s="10">
        <f t="array" aca="1" ref="AB15" ca="1">INDEX(OFFSET(_summary!$A$10,0,MATCH(MID(CELL("filename",A14),FIND("]",CELL("filename",A14))+1,255),_summary!$B$10:$K$10,0),37,1),MATCH(1,(A15=_summary!$B$10:$B$46)*(B15=_summary!$C$10:$C$46),0))</f>
        <v>156.57073295053877</v>
      </c>
    </row>
    <row r="16" spans="1:36" x14ac:dyDescent="0.3">
      <c r="A16" s="2" t="s">
        <v>29</v>
      </c>
      <c r="B16" t="s">
        <v>3</v>
      </c>
      <c r="C16" s="4">
        <f t="shared" ca="1" si="2"/>
        <v>124.66548699971933</v>
      </c>
      <c r="D16" s="4">
        <f t="shared" ca="1" si="2"/>
        <v>124.66548699971933</v>
      </c>
      <c r="E16" s="4">
        <f t="shared" ca="1" si="2"/>
        <v>124.66548699971933</v>
      </c>
      <c r="F16" s="4">
        <f t="shared" ca="1" si="2"/>
        <v>124.66548699971933</v>
      </c>
      <c r="G16" s="4">
        <f t="shared" ca="1" si="2"/>
        <v>124.66548699971933</v>
      </c>
      <c r="H16" s="4">
        <f t="shared" ca="1" si="2"/>
        <v>124.66548699971933</v>
      </c>
      <c r="I16" s="4">
        <f t="shared" ca="1" si="2"/>
        <v>124.66548699971933</v>
      </c>
      <c r="J16" s="4">
        <f t="shared" ca="1" si="2"/>
        <v>124.66548699971933</v>
      </c>
      <c r="K16" s="4">
        <f t="shared" ca="1" si="2"/>
        <v>124.66548699971933</v>
      </c>
      <c r="L16" s="4">
        <f t="shared" ca="1" si="2"/>
        <v>124.66548699971933</v>
      </c>
      <c r="M16" s="4">
        <f t="shared" ca="1" si="2"/>
        <v>124.66548699971933</v>
      </c>
      <c r="N16" s="4">
        <f t="shared" ca="1" si="2"/>
        <v>124.66548699971933</v>
      </c>
      <c r="O16" s="4">
        <f t="shared" ca="1" si="2"/>
        <v>124.66548699971933</v>
      </c>
      <c r="P16" s="4">
        <f t="shared" ca="1" si="2"/>
        <v>124.66548699971933</v>
      </c>
      <c r="Q16" s="4">
        <f t="shared" ca="1" si="2"/>
        <v>124.66548699971933</v>
      </c>
      <c r="R16" s="4">
        <f t="shared" ca="1" si="2"/>
        <v>124.66548699971933</v>
      </c>
      <c r="S16" s="4">
        <f t="shared" ca="1" si="2"/>
        <v>124.66548699971933</v>
      </c>
      <c r="T16" s="4">
        <f t="shared" ca="1" si="2"/>
        <v>124.66548699971933</v>
      </c>
      <c r="U16" s="4">
        <f t="shared" ca="1" si="2"/>
        <v>124.66548699971933</v>
      </c>
      <c r="V16" s="4">
        <f t="shared" ca="1" si="2"/>
        <v>124.66548699971933</v>
      </c>
      <c r="W16" s="4">
        <f t="shared" ca="1" si="2"/>
        <v>124.66548699971933</v>
      </c>
      <c r="X16" s="4">
        <f t="shared" ca="1" si="2"/>
        <v>124.66548699971933</v>
      </c>
      <c r="Y16" s="4">
        <f t="shared" ca="1" si="2"/>
        <v>124.66548699971933</v>
      </c>
      <c r="Z16" s="4">
        <f t="shared" ca="1" si="2"/>
        <v>124.66548699971933</v>
      </c>
      <c r="AA16" s="4">
        <f t="shared" ca="1" si="2"/>
        <v>124.66548699971933</v>
      </c>
      <c r="AB16" s="10">
        <f t="array" aca="1" ref="AB16" ca="1">INDEX(OFFSET(_summary!$A$10,0,MATCH(MID(CELL("filename",A15),FIND("]",CELL("filename",A15))+1,255),_summary!$B$10:$K$10,0),37,1),MATCH(1,(A16=_summary!$B$10:$B$46)*(B16=_summary!$C$10:$C$46),0))</f>
        <v>124.66548699971933</v>
      </c>
    </row>
    <row r="17" spans="1:28" x14ac:dyDescent="0.3">
      <c r="A17" s="2" t="s">
        <v>25</v>
      </c>
      <c r="B17" t="s">
        <v>3</v>
      </c>
      <c r="C17" s="4">
        <f t="shared" ca="1" si="2"/>
        <v>103.0737038468565</v>
      </c>
      <c r="D17" s="4">
        <f t="shared" ca="1" si="2"/>
        <v>103.0737038468565</v>
      </c>
      <c r="E17" s="4">
        <f t="shared" ca="1" si="2"/>
        <v>103.0737038468565</v>
      </c>
      <c r="F17" s="4">
        <f t="shared" ca="1" si="2"/>
        <v>103.0737038468565</v>
      </c>
      <c r="G17" s="4">
        <f t="shared" ca="1" si="2"/>
        <v>103.0737038468565</v>
      </c>
      <c r="H17" s="4">
        <f t="shared" ca="1" si="2"/>
        <v>103.0737038468565</v>
      </c>
      <c r="I17" s="4">
        <f t="shared" ca="1" si="2"/>
        <v>103.0737038468565</v>
      </c>
      <c r="J17" s="4">
        <f t="shared" ca="1" si="2"/>
        <v>103.0737038468565</v>
      </c>
      <c r="K17" s="4">
        <f t="shared" ca="1" si="2"/>
        <v>103.0737038468565</v>
      </c>
      <c r="L17" s="4">
        <f t="shared" ca="1" si="2"/>
        <v>103.0737038468565</v>
      </c>
      <c r="M17" s="4">
        <f t="shared" ca="1" si="2"/>
        <v>103.0737038468565</v>
      </c>
      <c r="N17" s="4">
        <f t="shared" ca="1" si="2"/>
        <v>103.0737038468565</v>
      </c>
      <c r="O17" s="4">
        <f t="shared" ca="1" si="2"/>
        <v>103.0737038468565</v>
      </c>
      <c r="P17" s="4">
        <f t="shared" ca="1" si="2"/>
        <v>103.0737038468565</v>
      </c>
      <c r="Q17" s="4">
        <f t="shared" ca="1" si="2"/>
        <v>103.0737038468565</v>
      </c>
      <c r="R17" s="4">
        <f t="shared" ca="1" si="2"/>
        <v>103.0737038468565</v>
      </c>
      <c r="S17" s="4">
        <f t="shared" ca="1" si="2"/>
        <v>103.0737038468565</v>
      </c>
      <c r="T17" s="4">
        <f t="shared" ca="1" si="2"/>
        <v>103.0737038468565</v>
      </c>
      <c r="U17" s="4">
        <f t="shared" ca="1" si="2"/>
        <v>103.0737038468565</v>
      </c>
      <c r="V17" s="4">
        <f t="shared" ca="1" si="2"/>
        <v>103.0737038468565</v>
      </c>
      <c r="W17" s="4">
        <f t="shared" ca="1" si="2"/>
        <v>103.0737038468565</v>
      </c>
      <c r="X17" s="4">
        <f t="shared" ca="1" si="2"/>
        <v>103.0737038468565</v>
      </c>
      <c r="Y17" s="4">
        <f t="shared" ca="1" si="2"/>
        <v>103.0737038468565</v>
      </c>
      <c r="Z17" s="4">
        <f t="shared" ca="1" si="2"/>
        <v>103.0737038468565</v>
      </c>
      <c r="AA17" s="4">
        <f t="shared" ca="1" si="2"/>
        <v>103.0737038468565</v>
      </c>
      <c r="AB17" s="10">
        <f t="array" aca="1" ref="AB17" ca="1">INDEX(OFFSET(_summary!$A$10,0,MATCH(MID(CELL("filename",A16),FIND("]",CELL("filename",A16))+1,255),_summary!$B$10:$K$10,0),37,1),MATCH(1,(A17=_summary!$B$10:$B$46)*(B17=_summary!$C$10:$C$46),0))</f>
        <v>103.0737038468565</v>
      </c>
    </row>
    <row r="18" spans="1:28" x14ac:dyDescent="0.3">
      <c r="A18" s="2" t="s">
        <v>22</v>
      </c>
      <c r="B18" t="s">
        <v>3</v>
      </c>
      <c r="C18" s="4">
        <f t="shared" ca="1" si="2"/>
        <v>77.734860627034209</v>
      </c>
      <c r="D18" s="4">
        <f t="shared" ca="1" si="2"/>
        <v>77.734860627034209</v>
      </c>
      <c r="E18" s="4">
        <f t="shared" ca="1" si="2"/>
        <v>77.734860627034209</v>
      </c>
      <c r="F18" s="4">
        <f t="shared" ca="1" si="2"/>
        <v>77.734860627034209</v>
      </c>
      <c r="G18" s="4">
        <f t="shared" ca="1" si="2"/>
        <v>77.734860627034209</v>
      </c>
      <c r="H18" s="4">
        <f t="shared" ca="1" si="2"/>
        <v>77.734860627034209</v>
      </c>
      <c r="I18" s="4">
        <f t="shared" ca="1" si="2"/>
        <v>77.734860627034209</v>
      </c>
      <c r="J18" s="4">
        <f t="shared" ca="1" si="2"/>
        <v>77.734860627034209</v>
      </c>
      <c r="K18" s="4">
        <f t="shared" ca="1" si="2"/>
        <v>77.734860627034209</v>
      </c>
      <c r="L18" s="4">
        <f t="shared" ca="1" si="2"/>
        <v>77.734860627034209</v>
      </c>
      <c r="M18" s="4">
        <f t="shared" ca="1" si="2"/>
        <v>77.734860627034209</v>
      </c>
      <c r="N18" s="4">
        <f t="shared" ca="1" si="2"/>
        <v>77.734860627034209</v>
      </c>
      <c r="O18" s="4">
        <f t="shared" ca="1" si="2"/>
        <v>77.734860627034209</v>
      </c>
      <c r="P18" s="4">
        <f t="shared" ca="1" si="2"/>
        <v>77.734860627034209</v>
      </c>
      <c r="Q18" s="4">
        <f t="shared" ca="1" si="2"/>
        <v>77.734860627034209</v>
      </c>
      <c r="R18" s="4">
        <f t="shared" ca="1" si="2"/>
        <v>77.734860627034209</v>
      </c>
      <c r="S18" s="4">
        <f t="shared" ca="1" si="2"/>
        <v>77.734860627034209</v>
      </c>
      <c r="T18" s="4">
        <f t="shared" ca="1" si="2"/>
        <v>77.734860627034209</v>
      </c>
      <c r="U18" s="4">
        <f t="shared" ca="1" si="2"/>
        <v>77.734860627034209</v>
      </c>
      <c r="V18" s="4">
        <f t="shared" ca="1" si="2"/>
        <v>77.734860627034209</v>
      </c>
      <c r="W18" s="4">
        <f t="shared" ca="1" si="2"/>
        <v>77.734860627034209</v>
      </c>
      <c r="X18" s="4">
        <f t="shared" ca="1" si="2"/>
        <v>77.734860627034209</v>
      </c>
      <c r="Y18" s="4">
        <f t="shared" ca="1" si="2"/>
        <v>77.734860627034209</v>
      </c>
      <c r="Z18" s="4">
        <f t="shared" ca="1" si="2"/>
        <v>77.734860627034209</v>
      </c>
      <c r="AA18" s="4">
        <f t="shared" ca="1" si="2"/>
        <v>77.734860627034209</v>
      </c>
      <c r="AB18" s="10">
        <f t="array" aca="1" ref="AB18" ca="1">INDEX(OFFSET(_summary!$A$10,0,MATCH(MID(CELL("filename",A17),FIND("]",CELL("filename",A17))+1,255),_summary!$B$10:$K$10,0),37,1),MATCH(1,(A18=_summary!$B$10:$B$46)*(B18=_summary!$C$10:$C$46),0))</f>
        <v>77.734860627034209</v>
      </c>
    </row>
    <row r="19" spans="1:28" x14ac:dyDescent="0.3">
      <c r="A19" s="2" t="s">
        <v>7</v>
      </c>
      <c r="B19" t="s">
        <v>3</v>
      </c>
      <c r="C19" s="4">
        <f t="shared" ca="1" si="2"/>
        <v>226.82944919155329</v>
      </c>
      <c r="D19" s="4">
        <f t="shared" ca="1" si="2"/>
        <v>226.82944919155329</v>
      </c>
      <c r="E19" s="4">
        <f t="shared" ca="1" si="2"/>
        <v>226.82944919155329</v>
      </c>
      <c r="F19" s="4">
        <f t="shared" ca="1" si="2"/>
        <v>226.82944919155329</v>
      </c>
      <c r="G19" s="4">
        <f t="shared" ca="1" si="2"/>
        <v>226.82944919155329</v>
      </c>
      <c r="H19" s="4">
        <f t="shared" ca="1" si="2"/>
        <v>226.82944919155329</v>
      </c>
      <c r="I19" s="4">
        <f t="shared" ca="1" si="2"/>
        <v>226.82944919155329</v>
      </c>
      <c r="J19" s="4">
        <f t="shared" ca="1" si="2"/>
        <v>226.82944919155329</v>
      </c>
      <c r="K19" s="4">
        <f t="shared" ca="1" si="2"/>
        <v>226.82944919155329</v>
      </c>
      <c r="L19" s="4">
        <f t="shared" ca="1" si="2"/>
        <v>226.82944919155329</v>
      </c>
      <c r="M19" s="4">
        <f t="shared" ca="1" si="2"/>
        <v>226.82944919155329</v>
      </c>
      <c r="N19" s="4">
        <f t="shared" ca="1" si="2"/>
        <v>226.82944919155329</v>
      </c>
      <c r="O19" s="4">
        <f t="shared" ca="1" si="2"/>
        <v>226.82944919155329</v>
      </c>
      <c r="P19" s="4">
        <f t="shared" ca="1" si="2"/>
        <v>226.82944919155329</v>
      </c>
      <c r="Q19" s="4">
        <f t="shared" ca="1" si="2"/>
        <v>226.82944919155329</v>
      </c>
      <c r="R19" s="4">
        <f t="shared" ca="1" si="2"/>
        <v>226.82944919155329</v>
      </c>
      <c r="S19" s="4">
        <f t="shared" ca="1" si="2"/>
        <v>226.82944919155329</v>
      </c>
      <c r="T19" s="4">
        <f t="shared" ca="1" si="2"/>
        <v>226.82944919155329</v>
      </c>
      <c r="U19" s="4">
        <f t="shared" ca="1" si="2"/>
        <v>226.82944919155329</v>
      </c>
      <c r="V19" s="4">
        <f t="shared" ca="1" si="2"/>
        <v>226.82944919155329</v>
      </c>
      <c r="W19" s="4">
        <f t="shared" ca="1" si="2"/>
        <v>226.82944919155329</v>
      </c>
      <c r="X19" s="4">
        <f t="shared" ca="1" si="2"/>
        <v>226.82944919155329</v>
      </c>
      <c r="Y19" s="4">
        <f t="shared" ca="1" si="2"/>
        <v>226.82944919155329</v>
      </c>
      <c r="Z19" s="4">
        <f t="shared" ca="1" si="2"/>
        <v>226.82944919155329</v>
      </c>
      <c r="AA19" s="4">
        <f t="shared" ca="1" si="2"/>
        <v>226.82944919155329</v>
      </c>
      <c r="AB19" s="10">
        <f t="array" aca="1" ref="AB19" ca="1">INDEX(OFFSET(_summary!$A$10,0,MATCH(MID(CELL("filename",A18),FIND("]",CELL("filename",A18))+1,255),_summary!$B$10:$K$10,0),37,1),MATCH(1,(A19=_summary!$B$10:$B$46)*(B19=_summary!$C$10:$C$46),0))</f>
        <v>226.82944919155329</v>
      </c>
    </row>
    <row r="20" spans="1:28" x14ac:dyDescent="0.3">
      <c r="A20" s="2" t="s">
        <v>26</v>
      </c>
      <c r="B20" t="s">
        <v>3</v>
      </c>
      <c r="C20" s="4">
        <f t="shared" ca="1" si="2"/>
        <v>37.013029756616675</v>
      </c>
      <c r="D20" s="4">
        <f t="shared" ca="1" si="2"/>
        <v>37.013029756616675</v>
      </c>
      <c r="E20" s="4">
        <f t="shared" ca="1" si="2"/>
        <v>37.013029756616675</v>
      </c>
      <c r="F20" s="4">
        <f t="shared" ca="1" si="2"/>
        <v>37.013029756616675</v>
      </c>
      <c r="G20" s="4">
        <f t="shared" ca="1" si="2"/>
        <v>37.013029756616675</v>
      </c>
      <c r="H20" s="4">
        <f t="shared" ca="1" si="2"/>
        <v>37.013029756616675</v>
      </c>
      <c r="I20" s="4">
        <f t="shared" ca="1" si="2"/>
        <v>37.013029756616675</v>
      </c>
      <c r="J20" s="4">
        <f t="shared" ca="1" si="2"/>
        <v>37.013029756616675</v>
      </c>
      <c r="K20" s="4">
        <f t="shared" ca="1" si="2"/>
        <v>37.013029756616675</v>
      </c>
      <c r="L20" s="4">
        <f t="shared" ca="1" si="2"/>
        <v>37.013029756616675</v>
      </c>
      <c r="M20" s="4">
        <f t="shared" ca="1" si="2"/>
        <v>37.013029756616675</v>
      </c>
      <c r="N20" s="4">
        <f t="shared" ca="1" si="2"/>
        <v>37.013029756616675</v>
      </c>
      <c r="O20" s="4">
        <f t="shared" ca="1" si="2"/>
        <v>37.013029756616675</v>
      </c>
      <c r="P20" s="4">
        <f t="shared" ca="1" si="2"/>
        <v>37.013029756616675</v>
      </c>
      <c r="Q20" s="4">
        <f t="shared" ca="1" si="2"/>
        <v>37.013029756616675</v>
      </c>
      <c r="R20" s="4">
        <f t="shared" ca="1" si="2"/>
        <v>37.013029756616675</v>
      </c>
      <c r="S20" s="4">
        <f t="shared" ca="1" si="2"/>
        <v>37.013029756616675</v>
      </c>
      <c r="T20" s="4">
        <f t="shared" ca="1" si="2"/>
        <v>37.013029756616675</v>
      </c>
      <c r="U20" s="4">
        <f t="shared" ca="1" si="2"/>
        <v>37.013029756616675</v>
      </c>
      <c r="V20" s="4">
        <f t="shared" ca="1" si="2"/>
        <v>37.013029756616675</v>
      </c>
      <c r="W20" s="4">
        <f t="shared" ca="1" si="2"/>
        <v>37.013029756616675</v>
      </c>
      <c r="X20" s="4">
        <f t="shared" ca="1" si="2"/>
        <v>37.013029756616675</v>
      </c>
      <c r="Y20" s="4">
        <f t="shared" ca="1" si="2"/>
        <v>37.013029756616675</v>
      </c>
      <c r="Z20" s="4">
        <f t="shared" ca="1" si="2"/>
        <v>37.013029756616675</v>
      </c>
      <c r="AA20" s="4">
        <f t="shared" ca="1" si="2"/>
        <v>37.013029756616675</v>
      </c>
      <c r="AB20" s="10">
        <f t="array" aca="1" ref="AB20" ca="1">INDEX(OFFSET(_summary!$A$10,0,MATCH(MID(CELL("filename",A19),FIND("]",CELL("filename",A19))+1,255),_summary!$B$10:$K$10,0),37,1),MATCH(1,(A20=_summary!$B$10:$B$46)*(B20=_summary!$C$10:$C$46),0))</f>
        <v>37.013029756616675</v>
      </c>
    </row>
    <row r="21" spans="1:28" x14ac:dyDescent="0.3">
      <c r="A21" s="2" t="s">
        <v>6</v>
      </c>
      <c r="B21" t="s">
        <v>3</v>
      </c>
      <c r="C21" s="4">
        <f t="shared" ca="1" si="2"/>
        <v>303.92280007938115</v>
      </c>
      <c r="D21" s="4">
        <f t="shared" ca="1" si="2"/>
        <v>303.92280007938115</v>
      </c>
      <c r="E21" s="4">
        <f t="shared" ca="1" si="2"/>
        <v>303.92280007938115</v>
      </c>
      <c r="F21" s="4">
        <f t="shared" ca="1" si="2"/>
        <v>303.92280007938115</v>
      </c>
      <c r="G21" s="4">
        <f t="shared" ca="1" si="2"/>
        <v>303.92280007938115</v>
      </c>
      <c r="H21" s="4">
        <f t="shared" ca="1" si="2"/>
        <v>303.92280007938115</v>
      </c>
      <c r="I21" s="4">
        <f t="shared" ca="1" si="2"/>
        <v>303.92280007938115</v>
      </c>
      <c r="J21" s="4">
        <f t="shared" ca="1" si="2"/>
        <v>303.92280007938115</v>
      </c>
      <c r="K21" s="4">
        <f t="shared" ca="1" si="2"/>
        <v>303.92280007938115</v>
      </c>
      <c r="L21" s="4">
        <f t="shared" ca="1" si="2"/>
        <v>303.92280007938115</v>
      </c>
      <c r="M21" s="4">
        <f t="shared" ca="1" si="2"/>
        <v>303.92280007938115</v>
      </c>
      <c r="N21" s="4">
        <f t="shared" ca="1" si="2"/>
        <v>303.92280007938115</v>
      </c>
      <c r="O21" s="4">
        <f t="shared" ca="1" si="2"/>
        <v>303.92280007938115</v>
      </c>
      <c r="P21" s="4">
        <f t="shared" ca="1" si="2"/>
        <v>303.92280007938115</v>
      </c>
      <c r="Q21" s="4">
        <f t="shared" ca="1" si="2"/>
        <v>303.92280007938115</v>
      </c>
      <c r="R21" s="4">
        <f t="shared" ca="1" si="2"/>
        <v>303.92280007938115</v>
      </c>
      <c r="S21" s="4">
        <f t="shared" ca="1" si="2"/>
        <v>303.92280007938115</v>
      </c>
      <c r="T21" s="4">
        <f t="shared" ca="1" si="2"/>
        <v>303.92280007938115</v>
      </c>
      <c r="U21" s="4">
        <f t="shared" ca="1" si="2"/>
        <v>303.92280007938115</v>
      </c>
      <c r="V21" s="4">
        <f t="shared" ca="1" si="2"/>
        <v>303.92280007938115</v>
      </c>
      <c r="W21" s="4">
        <f t="shared" ca="1" si="2"/>
        <v>303.92280007938115</v>
      </c>
      <c r="X21" s="4">
        <f t="shared" ca="1" si="2"/>
        <v>303.92280007938115</v>
      </c>
      <c r="Y21" s="4">
        <f t="shared" ca="1" si="2"/>
        <v>303.92280007938115</v>
      </c>
      <c r="Z21" s="4">
        <f t="shared" ca="1" si="2"/>
        <v>303.92280007938115</v>
      </c>
      <c r="AA21" s="4">
        <f t="shared" ca="1" si="2"/>
        <v>303.92280007938115</v>
      </c>
      <c r="AB21" s="10">
        <f t="array" aca="1" ref="AB21" ca="1">INDEX(OFFSET(_summary!$A$10,0,MATCH(MID(CELL("filename",A20),FIND("]",CELL("filename",A20))+1,255),_summary!$B$10:$K$10,0),37,1),MATCH(1,(A21=_summary!$B$10:$B$46)*(B21=_summary!$C$10:$C$46),0))</f>
        <v>303.92280007938115</v>
      </c>
    </row>
    <row r="22" spans="1:28" x14ac:dyDescent="0.3">
      <c r="A22" s="2" t="s">
        <v>12</v>
      </c>
      <c r="B22" t="s">
        <v>3</v>
      </c>
      <c r="C22" s="4">
        <f t="shared" ca="1" si="2"/>
        <v>77.084177363227937</v>
      </c>
      <c r="D22" s="4">
        <f t="shared" ca="1" si="2"/>
        <v>77.084177363227937</v>
      </c>
      <c r="E22" s="4">
        <f t="shared" ca="1" si="2"/>
        <v>77.084177363227937</v>
      </c>
      <c r="F22" s="4">
        <f t="shared" ca="1" si="2"/>
        <v>77.084177363227937</v>
      </c>
      <c r="G22" s="4">
        <f t="shared" ca="1" si="2"/>
        <v>77.084177363227937</v>
      </c>
      <c r="H22" s="4">
        <f t="shared" ca="1" si="2"/>
        <v>77.084177363227937</v>
      </c>
      <c r="I22" s="4">
        <f t="shared" ca="1" si="2"/>
        <v>77.084177363227937</v>
      </c>
      <c r="J22" s="4">
        <f t="shared" ca="1" si="2"/>
        <v>77.084177363227937</v>
      </c>
      <c r="K22" s="4">
        <f t="shared" ca="1" si="2"/>
        <v>77.084177363227937</v>
      </c>
      <c r="L22" s="4">
        <f t="shared" ca="1" si="2"/>
        <v>77.084177363227937</v>
      </c>
      <c r="M22" s="4">
        <f t="shared" ca="1" si="2"/>
        <v>77.084177363227937</v>
      </c>
      <c r="N22" s="4">
        <f t="shared" ca="1" si="2"/>
        <v>77.084177363227937</v>
      </c>
      <c r="O22" s="4">
        <f t="shared" ca="1" si="2"/>
        <v>77.084177363227937</v>
      </c>
      <c r="P22" s="4">
        <f t="shared" ca="1" si="2"/>
        <v>77.084177363227937</v>
      </c>
      <c r="Q22" s="4">
        <f t="shared" ca="1" si="2"/>
        <v>77.084177363227937</v>
      </c>
      <c r="R22" s="4">
        <f t="shared" ca="1" si="2"/>
        <v>77.084177363227937</v>
      </c>
      <c r="S22" s="4">
        <f t="shared" ca="1" si="2"/>
        <v>77.084177363227937</v>
      </c>
      <c r="T22" s="4">
        <f t="shared" ca="1" si="2"/>
        <v>77.084177363227937</v>
      </c>
      <c r="U22" s="4">
        <f t="shared" ca="1" si="2"/>
        <v>77.084177363227937</v>
      </c>
      <c r="V22" s="4">
        <f t="shared" ca="1" si="2"/>
        <v>77.084177363227937</v>
      </c>
      <c r="W22" s="4">
        <f t="shared" ca="1" si="2"/>
        <v>77.084177363227937</v>
      </c>
      <c r="X22" s="4">
        <f t="shared" ca="1" si="2"/>
        <v>77.084177363227937</v>
      </c>
      <c r="Y22" s="4">
        <f t="shared" ca="1" si="2"/>
        <v>77.084177363227937</v>
      </c>
      <c r="Z22" s="4">
        <f t="shared" ca="1" si="2"/>
        <v>77.084177363227937</v>
      </c>
      <c r="AA22" s="4">
        <f t="shared" ca="1" si="2"/>
        <v>77.084177363227937</v>
      </c>
      <c r="AB22" s="10">
        <f t="array" aca="1" ref="AB22" ca="1">INDEX(OFFSET(_summary!$A$10,0,MATCH(MID(CELL("filename",A21),FIND("]",CELL("filename",A21))+1,255),_summary!$B$10:$K$10,0),37,1),MATCH(1,(A22=_summary!$B$10:$B$46)*(B22=_summary!$C$10:$C$46),0))</f>
        <v>77.084177363227937</v>
      </c>
    </row>
    <row r="23" spans="1:28" x14ac:dyDescent="0.3">
      <c r="A23" s="2" t="s">
        <v>14</v>
      </c>
      <c r="B23" t="s">
        <v>3</v>
      </c>
      <c r="C23" s="4">
        <f t="shared" ca="1" si="2"/>
        <v>61.956818475478798</v>
      </c>
      <c r="D23" s="4">
        <f t="shared" ca="1" si="2"/>
        <v>61.956818475478798</v>
      </c>
      <c r="E23" s="4">
        <f t="shared" ca="1" si="2"/>
        <v>61.956818475478798</v>
      </c>
      <c r="F23" s="4">
        <f t="shared" ca="1" si="2"/>
        <v>61.956818475478798</v>
      </c>
      <c r="G23" s="4">
        <f t="shared" ca="1" si="2"/>
        <v>61.956818475478798</v>
      </c>
      <c r="H23" s="4">
        <f t="shared" ref="H23:AA23" ca="1" si="3">I23</f>
        <v>61.956818475478798</v>
      </c>
      <c r="I23" s="4">
        <f t="shared" ca="1" si="3"/>
        <v>61.956818475478798</v>
      </c>
      <c r="J23" s="4">
        <f t="shared" ca="1" si="3"/>
        <v>61.956818475478798</v>
      </c>
      <c r="K23" s="4">
        <f t="shared" ca="1" si="3"/>
        <v>61.956818475478798</v>
      </c>
      <c r="L23" s="4">
        <f t="shared" ca="1" si="3"/>
        <v>61.956818475478798</v>
      </c>
      <c r="M23" s="4">
        <f t="shared" ca="1" si="3"/>
        <v>61.956818475478798</v>
      </c>
      <c r="N23" s="4">
        <f t="shared" ca="1" si="3"/>
        <v>61.956818475478798</v>
      </c>
      <c r="O23" s="4">
        <f t="shared" ca="1" si="3"/>
        <v>61.956818475478798</v>
      </c>
      <c r="P23" s="4">
        <f t="shared" ca="1" si="3"/>
        <v>61.956818475478798</v>
      </c>
      <c r="Q23" s="4">
        <f t="shared" ca="1" si="3"/>
        <v>61.956818475478798</v>
      </c>
      <c r="R23" s="4">
        <f t="shared" ca="1" si="3"/>
        <v>61.956818475478798</v>
      </c>
      <c r="S23" s="4">
        <f t="shared" ca="1" si="3"/>
        <v>61.956818475478798</v>
      </c>
      <c r="T23" s="4">
        <f t="shared" ca="1" si="3"/>
        <v>61.956818475478798</v>
      </c>
      <c r="U23" s="4">
        <f t="shared" ca="1" si="3"/>
        <v>61.956818475478798</v>
      </c>
      <c r="V23" s="4">
        <f t="shared" ca="1" si="3"/>
        <v>61.956818475478798</v>
      </c>
      <c r="W23" s="4">
        <f t="shared" ca="1" si="3"/>
        <v>61.956818475478798</v>
      </c>
      <c r="X23" s="4">
        <f t="shared" ca="1" si="3"/>
        <v>61.956818475478798</v>
      </c>
      <c r="Y23" s="4">
        <f t="shared" ca="1" si="3"/>
        <v>61.956818475478798</v>
      </c>
      <c r="Z23" s="4">
        <f t="shared" ca="1" si="3"/>
        <v>61.956818475478798</v>
      </c>
      <c r="AA23" s="4">
        <f t="shared" ca="1" si="3"/>
        <v>61.956818475478798</v>
      </c>
      <c r="AB23" s="10">
        <f t="array" aca="1" ref="AB23" ca="1">INDEX(OFFSET(_summary!$A$10,0,MATCH(MID(CELL("filename",A22),FIND("]",CELL("filename",A22))+1,255),_summary!$B$10:$K$10,0),37,1),MATCH(1,(A23=_summary!$B$10:$B$46)*(B23=_summary!$C$10:$C$46),0))</f>
        <v>61.956818475478798</v>
      </c>
    </row>
    <row r="24" spans="1:28" x14ac:dyDescent="0.3">
      <c r="A24" s="2" t="s">
        <v>13</v>
      </c>
      <c r="B24" t="s">
        <v>3</v>
      </c>
      <c r="C24" s="4">
        <f t="shared" ref="C24:AA30" ca="1" si="4">D24</f>
        <v>115.43426226771341</v>
      </c>
      <c r="D24" s="4">
        <f t="shared" ca="1" si="4"/>
        <v>115.43426226771341</v>
      </c>
      <c r="E24" s="4">
        <f t="shared" ca="1" si="4"/>
        <v>115.43426226771341</v>
      </c>
      <c r="F24" s="4">
        <f t="shared" ca="1" si="4"/>
        <v>115.43426226771341</v>
      </c>
      <c r="G24" s="4">
        <f t="shared" ca="1" si="4"/>
        <v>115.43426226771341</v>
      </c>
      <c r="H24" s="4">
        <f t="shared" ca="1" si="4"/>
        <v>115.43426226771341</v>
      </c>
      <c r="I24" s="4">
        <f t="shared" ca="1" si="4"/>
        <v>115.43426226771341</v>
      </c>
      <c r="J24" s="4">
        <f t="shared" ca="1" si="4"/>
        <v>115.43426226771341</v>
      </c>
      <c r="K24" s="4">
        <f t="shared" ca="1" si="4"/>
        <v>115.43426226771341</v>
      </c>
      <c r="L24" s="4">
        <f t="shared" ca="1" si="4"/>
        <v>115.43426226771341</v>
      </c>
      <c r="M24" s="4">
        <f t="shared" ca="1" si="4"/>
        <v>115.43426226771341</v>
      </c>
      <c r="N24" s="4">
        <f t="shared" ca="1" si="4"/>
        <v>115.43426226771341</v>
      </c>
      <c r="O24" s="4">
        <f t="shared" ca="1" si="4"/>
        <v>115.43426226771341</v>
      </c>
      <c r="P24" s="4">
        <f t="shared" ca="1" si="4"/>
        <v>115.43426226771341</v>
      </c>
      <c r="Q24" s="4">
        <f t="shared" ca="1" si="4"/>
        <v>115.43426226771341</v>
      </c>
      <c r="R24" s="4">
        <f t="shared" ca="1" si="4"/>
        <v>115.43426226771341</v>
      </c>
      <c r="S24" s="4">
        <f t="shared" ca="1" si="4"/>
        <v>115.43426226771341</v>
      </c>
      <c r="T24" s="4">
        <f t="shared" ca="1" si="4"/>
        <v>115.43426226771341</v>
      </c>
      <c r="U24" s="4">
        <f t="shared" ca="1" si="4"/>
        <v>115.43426226771341</v>
      </c>
      <c r="V24" s="4">
        <f t="shared" ca="1" si="4"/>
        <v>115.43426226771341</v>
      </c>
      <c r="W24" s="4">
        <f t="shared" ca="1" si="4"/>
        <v>115.43426226771341</v>
      </c>
      <c r="X24" s="4">
        <f t="shared" ca="1" si="4"/>
        <v>115.43426226771341</v>
      </c>
      <c r="Y24" s="4">
        <f t="shared" ca="1" si="4"/>
        <v>115.43426226771341</v>
      </c>
      <c r="Z24" s="4">
        <f t="shared" ca="1" si="4"/>
        <v>115.43426226771341</v>
      </c>
      <c r="AA24" s="4">
        <f t="shared" ca="1" si="4"/>
        <v>115.43426226771341</v>
      </c>
      <c r="AB24" s="10">
        <f t="array" aca="1" ref="AB24" ca="1">INDEX(OFFSET(_summary!$A$10,0,MATCH(MID(CELL("filename",A23),FIND("]",CELL("filename",A23))+1,255),_summary!$B$10:$K$10,0),37,1),MATCH(1,(A24=_summary!$B$10:$B$46)*(B24=_summary!$C$10:$C$46),0))</f>
        <v>115.43426226771341</v>
      </c>
    </row>
    <row r="25" spans="1:28" x14ac:dyDescent="0.3">
      <c r="A25" s="2" t="s">
        <v>18</v>
      </c>
      <c r="B25" t="s">
        <v>3</v>
      </c>
      <c r="C25" s="4">
        <f t="shared" ca="1" si="4"/>
        <v>66.421334934247625</v>
      </c>
      <c r="D25" s="4">
        <f t="shared" ca="1" si="4"/>
        <v>66.421334934247625</v>
      </c>
      <c r="E25" s="4">
        <f t="shared" ca="1" si="4"/>
        <v>66.421334934247625</v>
      </c>
      <c r="F25" s="4">
        <f t="shared" ca="1" si="4"/>
        <v>66.421334934247625</v>
      </c>
      <c r="G25" s="4">
        <f t="shared" ca="1" si="4"/>
        <v>66.421334934247625</v>
      </c>
      <c r="H25" s="4">
        <f t="shared" ca="1" si="4"/>
        <v>66.421334934247625</v>
      </c>
      <c r="I25" s="4">
        <f t="shared" ca="1" si="4"/>
        <v>66.421334934247625</v>
      </c>
      <c r="J25" s="4">
        <f t="shared" ca="1" si="4"/>
        <v>66.421334934247625</v>
      </c>
      <c r="K25" s="4">
        <f t="shared" ca="1" si="4"/>
        <v>66.421334934247625</v>
      </c>
      <c r="L25" s="4">
        <f t="shared" ca="1" si="4"/>
        <v>66.421334934247625</v>
      </c>
      <c r="M25" s="4">
        <f t="shared" ca="1" si="4"/>
        <v>66.421334934247625</v>
      </c>
      <c r="N25" s="4">
        <f t="shared" ca="1" si="4"/>
        <v>66.421334934247625</v>
      </c>
      <c r="O25" s="4">
        <f t="shared" ca="1" si="4"/>
        <v>66.421334934247625</v>
      </c>
      <c r="P25" s="4">
        <f t="shared" ca="1" si="4"/>
        <v>66.421334934247625</v>
      </c>
      <c r="Q25" s="4">
        <f t="shared" ca="1" si="4"/>
        <v>66.421334934247625</v>
      </c>
      <c r="R25" s="4">
        <f t="shared" ca="1" si="4"/>
        <v>66.421334934247625</v>
      </c>
      <c r="S25" s="4">
        <f t="shared" ca="1" si="4"/>
        <v>66.421334934247625</v>
      </c>
      <c r="T25" s="4">
        <f t="shared" ca="1" si="4"/>
        <v>66.421334934247625</v>
      </c>
      <c r="U25" s="4">
        <f t="shared" ca="1" si="4"/>
        <v>66.421334934247625</v>
      </c>
      <c r="V25" s="4">
        <f t="shared" ca="1" si="4"/>
        <v>66.421334934247625</v>
      </c>
      <c r="W25" s="4">
        <f t="shared" ca="1" si="4"/>
        <v>66.421334934247625</v>
      </c>
      <c r="X25" s="4">
        <f t="shared" ca="1" si="4"/>
        <v>66.421334934247625</v>
      </c>
      <c r="Y25" s="4">
        <f t="shared" ca="1" si="4"/>
        <v>66.421334934247625</v>
      </c>
      <c r="Z25" s="4">
        <f t="shared" ca="1" si="4"/>
        <v>66.421334934247625</v>
      </c>
      <c r="AA25" s="4">
        <f t="shared" ca="1" si="4"/>
        <v>66.421334934247625</v>
      </c>
      <c r="AB25" s="10">
        <f t="array" aca="1" ref="AB25" ca="1">INDEX(OFFSET(_summary!$A$10,0,MATCH(MID(CELL("filename",A24),FIND("]",CELL("filename",A24))+1,255),_summary!$B$10:$K$10,0),37,1),MATCH(1,(A25=_summary!$B$10:$B$46)*(B25=_summary!$C$10:$C$46),0))</f>
        <v>66.421334934247625</v>
      </c>
    </row>
    <row r="26" spans="1:28" x14ac:dyDescent="0.3">
      <c r="A26" s="2" t="s">
        <v>8</v>
      </c>
      <c r="B26" t="s">
        <v>3</v>
      </c>
      <c r="C26" s="4">
        <f t="shared" ca="1" si="4"/>
        <v>90.307475925456657</v>
      </c>
      <c r="D26" s="4">
        <f t="shared" ca="1" si="4"/>
        <v>90.307475925456657</v>
      </c>
      <c r="E26" s="4">
        <f t="shared" ca="1" si="4"/>
        <v>90.307475925456657</v>
      </c>
      <c r="F26" s="4">
        <f t="shared" ca="1" si="4"/>
        <v>90.307475925456657</v>
      </c>
      <c r="G26" s="4">
        <f t="shared" ca="1" si="4"/>
        <v>90.307475925456657</v>
      </c>
      <c r="H26" s="4">
        <f t="shared" ca="1" si="4"/>
        <v>90.307475925456657</v>
      </c>
      <c r="I26" s="4">
        <f t="shared" ca="1" si="4"/>
        <v>90.307475925456657</v>
      </c>
      <c r="J26" s="4">
        <f t="shared" ca="1" si="4"/>
        <v>90.307475925456657</v>
      </c>
      <c r="K26" s="4">
        <f t="shared" ca="1" si="4"/>
        <v>90.307475925456657</v>
      </c>
      <c r="L26" s="4">
        <f t="shared" ca="1" si="4"/>
        <v>90.307475925456657</v>
      </c>
      <c r="M26" s="4">
        <f t="shared" ca="1" si="4"/>
        <v>90.307475925456657</v>
      </c>
      <c r="N26" s="4">
        <f t="shared" ca="1" si="4"/>
        <v>90.307475925456657</v>
      </c>
      <c r="O26" s="4">
        <f t="shared" ca="1" si="4"/>
        <v>90.307475925456657</v>
      </c>
      <c r="P26" s="4">
        <f t="shared" ca="1" si="4"/>
        <v>90.307475925456657</v>
      </c>
      <c r="Q26" s="4">
        <f t="shared" ca="1" si="4"/>
        <v>90.307475925456657</v>
      </c>
      <c r="R26" s="4">
        <f t="shared" ca="1" si="4"/>
        <v>90.307475925456657</v>
      </c>
      <c r="S26" s="4">
        <f t="shared" ca="1" si="4"/>
        <v>90.307475925456657</v>
      </c>
      <c r="T26" s="4">
        <f t="shared" ca="1" si="4"/>
        <v>90.307475925456657</v>
      </c>
      <c r="U26" s="4">
        <f t="shared" ca="1" si="4"/>
        <v>90.307475925456657</v>
      </c>
      <c r="V26" s="4">
        <f t="shared" ca="1" si="4"/>
        <v>90.307475925456657</v>
      </c>
      <c r="W26" s="4">
        <f t="shared" ca="1" si="4"/>
        <v>90.307475925456657</v>
      </c>
      <c r="X26" s="4">
        <f t="shared" ca="1" si="4"/>
        <v>90.307475925456657</v>
      </c>
      <c r="Y26" s="4">
        <f t="shared" ca="1" si="4"/>
        <v>90.307475925456657</v>
      </c>
      <c r="Z26" s="4">
        <f t="shared" ca="1" si="4"/>
        <v>90.307475925456657</v>
      </c>
      <c r="AA26" s="4">
        <f t="shared" ca="1" si="4"/>
        <v>90.307475925456657</v>
      </c>
      <c r="AB26" s="10">
        <f t="array" aca="1" ref="AB26" ca="1">INDEX(OFFSET(_summary!$A$10,0,MATCH(MID(CELL("filename",A25),FIND("]",CELL("filename",A25))+1,255),_summary!$B$10:$K$10,0),37,1),MATCH(1,(A26=_summary!$B$10:$B$46)*(B26=_summary!$C$10:$C$46),0))</f>
        <v>90.307475925456657</v>
      </c>
    </row>
    <row r="27" spans="1:28" x14ac:dyDescent="0.3">
      <c r="A27" s="2" t="s">
        <v>28</v>
      </c>
      <c r="B27" t="s">
        <v>3</v>
      </c>
      <c r="C27" s="4">
        <f t="shared" ca="1" si="4"/>
        <v>74.019437787258269</v>
      </c>
      <c r="D27" s="4">
        <f t="shared" ca="1" si="4"/>
        <v>74.019437787258269</v>
      </c>
      <c r="E27" s="4">
        <f t="shared" ca="1" si="4"/>
        <v>74.019437787258269</v>
      </c>
      <c r="F27" s="4">
        <f t="shared" ca="1" si="4"/>
        <v>74.019437787258269</v>
      </c>
      <c r="G27" s="4">
        <f t="shared" ca="1" si="4"/>
        <v>74.019437787258269</v>
      </c>
      <c r="H27" s="4">
        <f t="shared" ca="1" si="4"/>
        <v>74.019437787258269</v>
      </c>
      <c r="I27" s="4">
        <f t="shared" ca="1" si="4"/>
        <v>74.019437787258269</v>
      </c>
      <c r="J27" s="4">
        <f t="shared" ca="1" si="4"/>
        <v>74.019437787258269</v>
      </c>
      <c r="K27" s="4">
        <f t="shared" ca="1" si="4"/>
        <v>74.019437787258269</v>
      </c>
      <c r="L27" s="4">
        <f t="shared" ca="1" si="4"/>
        <v>74.019437787258269</v>
      </c>
      <c r="M27" s="4">
        <f t="shared" ca="1" si="4"/>
        <v>74.019437787258269</v>
      </c>
      <c r="N27" s="4">
        <f t="shared" ca="1" si="4"/>
        <v>74.019437787258269</v>
      </c>
      <c r="O27" s="4">
        <f t="shared" ca="1" si="4"/>
        <v>74.019437787258269</v>
      </c>
      <c r="P27" s="4">
        <f t="shared" ca="1" si="4"/>
        <v>74.019437787258269</v>
      </c>
      <c r="Q27" s="4">
        <f t="shared" ca="1" si="4"/>
        <v>74.019437787258269</v>
      </c>
      <c r="R27" s="4">
        <f t="shared" ca="1" si="4"/>
        <v>74.019437787258269</v>
      </c>
      <c r="S27" s="4">
        <f t="shared" ca="1" si="4"/>
        <v>74.019437787258269</v>
      </c>
      <c r="T27" s="4">
        <f t="shared" ca="1" si="4"/>
        <v>74.019437787258269</v>
      </c>
      <c r="U27" s="4">
        <f t="shared" ca="1" si="4"/>
        <v>74.019437787258269</v>
      </c>
      <c r="V27" s="4">
        <f t="shared" ca="1" si="4"/>
        <v>74.019437787258269</v>
      </c>
      <c r="W27" s="4">
        <f t="shared" ca="1" si="4"/>
        <v>74.019437787258269</v>
      </c>
      <c r="X27" s="4">
        <f t="shared" ca="1" si="4"/>
        <v>74.019437787258269</v>
      </c>
      <c r="Y27" s="4">
        <f t="shared" ca="1" si="4"/>
        <v>74.019437787258269</v>
      </c>
      <c r="Z27" s="4">
        <f t="shared" ca="1" si="4"/>
        <v>74.019437787258269</v>
      </c>
      <c r="AA27" s="4">
        <f t="shared" ca="1" si="4"/>
        <v>74.019437787258269</v>
      </c>
      <c r="AB27" s="10">
        <f t="array" aca="1" ref="AB27" ca="1">INDEX(OFFSET(_summary!$A$10,0,MATCH(MID(CELL("filename",A26),FIND("]",CELL("filename",A26))+1,255),_summary!$B$10:$K$10,0),37,1),MATCH(1,(A27=_summary!$B$10:$B$46)*(B27=_summary!$C$10:$C$46),0))</f>
        <v>74.019437787258269</v>
      </c>
    </row>
    <row r="28" spans="1:28" x14ac:dyDescent="0.3">
      <c r="A28" s="2" t="s">
        <v>19</v>
      </c>
      <c r="B28" t="s">
        <v>3</v>
      </c>
      <c r="C28" s="4">
        <f t="shared" ca="1" si="4"/>
        <v>159.1463726611745</v>
      </c>
      <c r="D28" s="4">
        <f t="shared" ca="1" si="4"/>
        <v>159.1463726611745</v>
      </c>
      <c r="E28" s="4">
        <f t="shared" ca="1" si="4"/>
        <v>159.1463726611745</v>
      </c>
      <c r="F28" s="4">
        <f t="shared" ca="1" si="4"/>
        <v>159.1463726611745</v>
      </c>
      <c r="G28" s="4">
        <f t="shared" ca="1" si="4"/>
        <v>159.1463726611745</v>
      </c>
      <c r="H28" s="4">
        <f t="shared" ca="1" si="4"/>
        <v>159.1463726611745</v>
      </c>
      <c r="I28" s="4">
        <f t="shared" ca="1" si="4"/>
        <v>159.1463726611745</v>
      </c>
      <c r="J28" s="4">
        <f t="shared" ca="1" si="4"/>
        <v>159.1463726611745</v>
      </c>
      <c r="K28" s="4">
        <f t="shared" ca="1" si="4"/>
        <v>159.1463726611745</v>
      </c>
      <c r="L28" s="4">
        <f t="shared" ca="1" si="4"/>
        <v>159.1463726611745</v>
      </c>
      <c r="M28" s="4">
        <f t="shared" ca="1" si="4"/>
        <v>159.1463726611745</v>
      </c>
      <c r="N28" s="4">
        <f t="shared" ca="1" si="4"/>
        <v>159.1463726611745</v>
      </c>
      <c r="O28" s="4">
        <f t="shared" ca="1" si="4"/>
        <v>159.1463726611745</v>
      </c>
      <c r="P28" s="4">
        <f t="shared" ca="1" si="4"/>
        <v>159.1463726611745</v>
      </c>
      <c r="Q28" s="4">
        <f t="shared" ca="1" si="4"/>
        <v>159.1463726611745</v>
      </c>
      <c r="R28" s="4">
        <f t="shared" ca="1" si="4"/>
        <v>159.1463726611745</v>
      </c>
      <c r="S28" s="4">
        <f t="shared" ca="1" si="4"/>
        <v>159.1463726611745</v>
      </c>
      <c r="T28" s="4">
        <f t="shared" ca="1" si="4"/>
        <v>159.1463726611745</v>
      </c>
      <c r="U28" s="4">
        <f t="shared" ca="1" si="4"/>
        <v>159.1463726611745</v>
      </c>
      <c r="V28" s="4">
        <f t="shared" ca="1" si="4"/>
        <v>159.1463726611745</v>
      </c>
      <c r="W28" s="4">
        <f t="shared" ca="1" si="4"/>
        <v>159.1463726611745</v>
      </c>
      <c r="X28" s="4">
        <f t="shared" ca="1" si="4"/>
        <v>159.1463726611745</v>
      </c>
      <c r="Y28" s="4">
        <f t="shared" ca="1" si="4"/>
        <v>159.1463726611745</v>
      </c>
      <c r="Z28" s="4">
        <f t="shared" ca="1" si="4"/>
        <v>159.1463726611745</v>
      </c>
      <c r="AA28" s="4">
        <f t="shared" ca="1" si="4"/>
        <v>159.1463726611745</v>
      </c>
      <c r="AB28" s="10">
        <f t="array" aca="1" ref="AB28" ca="1">INDEX(OFFSET(_summary!$A$10,0,MATCH(MID(CELL("filename",A27),FIND("]",CELL("filename",A27))+1,255),_summary!$B$10:$K$10,0),37,1),MATCH(1,(A28=_summary!$B$10:$B$46)*(B28=_summary!$C$10:$C$46),0))</f>
        <v>159.1463726611745</v>
      </c>
    </row>
    <row r="29" spans="1:28" x14ac:dyDescent="0.3">
      <c r="A29" s="2" t="s">
        <v>4</v>
      </c>
      <c r="B29" t="s">
        <v>3</v>
      </c>
      <c r="C29" s="4">
        <f t="shared" ca="1" si="4"/>
        <v>80.821863518895967</v>
      </c>
      <c r="D29" s="4">
        <f t="shared" ca="1" si="4"/>
        <v>80.821863518895967</v>
      </c>
      <c r="E29" s="4">
        <f t="shared" ca="1" si="4"/>
        <v>80.821863518895967</v>
      </c>
      <c r="F29" s="4">
        <f t="shared" ca="1" si="4"/>
        <v>80.821863518895967</v>
      </c>
      <c r="G29" s="4">
        <f t="shared" ca="1" si="4"/>
        <v>80.821863518895967</v>
      </c>
      <c r="H29" s="4">
        <f t="shared" ca="1" si="4"/>
        <v>80.821863518895967</v>
      </c>
      <c r="I29" s="4">
        <f t="shared" ca="1" si="4"/>
        <v>80.821863518895967</v>
      </c>
      <c r="J29" s="4">
        <f t="shared" ca="1" si="4"/>
        <v>80.821863518895967</v>
      </c>
      <c r="K29" s="4">
        <f t="shared" ca="1" si="4"/>
        <v>80.821863518895967</v>
      </c>
      <c r="L29" s="4">
        <f t="shared" ca="1" si="4"/>
        <v>80.821863518895967</v>
      </c>
      <c r="M29" s="4">
        <f t="shared" ca="1" si="4"/>
        <v>80.821863518895967</v>
      </c>
      <c r="N29" s="4">
        <f t="shared" ca="1" si="4"/>
        <v>80.821863518895967</v>
      </c>
      <c r="O29" s="4">
        <f t="shared" ca="1" si="4"/>
        <v>80.821863518895967</v>
      </c>
      <c r="P29" s="4">
        <f t="shared" ca="1" si="4"/>
        <v>80.821863518895967</v>
      </c>
      <c r="Q29" s="4">
        <f t="shared" ca="1" si="4"/>
        <v>80.821863518895967</v>
      </c>
      <c r="R29" s="4">
        <f t="shared" ca="1" si="4"/>
        <v>80.821863518895967</v>
      </c>
      <c r="S29" s="4">
        <f t="shared" ca="1" si="4"/>
        <v>80.821863518895967</v>
      </c>
      <c r="T29" s="4">
        <f t="shared" ca="1" si="4"/>
        <v>80.821863518895967</v>
      </c>
      <c r="U29" s="4">
        <f t="shared" ca="1" si="4"/>
        <v>80.821863518895967</v>
      </c>
      <c r="V29" s="4">
        <f t="shared" ca="1" si="4"/>
        <v>80.821863518895967</v>
      </c>
      <c r="W29" s="4">
        <f t="shared" ca="1" si="4"/>
        <v>80.821863518895967</v>
      </c>
      <c r="X29" s="4">
        <f t="shared" ca="1" si="4"/>
        <v>80.821863518895967</v>
      </c>
      <c r="Y29" s="4">
        <f t="shared" ca="1" si="4"/>
        <v>80.821863518895967</v>
      </c>
      <c r="Z29" s="4">
        <f t="shared" ca="1" si="4"/>
        <v>80.821863518895967</v>
      </c>
      <c r="AA29" s="4">
        <f t="shared" ca="1" si="4"/>
        <v>80.821863518895967</v>
      </c>
      <c r="AB29" s="10">
        <f t="array" aca="1" ref="AB29" ca="1">INDEX(OFFSET(_summary!$A$10,0,MATCH(MID(CELL("filename",A28),FIND("]",CELL("filename",A28))+1,255),_summary!$B$10:$K$10,0),37,1),MATCH(1,(A29=_summary!$B$10:$B$46)*(B29=_summary!$C$10:$C$46),0))</f>
        <v>80.821863518895967</v>
      </c>
    </row>
    <row r="30" spans="1:28" x14ac:dyDescent="0.3">
      <c r="A30" s="2" t="s">
        <v>31</v>
      </c>
      <c r="B30" t="s">
        <v>3</v>
      </c>
      <c r="C30" s="4">
        <f t="shared" ca="1" si="4"/>
        <v>74.483506358295259</v>
      </c>
      <c r="D30" s="4">
        <f t="shared" ca="1" si="4"/>
        <v>74.483506358295259</v>
      </c>
      <c r="E30" s="4">
        <f t="shared" ca="1" si="4"/>
        <v>74.483506358295259</v>
      </c>
      <c r="F30" s="4">
        <f t="shared" ca="1" si="4"/>
        <v>74.483506358295259</v>
      </c>
      <c r="G30" s="4">
        <f t="shared" ca="1" si="4"/>
        <v>74.483506358295259</v>
      </c>
      <c r="H30" s="4">
        <f t="shared" ca="1" si="4"/>
        <v>74.483506358295259</v>
      </c>
      <c r="I30" s="4">
        <f t="shared" ca="1" si="4"/>
        <v>74.483506358295259</v>
      </c>
      <c r="J30" s="4">
        <f t="shared" ca="1" si="4"/>
        <v>74.483506358295259</v>
      </c>
      <c r="K30" s="4">
        <f t="shared" ca="1" si="4"/>
        <v>74.483506358295259</v>
      </c>
      <c r="L30" s="4">
        <f t="shared" ca="1" si="4"/>
        <v>74.483506358295259</v>
      </c>
      <c r="M30" s="4">
        <f t="shared" ca="1" si="4"/>
        <v>74.483506358295259</v>
      </c>
      <c r="N30" s="4">
        <f t="shared" ca="1" si="4"/>
        <v>74.483506358295259</v>
      </c>
      <c r="O30" s="4">
        <f t="shared" ca="1" si="4"/>
        <v>74.483506358295259</v>
      </c>
      <c r="P30" s="4">
        <f t="shared" ca="1" si="4"/>
        <v>74.483506358295259</v>
      </c>
      <c r="Q30" s="4">
        <f t="shared" ca="1" si="4"/>
        <v>74.483506358295259</v>
      </c>
      <c r="R30" s="4">
        <f t="shared" ca="1" si="4"/>
        <v>74.483506358295259</v>
      </c>
      <c r="S30" s="4">
        <f t="shared" ca="1" si="4"/>
        <v>74.483506358295259</v>
      </c>
      <c r="T30" s="4">
        <f t="shared" ca="1" si="4"/>
        <v>74.483506358295259</v>
      </c>
      <c r="U30" s="4">
        <f t="shared" ca="1" si="4"/>
        <v>74.483506358295259</v>
      </c>
      <c r="V30" s="4">
        <f t="shared" ca="1" si="4"/>
        <v>74.483506358295259</v>
      </c>
      <c r="W30" s="4">
        <f t="shared" ca="1" si="4"/>
        <v>74.483506358295259</v>
      </c>
      <c r="X30" s="4">
        <f t="shared" ca="1" si="4"/>
        <v>74.483506358295259</v>
      </c>
      <c r="Y30" s="4">
        <f t="shared" ca="1" si="4"/>
        <v>74.483506358295259</v>
      </c>
      <c r="Z30" s="4">
        <f t="shared" ca="1" si="4"/>
        <v>74.483506358295259</v>
      </c>
      <c r="AA30" s="4">
        <f t="shared" ca="1" si="4"/>
        <v>74.483506358295259</v>
      </c>
      <c r="AB30" s="10">
        <f t="array" aca="1" ref="AB30" ca="1">INDEX(OFFSET(_summary!$A$10,0,MATCH(MID(CELL("filename",A29),FIND("]",CELL("filename",A29))+1,255),_summary!$B$10:$K$10,0),37,1),MATCH(1,(A30=_summary!$B$10:$B$46)*(B30=_summary!$C$10:$C$46),0))</f>
        <v>74.483506358295259</v>
      </c>
    </row>
    <row r="32" spans="1:28" x14ac:dyDescent="0.3">
      <c r="X32" s="1"/>
    </row>
    <row r="33" spans="8:24" x14ac:dyDescent="0.3"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8:24" x14ac:dyDescent="0.3"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8:24" x14ac:dyDescent="0.3"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8:24" x14ac:dyDescent="0.3"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8:24" x14ac:dyDescent="0.3"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8:24" x14ac:dyDescent="0.3"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8:24" x14ac:dyDescent="0.3"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8:24" x14ac:dyDescent="0.3"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8:24" x14ac:dyDescent="0.3"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8:24" x14ac:dyDescent="0.3"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8:24" x14ac:dyDescent="0.3"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8:24" x14ac:dyDescent="0.3"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8:24" x14ac:dyDescent="0.3"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8:24" x14ac:dyDescent="0.3"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8:24" x14ac:dyDescent="0.3"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8:24" x14ac:dyDescent="0.3"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8:24" x14ac:dyDescent="0.3"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8:24" x14ac:dyDescent="0.3"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8:24" x14ac:dyDescent="0.3"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8:24" x14ac:dyDescent="0.3"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8:24" x14ac:dyDescent="0.3"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8:24" x14ac:dyDescent="0.3"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8:24" x14ac:dyDescent="0.3"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8:24" x14ac:dyDescent="0.3"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8:24" x14ac:dyDescent="0.3"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8:24" x14ac:dyDescent="0.3"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8:24" x14ac:dyDescent="0.3"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8:24" x14ac:dyDescent="0.3"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8:24" x14ac:dyDescent="0.3">
      <c r="H61" s="2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7CCD5-7CE6-4D99-8557-F881061C9095}">
  <sheetPr codeName="Sheet19"/>
  <dimension ref="A1:AJ61"/>
  <sheetViews>
    <sheetView workbookViewId="0">
      <selection activeCell="AD8" sqref="AD8"/>
    </sheetView>
  </sheetViews>
  <sheetFormatPr defaultRowHeight="14.4" x14ac:dyDescent="0.3"/>
  <cols>
    <col min="1" max="1" width="15.44140625" bestFit="1" customWidth="1"/>
    <col min="2" max="2" width="9.6640625" bestFit="1" customWidth="1"/>
    <col min="3" max="28" width="5" bestFit="1" customWidth="1"/>
  </cols>
  <sheetData>
    <row r="1" spans="1:36" x14ac:dyDescent="0.3">
      <c r="A1" t="s">
        <v>0</v>
      </c>
      <c r="B1" t="s">
        <v>2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 s="1">
        <v>2015</v>
      </c>
      <c r="AC1" s="1"/>
      <c r="AD1" s="1"/>
      <c r="AE1" s="1"/>
      <c r="AF1" s="1"/>
      <c r="AG1" s="1"/>
      <c r="AH1" s="1"/>
      <c r="AI1" s="1"/>
      <c r="AJ1" s="1"/>
    </row>
    <row r="2" spans="1:36" x14ac:dyDescent="0.3">
      <c r="A2" s="2" t="s">
        <v>17</v>
      </c>
      <c r="B2" t="s">
        <v>3</v>
      </c>
      <c r="C2" s="4">
        <f t="shared" ref="C2:AA12" ca="1" si="0">D2</f>
        <v>102.80390694099025</v>
      </c>
      <c r="D2" s="4">
        <f t="shared" ca="1" si="0"/>
        <v>102.80390694099025</v>
      </c>
      <c r="E2" s="4">
        <f t="shared" ca="1" si="0"/>
        <v>102.80390694099025</v>
      </c>
      <c r="F2" s="4">
        <f t="shared" ca="1" si="0"/>
        <v>102.80390694099025</v>
      </c>
      <c r="G2" s="4">
        <f t="shared" ca="1" si="0"/>
        <v>102.80390694099025</v>
      </c>
      <c r="H2" s="4">
        <f t="shared" ca="1" si="0"/>
        <v>102.80390694099025</v>
      </c>
      <c r="I2" s="4">
        <f t="shared" ca="1" si="0"/>
        <v>102.80390694099025</v>
      </c>
      <c r="J2" s="4">
        <f t="shared" ca="1" si="0"/>
        <v>102.80390694099025</v>
      </c>
      <c r="K2" s="4">
        <f t="shared" ca="1" si="0"/>
        <v>102.80390694099025</v>
      </c>
      <c r="L2" s="4">
        <f t="shared" ca="1" si="0"/>
        <v>102.80390694099025</v>
      </c>
      <c r="M2" s="4">
        <f t="shared" ca="1" si="0"/>
        <v>102.80390694099025</v>
      </c>
      <c r="N2" s="4">
        <f t="shared" ca="1" si="0"/>
        <v>102.80390694099025</v>
      </c>
      <c r="O2" s="4">
        <f t="shared" ca="1" si="0"/>
        <v>102.80390694099025</v>
      </c>
      <c r="P2" s="4">
        <f t="shared" ca="1" si="0"/>
        <v>102.80390694099025</v>
      </c>
      <c r="Q2" s="4">
        <f t="shared" ca="1" si="0"/>
        <v>102.80390694099025</v>
      </c>
      <c r="R2" s="4">
        <f t="shared" ca="1" si="0"/>
        <v>102.80390694099025</v>
      </c>
      <c r="S2" s="4">
        <f t="shared" ca="1" si="0"/>
        <v>102.80390694099025</v>
      </c>
      <c r="T2" s="4">
        <f t="shared" ca="1" si="0"/>
        <v>102.80390694099025</v>
      </c>
      <c r="U2" s="4">
        <f t="shared" ca="1" si="0"/>
        <v>102.80390694099025</v>
      </c>
      <c r="V2" s="4">
        <f t="shared" ca="1" si="0"/>
        <v>102.80390694099025</v>
      </c>
      <c r="W2" s="4">
        <f t="shared" ca="1" si="0"/>
        <v>102.80390694099025</v>
      </c>
      <c r="X2" s="4">
        <f t="shared" ca="1" si="0"/>
        <v>102.80390694099025</v>
      </c>
      <c r="Y2" s="4">
        <f t="shared" ca="1" si="0"/>
        <v>102.80390694099025</v>
      </c>
      <c r="Z2" s="4">
        <f t="shared" ca="1" si="0"/>
        <v>102.80390694099025</v>
      </c>
      <c r="AA2" s="4">
        <f ca="1">AB2</f>
        <v>102.80390694099025</v>
      </c>
      <c r="AB2" s="10">
        <f t="array" aca="1" ref="AB2" ca="1">INDEX(OFFSET(_summary!$A$10,0,MATCH(MID(CELL("filename",A1),FIND("]",CELL("filename",A1))+1,255),_summary!$B$10:$K$10,0),37,1),MATCH(1,(A2=_summary!$B$10:$B$46)*(B2=_summary!$C$10:$C$46),0))</f>
        <v>102.80390694099025</v>
      </c>
    </row>
    <row r="3" spans="1:36" x14ac:dyDescent="0.3">
      <c r="A3" s="2" t="s">
        <v>11</v>
      </c>
      <c r="B3" t="s">
        <v>3</v>
      </c>
      <c r="C3" s="4">
        <f t="shared" ca="1" si="0"/>
        <v>106.68110512186864</v>
      </c>
      <c r="D3" s="4">
        <f t="shared" ca="1" si="0"/>
        <v>106.68110512186864</v>
      </c>
      <c r="E3" s="4">
        <f t="shared" ca="1" si="0"/>
        <v>106.68110512186864</v>
      </c>
      <c r="F3" s="4">
        <f t="shared" ca="1" si="0"/>
        <v>106.68110512186864</v>
      </c>
      <c r="G3" s="4">
        <f t="shared" ca="1" si="0"/>
        <v>106.68110512186864</v>
      </c>
      <c r="H3" s="4">
        <f t="shared" ca="1" si="0"/>
        <v>106.68110512186864</v>
      </c>
      <c r="I3" s="4">
        <f t="shared" ca="1" si="0"/>
        <v>106.68110512186864</v>
      </c>
      <c r="J3" s="4">
        <f t="shared" ca="1" si="0"/>
        <v>106.68110512186864</v>
      </c>
      <c r="K3" s="4">
        <f t="shared" ca="1" si="0"/>
        <v>106.68110512186864</v>
      </c>
      <c r="L3" s="4">
        <f t="shared" ca="1" si="0"/>
        <v>106.68110512186864</v>
      </c>
      <c r="M3" s="4">
        <f t="shared" ca="1" si="0"/>
        <v>106.68110512186864</v>
      </c>
      <c r="N3" s="4">
        <f t="shared" ca="1" si="0"/>
        <v>106.68110512186864</v>
      </c>
      <c r="O3" s="4">
        <f t="shared" ca="1" si="0"/>
        <v>106.68110512186864</v>
      </c>
      <c r="P3" s="4">
        <f t="shared" ca="1" si="0"/>
        <v>106.68110512186864</v>
      </c>
      <c r="Q3" s="4">
        <f t="shared" ca="1" si="0"/>
        <v>106.68110512186864</v>
      </c>
      <c r="R3" s="4">
        <f t="shared" ca="1" si="0"/>
        <v>106.68110512186864</v>
      </c>
      <c r="S3" s="4">
        <f t="shared" ca="1" si="0"/>
        <v>106.68110512186864</v>
      </c>
      <c r="T3" s="4">
        <f t="shared" ca="1" si="0"/>
        <v>106.68110512186864</v>
      </c>
      <c r="U3" s="4">
        <f t="shared" ca="1" si="0"/>
        <v>106.68110512186864</v>
      </c>
      <c r="V3" s="4">
        <f t="shared" ca="1" si="0"/>
        <v>106.68110512186864</v>
      </c>
      <c r="W3" s="4">
        <f t="shared" ca="1" si="0"/>
        <v>106.68110512186864</v>
      </c>
      <c r="X3" s="4">
        <f t="shared" ca="1" si="0"/>
        <v>106.68110512186864</v>
      </c>
      <c r="Y3" s="4">
        <f t="shared" ca="1" si="0"/>
        <v>106.68110512186864</v>
      </c>
      <c r="Z3" s="4">
        <f t="shared" ca="1" si="0"/>
        <v>106.68110512186864</v>
      </c>
      <c r="AA3" s="4">
        <f t="shared" ca="1" si="0"/>
        <v>106.68110512186864</v>
      </c>
      <c r="AB3" s="10">
        <f t="array" aca="1" ref="AB3" ca="1">INDEX(OFFSET(_summary!$A$10,0,MATCH(MID(CELL("filename",A2),FIND("]",CELL("filename",A2))+1,255),_summary!$B$10:$K$10,0),37,1),MATCH(1,(A3=_summary!$B$10:$B$46)*(B3=_summary!$C$10:$C$46),0))</f>
        <v>106.68110512186864</v>
      </c>
    </row>
    <row r="4" spans="1:36" x14ac:dyDescent="0.3">
      <c r="A4" s="2" t="s">
        <v>21</v>
      </c>
      <c r="B4" t="s">
        <v>3</v>
      </c>
      <c r="C4" s="4">
        <f t="shared" ca="1" si="0"/>
        <v>79.441991705013535</v>
      </c>
      <c r="D4" s="4">
        <f t="shared" ca="1" si="0"/>
        <v>79.441991705013535</v>
      </c>
      <c r="E4" s="4">
        <f t="shared" ca="1" si="0"/>
        <v>79.441991705013535</v>
      </c>
      <c r="F4" s="4">
        <f t="shared" ca="1" si="0"/>
        <v>79.441991705013535</v>
      </c>
      <c r="G4" s="4">
        <f t="shared" ca="1" si="0"/>
        <v>79.441991705013535</v>
      </c>
      <c r="H4" s="4">
        <f t="shared" ca="1" si="0"/>
        <v>79.441991705013535</v>
      </c>
      <c r="I4" s="4">
        <f t="shared" ca="1" si="0"/>
        <v>79.441991705013535</v>
      </c>
      <c r="J4" s="4">
        <f t="shared" ca="1" si="0"/>
        <v>79.441991705013535</v>
      </c>
      <c r="K4" s="4">
        <f t="shared" ca="1" si="0"/>
        <v>79.441991705013535</v>
      </c>
      <c r="L4" s="4">
        <f t="shared" ca="1" si="0"/>
        <v>79.441991705013535</v>
      </c>
      <c r="M4" s="4">
        <f t="shared" ca="1" si="0"/>
        <v>79.441991705013535</v>
      </c>
      <c r="N4" s="4">
        <f t="shared" ca="1" si="0"/>
        <v>79.441991705013535</v>
      </c>
      <c r="O4" s="4">
        <f t="shared" ca="1" si="0"/>
        <v>79.441991705013535</v>
      </c>
      <c r="P4" s="4">
        <f t="shared" ca="1" si="0"/>
        <v>79.441991705013535</v>
      </c>
      <c r="Q4" s="4">
        <f t="shared" ca="1" si="0"/>
        <v>79.441991705013535</v>
      </c>
      <c r="R4" s="4">
        <f t="shared" ca="1" si="0"/>
        <v>79.441991705013535</v>
      </c>
      <c r="S4" s="4">
        <f t="shared" ca="1" si="0"/>
        <v>79.441991705013535</v>
      </c>
      <c r="T4" s="4">
        <f t="shared" ca="1" si="0"/>
        <v>79.441991705013535</v>
      </c>
      <c r="U4" s="4">
        <f t="shared" ca="1" si="0"/>
        <v>79.441991705013535</v>
      </c>
      <c r="V4" s="4">
        <f t="shared" ca="1" si="0"/>
        <v>79.441991705013535</v>
      </c>
      <c r="W4" s="4">
        <f t="shared" ca="1" si="0"/>
        <v>79.441991705013535</v>
      </c>
      <c r="X4" s="4">
        <f t="shared" ca="1" si="0"/>
        <v>79.441991705013535</v>
      </c>
      <c r="Y4" s="4">
        <f t="shared" ca="1" si="0"/>
        <v>79.441991705013535</v>
      </c>
      <c r="Z4" s="4">
        <f t="shared" ca="1" si="0"/>
        <v>79.441991705013535</v>
      </c>
      <c r="AA4" s="4">
        <f t="shared" ca="1" si="0"/>
        <v>79.441991705013535</v>
      </c>
      <c r="AB4" s="10">
        <f t="array" aca="1" ref="AB4" ca="1">INDEX(OFFSET(_summary!$A$10,0,MATCH(MID(CELL("filename",A3),FIND("]",CELL("filename",A3))+1,255),_summary!$B$10:$K$10,0),37,1),MATCH(1,(A4=_summary!$B$10:$B$46)*(B4=_summary!$C$10:$C$46),0))</f>
        <v>79.441991705013535</v>
      </c>
    </row>
    <row r="5" spans="1:36" x14ac:dyDescent="0.3">
      <c r="A5" s="2" t="s">
        <v>24</v>
      </c>
      <c r="B5" t="s">
        <v>3</v>
      </c>
      <c r="C5" s="4">
        <f t="shared" ca="1" si="0"/>
        <v>120.02947997413885</v>
      </c>
      <c r="D5" s="4">
        <f t="shared" ca="1" si="0"/>
        <v>120.02947997413885</v>
      </c>
      <c r="E5" s="4">
        <f t="shared" ca="1" si="0"/>
        <v>120.02947997413885</v>
      </c>
      <c r="F5" s="4">
        <f t="shared" ca="1" si="0"/>
        <v>120.02947997413885</v>
      </c>
      <c r="G5" s="4">
        <f t="shared" ca="1" si="0"/>
        <v>120.02947997413885</v>
      </c>
      <c r="H5" s="4">
        <f t="shared" ca="1" si="0"/>
        <v>120.02947997413885</v>
      </c>
      <c r="I5" s="4">
        <f t="shared" ca="1" si="0"/>
        <v>120.02947997413885</v>
      </c>
      <c r="J5" s="4">
        <f t="shared" ca="1" si="0"/>
        <v>120.02947997413885</v>
      </c>
      <c r="K5" s="4">
        <f t="shared" ca="1" si="0"/>
        <v>120.02947997413885</v>
      </c>
      <c r="L5" s="4">
        <f t="shared" ca="1" si="0"/>
        <v>120.02947997413885</v>
      </c>
      <c r="M5" s="4">
        <f t="shared" ca="1" si="0"/>
        <v>120.02947997413885</v>
      </c>
      <c r="N5" s="4">
        <f t="shared" ca="1" si="0"/>
        <v>120.02947997413885</v>
      </c>
      <c r="O5" s="4">
        <f t="shared" ca="1" si="0"/>
        <v>120.02947997413885</v>
      </c>
      <c r="P5" s="4">
        <f t="shared" ca="1" si="0"/>
        <v>120.02947997413885</v>
      </c>
      <c r="Q5" s="4">
        <f t="shared" ca="1" si="0"/>
        <v>120.02947997413885</v>
      </c>
      <c r="R5" s="4">
        <f t="shared" ca="1" si="0"/>
        <v>120.02947997413885</v>
      </c>
      <c r="S5" s="4">
        <f t="shared" ca="1" si="0"/>
        <v>120.02947997413885</v>
      </c>
      <c r="T5" s="4">
        <f t="shared" ca="1" si="0"/>
        <v>120.02947997413885</v>
      </c>
      <c r="U5" s="4">
        <f t="shared" ca="1" si="0"/>
        <v>120.02947997413885</v>
      </c>
      <c r="V5" s="4">
        <f t="shared" ca="1" si="0"/>
        <v>120.02947997413885</v>
      </c>
      <c r="W5" s="4">
        <f t="shared" ca="1" si="0"/>
        <v>120.02947997413885</v>
      </c>
      <c r="X5" s="4">
        <f t="shared" ca="1" si="0"/>
        <v>120.02947997413885</v>
      </c>
      <c r="Y5" s="4">
        <f t="shared" ca="1" si="0"/>
        <v>120.02947997413885</v>
      </c>
      <c r="Z5" s="4">
        <f t="shared" ca="1" si="0"/>
        <v>120.02947997413885</v>
      </c>
      <c r="AA5" s="4">
        <f t="shared" ca="1" si="0"/>
        <v>120.02947997413885</v>
      </c>
      <c r="AB5" s="10">
        <f t="array" aca="1" ref="AB5" ca="1">INDEX(OFFSET(_summary!$A$10,0,MATCH(MID(CELL("filename",A4),FIND("]",CELL("filename",A4))+1,255),_summary!$B$10:$K$10,0),37,1),MATCH(1,(A5=_summary!$B$10:$B$46)*(B5=_summary!$C$10:$C$46),0))</f>
        <v>120.02947997413885</v>
      </c>
    </row>
    <row r="6" spans="1:36" x14ac:dyDescent="0.3">
      <c r="A6" s="2" t="s">
        <v>15</v>
      </c>
      <c r="B6" t="s">
        <v>3</v>
      </c>
      <c r="C6" s="4">
        <f t="shared" ca="1" si="0"/>
        <v>22.406523719184722</v>
      </c>
      <c r="D6" s="4">
        <f t="shared" ca="1" si="0"/>
        <v>22.406523719184722</v>
      </c>
      <c r="E6" s="4">
        <f t="shared" ca="1" si="0"/>
        <v>22.406523719184722</v>
      </c>
      <c r="F6" s="4">
        <f t="shared" ca="1" si="0"/>
        <v>22.406523719184722</v>
      </c>
      <c r="G6" s="4">
        <f t="shared" ca="1" si="0"/>
        <v>22.406523719184722</v>
      </c>
      <c r="H6" s="4">
        <f t="shared" ca="1" si="0"/>
        <v>22.406523719184722</v>
      </c>
      <c r="I6" s="4">
        <f t="shared" ca="1" si="0"/>
        <v>22.406523719184722</v>
      </c>
      <c r="J6" s="4">
        <f t="shared" ca="1" si="0"/>
        <v>22.406523719184722</v>
      </c>
      <c r="K6" s="4">
        <f t="shared" ca="1" si="0"/>
        <v>22.406523719184722</v>
      </c>
      <c r="L6" s="4">
        <f t="shared" ca="1" si="0"/>
        <v>22.406523719184722</v>
      </c>
      <c r="M6" s="4">
        <f t="shared" ca="1" si="0"/>
        <v>22.406523719184722</v>
      </c>
      <c r="N6" s="4">
        <f t="shared" ca="1" si="0"/>
        <v>22.406523719184722</v>
      </c>
      <c r="O6" s="4">
        <f t="shared" ca="1" si="0"/>
        <v>22.406523719184722</v>
      </c>
      <c r="P6" s="4">
        <f t="shared" ca="1" si="0"/>
        <v>22.406523719184722</v>
      </c>
      <c r="Q6" s="4">
        <f t="shared" ca="1" si="0"/>
        <v>22.406523719184722</v>
      </c>
      <c r="R6" s="4">
        <f t="shared" ca="1" si="0"/>
        <v>22.406523719184722</v>
      </c>
      <c r="S6" s="4">
        <f t="shared" ca="1" si="0"/>
        <v>22.406523719184722</v>
      </c>
      <c r="T6" s="4">
        <f t="shared" ca="1" si="0"/>
        <v>22.406523719184722</v>
      </c>
      <c r="U6" s="4">
        <f t="shared" ca="1" si="0"/>
        <v>22.406523719184722</v>
      </c>
      <c r="V6" s="4">
        <f t="shared" ca="1" si="0"/>
        <v>22.406523719184722</v>
      </c>
      <c r="W6" s="4">
        <f t="shared" ca="1" si="0"/>
        <v>22.406523719184722</v>
      </c>
      <c r="X6" s="4">
        <f t="shared" ca="1" si="0"/>
        <v>22.406523719184722</v>
      </c>
      <c r="Y6" s="4">
        <f t="shared" ca="1" si="0"/>
        <v>22.406523719184722</v>
      </c>
      <c r="Z6" s="4">
        <f t="shared" ca="1" si="0"/>
        <v>22.406523719184722</v>
      </c>
      <c r="AA6" s="4">
        <f t="shared" ca="1" si="0"/>
        <v>22.406523719184722</v>
      </c>
      <c r="AB6" s="10">
        <f t="array" aca="1" ref="AB6" ca="1">INDEX(OFFSET(_summary!$A$10,0,MATCH(MID(CELL("filename",A5),FIND("]",CELL("filename",A5))+1,255),_summary!$B$10:$K$10,0),37,1),MATCH(1,(A6=_summary!$B$10:$B$46)*(B6=_summary!$C$10:$C$46),0))</f>
        <v>22.406523719184722</v>
      </c>
    </row>
    <row r="7" spans="1:36" x14ac:dyDescent="0.3">
      <c r="A7" s="2" t="s">
        <v>23</v>
      </c>
      <c r="B7" t="s">
        <v>3</v>
      </c>
      <c r="C7" s="4">
        <f t="shared" ca="1" si="0"/>
        <v>186.82716068346741</v>
      </c>
      <c r="D7" s="4">
        <f t="shared" ca="1" si="0"/>
        <v>186.82716068346741</v>
      </c>
      <c r="E7" s="4">
        <f t="shared" ca="1" si="0"/>
        <v>186.82716068346741</v>
      </c>
      <c r="F7" s="4">
        <f t="shared" ca="1" si="0"/>
        <v>186.82716068346741</v>
      </c>
      <c r="G7" s="4">
        <f t="shared" ca="1" si="0"/>
        <v>186.82716068346741</v>
      </c>
      <c r="H7" s="4">
        <f t="shared" ca="1" si="0"/>
        <v>186.82716068346741</v>
      </c>
      <c r="I7" s="4">
        <f t="shared" ca="1" si="0"/>
        <v>186.82716068346741</v>
      </c>
      <c r="J7" s="4">
        <f t="shared" ca="1" si="0"/>
        <v>186.82716068346741</v>
      </c>
      <c r="K7" s="4">
        <f t="shared" ca="1" si="0"/>
        <v>186.82716068346741</v>
      </c>
      <c r="L7" s="4">
        <f t="shared" ca="1" si="0"/>
        <v>186.82716068346741</v>
      </c>
      <c r="M7" s="4">
        <f t="shared" ca="1" si="0"/>
        <v>186.82716068346741</v>
      </c>
      <c r="N7" s="4">
        <f t="shared" ca="1" si="0"/>
        <v>186.82716068346741</v>
      </c>
      <c r="O7" s="4">
        <f t="shared" ca="1" si="0"/>
        <v>186.82716068346741</v>
      </c>
      <c r="P7" s="4">
        <f t="shared" ca="1" si="0"/>
        <v>186.82716068346741</v>
      </c>
      <c r="Q7" s="4">
        <f t="shared" ca="1" si="0"/>
        <v>186.82716068346741</v>
      </c>
      <c r="R7" s="4">
        <f t="shared" ca="1" si="0"/>
        <v>186.82716068346741</v>
      </c>
      <c r="S7" s="4">
        <f t="shared" ca="1" si="0"/>
        <v>186.82716068346741</v>
      </c>
      <c r="T7" s="4">
        <f t="shared" ca="1" si="0"/>
        <v>186.82716068346741</v>
      </c>
      <c r="U7" s="4">
        <f t="shared" ca="1" si="0"/>
        <v>186.82716068346741</v>
      </c>
      <c r="V7" s="4">
        <f t="shared" ca="1" si="0"/>
        <v>186.82716068346741</v>
      </c>
      <c r="W7" s="4">
        <f t="shared" ca="1" si="0"/>
        <v>186.82716068346741</v>
      </c>
      <c r="X7" s="4">
        <f t="shared" ca="1" si="0"/>
        <v>186.82716068346741</v>
      </c>
      <c r="Y7" s="4">
        <f t="shared" ca="1" si="0"/>
        <v>186.82716068346741</v>
      </c>
      <c r="Z7" s="4">
        <f t="shared" ca="1" si="0"/>
        <v>186.82716068346741</v>
      </c>
      <c r="AA7" s="4">
        <f t="shared" ca="1" si="0"/>
        <v>186.82716068346741</v>
      </c>
      <c r="AB7" s="10">
        <f t="array" aca="1" ref="AB7" ca="1">INDEX(OFFSET(_summary!$A$10,0,MATCH(MID(CELL("filename",A6),FIND("]",CELL("filename",A6))+1,255),_summary!$B$10:$K$10,0),37,1),MATCH(1,(A7=_summary!$B$10:$B$46)*(B7=_summary!$C$10:$C$46),0))</f>
        <v>186.82716068346741</v>
      </c>
    </row>
    <row r="8" spans="1:36" x14ac:dyDescent="0.3">
      <c r="A8" s="2" t="s">
        <v>9</v>
      </c>
      <c r="B8" t="s">
        <v>3</v>
      </c>
      <c r="C8" s="4">
        <f t="shared" ca="1" si="0"/>
        <v>156.56472947101767</v>
      </c>
      <c r="D8" s="4">
        <f t="shared" ca="1" si="0"/>
        <v>156.56472947101767</v>
      </c>
      <c r="E8" s="4">
        <f t="shared" ca="1" si="0"/>
        <v>156.56472947101767</v>
      </c>
      <c r="F8" s="4">
        <f t="shared" ca="1" si="0"/>
        <v>156.56472947101767</v>
      </c>
      <c r="G8" s="4">
        <f t="shared" ca="1" si="0"/>
        <v>156.56472947101767</v>
      </c>
      <c r="H8" s="4">
        <f t="shared" ca="1" si="0"/>
        <v>156.56472947101767</v>
      </c>
      <c r="I8" s="4">
        <f t="shared" ca="1" si="0"/>
        <v>156.56472947101767</v>
      </c>
      <c r="J8" s="4">
        <f t="shared" ca="1" si="0"/>
        <v>156.56472947101767</v>
      </c>
      <c r="K8" s="4">
        <f t="shared" ca="1" si="0"/>
        <v>156.56472947101767</v>
      </c>
      <c r="L8" s="4">
        <f t="shared" ca="1" si="0"/>
        <v>156.56472947101767</v>
      </c>
      <c r="M8" s="4">
        <f t="shared" ca="1" si="0"/>
        <v>156.56472947101767</v>
      </c>
      <c r="N8" s="4">
        <f t="shared" ca="1" si="0"/>
        <v>156.56472947101767</v>
      </c>
      <c r="O8" s="4">
        <f t="shared" ca="1" si="0"/>
        <v>156.56472947101767</v>
      </c>
      <c r="P8" s="4">
        <f t="shared" ca="1" si="0"/>
        <v>156.56472947101767</v>
      </c>
      <c r="Q8" s="4">
        <f t="shared" ca="1" si="0"/>
        <v>156.56472947101767</v>
      </c>
      <c r="R8" s="4">
        <f t="shared" ca="1" si="0"/>
        <v>156.56472947101767</v>
      </c>
      <c r="S8" s="4">
        <f t="shared" ca="1" si="0"/>
        <v>156.56472947101767</v>
      </c>
      <c r="T8" s="4">
        <f t="shared" ca="1" si="0"/>
        <v>156.56472947101767</v>
      </c>
      <c r="U8" s="4">
        <f t="shared" ca="1" si="0"/>
        <v>156.56472947101767</v>
      </c>
      <c r="V8" s="4">
        <f t="shared" ca="1" si="0"/>
        <v>156.56472947101767</v>
      </c>
      <c r="W8" s="4">
        <f t="shared" ca="1" si="0"/>
        <v>156.56472947101767</v>
      </c>
      <c r="X8" s="4">
        <f t="shared" ca="1" si="0"/>
        <v>156.56472947101767</v>
      </c>
      <c r="Y8" s="4">
        <f t="shared" ca="1" si="0"/>
        <v>156.56472947101767</v>
      </c>
      <c r="Z8" s="4">
        <f t="shared" ca="1" si="0"/>
        <v>156.56472947101767</v>
      </c>
      <c r="AA8" s="4">
        <f t="shared" ca="1" si="0"/>
        <v>156.56472947101767</v>
      </c>
      <c r="AB8" s="10">
        <f t="array" aca="1" ref="AB8" ca="1">INDEX(OFFSET(_summary!$A$10,0,MATCH(MID(CELL("filename",A7),FIND("]",CELL("filename",A7))+1,255),_summary!$B$10:$K$10,0),37,1),MATCH(1,(A8=_summary!$B$10:$B$46)*(B8=_summary!$C$10:$C$46),0))</f>
        <v>156.56472947101767</v>
      </c>
    </row>
    <row r="9" spans="1:36" x14ac:dyDescent="0.3">
      <c r="A9" s="2" t="s">
        <v>27</v>
      </c>
      <c r="B9" t="s">
        <v>3</v>
      </c>
      <c r="C9" s="4">
        <f t="shared" ca="1" si="0"/>
        <v>137.90057902217063</v>
      </c>
      <c r="D9" s="4">
        <f t="shared" ca="1" si="0"/>
        <v>137.90057902217063</v>
      </c>
      <c r="E9" s="4">
        <f t="shared" ca="1" si="0"/>
        <v>137.90057902217063</v>
      </c>
      <c r="F9" s="4">
        <f t="shared" ca="1" si="0"/>
        <v>137.90057902217063</v>
      </c>
      <c r="G9" s="4">
        <f t="shared" ca="1" si="0"/>
        <v>137.90057902217063</v>
      </c>
      <c r="H9" s="4">
        <f t="shared" ca="1" si="0"/>
        <v>137.90057902217063</v>
      </c>
      <c r="I9" s="4">
        <f t="shared" ca="1" si="0"/>
        <v>137.90057902217063</v>
      </c>
      <c r="J9" s="4">
        <f t="shared" ca="1" si="0"/>
        <v>137.90057902217063</v>
      </c>
      <c r="K9" s="4">
        <f t="shared" ca="1" si="0"/>
        <v>137.90057902217063</v>
      </c>
      <c r="L9" s="4">
        <f t="shared" ca="1" si="0"/>
        <v>137.90057902217063</v>
      </c>
      <c r="M9" s="4">
        <f t="shared" ca="1" si="0"/>
        <v>137.90057902217063</v>
      </c>
      <c r="N9" s="4">
        <f t="shared" ca="1" si="0"/>
        <v>137.90057902217063</v>
      </c>
      <c r="O9" s="4">
        <f t="shared" ca="1" si="0"/>
        <v>137.90057902217063</v>
      </c>
      <c r="P9" s="4">
        <f t="shared" ca="1" si="0"/>
        <v>137.90057902217063</v>
      </c>
      <c r="Q9" s="4">
        <f t="shared" ca="1" si="0"/>
        <v>137.90057902217063</v>
      </c>
      <c r="R9" s="4">
        <f t="shared" ca="1" si="0"/>
        <v>137.90057902217063</v>
      </c>
      <c r="S9" s="4">
        <f t="shared" ca="1" si="0"/>
        <v>137.90057902217063</v>
      </c>
      <c r="T9" s="4">
        <f t="shared" ca="1" si="0"/>
        <v>137.90057902217063</v>
      </c>
      <c r="U9" s="4">
        <f t="shared" ca="1" si="0"/>
        <v>137.90057902217063</v>
      </c>
      <c r="V9" s="4">
        <f t="shared" ca="1" si="0"/>
        <v>137.90057902217063</v>
      </c>
      <c r="W9" s="4">
        <f t="shared" ca="1" si="0"/>
        <v>137.90057902217063</v>
      </c>
      <c r="X9" s="4">
        <f t="shared" ca="1" si="0"/>
        <v>137.90057902217063</v>
      </c>
      <c r="Y9" s="4">
        <f t="shared" ca="1" si="0"/>
        <v>137.90057902217063</v>
      </c>
      <c r="Z9" s="4">
        <f t="shared" ca="1" si="0"/>
        <v>137.90057902217063</v>
      </c>
      <c r="AA9" s="4">
        <f t="shared" ca="1" si="0"/>
        <v>137.90057902217063</v>
      </c>
      <c r="AB9" s="10">
        <f t="array" aca="1" ref="AB9" ca="1">INDEX(OFFSET(_summary!$A$10,0,MATCH(MID(CELL("filename",A8),FIND("]",CELL("filename",A8))+1,255),_summary!$B$10:$K$10,0),37,1),MATCH(1,(A9=_summary!$B$10:$B$46)*(B9=_summary!$C$10:$C$46),0))</f>
        <v>137.90057902217063</v>
      </c>
    </row>
    <row r="10" spans="1:36" x14ac:dyDescent="0.3">
      <c r="A10" s="2" t="s">
        <v>30</v>
      </c>
      <c r="B10" t="s">
        <v>3</v>
      </c>
      <c r="C10" s="4">
        <f t="shared" ca="1" si="0"/>
        <v>180.67808447370192</v>
      </c>
      <c r="D10" s="4">
        <f t="shared" ca="1" si="0"/>
        <v>180.67808447370192</v>
      </c>
      <c r="E10" s="4">
        <f t="shared" ca="1" si="0"/>
        <v>180.67808447370192</v>
      </c>
      <c r="F10" s="4">
        <f t="shared" ca="1" si="0"/>
        <v>180.67808447370192</v>
      </c>
      <c r="G10" s="4">
        <f t="shared" ca="1" si="0"/>
        <v>180.67808447370192</v>
      </c>
      <c r="H10" s="4">
        <f t="shared" ca="1" si="0"/>
        <v>180.67808447370192</v>
      </c>
      <c r="I10" s="4">
        <f t="shared" ca="1" si="0"/>
        <v>180.67808447370192</v>
      </c>
      <c r="J10" s="4">
        <f t="shared" ca="1" si="0"/>
        <v>180.67808447370192</v>
      </c>
      <c r="K10" s="4">
        <f t="shared" ca="1" si="0"/>
        <v>180.67808447370192</v>
      </c>
      <c r="L10" s="4">
        <f t="shared" ca="1" si="0"/>
        <v>180.67808447370192</v>
      </c>
      <c r="M10" s="4">
        <f t="shared" ca="1" si="0"/>
        <v>180.67808447370192</v>
      </c>
      <c r="N10" s="4">
        <f t="shared" ca="1" si="0"/>
        <v>180.67808447370192</v>
      </c>
      <c r="O10" s="4">
        <f t="shared" ca="1" si="0"/>
        <v>180.67808447370192</v>
      </c>
      <c r="P10" s="4">
        <f t="shared" ca="1" si="0"/>
        <v>180.67808447370192</v>
      </c>
      <c r="Q10" s="4">
        <f t="shared" ca="1" si="0"/>
        <v>180.67808447370192</v>
      </c>
      <c r="R10" s="4">
        <f t="shared" ca="1" si="0"/>
        <v>180.67808447370192</v>
      </c>
      <c r="S10" s="4">
        <f t="shared" ca="1" si="0"/>
        <v>180.67808447370192</v>
      </c>
      <c r="T10" s="4">
        <f t="shared" ca="1" si="0"/>
        <v>180.67808447370192</v>
      </c>
      <c r="U10" s="4">
        <f t="shared" ca="1" si="0"/>
        <v>180.67808447370192</v>
      </c>
      <c r="V10" s="4">
        <f t="shared" ca="1" si="0"/>
        <v>180.67808447370192</v>
      </c>
      <c r="W10" s="4">
        <f t="shared" ca="1" si="0"/>
        <v>180.67808447370192</v>
      </c>
      <c r="X10" s="4">
        <f t="shared" ca="1" si="0"/>
        <v>180.67808447370192</v>
      </c>
      <c r="Y10" s="4">
        <f t="shared" ca="1" si="0"/>
        <v>180.67808447370192</v>
      </c>
      <c r="Z10" s="4">
        <f t="shared" ca="1" si="0"/>
        <v>180.67808447370192</v>
      </c>
      <c r="AA10" s="4">
        <f t="shared" ca="1" si="0"/>
        <v>180.67808447370192</v>
      </c>
      <c r="AB10" s="10">
        <f t="array" aca="1" ref="AB10" ca="1">INDEX(OFFSET(_summary!$A$10,0,MATCH(MID(CELL("filename",A9),FIND("]",CELL("filename",A9))+1,255),_summary!$B$10:$K$10,0),37,1),MATCH(1,(A10=_summary!$B$10:$B$46)*(B10=_summary!$C$10:$C$46),0))</f>
        <v>180.67808447370192</v>
      </c>
    </row>
    <row r="11" spans="1:36" x14ac:dyDescent="0.3">
      <c r="A11" s="2" t="s">
        <v>10</v>
      </c>
      <c r="B11" t="s">
        <v>3</v>
      </c>
      <c r="C11" s="4">
        <f t="shared" ca="1" si="0"/>
        <v>166.7046431801478</v>
      </c>
      <c r="D11" s="4">
        <f t="shared" ca="1" si="0"/>
        <v>166.7046431801478</v>
      </c>
      <c r="E11" s="4">
        <f t="shared" ca="1" si="0"/>
        <v>166.7046431801478</v>
      </c>
      <c r="F11" s="4">
        <f t="shared" ca="1" si="0"/>
        <v>166.7046431801478</v>
      </c>
      <c r="G11" s="4">
        <f t="shared" ca="1" si="0"/>
        <v>166.7046431801478</v>
      </c>
      <c r="H11" s="4">
        <f t="shared" ca="1" si="0"/>
        <v>166.7046431801478</v>
      </c>
      <c r="I11" s="4">
        <f t="shared" ca="1" si="0"/>
        <v>166.7046431801478</v>
      </c>
      <c r="J11" s="4">
        <f t="shared" ca="1" si="0"/>
        <v>166.7046431801478</v>
      </c>
      <c r="K11" s="4">
        <f t="shared" ca="1" si="0"/>
        <v>166.7046431801478</v>
      </c>
      <c r="L11" s="4">
        <f t="shared" ca="1" si="0"/>
        <v>166.7046431801478</v>
      </c>
      <c r="M11" s="4">
        <f t="shared" ca="1" si="0"/>
        <v>166.7046431801478</v>
      </c>
      <c r="N11" s="4">
        <f t="shared" ca="1" si="0"/>
        <v>166.7046431801478</v>
      </c>
      <c r="O11" s="4">
        <f t="shared" ca="1" si="0"/>
        <v>166.7046431801478</v>
      </c>
      <c r="P11" s="4">
        <f t="shared" ca="1" si="0"/>
        <v>166.7046431801478</v>
      </c>
      <c r="Q11" s="4">
        <f t="shared" ca="1" si="0"/>
        <v>166.7046431801478</v>
      </c>
      <c r="R11" s="4">
        <f t="shared" ca="1" si="0"/>
        <v>166.7046431801478</v>
      </c>
      <c r="S11" s="4">
        <f t="shared" ca="1" si="0"/>
        <v>166.7046431801478</v>
      </c>
      <c r="T11" s="4">
        <f t="shared" ca="1" si="0"/>
        <v>166.7046431801478</v>
      </c>
      <c r="U11" s="4">
        <f t="shared" ca="1" si="0"/>
        <v>166.7046431801478</v>
      </c>
      <c r="V11" s="4">
        <f t="shared" ca="1" si="0"/>
        <v>166.7046431801478</v>
      </c>
      <c r="W11" s="4">
        <f t="shared" ca="1" si="0"/>
        <v>166.7046431801478</v>
      </c>
      <c r="X11" s="4">
        <f t="shared" ca="1" si="0"/>
        <v>166.7046431801478</v>
      </c>
      <c r="Y11" s="4">
        <f t="shared" ca="1" si="0"/>
        <v>166.7046431801478</v>
      </c>
      <c r="Z11" s="4">
        <f t="shared" ca="1" si="0"/>
        <v>166.7046431801478</v>
      </c>
      <c r="AA11" s="4">
        <f t="shared" ca="1" si="0"/>
        <v>166.7046431801478</v>
      </c>
      <c r="AB11" s="10">
        <f t="array" aca="1" ref="AB11" ca="1">INDEX(OFFSET(_summary!$A$10,0,MATCH(MID(CELL("filename",A10),FIND("]",CELL("filename",A10))+1,255),_summary!$B$10:$K$10,0),37,1),MATCH(1,(A11=_summary!$B$10:$B$46)*(B11=_summary!$C$10:$C$46),0))</f>
        <v>166.7046431801478</v>
      </c>
    </row>
    <row r="12" spans="1:36" x14ac:dyDescent="0.3">
      <c r="A12" s="2" t="s">
        <v>1</v>
      </c>
      <c r="B12" t="s">
        <v>3</v>
      </c>
      <c r="C12" s="4">
        <f t="shared" ca="1" si="0"/>
        <v>89.602373656783755</v>
      </c>
      <c r="D12" s="4">
        <f t="shared" ca="1" si="0"/>
        <v>89.602373656783755</v>
      </c>
      <c r="E12" s="4">
        <f t="shared" ca="1" si="0"/>
        <v>89.602373656783755</v>
      </c>
      <c r="F12" s="4">
        <f t="shared" ca="1" si="0"/>
        <v>89.602373656783755</v>
      </c>
      <c r="G12" s="4">
        <f t="shared" ca="1" si="0"/>
        <v>89.602373656783755</v>
      </c>
      <c r="H12" s="4">
        <f t="shared" ca="1" si="0"/>
        <v>89.602373656783755</v>
      </c>
      <c r="I12" s="4">
        <f t="shared" ref="I12:AA12" ca="1" si="1">J12</f>
        <v>89.602373656783755</v>
      </c>
      <c r="J12" s="4">
        <f t="shared" ca="1" si="1"/>
        <v>89.602373656783755</v>
      </c>
      <c r="K12" s="4">
        <f t="shared" ca="1" si="1"/>
        <v>89.602373656783755</v>
      </c>
      <c r="L12" s="4">
        <f t="shared" ca="1" si="1"/>
        <v>89.602373656783755</v>
      </c>
      <c r="M12" s="4">
        <f t="shared" ca="1" si="1"/>
        <v>89.602373656783755</v>
      </c>
      <c r="N12" s="4">
        <f t="shared" ca="1" si="1"/>
        <v>89.602373656783755</v>
      </c>
      <c r="O12" s="4">
        <f t="shared" ca="1" si="1"/>
        <v>89.602373656783755</v>
      </c>
      <c r="P12" s="4">
        <f t="shared" ca="1" si="1"/>
        <v>89.602373656783755</v>
      </c>
      <c r="Q12" s="4">
        <f t="shared" ca="1" si="1"/>
        <v>89.602373656783755</v>
      </c>
      <c r="R12" s="4">
        <f t="shared" ca="1" si="1"/>
        <v>89.602373656783755</v>
      </c>
      <c r="S12" s="4">
        <f t="shared" ca="1" si="1"/>
        <v>89.602373656783755</v>
      </c>
      <c r="T12" s="4">
        <f t="shared" ca="1" si="1"/>
        <v>89.602373656783755</v>
      </c>
      <c r="U12" s="4">
        <f t="shared" ca="1" si="1"/>
        <v>89.602373656783755</v>
      </c>
      <c r="V12" s="4">
        <f t="shared" ca="1" si="1"/>
        <v>89.602373656783755</v>
      </c>
      <c r="W12" s="4">
        <f t="shared" ca="1" si="1"/>
        <v>89.602373656783755</v>
      </c>
      <c r="X12" s="4">
        <f t="shared" ca="1" si="1"/>
        <v>89.602373656783755</v>
      </c>
      <c r="Y12" s="4">
        <f t="shared" ca="1" si="1"/>
        <v>89.602373656783755</v>
      </c>
      <c r="Z12" s="4">
        <f t="shared" ca="1" si="1"/>
        <v>89.602373656783755</v>
      </c>
      <c r="AA12" s="4">
        <f t="shared" ca="1" si="1"/>
        <v>89.602373656783755</v>
      </c>
      <c r="AB12" s="10">
        <f t="array" aca="1" ref="AB12" ca="1">INDEX(OFFSET(_summary!$A$10,0,MATCH(MID(CELL("filename",A11),FIND("]",CELL("filename",A11))+1,255),_summary!$B$10:$K$10,0),37,1),MATCH(1,(A12=_summary!$B$10:$B$46)*(B12=_summary!$C$10:$C$46),0))</f>
        <v>89.602373656783755</v>
      </c>
    </row>
    <row r="13" spans="1:36" x14ac:dyDescent="0.3">
      <c r="A13" s="2" t="s">
        <v>20</v>
      </c>
      <c r="B13" t="s">
        <v>3</v>
      </c>
      <c r="C13" s="4">
        <f t="shared" ref="C13:AA23" ca="1" si="2">D13</f>
        <v>182.57303417289742</v>
      </c>
      <c r="D13" s="4">
        <f t="shared" ca="1" si="2"/>
        <v>182.57303417289742</v>
      </c>
      <c r="E13" s="4">
        <f t="shared" ca="1" si="2"/>
        <v>182.57303417289742</v>
      </c>
      <c r="F13" s="4">
        <f t="shared" ca="1" si="2"/>
        <v>182.57303417289742</v>
      </c>
      <c r="G13" s="4">
        <f t="shared" ca="1" si="2"/>
        <v>182.57303417289742</v>
      </c>
      <c r="H13" s="4">
        <f t="shared" ca="1" si="2"/>
        <v>182.57303417289742</v>
      </c>
      <c r="I13" s="4">
        <f t="shared" ca="1" si="2"/>
        <v>182.57303417289742</v>
      </c>
      <c r="J13" s="4">
        <f t="shared" ca="1" si="2"/>
        <v>182.57303417289742</v>
      </c>
      <c r="K13" s="4">
        <f t="shared" ca="1" si="2"/>
        <v>182.57303417289742</v>
      </c>
      <c r="L13" s="4">
        <f t="shared" ca="1" si="2"/>
        <v>182.57303417289742</v>
      </c>
      <c r="M13" s="4">
        <f t="shared" ca="1" si="2"/>
        <v>182.57303417289742</v>
      </c>
      <c r="N13" s="4">
        <f t="shared" ca="1" si="2"/>
        <v>182.57303417289742</v>
      </c>
      <c r="O13" s="4">
        <f t="shared" ca="1" si="2"/>
        <v>182.57303417289742</v>
      </c>
      <c r="P13" s="4">
        <f t="shared" ca="1" si="2"/>
        <v>182.57303417289742</v>
      </c>
      <c r="Q13" s="4">
        <f t="shared" ca="1" si="2"/>
        <v>182.57303417289742</v>
      </c>
      <c r="R13" s="4">
        <f t="shared" ca="1" si="2"/>
        <v>182.57303417289742</v>
      </c>
      <c r="S13" s="4">
        <f t="shared" ca="1" si="2"/>
        <v>182.57303417289742</v>
      </c>
      <c r="T13" s="4">
        <f t="shared" ca="1" si="2"/>
        <v>182.57303417289742</v>
      </c>
      <c r="U13" s="4">
        <f t="shared" ca="1" si="2"/>
        <v>182.57303417289742</v>
      </c>
      <c r="V13" s="4">
        <f t="shared" ca="1" si="2"/>
        <v>182.57303417289742</v>
      </c>
      <c r="W13" s="4">
        <f t="shared" ca="1" si="2"/>
        <v>182.57303417289742</v>
      </c>
      <c r="X13" s="4">
        <f t="shared" ca="1" si="2"/>
        <v>182.57303417289742</v>
      </c>
      <c r="Y13" s="4">
        <f t="shared" ca="1" si="2"/>
        <v>182.57303417289742</v>
      </c>
      <c r="Z13" s="4">
        <f t="shared" ca="1" si="2"/>
        <v>182.57303417289742</v>
      </c>
      <c r="AA13" s="4">
        <f t="shared" ca="1" si="2"/>
        <v>182.57303417289742</v>
      </c>
      <c r="AB13" s="10">
        <f t="array" aca="1" ref="AB13" ca="1">INDEX(OFFSET(_summary!$A$10,0,MATCH(MID(CELL("filename",A12),FIND("]",CELL("filename",A12))+1,255),_summary!$B$10:$K$10,0),37,1),MATCH(1,(A13=_summary!$B$10:$B$46)*(B13=_summary!$C$10:$C$46),0))</f>
        <v>182.57303417289742</v>
      </c>
    </row>
    <row r="14" spans="1:36" x14ac:dyDescent="0.3">
      <c r="A14" s="2" t="s">
        <v>16</v>
      </c>
      <c r="B14" t="s">
        <v>3</v>
      </c>
      <c r="C14" s="4">
        <f t="shared" ca="1" si="2"/>
        <v>123.72586685749761</v>
      </c>
      <c r="D14" s="4">
        <f t="shared" ca="1" si="2"/>
        <v>123.72586685749761</v>
      </c>
      <c r="E14" s="4">
        <f t="shared" ca="1" si="2"/>
        <v>123.72586685749761</v>
      </c>
      <c r="F14" s="4">
        <f t="shared" ca="1" si="2"/>
        <v>123.72586685749761</v>
      </c>
      <c r="G14" s="4">
        <f t="shared" ca="1" si="2"/>
        <v>123.72586685749761</v>
      </c>
      <c r="H14" s="4">
        <f t="shared" ca="1" si="2"/>
        <v>123.72586685749761</v>
      </c>
      <c r="I14" s="4">
        <f t="shared" ca="1" si="2"/>
        <v>123.72586685749761</v>
      </c>
      <c r="J14" s="4">
        <f t="shared" ca="1" si="2"/>
        <v>123.72586685749761</v>
      </c>
      <c r="K14" s="4">
        <f t="shared" ca="1" si="2"/>
        <v>123.72586685749761</v>
      </c>
      <c r="L14" s="4">
        <f t="shared" ca="1" si="2"/>
        <v>123.72586685749761</v>
      </c>
      <c r="M14" s="4">
        <f t="shared" ca="1" si="2"/>
        <v>123.72586685749761</v>
      </c>
      <c r="N14" s="4">
        <f t="shared" ca="1" si="2"/>
        <v>123.72586685749761</v>
      </c>
      <c r="O14" s="4">
        <f t="shared" ca="1" si="2"/>
        <v>123.72586685749761</v>
      </c>
      <c r="P14" s="4">
        <f t="shared" ca="1" si="2"/>
        <v>123.72586685749761</v>
      </c>
      <c r="Q14" s="4">
        <f t="shared" ca="1" si="2"/>
        <v>123.72586685749761</v>
      </c>
      <c r="R14" s="4">
        <f t="shared" ca="1" si="2"/>
        <v>123.72586685749761</v>
      </c>
      <c r="S14" s="4">
        <f t="shared" ca="1" si="2"/>
        <v>123.72586685749761</v>
      </c>
      <c r="T14" s="4">
        <f t="shared" ca="1" si="2"/>
        <v>123.72586685749761</v>
      </c>
      <c r="U14" s="4">
        <f t="shared" ca="1" si="2"/>
        <v>123.72586685749761</v>
      </c>
      <c r="V14" s="4">
        <f t="shared" ca="1" si="2"/>
        <v>123.72586685749761</v>
      </c>
      <c r="W14" s="4">
        <f t="shared" ca="1" si="2"/>
        <v>123.72586685749761</v>
      </c>
      <c r="X14" s="4">
        <f t="shared" ca="1" si="2"/>
        <v>123.72586685749761</v>
      </c>
      <c r="Y14" s="4">
        <f t="shared" ca="1" si="2"/>
        <v>123.72586685749761</v>
      </c>
      <c r="Z14" s="4">
        <f t="shared" ca="1" si="2"/>
        <v>123.72586685749761</v>
      </c>
      <c r="AA14" s="4">
        <f t="shared" ca="1" si="2"/>
        <v>123.72586685749761</v>
      </c>
      <c r="AB14" s="10">
        <f t="array" aca="1" ref="AB14" ca="1">INDEX(OFFSET(_summary!$A$10,0,MATCH(MID(CELL("filename",A13),FIND("]",CELL("filename",A13))+1,255),_summary!$B$10:$K$10,0),37,1),MATCH(1,(A14=_summary!$B$10:$B$46)*(B14=_summary!$C$10:$C$46),0))</f>
        <v>123.72586685749761</v>
      </c>
    </row>
    <row r="15" spans="1:36" x14ac:dyDescent="0.3">
      <c r="A15" s="2" t="s">
        <v>5</v>
      </c>
      <c r="B15" t="s">
        <v>3</v>
      </c>
      <c r="C15" s="4">
        <f t="shared" ca="1" si="2"/>
        <v>142.53450641166214</v>
      </c>
      <c r="D15" s="4">
        <f t="shared" ca="1" si="2"/>
        <v>142.53450641166214</v>
      </c>
      <c r="E15" s="4">
        <f t="shared" ca="1" si="2"/>
        <v>142.53450641166214</v>
      </c>
      <c r="F15" s="4">
        <f t="shared" ca="1" si="2"/>
        <v>142.53450641166214</v>
      </c>
      <c r="G15" s="4">
        <f t="shared" ca="1" si="2"/>
        <v>142.53450641166214</v>
      </c>
      <c r="H15" s="4">
        <f t="shared" ca="1" si="2"/>
        <v>142.53450641166214</v>
      </c>
      <c r="I15" s="4">
        <f t="shared" ca="1" si="2"/>
        <v>142.53450641166214</v>
      </c>
      <c r="J15" s="4">
        <f t="shared" ca="1" si="2"/>
        <v>142.53450641166214</v>
      </c>
      <c r="K15" s="4">
        <f t="shared" ca="1" si="2"/>
        <v>142.53450641166214</v>
      </c>
      <c r="L15" s="4">
        <f t="shared" ca="1" si="2"/>
        <v>142.53450641166214</v>
      </c>
      <c r="M15" s="4">
        <f t="shared" ca="1" si="2"/>
        <v>142.53450641166214</v>
      </c>
      <c r="N15" s="4">
        <f t="shared" ca="1" si="2"/>
        <v>142.53450641166214</v>
      </c>
      <c r="O15" s="4">
        <f t="shared" ca="1" si="2"/>
        <v>142.53450641166214</v>
      </c>
      <c r="P15" s="4">
        <f t="shared" ca="1" si="2"/>
        <v>142.53450641166214</v>
      </c>
      <c r="Q15" s="4">
        <f t="shared" ca="1" si="2"/>
        <v>142.53450641166214</v>
      </c>
      <c r="R15" s="4">
        <f t="shared" ca="1" si="2"/>
        <v>142.53450641166214</v>
      </c>
      <c r="S15" s="4">
        <f t="shared" ca="1" si="2"/>
        <v>142.53450641166214</v>
      </c>
      <c r="T15" s="4">
        <f t="shared" ca="1" si="2"/>
        <v>142.53450641166214</v>
      </c>
      <c r="U15" s="4">
        <f t="shared" ca="1" si="2"/>
        <v>142.53450641166214</v>
      </c>
      <c r="V15" s="4">
        <f t="shared" ca="1" si="2"/>
        <v>142.53450641166214</v>
      </c>
      <c r="W15" s="4">
        <f t="shared" ca="1" si="2"/>
        <v>142.53450641166214</v>
      </c>
      <c r="X15" s="4">
        <f t="shared" ca="1" si="2"/>
        <v>142.53450641166214</v>
      </c>
      <c r="Y15" s="4">
        <f t="shared" ca="1" si="2"/>
        <v>142.53450641166214</v>
      </c>
      <c r="Z15" s="4">
        <f t="shared" ca="1" si="2"/>
        <v>142.53450641166214</v>
      </c>
      <c r="AA15" s="4">
        <f t="shared" ca="1" si="2"/>
        <v>142.53450641166214</v>
      </c>
      <c r="AB15" s="10">
        <f t="array" aca="1" ref="AB15" ca="1">INDEX(OFFSET(_summary!$A$10,0,MATCH(MID(CELL("filename",A14),FIND("]",CELL("filename",A14))+1,255),_summary!$B$10:$K$10,0),37,1),MATCH(1,(A15=_summary!$B$10:$B$46)*(B15=_summary!$C$10:$C$46),0))</f>
        <v>142.53450641166214</v>
      </c>
    </row>
    <row r="16" spans="1:36" x14ac:dyDescent="0.3">
      <c r="A16" s="2" t="s">
        <v>29</v>
      </c>
      <c r="B16" t="s">
        <v>3</v>
      </c>
      <c r="C16" s="4">
        <f t="shared" ca="1" si="2"/>
        <v>109.59741865783842</v>
      </c>
      <c r="D16" s="4">
        <f t="shared" ca="1" si="2"/>
        <v>109.59741865783842</v>
      </c>
      <c r="E16" s="4">
        <f t="shared" ca="1" si="2"/>
        <v>109.59741865783842</v>
      </c>
      <c r="F16" s="4">
        <f t="shared" ca="1" si="2"/>
        <v>109.59741865783842</v>
      </c>
      <c r="G16" s="4">
        <f t="shared" ca="1" si="2"/>
        <v>109.59741865783842</v>
      </c>
      <c r="H16" s="4">
        <f t="shared" ca="1" si="2"/>
        <v>109.59741865783842</v>
      </c>
      <c r="I16" s="4">
        <f t="shared" ca="1" si="2"/>
        <v>109.59741865783842</v>
      </c>
      <c r="J16" s="4">
        <f t="shared" ca="1" si="2"/>
        <v>109.59741865783842</v>
      </c>
      <c r="K16" s="4">
        <f t="shared" ca="1" si="2"/>
        <v>109.59741865783842</v>
      </c>
      <c r="L16" s="4">
        <f t="shared" ca="1" si="2"/>
        <v>109.59741865783842</v>
      </c>
      <c r="M16" s="4">
        <f t="shared" ca="1" si="2"/>
        <v>109.59741865783842</v>
      </c>
      <c r="N16" s="4">
        <f t="shared" ca="1" si="2"/>
        <v>109.59741865783842</v>
      </c>
      <c r="O16" s="4">
        <f t="shared" ca="1" si="2"/>
        <v>109.59741865783842</v>
      </c>
      <c r="P16" s="4">
        <f t="shared" ca="1" si="2"/>
        <v>109.59741865783842</v>
      </c>
      <c r="Q16" s="4">
        <f t="shared" ca="1" si="2"/>
        <v>109.59741865783842</v>
      </c>
      <c r="R16" s="4">
        <f t="shared" ca="1" si="2"/>
        <v>109.59741865783842</v>
      </c>
      <c r="S16" s="4">
        <f t="shared" ca="1" si="2"/>
        <v>109.59741865783842</v>
      </c>
      <c r="T16" s="4">
        <f t="shared" ca="1" si="2"/>
        <v>109.59741865783842</v>
      </c>
      <c r="U16" s="4">
        <f t="shared" ca="1" si="2"/>
        <v>109.59741865783842</v>
      </c>
      <c r="V16" s="4">
        <f t="shared" ca="1" si="2"/>
        <v>109.59741865783842</v>
      </c>
      <c r="W16" s="4">
        <f t="shared" ca="1" si="2"/>
        <v>109.59741865783842</v>
      </c>
      <c r="X16" s="4">
        <f t="shared" ca="1" si="2"/>
        <v>109.59741865783842</v>
      </c>
      <c r="Y16" s="4">
        <f t="shared" ca="1" si="2"/>
        <v>109.59741865783842</v>
      </c>
      <c r="Z16" s="4">
        <f t="shared" ca="1" si="2"/>
        <v>109.59741865783842</v>
      </c>
      <c r="AA16" s="4">
        <f t="shared" ca="1" si="2"/>
        <v>109.59741865783842</v>
      </c>
      <c r="AB16" s="10">
        <f t="array" aca="1" ref="AB16" ca="1">INDEX(OFFSET(_summary!$A$10,0,MATCH(MID(CELL("filename",A15),FIND("]",CELL("filename",A15))+1,255),_summary!$B$10:$K$10,0),37,1),MATCH(1,(A16=_summary!$B$10:$B$46)*(B16=_summary!$C$10:$C$46),0))</f>
        <v>109.59741865783842</v>
      </c>
    </row>
    <row r="17" spans="1:28" x14ac:dyDescent="0.3">
      <c r="A17" s="2" t="s">
        <v>25</v>
      </c>
      <c r="B17" t="s">
        <v>3</v>
      </c>
      <c r="C17" s="4">
        <f t="shared" ca="1" si="2"/>
        <v>110.42282974625591</v>
      </c>
      <c r="D17" s="4">
        <f t="shared" ca="1" si="2"/>
        <v>110.42282974625591</v>
      </c>
      <c r="E17" s="4">
        <f t="shared" ca="1" si="2"/>
        <v>110.42282974625591</v>
      </c>
      <c r="F17" s="4">
        <f t="shared" ca="1" si="2"/>
        <v>110.42282974625591</v>
      </c>
      <c r="G17" s="4">
        <f t="shared" ca="1" si="2"/>
        <v>110.42282974625591</v>
      </c>
      <c r="H17" s="4">
        <f t="shared" ca="1" si="2"/>
        <v>110.42282974625591</v>
      </c>
      <c r="I17" s="4">
        <f t="shared" ca="1" si="2"/>
        <v>110.42282974625591</v>
      </c>
      <c r="J17" s="4">
        <f t="shared" ca="1" si="2"/>
        <v>110.42282974625591</v>
      </c>
      <c r="K17" s="4">
        <f t="shared" ca="1" si="2"/>
        <v>110.42282974625591</v>
      </c>
      <c r="L17" s="4">
        <f t="shared" ca="1" si="2"/>
        <v>110.42282974625591</v>
      </c>
      <c r="M17" s="4">
        <f t="shared" ca="1" si="2"/>
        <v>110.42282974625591</v>
      </c>
      <c r="N17" s="4">
        <f t="shared" ca="1" si="2"/>
        <v>110.42282974625591</v>
      </c>
      <c r="O17" s="4">
        <f t="shared" ca="1" si="2"/>
        <v>110.42282974625591</v>
      </c>
      <c r="P17" s="4">
        <f t="shared" ca="1" si="2"/>
        <v>110.42282974625591</v>
      </c>
      <c r="Q17" s="4">
        <f t="shared" ca="1" si="2"/>
        <v>110.42282974625591</v>
      </c>
      <c r="R17" s="4">
        <f t="shared" ca="1" si="2"/>
        <v>110.42282974625591</v>
      </c>
      <c r="S17" s="4">
        <f t="shared" ca="1" si="2"/>
        <v>110.42282974625591</v>
      </c>
      <c r="T17" s="4">
        <f t="shared" ca="1" si="2"/>
        <v>110.42282974625591</v>
      </c>
      <c r="U17" s="4">
        <f t="shared" ca="1" si="2"/>
        <v>110.42282974625591</v>
      </c>
      <c r="V17" s="4">
        <f t="shared" ca="1" si="2"/>
        <v>110.42282974625591</v>
      </c>
      <c r="W17" s="4">
        <f t="shared" ca="1" si="2"/>
        <v>110.42282974625591</v>
      </c>
      <c r="X17" s="4">
        <f t="shared" ca="1" si="2"/>
        <v>110.42282974625591</v>
      </c>
      <c r="Y17" s="4">
        <f t="shared" ca="1" si="2"/>
        <v>110.42282974625591</v>
      </c>
      <c r="Z17" s="4">
        <f t="shared" ca="1" si="2"/>
        <v>110.42282974625591</v>
      </c>
      <c r="AA17" s="4">
        <f t="shared" ca="1" si="2"/>
        <v>110.42282974625591</v>
      </c>
      <c r="AB17" s="10">
        <f t="array" aca="1" ref="AB17" ca="1">INDEX(OFFSET(_summary!$A$10,0,MATCH(MID(CELL("filename",A16),FIND("]",CELL("filename",A16))+1,255),_summary!$B$10:$K$10,0),37,1),MATCH(1,(A17=_summary!$B$10:$B$46)*(B17=_summary!$C$10:$C$46),0))</f>
        <v>110.42282974625591</v>
      </c>
    </row>
    <row r="18" spans="1:28" x14ac:dyDescent="0.3">
      <c r="A18" s="2" t="s">
        <v>22</v>
      </c>
      <c r="B18" t="s">
        <v>3</v>
      </c>
      <c r="C18" s="4">
        <f t="shared" ca="1" si="2"/>
        <v>75.616924447794332</v>
      </c>
      <c r="D18" s="4">
        <f t="shared" ca="1" si="2"/>
        <v>75.616924447794332</v>
      </c>
      <c r="E18" s="4">
        <f t="shared" ca="1" si="2"/>
        <v>75.616924447794332</v>
      </c>
      <c r="F18" s="4">
        <f t="shared" ca="1" si="2"/>
        <v>75.616924447794332</v>
      </c>
      <c r="G18" s="4">
        <f t="shared" ca="1" si="2"/>
        <v>75.616924447794332</v>
      </c>
      <c r="H18" s="4">
        <f t="shared" ca="1" si="2"/>
        <v>75.616924447794332</v>
      </c>
      <c r="I18" s="4">
        <f t="shared" ca="1" si="2"/>
        <v>75.616924447794332</v>
      </c>
      <c r="J18" s="4">
        <f t="shared" ca="1" si="2"/>
        <v>75.616924447794332</v>
      </c>
      <c r="K18" s="4">
        <f t="shared" ca="1" si="2"/>
        <v>75.616924447794332</v>
      </c>
      <c r="L18" s="4">
        <f t="shared" ca="1" si="2"/>
        <v>75.616924447794332</v>
      </c>
      <c r="M18" s="4">
        <f t="shared" ca="1" si="2"/>
        <v>75.616924447794332</v>
      </c>
      <c r="N18" s="4">
        <f t="shared" ca="1" si="2"/>
        <v>75.616924447794332</v>
      </c>
      <c r="O18" s="4">
        <f t="shared" ca="1" si="2"/>
        <v>75.616924447794332</v>
      </c>
      <c r="P18" s="4">
        <f t="shared" ca="1" si="2"/>
        <v>75.616924447794332</v>
      </c>
      <c r="Q18" s="4">
        <f t="shared" ca="1" si="2"/>
        <v>75.616924447794332</v>
      </c>
      <c r="R18" s="4">
        <f t="shared" ca="1" si="2"/>
        <v>75.616924447794332</v>
      </c>
      <c r="S18" s="4">
        <f t="shared" ca="1" si="2"/>
        <v>75.616924447794332</v>
      </c>
      <c r="T18" s="4">
        <f t="shared" ca="1" si="2"/>
        <v>75.616924447794332</v>
      </c>
      <c r="U18" s="4">
        <f t="shared" ca="1" si="2"/>
        <v>75.616924447794332</v>
      </c>
      <c r="V18" s="4">
        <f t="shared" ca="1" si="2"/>
        <v>75.616924447794332</v>
      </c>
      <c r="W18" s="4">
        <f t="shared" ca="1" si="2"/>
        <v>75.616924447794332</v>
      </c>
      <c r="X18" s="4">
        <f t="shared" ca="1" si="2"/>
        <v>75.616924447794332</v>
      </c>
      <c r="Y18" s="4">
        <f t="shared" ca="1" si="2"/>
        <v>75.616924447794332</v>
      </c>
      <c r="Z18" s="4">
        <f t="shared" ca="1" si="2"/>
        <v>75.616924447794332</v>
      </c>
      <c r="AA18" s="4">
        <f t="shared" ca="1" si="2"/>
        <v>75.616924447794332</v>
      </c>
      <c r="AB18" s="10">
        <f t="array" aca="1" ref="AB18" ca="1">INDEX(OFFSET(_summary!$A$10,0,MATCH(MID(CELL("filename",A17),FIND("]",CELL("filename",A17))+1,255),_summary!$B$10:$K$10,0),37,1),MATCH(1,(A18=_summary!$B$10:$B$46)*(B18=_summary!$C$10:$C$46),0))</f>
        <v>75.616924447794332</v>
      </c>
    </row>
    <row r="19" spans="1:28" x14ac:dyDescent="0.3">
      <c r="A19" s="2" t="s">
        <v>7</v>
      </c>
      <c r="B19" t="s">
        <v>3</v>
      </c>
      <c r="C19" s="4">
        <f t="shared" ca="1" si="2"/>
        <v>282.77249123680309</v>
      </c>
      <c r="D19" s="4">
        <f t="shared" ca="1" si="2"/>
        <v>282.77249123680309</v>
      </c>
      <c r="E19" s="4">
        <f t="shared" ca="1" si="2"/>
        <v>282.77249123680309</v>
      </c>
      <c r="F19" s="4">
        <f t="shared" ca="1" si="2"/>
        <v>282.77249123680309</v>
      </c>
      <c r="G19" s="4">
        <f t="shared" ca="1" si="2"/>
        <v>282.77249123680309</v>
      </c>
      <c r="H19" s="4">
        <f t="shared" ca="1" si="2"/>
        <v>282.77249123680309</v>
      </c>
      <c r="I19" s="4">
        <f t="shared" ca="1" si="2"/>
        <v>282.77249123680309</v>
      </c>
      <c r="J19" s="4">
        <f t="shared" ca="1" si="2"/>
        <v>282.77249123680309</v>
      </c>
      <c r="K19" s="4">
        <f t="shared" ca="1" si="2"/>
        <v>282.77249123680309</v>
      </c>
      <c r="L19" s="4">
        <f t="shared" ca="1" si="2"/>
        <v>282.77249123680309</v>
      </c>
      <c r="M19" s="4">
        <f t="shared" ca="1" si="2"/>
        <v>282.77249123680309</v>
      </c>
      <c r="N19" s="4">
        <f t="shared" ca="1" si="2"/>
        <v>282.77249123680309</v>
      </c>
      <c r="O19" s="4">
        <f t="shared" ca="1" si="2"/>
        <v>282.77249123680309</v>
      </c>
      <c r="P19" s="4">
        <f t="shared" ca="1" si="2"/>
        <v>282.77249123680309</v>
      </c>
      <c r="Q19" s="4">
        <f t="shared" ca="1" si="2"/>
        <v>282.77249123680309</v>
      </c>
      <c r="R19" s="4">
        <f t="shared" ca="1" si="2"/>
        <v>282.77249123680309</v>
      </c>
      <c r="S19" s="4">
        <f t="shared" ca="1" si="2"/>
        <v>282.77249123680309</v>
      </c>
      <c r="T19" s="4">
        <f t="shared" ca="1" si="2"/>
        <v>282.77249123680309</v>
      </c>
      <c r="U19" s="4">
        <f t="shared" ca="1" si="2"/>
        <v>282.77249123680309</v>
      </c>
      <c r="V19" s="4">
        <f t="shared" ca="1" si="2"/>
        <v>282.77249123680309</v>
      </c>
      <c r="W19" s="4">
        <f t="shared" ca="1" si="2"/>
        <v>282.77249123680309</v>
      </c>
      <c r="X19" s="4">
        <f t="shared" ca="1" si="2"/>
        <v>282.77249123680309</v>
      </c>
      <c r="Y19" s="4">
        <f t="shared" ca="1" si="2"/>
        <v>282.77249123680309</v>
      </c>
      <c r="Z19" s="4">
        <f t="shared" ca="1" si="2"/>
        <v>282.77249123680309</v>
      </c>
      <c r="AA19" s="4">
        <f t="shared" ca="1" si="2"/>
        <v>282.77249123680309</v>
      </c>
      <c r="AB19" s="10">
        <f t="array" aca="1" ref="AB19" ca="1">INDEX(OFFSET(_summary!$A$10,0,MATCH(MID(CELL("filename",A18),FIND("]",CELL("filename",A18))+1,255),_summary!$B$10:$K$10,0),37,1),MATCH(1,(A19=_summary!$B$10:$B$46)*(B19=_summary!$C$10:$C$46),0))</f>
        <v>282.77249123680309</v>
      </c>
    </row>
    <row r="20" spans="1:28" x14ac:dyDescent="0.3">
      <c r="A20" s="2" t="s">
        <v>26</v>
      </c>
      <c r="B20" t="s">
        <v>3</v>
      </c>
      <c r="C20" s="4">
        <f t="shared" ca="1" si="2"/>
        <v>54.079415605298465</v>
      </c>
      <c r="D20" s="4">
        <f t="shared" ca="1" si="2"/>
        <v>54.079415605298465</v>
      </c>
      <c r="E20" s="4">
        <f t="shared" ca="1" si="2"/>
        <v>54.079415605298465</v>
      </c>
      <c r="F20" s="4">
        <f t="shared" ca="1" si="2"/>
        <v>54.079415605298465</v>
      </c>
      <c r="G20" s="4">
        <f t="shared" ca="1" si="2"/>
        <v>54.079415605298465</v>
      </c>
      <c r="H20" s="4">
        <f t="shared" ca="1" si="2"/>
        <v>54.079415605298465</v>
      </c>
      <c r="I20" s="4">
        <f t="shared" ca="1" si="2"/>
        <v>54.079415605298465</v>
      </c>
      <c r="J20" s="4">
        <f t="shared" ca="1" si="2"/>
        <v>54.079415605298465</v>
      </c>
      <c r="K20" s="4">
        <f t="shared" ca="1" si="2"/>
        <v>54.079415605298465</v>
      </c>
      <c r="L20" s="4">
        <f t="shared" ca="1" si="2"/>
        <v>54.079415605298465</v>
      </c>
      <c r="M20" s="4">
        <f t="shared" ca="1" si="2"/>
        <v>54.079415605298465</v>
      </c>
      <c r="N20" s="4">
        <f t="shared" ca="1" si="2"/>
        <v>54.079415605298465</v>
      </c>
      <c r="O20" s="4">
        <f t="shared" ca="1" si="2"/>
        <v>54.079415605298465</v>
      </c>
      <c r="P20" s="4">
        <f t="shared" ca="1" si="2"/>
        <v>54.079415605298465</v>
      </c>
      <c r="Q20" s="4">
        <f t="shared" ca="1" si="2"/>
        <v>54.079415605298465</v>
      </c>
      <c r="R20" s="4">
        <f t="shared" ca="1" si="2"/>
        <v>54.079415605298465</v>
      </c>
      <c r="S20" s="4">
        <f t="shared" ca="1" si="2"/>
        <v>54.079415605298465</v>
      </c>
      <c r="T20" s="4">
        <f t="shared" ca="1" si="2"/>
        <v>54.079415605298465</v>
      </c>
      <c r="U20" s="4">
        <f t="shared" ca="1" si="2"/>
        <v>54.079415605298465</v>
      </c>
      <c r="V20" s="4">
        <f t="shared" ca="1" si="2"/>
        <v>54.079415605298465</v>
      </c>
      <c r="W20" s="4">
        <f t="shared" ca="1" si="2"/>
        <v>54.079415605298465</v>
      </c>
      <c r="X20" s="4">
        <f t="shared" ca="1" si="2"/>
        <v>54.079415605298465</v>
      </c>
      <c r="Y20" s="4">
        <f t="shared" ca="1" si="2"/>
        <v>54.079415605298465</v>
      </c>
      <c r="Z20" s="4">
        <f t="shared" ca="1" si="2"/>
        <v>54.079415605298465</v>
      </c>
      <c r="AA20" s="4">
        <f t="shared" ca="1" si="2"/>
        <v>54.079415605298465</v>
      </c>
      <c r="AB20" s="10">
        <f t="array" aca="1" ref="AB20" ca="1">INDEX(OFFSET(_summary!$A$10,0,MATCH(MID(CELL("filename",A19),FIND("]",CELL("filename",A19))+1,255),_summary!$B$10:$K$10,0),37,1),MATCH(1,(A20=_summary!$B$10:$B$46)*(B20=_summary!$C$10:$C$46),0))</f>
        <v>54.079415605298465</v>
      </c>
    </row>
    <row r="21" spans="1:28" x14ac:dyDescent="0.3">
      <c r="A21" s="2" t="s">
        <v>6</v>
      </c>
      <c r="B21" t="s">
        <v>3</v>
      </c>
      <c r="C21" s="4">
        <f t="shared" ca="1" si="2"/>
        <v>156.34681748252223</v>
      </c>
      <c r="D21" s="4">
        <f t="shared" ca="1" si="2"/>
        <v>156.34681748252223</v>
      </c>
      <c r="E21" s="4">
        <f t="shared" ca="1" si="2"/>
        <v>156.34681748252223</v>
      </c>
      <c r="F21" s="4">
        <f t="shared" ca="1" si="2"/>
        <v>156.34681748252223</v>
      </c>
      <c r="G21" s="4">
        <f t="shared" ca="1" si="2"/>
        <v>156.34681748252223</v>
      </c>
      <c r="H21" s="4">
        <f t="shared" ca="1" si="2"/>
        <v>156.34681748252223</v>
      </c>
      <c r="I21" s="4">
        <f t="shared" ca="1" si="2"/>
        <v>156.34681748252223</v>
      </c>
      <c r="J21" s="4">
        <f t="shared" ca="1" si="2"/>
        <v>156.34681748252223</v>
      </c>
      <c r="K21" s="4">
        <f t="shared" ca="1" si="2"/>
        <v>156.34681748252223</v>
      </c>
      <c r="L21" s="4">
        <f t="shared" ca="1" si="2"/>
        <v>156.34681748252223</v>
      </c>
      <c r="M21" s="4">
        <f t="shared" ca="1" si="2"/>
        <v>156.34681748252223</v>
      </c>
      <c r="N21" s="4">
        <f t="shared" ca="1" si="2"/>
        <v>156.34681748252223</v>
      </c>
      <c r="O21" s="4">
        <f t="shared" ca="1" si="2"/>
        <v>156.34681748252223</v>
      </c>
      <c r="P21" s="4">
        <f t="shared" ca="1" si="2"/>
        <v>156.34681748252223</v>
      </c>
      <c r="Q21" s="4">
        <f t="shared" ca="1" si="2"/>
        <v>156.34681748252223</v>
      </c>
      <c r="R21" s="4">
        <f t="shared" ca="1" si="2"/>
        <v>156.34681748252223</v>
      </c>
      <c r="S21" s="4">
        <f t="shared" ca="1" si="2"/>
        <v>156.34681748252223</v>
      </c>
      <c r="T21" s="4">
        <f t="shared" ca="1" si="2"/>
        <v>156.34681748252223</v>
      </c>
      <c r="U21" s="4">
        <f t="shared" ca="1" si="2"/>
        <v>156.34681748252223</v>
      </c>
      <c r="V21" s="4">
        <f t="shared" ca="1" si="2"/>
        <v>156.34681748252223</v>
      </c>
      <c r="W21" s="4">
        <f t="shared" ca="1" si="2"/>
        <v>156.34681748252223</v>
      </c>
      <c r="X21" s="4">
        <f t="shared" ca="1" si="2"/>
        <v>156.34681748252223</v>
      </c>
      <c r="Y21" s="4">
        <f t="shared" ca="1" si="2"/>
        <v>156.34681748252223</v>
      </c>
      <c r="Z21" s="4">
        <f t="shared" ca="1" si="2"/>
        <v>156.34681748252223</v>
      </c>
      <c r="AA21" s="4">
        <f t="shared" ca="1" si="2"/>
        <v>156.34681748252223</v>
      </c>
      <c r="AB21" s="10">
        <f t="array" aca="1" ref="AB21" ca="1">INDEX(OFFSET(_summary!$A$10,0,MATCH(MID(CELL("filename",A20),FIND("]",CELL("filename",A20))+1,255),_summary!$B$10:$K$10,0),37,1),MATCH(1,(A21=_summary!$B$10:$B$46)*(B21=_summary!$C$10:$C$46),0))</f>
        <v>156.34681748252223</v>
      </c>
    </row>
    <row r="22" spans="1:28" x14ac:dyDescent="0.3">
      <c r="A22" s="2" t="s">
        <v>12</v>
      </c>
      <c r="B22" t="s">
        <v>3</v>
      </c>
      <c r="C22" s="4">
        <f t="shared" ca="1" si="2"/>
        <v>60.696217080040455</v>
      </c>
      <c r="D22" s="4">
        <f t="shared" ca="1" si="2"/>
        <v>60.696217080040455</v>
      </c>
      <c r="E22" s="4">
        <f t="shared" ca="1" si="2"/>
        <v>60.696217080040455</v>
      </c>
      <c r="F22" s="4">
        <f t="shared" ca="1" si="2"/>
        <v>60.696217080040455</v>
      </c>
      <c r="G22" s="4">
        <f t="shared" ca="1" si="2"/>
        <v>60.696217080040455</v>
      </c>
      <c r="H22" s="4">
        <f t="shared" ca="1" si="2"/>
        <v>60.696217080040455</v>
      </c>
      <c r="I22" s="4">
        <f t="shared" ca="1" si="2"/>
        <v>60.696217080040455</v>
      </c>
      <c r="J22" s="4">
        <f t="shared" ca="1" si="2"/>
        <v>60.696217080040455</v>
      </c>
      <c r="K22" s="4">
        <f t="shared" ca="1" si="2"/>
        <v>60.696217080040455</v>
      </c>
      <c r="L22" s="4">
        <f t="shared" ca="1" si="2"/>
        <v>60.696217080040455</v>
      </c>
      <c r="M22" s="4">
        <f t="shared" ca="1" si="2"/>
        <v>60.696217080040455</v>
      </c>
      <c r="N22" s="4">
        <f t="shared" ca="1" si="2"/>
        <v>60.696217080040455</v>
      </c>
      <c r="O22" s="4">
        <f t="shared" ca="1" si="2"/>
        <v>60.696217080040455</v>
      </c>
      <c r="P22" s="4">
        <f t="shared" ca="1" si="2"/>
        <v>60.696217080040455</v>
      </c>
      <c r="Q22" s="4">
        <f t="shared" ca="1" si="2"/>
        <v>60.696217080040455</v>
      </c>
      <c r="R22" s="4">
        <f t="shared" ca="1" si="2"/>
        <v>60.696217080040455</v>
      </c>
      <c r="S22" s="4">
        <f t="shared" ca="1" si="2"/>
        <v>60.696217080040455</v>
      </c>
      <c r="T22" s="4">
        <f t="shared" ca="1" si="2"/>
        <v>60.696217080040455</v>
      </c>
      <c r="U22" s="4">
        <f t="shared" ca="1" si="2"/>
        <v>60.696217080040455</v>
      </c>
      <c r="V22" s="4">
        <f t="shared" ca="1" si="2"/>
        <v>60.696217080040455</v>
      </c>
      <c r="W22" s="4">
        <f t="shared" ca="1" si="2"/>
        <v>60.696217080040455</v>
      </c>
      <c r="X22" s="4">
        <f t="shared" ca="1" si="2"/>
        <v>60.696217080040455</v>
      </c>
      <c r="Y22" s="4">
        <f t="shared" ca="1" si="2"/>
        <v>60.696217080040455</v>
      </c>
      <c r="Z22" s="4">
        <f t="shared" ca="1" si="2"/>
        <v>60.696217080040455</v>
      </c>
      <c r="AA22" s="4">
        <f t="shared" ca="1" si="2"/>
        <v>60.696217080040455</v>
      </c>
      <c r="AB22" s="10">
        <f t="array" aca="1" ref="AB22" ca="1">INDEX(OFFSET(_summary!$A$10,0,MATCH(MID(CELL("filename",A21),FIND("]",CELL("filename",A21))+1,255),_summary!$B$10:$K$10,0),37,1),MATCH(1,(A22=_summary!$B$10:$B$46)*(B22=_summary!$C$10:$C$46),0))</f>
        <v>60.696217080040455</v>
      </c>
    </row>
    <row r="23" spans="1:28" x14ac:dyDescent="0.3">
      <c r="A23" s="2" t="s">
        <v>14</v>
      </c>
      <c r="B23" t="s">
        <v>3</v>
      </c>
      <c r="C23" s="4">
        <f t="shared" ca="1" si="2"/>
        <v>94.472349097510133</v>
      </c>
      <c r="D23" s="4">
        <f t="shared" ca="1" si="2"/>
        <v>94.472349097510133</v>
      </c>
      <c r="E23" s="4">
        <f t="shared" ca="1" si="2"/>
        <v>94.472349097510133</v>
      </c>
      <c r="F23" s="4">
        <f t="shared" ca="1" si="2"/>
        <v>94.472349097510133</v>
      </c>
      <c r="G23" s="4">
        <f t="shared" ca="1" si="2"/>
        <v>94.472349097510133</v>
      </c>
      <c r="H23" s="4">
        <f t="shared" ref="H23:AA23" ca="1" si="3">I23</f>
        <v>94.472349097510133</v>
      </c>
      <c r="I23" s="4">
        <f t="shared" ca="1" si="3"/>
        <v>94.472349097510133</v>
      </c>
      <c r="J23" s="4">
        <f t="shared" ca="1" si="3"/>
        <v>94.472349097510133</v>
      </c>
      <c r="K23" s="4">
        <f t="shared" ca="1" si="3"/>
        <v>94.472349097510133</v>
      </c>
      <c r="L23" s="4">
        <f t="shared" ca="1" si="3"/>
        <v>94.472349097510133</v>
      </c>
      <c r="M23" s="4">
        <f t="shared" ca="1" si="3"/>
        <v>94.472349097510133</v>
      </c>
      <c r="N23" s="4">
        <f t="shared" ca="1" si="3"/>
        <v>94.472349097510133</v>
      </c>
      <c r="O23" s="4">
        <f t="shared" ca="1" si="3"/>
        <v>94.472349097510133</v>
      </c>
      <c r="P23" s="4">
        <f t="shared" ca="1" si="3"/>
        <v>94.472349097510133</v>
      </c>
      <c r="Q23" s="4">
        <f t="shared" ca="1" si="3"/>
        <v>94.472349097510133</v>
      </c>
      <c r="R23" s="4">
        <f t="shared" ca="1" si="3"/>
        <v>94.472349097510133</v>
      </c>
      <c r="S23" s="4">
        <f t="shared" ca="1" si="3"/>
        <v>94.472349097510133</v>
      </c>
      <c r="T23" s="4">
        <f t="shared" ca="1" si="3"/>
        <v>94.472349097510133</v>
      </c>
      <c r="U23" s="4">
        <f t="shared" ca="1" si="3"/>
        <v>94.472349097510133</v>
      </c>
      <c r="V23" s="4">
        <f t="shared" ca="1" si="3"/>
        <v>94.472349097510133</v>
      </c>
      <c r="W23" s="4">
        <f t="shared" ca="1" si="3"/>
        <v>94.472349097510133</v>
      </c>
      <c r="X23" s="4">
        <f t="shared" ca="1" si="3"/>
        <v>94.472349097510133</v>
      </c>
      <c r="Y23" s="4">
        <f t="shared" ca="1" si="3"/>
        <v>94.472349097510133</v>
      </c>
      <c r="Z23" s="4">
        <f t="shared" ca="1" si="3"/>
        <v>94.472349097510133</v>
      </c>
      <c r="AA23" s="4">
        <f t="shared" ca="1" si="3"/>
        <v>94.472349097510133</v>
      </c>
      <c r="AB23" s="10">
        <f t="array" aca="1" ref="AB23" ca="1">INDEX(OFFSET(_summary!$A$10,0,MATCH(MID(CELL("filename",A22),FIND("]",CELL("filename",A22))+1,255),_summary!$B$10:$K$10,0),37,1),MATCH(1,(A23=_summary!$B$10:$B$46)*(B23=_summary!$C$10:$C$46),0))</f>
        <v>94.472349097510133</v>
      </c>
    </row>
    <row r="24" spans="1:28" x14ac:dyDescent="0.3">
      <c r="A24" s="2" t="s">
        <v>13</v>
      </c>
      <c r="B24" t="s">
        <v>3</v>
      </c>
      <c r="C24" s="4">
        <f t="shared" ref="C24:AA30" ca="1" si="4">D24</f>
        <v>142.79736220560957</v>
      </c>
      <c r="D24" s="4">
        <f t="shared" ca="1" si="4"/>
        <v>142.79736220560957</v>
      </c>
      <c r="E24" s="4">
        <f t="shared" ca="1" si="4"/>
        <v>142.79736220560957</v>
      </c>
      <c r="F24" s="4">
        <f t="shared" ca="1" si="4"/>
        <v>142.79736220560957</v>
      </c>
      <c r="G24" s="4">
        <f t="shared" ca="1" si="4"/>
        <v>142.79736220560957</v>
      </c>
      <c r="H24" s="4">
        <f t="shared" ca="1" si="4"/>
        <v>142.79736220560957</v>
      </c>
      <c r="I24" s="4">
        <f t="shared" ca="1" si="4"/>
        <v>142.79736220560957</v>
      </c>
      <c r="J24" s="4">
        <f t="shared" ca="1" si="4"/>
        <v>142.79736220560957</v>
      </c>
      <c r="K24" s="4">
        <f t="shared" ca="1" si="4"/>
        <v>142.79736220560957</v>
      </c>
      <c r="L24" s="4">
        <f t="shared" ca="1" si="4"/>
        <v>142.79736220560957</v>
      </c>
      <c r="M24" s="4">
        <f t="shared" ca="1" si="4"/>
        <v>142.79736220560957</v>
      </c>
      <c r="N24" s="4">
        <f t="shared" ca="1" si="4"/>
        <v>142.79736220560957</v>
      </c>
      <c r="O24" s="4">
        <f t="shared" ca="1" si="4"/>
        <v>142.79736220560957</v>
      </c>
      <c r="P24" s="4">
        <f t="shared" ca="1" si="4"/>
        <v>142.79736220560957</v>
      </c>
      <c r="Q24" s="4">
        <f t="shared" ca="1" si="4"/>
        <v>142.79736220560957</v>
      </c>
      <c r="R24" s="4">
        <f t="shared" ca="1" si="4"/>
        <v>142.79736220560957</v>
      </c>
      <c r="S24" s="4">
        <f t="shared" ca="1" si="4"/>
        <v>142.79736220560957</v>
      </c>
      <c r="T24" s="4">
        <f t="shared" ca="1" si="4"/>
        <v>142.79736220560957</v>
      </c>
      <c r="U24" s="4">
        <f t="shared" ca="1" si="4"/>
        <v>142.79736220560957</v>
      </c>
      <c r="V24" s="4">
        <f t="shared" ca="1" si="4"/>
        <v>142.79736220560957</v>
      </c>
      <c r="W24" s="4">
        <f t="shared" ca="1" si="4"/>
        <v>142.79736220560957</v>
      </c>
      <c r="X24" s="4">
        <f t="shared" ca="1" si="4"/>
        <v>142.79736220560957</v>
      </c>
      <c r="Y24" s="4">
        <f t="shared" ca="1" si="4"/>
        <v>142.79736220560957</v>
      </c>
      <c r="Z24" s="4">
        <f t="shared" ca="1" si="4"/>
        <v>142.79736220560957</v>
      </c>
      <c r="AA24" s="4">
        <f t="shared" ca="1" si="4"/>
        <v>142.79736220560957</v>
      </c>
      <c r="AB24" s="10">
        <f t="array" aca="1" ref="AB24" ca="1">INDEX(OFFSET(_summary!$A$10,0,MATCH(MID(CELL("filename",A23),FIND("]",CELL("filename",A23))+1,255),_summary!$B$10:$K$10,0),37,1),MATCH(1,(A24=_summary!$B$10:$B$46)*(B24=_summary!$C$10:$C$46),0))</f>
        <v>142.79736220560957</v>
      </c>
    </row>
    <row r="25" spans="1:28" x14ac:dyDescent="0.3">
      <c r="A25" s="2" t="s">
        <v>18</v>
      </c>
      <c r="B25" t="s">
        <v>3</v>
      </c>
      <c r="C25" s="4">
        <f t="shared" ca="1" si="4"/>
        <v>89.328264700114232</v>
      </c>
      <c r="D25" s="4">
        <f t="shared" ca="1" si="4"/>
        <v>89.328264700114232</v>
      </c>
      <c r="E25" s="4">
        <f t="shared" ca="1" si="4"/>
        <v>89.328264700114232</v>
      </c>
      <c r="F25" s="4">
        <f t="shared" ca="1" si="4"/>
        <v>89.328264700114232</v>
      </c>
      <c r="G25" s="4">
        <f t="shared" ca="1" si="4"/>
        <v>89.328264700114232</v>
      </c>
      <c r="H25" s="4">
        <f t="shared" ca="1" si="4"/>
        <v>89.328264700114232</v>
      </c>
      <c r="I25" s="4">
        <f t="shared" ca="1" si="4"/>
        <v>89.328264700114232</v>
      </c>
      <c r="J25" s="4">
        <f t="shared" ca="1" si="4"/>
        <v>89.328264700114232</v>
      </c>
      <c r="K25" s="4">
        <f t="shared" ca="1" si="4"/>
        <v>89.328264700114232</v>
      </c>
      <c r="L25" s="4">
        <f t="shared" ca="1" si="4"/>
        <v>89.328264700114232</v>
      </c>
      <c r="M25" s="4">
        <f t="shared" ca="1" si="4"/>
        <v>89.328264700114232</v>
      </c>
      <c r="N25" s="4">
        <f t="shared" ca="1" si="4"/>
        <v>89.328264700114232</v>
      </c>
      <c r="O25" s="4">
        <f t="shared" ca="1" si="4"/>
        <v>89.328264700114232</v>
      </c>
      <c r="P25" s="4">
        <f t="shared" ca="1" si="4"/>
        <v>89.328264700114232</v>
      </c>
      <c r="Q25" s="4">
        <f t="shared" ca="1" si="4"/>
        <v>89.328264700114232</v>
      </c>
      <c r="R25" s="4">
        <f t="shared" ca="1" si="4"/>
        <v>89.328264700114232</v>
      </c>
      <c r="S25" s="4">
        <f t="shared" ca="1" si="4"/>
        <v>89.328264700114232</v>
      </c>
      <c r="T25" s="4">
        <f t="shared" ca="1" si="4"/>
        <v>89.328264700114232</v>
      </c>
      <c r="U25" s="4">
        <f t="shared" ca="1" si="4"/>
        <v>89.328264700114232</v>
      </c>
      <c r="V25" s="4">
        <f t="shared" ca="1" si="4"/>
        <v>89.328264700114232</v>
      </c>
      <c r="W25" s="4">
        <f t="shared" ca="1" si="4"/>
        <v>89.328264700114232</v>
      </c>
      <c r="X25" s="4">
        <f t="shared" ca="1" si="4"/>
        <v>89.328264700114232</v>
      </c>
      <c r="Y25" s="4">
        <f t="shared" ca="1" si="4"/>
        <v>89.328264700114232</v>
      </c>
      <c r="Z25" s="4">
        <f t="shared" ca="1" si="4"/>
        <v>89.328264700114232</v>
      </c>
      <c r="AA25" s="4">
        <f t="shared" ca="1" si="4"/>
        <v>89.328264700114232</v>
      </c>
      <c r="AB25" s="10">
        <f t="array" aca="1" ref="AB25" ca="1">INDEX(OFFSET(_summary!$A$10,0,MATCH(MID(CELL("filename",A24),FIND("]",CELL("filename",A24))+1,255),_summary!$B$10:$K$10,0),37,1),MATCH(1,(A25=_summary!$B$10:$B$46)*(B25=_summary!$C$10:$C$46),0))</f>
        <v>89.328264700114232</v>
      </c>
    </row>
    <row r="26" spans="1:28" x14ac:dyDescent="0.3">
      <c r="A26" s="2" t="s">
        <v>8</v>
      </c>
      <c r="B26" t="s">
        <v>3</v>
      </c>
      <c r="C26" s="4">
        <f t="shared" ca="1" si="4"/>
        <v>99.625779507589627</v>
      </c>
      <c r="D26" s="4">
        <f t="shared" ca="1" si="4"/>
        <v>99.625779507589627</v>
      </c>
      <c r="E26" s="4">
        <f t="shared" ca="1" si="4"/>
        <v>99.625779507589627</v>
      </c>
      <c r="F26" s="4">
        <f t="shared" ca="1" si="4"/>
        <v>99.625779507589627</v>
      </c>
      <c r="G26" s="4">
        <f t="shared" ca="1" si="4"/>
        <v>99.625779507589627</v>
      </c>
      <c r="H26" s="4">
        <f t="shared" ca="1" si="4"/>
        <v>99.625779507589627</v>
      </c>
      <c r="I26" s="4">
        <f t="shared" ca="1" si="4"/>
        <v>99.625779507589627</v>
      </c>
      <c r="J26" s="4">
        <f t="shared" ca="1" si="4"/>
        <v>99.625779507589627</v>
      </c>
      <c r="K26" s="4">
        <f t="shared" ca="1" si="4"/>
        <v>99.625779507589627</v>
      </c>
      <c r="L26" s="4">
        <f t="shared" ca="1" si="4"/>
        <v>99.625779507589627</v>
      </c>
      <c r="M26" s="4">
        <f t="shared" ca="1" si="4"/>
        <v>99.625779507589627</v>
      </c>
      <c r="N26" s="4">
        <f t="shared" ca="1" si="4"/>
        <v>99.625779507589627</v>
      </c>
      <c r="O26" s="4">
        <f t="shared" ca="1" si="4"/>
        <v>99.625779507589627</v>
      </c>
      <c r="P26" s="4">
        <f t="shared" ca="1" si="4"/>
        <v>99.625779507589627</v>
      </c>
      <c r="Q26" s="4">
        <f t="shared" ca="1" si="4"/>
        <v>99.625779507589627</v>
      </c>
      <c r="R26" s="4">
        <f t="shared" ca="1" si="4"/>
        <v>99.625779507589627</v>
      </c>
      <c r="S26" s="4">
        <f t="shared" ca="1" si="4"/>
        <v>99.625779507589627</v>
      </c>
      <c r="T26" s="4">
        <f t="shared" ca="1" si="4"/>
        <v>99.625779507589627</v>
      </c>
      <c r="U26" s="4">
        <f t="shared" ca="1" si="4"/>
        <v>99.625779507589627</v>
      </c>
      <c r="V26" s="4">
        <f t="shared" ca="1" si="4"/>
        <v>99.625779507589627</v>
      </c>
      <c r="W26" s="4">
        <f t="shared" ca="1" si="4"/>
        <v>99.625779507589627</v>
      </c>
      <c r="X26" s="4">
        <f t="shared" ca="1" si="4"/>
        <v>99.625779507589627</v>
      </c>
      <c r="Y26" s="4">
        <f t="shared" ca="1" si="4"/>
        <v>99.625779507589627</v>
      </c>
      <c r="Z26" s="4">
        <f t="shared" ca="1" si="4"/>
        <v>99.625779507589627</v>
      </c>
      <c r="AA26" s="4">
        <f t="shared" ca="1" si="4"/>
        <v>99.625779507589627</v>
      </c>
      <c r="AB26" s="10">
        <f t="array" aca="1" ref="AB26" ca="1">INDEX(OFFSET(_summary!$A$10,0,MATCH(MID(CELL("filename",A25),FIND("]",CELL("filename",A25))+1,255),_summary!$B$10:$K$10,0),37,1),MATCH(1,(A26=_summary!$B$10:$B$46)*(B26=_summary!$C$10:$C$46),0))</f>
        <v>99.625779507589627</v>
      </c>
    </row>
    <row r="27" spans="1:28" x14ac:dyDescent="0.3">
      <c r="A27" s="2" t="s">
        <v>28</v>
      </c>
      <c r="B27" t="s">
        <v>3</v>
      </c>
      <c r="C27" s="4">
        <f t="shared" ca="1" si="4"/>
        <v>82.344268609545395</v>
      </c>
      <c r="D27" s="4">
        <f t="shared" ca="1" si="4"/>
        <v>82.344268609545395</v>
      </c>
      <c r="E27" s="4">
        <f t="shared" ca="1" si="4"/>
        <v>82.344268609545395</v>
      </c>
      <c r="F27" s="4">
        <f t="shared" ca="1" si="4"/>
        <v>82.344268609545395</v>
      </c>
      <c r="G27" s="4">
        <f t="shared" ca="1" si="4"/>
        <v>82.344268609545395</v>
      </c>
      <c r="H27" s="4">
        <f t="shared" ca="1" si="4"/>
        <v>82.344268609545395</v>
      </c>
      <c r="I27" s="4">
        <f t="shared" ca="1" si="4"/>
        <v>82.344268609545395</v>
      </c>
      <c r="J27" s="4">
        <f t="shared" ca="1" si="4"/>
        <v>82.344268609545395</v>
      </c>
      <c r="K27" s="4">
        <f t="shared" ca="1" si="4"/>
        <v>82.344268609545395</v>
      </c>
      <c r="L27" s="4">
        <f t="shared" ca="1" si="4"/>
        <v>82.344268609545395</v>
      </c>
      <c r="M27" s="4">
        <f t="shared" ca="1" si="4"/>
        <v>82.344268609545395</v>
      </c>
      <c r="N27" s="4">
        <f t="shared" ca="1" si="4"/>
        <v>82.344268609545395</v>
      </c>
      <c r="O27" s="4">
        <f t="shared" ca="1" si="4"/>
        <v>82.344268609545395</v>
      </c>
      <c r="P27" s="4">
        <f t="shared" ca="1" si="4"/>
        <v>82.344268609545395</v>
      </c>
      <c r="Q27" s="4">
        <f t="shared" ca="1" si="4"/>
        <v>82.344268609545395</v>
      </c>
      <c r="R27" s="4">
        <f t="shared" ca="1" si="4"/>
        <v>82.344268609545395</v>
      </c>
      <c r="S27" s="4">
        <f t="shared" ca="1" si="4"/>
        <v>82.344268609545395</v>
      </c>
      <c r="T27" s="4">
        <f t="shared" ca="1" si="4"/>
        <v>82.344268609545395</v>
      </c>
      <c r="U27" s="4">
        <f t="shared" ca="1" si="4"/>
        <v>82.344268609545395</v>
      </c>
      <c r="V27" s="4">
        <f t="shared" ca="1" si="4"/>
        <v>82.344268609545395</v>
      </c>
      <c r="W27" s="4">
        <f t="shared" ca="1" si="4"/>
        <v>82.344268609545395</v>
      </c>
      <c r="X27" s="4">
        <f t="shared" ca="1" si="4"/>
        <v>82.344268609545395</v>
      </c>
      <c r="Y27" s="4">
        <f t="shared" ca="1" si="4"/>
        <v>82.344268609545395</v>
      </c>
      <c r="Z27" s="4">
        <f t="shared" ca="1" si="4"/>
        <v>82.344268609545395</v>
      </c>
      <c r="AA27" s="4">
        <f t="shared" ca="1" si="4"/>
        <v>82.344268609545395</v>
      </c>
      <c r="AB27" s="10">
        <f t="array" aca="1" ref="AB27" ca="1">INDEX(OFFSET(_summary!$A$10,0,MATCH(MID(CELL("filename",A26),FIND("]",CELL("filename",A26))+1,255),_summary!$B$10:$K$10,0),37,1),MATCH(1,(A27=_summary!$B$10:$B$46)*(B27=_summary!$C$10:$C$46),0))</f>
        <v>82.344268609545395</v>
      </c>
    </row>
    <row r="28" spans="1:28" x14ac:dyDescent="0.3">
      <c r="A28" s="2" t="s">
        <v>19</v>
      </c>
      <c r="B28" t="s">
        <v>3</v>
      </c>
      <c r="C28" s="4">
        <f t="shared" ca="1" si="4"/>
        <v>235.50430830471765</v>
      </c>
      <c r="D28" s="4">
        <f t="shared" ca="1" si="4"/>
        <v>235.50430830471765</v>
      </c>
      <c r="E28" s="4">
        <f t="shared" ca="1" si="4"/>
        <v>235.50430830471765</v>
      </c>
      <c r="F28" s="4">
        <f t="shared" ca="1" si="4"/>
        <v>235.50430830471765</v>
      </c>
      <c r="G28" s="4">
        <f t="shared" ca="1" si="4"/>
        <v>235.50430830471765</v>
      </c>
      <c r="H28" s="4">
        <f t="shared" ca="1" si="4"/>
        <v>235.50430830471765</v>
      </c>
      <c r="I28" s="4">
        <f t="shared" ca="1" si="4"/>
        <v>235.50430830471765</v>
      </c>
      <c r="J28" s="4">
        <f t="shared" ca="1" si="4"/>
        <v>235.50430830471765</v>
      </c>
      <c r="K28" s="4">
        <f t="shared" ca="1" si="4"/>
        <v>235.50430830471765</v>
      </c>
      <c r="L28" s="4">
        <f t="shared" ca="1" si="4"/>
        <v>235.50430830471765</v>
      </c>
      <c r="M28" s="4">
        <f t="shared" ca="1" si="4"/>
        <v>235.50430830471765</v>
      </c>
      <c r="N28" s="4">
        <f t="shared" ca="1" si="4"/>
        <v>235.50430830471765</v>
      </c>
      <c r="O28" s="4">
        <f t="shared" ca="1" si="4"/>
        <v>235.50430830471765</v>
      </c>
      <c r="P28" s="4">
        <f t="shared" ca="1" si="4"/>
        <v>235.50430830471765</v>
      </c>
      <c r="Q28" s="4">
        <f t="shared" ca="1" si="4"/>
        <v>235.50430830471765</v>
      </c>
      <c r="R28" s="4">
        <f t="shared" ca="1" si="4"/>
        <v>235.50430830471765</v>
      </c>
      <c r="S28" s="4">
        <f t="shared" ca="1" si="4"/>
        <v>235.50430830471765</v>
      </c>
      <c r="T28" s="4">
        <f t="shared" ca="1" si="4"/>
        <v>235.50430830471765</v>
      </c>
      <c r="U28" s="4">
        <f t="shared" ca="1" si="4"/>
        <v>235.50430830471765</v>
      </c>
      <c r="V28" s="4">
        <f t="shared" ca="1" si="4"/>
        <v>235.50430830471765</v>
      </c>
      <c r="W28" s="4">
        <f t="shared" ca="1" si="4"/>
        <v>235.50430830471765</v>
      </c>
      <c r="X28" s="4">
        <f t="shared" ca="1" si="4"/>
        <v>235.50430830471765</v>
      </c>
      <c r="Y28" s="4">
        <f t="shared" ca="1" si="4"/>
        <v>235.50430830471765</v>
      </c>
      <c r="Z28" s="4">
        <f t="shared" ca="1" si="4"/>
        <v>235.50430830471765</v>
      </c>
      <c r="AA28" s="4">
        <f t="shared" ca="1" si="4"/>
        <v>235.50430830471765</v>
      </c>
      <c r="AB28" s="10">
        <f t="array" aca="1" ref="AB28" ca="1">INDEX(OFFSET(_summary!$A$10,0,MATCH(MID(CELL("filename",A27),FIND("]",CELL("filename",A27))+1,255),_summary!$B$10:$K$10,0),37,1),MATCH(1,(A28=_summary!$B$10:$B$46)*(B28=_summary!$C$10:$C$46),0))</f>
        <v>235.50430830471765</v>
      </c>
    </row>
    <row r="29" spans="1:28" x14ac:dyDescent="0.3">
      <c r="A29" s="2" t="s">
        <v>4</v>
      </c>
      <c r="B29" t="s">
        <v>3</v>
      </c>
      <c r="C29" s="4">
        <f t="shared" ca="1" si="4"/>
        <v>48.246258922248764</v>
      </c>
      <c r="D29" s="4">
        <f t="shared" ca="1" si="4"/>
        <v>48.246258922248764</v>
      </c>
      <c r="E29" s="4">
        <f t="shared" ca="1" si="4"/>
        <v>48.246258922248764</v>
      </c>
      <c r="F29" s="4">
        <f t="shared" ca="1" si="4"/>
        <v>48.246258922248764</v>
      </c>
      <c r="G29" s="4">
        <f t="shared" ca="1" si="4"/>
        <v>48.246258922248764</v>
      </c>
      <c r="H29" s="4">
        <f t="shared" ca="1" si="4"/>
        <v>48.246258922248764</v>
      </c>
      <c r="I29" s="4">
        <f t="shared" ca="1" si="4"/>
        <v>48.246258922248764</v>
      </c>
      <c r="J29" s="4">
        <f t="shared" ca="1" si="4"/>
        <v>48.246258922248764</v>
      </c>
      <c r="K29" s="4">
        <f t="shared" ca="1" si="4"/>
        <v>48.246258922248764</v>
      </c>
      <c r="L29" s="4">
        <f t="shared" ca="1" si="4"/>
        <v>48.246258922248764</v>
      </c>
      <c r="M29" s="4">
        <f t="shared" ca="1" si="4"/>
        <v>48.246258922248764</v>
      </c>
      <c r="N29" s="4">
        <f t="shared" ca="1" si="4"/>
        <v>48.246258922248764</v>
      </c>
      <c r="O29" s="4">
        <f t="shared" ca="1" si="4"/>
        <v>48.246258922248764</v>
      </c>
      <c r="P29" s="4">
        <f t="shared" ca="1" si="4"/>
        <v>48.246258922248764</v>
      </c>
      <c r="Q29" s="4">
        <f t="shared" ca="1" si="4"/>
        <v>48.246258922248764</v>
      </c>
      <c r="R29" s="4">
        <f t="shared" ca="1" si="4"/>
        <v>48.246258922248764</v>
      </c>
      <c r="S29" s="4">
        <f t="shared" ca="1" si="4"/>
        <v>48.246258922248764</v>
      </c>
      <c r="T29" s="4">
        <f t="shared" ca="1" si="4"/>
        <v>48.246258922248764</v>
      </c>
      <c r="U29" s="4">
        <f t="shared" ca="1" si="4"/>
        <v>48.246258922248764</v>
      </c>
      <c r="V29" s="4">
        <f t="shared" ca="1" si="4"/>
        <v>48.246258922248764</v>
      </c>
      <c r="W29" s="4">
        <f t="shared" ca="1" si="4"/>
        <v>48.246258922248764</v>
      </c>
      <c r="X29" s="4">
        <f t="shared" ca="1" si="4"/>
        <v>48.246258922248764</v>
      </c>
      <c r="Y29" s="4">
        <f t="shared" ca="1" si="4"/>
        <v>48.246258922248764</v>
      </c>
      <c r="Z29" s="4">
        <f t="shared" ca="1" si="4"/>
        <v>48.246258922248764</v>
      </c>
      <c r="AA29" s="4">
        <f t="shared" ca="1" si="4"/>
        <v>48.246258922248764</v>
      </c>
      <c r="AB29" s="10">
        <f t="array" aca="1" ref="AB29" ca="1">INDEX(OFFSET(_summary!$A$10,0,MATCH(MID(CELL("filename",A28),FIND("]",CELL("filename",A28))+1,255),_summary!$B$10:$K$10,0),37,1),MATCH(1,(A29=_summary!$B$10:$B$46)*(B29=_summary!$C$10:$C$46),0))</f>
        <v>48.246258922248764</v>
      </c>
    </row>
    <row r="30" spans="1:28" x14ac:dyDescent="0.3">
      <c r="A30" s="2" t="s">
        <v>31</v>
      </c>
      <c r="B30" t="s">
        <v>3</v>
      </c>
      <c r="C30" s="4">
        <f t="shared" ca="1" si="4"/>
        <v>102.80390694099025</v>
      </c>
      <c r="D30" s="4">
        <f t="shared" ca="1" si="4"/>
        <v>102.80390694099025</v>
      </c>
      <c r="E30" s="4">
        <f t="shared" ca="1" si="4"/>
        <v>102.80390694099025</v>
      </c>
      <c r="F30" s="4">
        <f t="shared" ca="1" si="4"/>
        <v>102.80390694099025</v>
      </c>
      <c r="G30" s="4">
        <f t="shared" ca="1" si="4"/>
        <v>102.80390694099025</v>
      </c>
      <c r="H30" s="4">
        <f t="shared" ca="1" si="4"/>
        <v>102.80390694099025</v>
      </c>
      <c r="I30" s="4">
        <f t="shared" ca="1" si="4"/>
        <v>102.80390694099025</v>
      </c>
      <c r="J30" s="4">
        <f t="shared" ca="1" si="4"/>
        <v>102.80390694099025</v>
      </c>
      <c r="K30" s="4">
        <f t="shared" ca="1" si="4"/>
        <v>102.80390694099025</v>
      </c>
      <c r="L30" s="4">
        <f t="shared" ca="1" si="4"/>
        <v>102.80390694099025</v>
      </c>
      <c r="M30" s="4">
        <f t="shared" ca="1" si="4"/>
        <v>102.80390694099025</v>
      </c>
      <c r="N30" s="4">
        <f t="shared" ca="1" si="4"/>
        <v>102.80390694099025</v>
      </c>
      <c r="O30" s="4">
        <f t="shared" ca="1" si="4"/>
        <v>102.80390694099025</v>
      </c>
      <c r="P30" s="4">
        <f t="shared" ca="1" si="4"/>
        <v>102.80390694099025</v>
      </c>
      <c r="Q30" s="4">
        <f t="shared" ca="1" si="4"/>
        <v>102.80390694099025</v>
      </c>
      <c r="R30" s="4">
        <f t="shared" ca="1" si="4"/>
        <v>102.80390694099025</v>
      </c>
      <c r="S30" s="4">
        <f t="shared" ca="1" si="4"/>
        <v>102.80390694099025</v>
      </c>
      <c r="T30" s="4">
        <f t="shared" ca="1" si="4"/>
        <v>102.80390694099025</v>
      </c>
      <c r="U30" s="4">
        <f t="shared" ca="1" si="4"/>
        <v>102.80390694099025</v>
      </c>
      <c r="V30" s="4">
        <f t="shared" ca="1" si="4"/>
        <v>102.80390694099025</v>
      </c>
      <c r="W30" s="4">
        <f t="shared" ca="1" si="4"/>
        <v>102.80390694099025</v>
      </c>
      <c r="X30" s="4">
        <f t="shared" ca="1" si="4"/>
        <v>102.80390694099025</v>
      </c>
      <c r="Y30" s="4">
        <f t="shared" ca="1" si="4"/>
        <v>102.80390694099025</v>
      </c>
      <c r="Z30" s="4">
        <f t="shared" ca="1" si="4"/>
        <v>102.80390694099025</v>
      </c>
      <c r="AA30" s="4">
        <f t="shared" ca="1" si="4"/>
        <v>102.80390694099025</v>
      </c>
      <c r="AB30" s="10">
        <f t="array" aca="1" ref="AB30" ca="1">INDEX(OFFSET(_summary!$A$10,0,MATCH(MID(CELL("filename",A29),FIND("]",CELL("filename",A29))+1,255),_summary!$B$10:$K$10,0),37,1),MATCH(1,(A30=_summary!$B$10:$B$46)*(B30=_summary!$C$10:$C$46),0))</f>
        <v>102.80390694099025</v>
      </c>
    </row>
    <row r="32" spans="1:28" x14ac:dyDescent="0.3">
      <c r="X32" s="1"/>
    </row>
    <row r="33" spans="8:24" x14ac:dyDescent="0.3"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8:24" x14ac:dyDescent="0.3"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8:24" x14ac:dyDescent="0.3"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8:24" x14ac:dyDescent="0.3"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8:24" x14ac:dyDescent="0.3"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8:24" x14ac:dyDescent="0.3"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8:24" x14ac:dyDescent="0.3"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8:24" x14ac:dyDescent="0.3"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8:24" x14ac:dyDescent="0.3"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8:24" x14ac:dyDescent="0.3"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8:24" x14ac:dyDescent="0.3"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8:24" x14ac:dyDescent="0.3"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8:24" x14ac:dyDescent="0.3"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8:24" x14ac:dyDescent="0.3"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8:24" x14ac:dyDescent="0.3"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8:24" x14ac:dyDescent="0.3"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8:24" x14ac:dyDescent="0.3"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8:24" x14ac:dyDescent="0.3"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8:24" x14ac:dyDescent="0.3"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8:24" x14ac:dyDescent="0.3"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8:24" x14ac:dyDescent="0.3"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8:24" x14ac:dyDescent="0.3"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8:24" x14ac:dyDescent="0.3"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8:24" x14ac:dyDescent="0.3"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8:24" x14ac:dyDescent="0.3"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8:24" x14ac:dyDescent="0.3"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8:24" x14ac:dyDescent="0.3"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8:24" x14ac:dyDescent="0.3"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8:24" x14ac:dyDescent="0.3">
      <c r="H61" s="2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6D9BB-2A80-42CB-9FE4-0D4F97B8F6B5}">
  <sheetPr codeName="Sheet22"/>
  <dimension ref="A1:AJ61"/>
  <sheetViews>
    <sheetView workbookViewId="0">
      <selection activeCell="AD8" sqref="AD8"/>
    </sheetView>
  </sheetViews>
  <sheetFormatPr defaultRowHeight="14.4" x14ac:dyDescent="0.3"/>
  <cols>
    <col min="1" max="1" width="15.44140625" bestFit="1" customWidth="1"/>
    <col min="2" max="2" width="9.6640625" bestFit="1" customWidth="1"/>
    <col min="3" max="28" width="5" bestFit="1" customWidth="1"/>
  </cols>
  <sheetData>
    <row r="1" spans="1:36" x14ac:dyDescent="0.3">
      <c r="A1" t="s">
        <v>0</v>
      </c>
      <c r="B1" t="s">
        <v>2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 s="1">
        <v>2015</v>
      </c>
      <c r="AC1" s="1"/>
      <c r="AD1" s="1"/>
      <c r="AE1" s="1"/>
      <c r="AF1" s="1"/>
      <c r="AG1" s="1"/>
      <c r="AH1" s="1"/>
      <c r="AI1" s="1"/>
      <c r="AJ1" s="1"/>
    </row>
    <row r="2" spans="1:36" x14ac:dyDescent="0.3">
      <c r="A2" s="2" t="s">
        <v>17</v>
      </c>
      <c r="B2" t="s">
        <v>3</v>
      </c>
      <c r="C2" s="4">
        <f t="shared" ref="C2:AA12" ca="1" si="0">D2</f>
        <v>133.38808960092896</v>
      </c>
      <c r="D2" s="4">
        <f t="shared" ca="1" si="0"/>
        <v>133.38808960092896</v>
      </c>
      <c r="E2" s="4">
        <f t="shared" ca="1" si="0"/>
        <v>133.38808960092896</v>
      </c>
      <c r="F2" s="4">
        <f t="shared" ca="1" si="0"/>
        <v>133.38808960092896</v>
      </c>
      <c r="G2" s="4">
        <f t="shared" ca="1" si="0"/>
        <v>133.38808960092896</v>
      </c>
      <c r="H2" s="4">
        <f t="shared" ca="1" si="0"/>
        <v>133.38808960092896</v>
      </c>
      <c r="I2" s="4">
        <f t="shared" ca="1" si="0"/>
        <v>133.38808960092896</v>
      </c>
      <c r="J2" s="4">
        <f t="shared" ca="1" si="0"/>
        <v>133.38808960092896</v>
      </c>
      <c r="K2" s="4">
        <f t="shared" ca="1" si="0"/>
        <v>133.38808960092896</v>
      </c>
      <c r="L2" s="4">
        <f t="shared" ca="1" si="0"/>
        <v>133.38808960092896</v>
      </c>
      <c r="M2" s="4">
        <f t="shared" ca="1" si="0"/>
        <v>133.38808960092896</v>
      </c>
      <c r="N2" s="4">
        <f t="shared" ca="1" si="0"/>
        <v>133.38808960092896</v>
      </c>
      <c r="O2" s="4">
        <f t="shared" ca="1" si="0"/>
        <v>133.38808960092896</v>
      </c>
      <c r="P2" s="4">
        <f t="shared" ca="1" si="0"/>
        <v>133.38808960092896</v>
      </c>
      <c r="Q2" s="4">
        <f t="shared" ca="1" si="0"/>
        <v>133.38808960092896</v>
      </c>
      <c r="R2" s="4">
        <f t="shared" ca="1" si="0"/>
        <v>133.38808960092896</v>
      </c>
      <c r="S2" s="4">
        <f t="shared" ca="1" si="0"/>
        <v>133.38808960092896</v>
      </c>
      <c r="T2" s="4">
        <f t="shared" ca="1" si="0"/>
        <v>133.38808960092896</v>
      </c>
      <c r="U2" s="4">
        <f t="shared" ca="1" si="0"/>
        <v>133.38808960092896</v>
      </c>
      <c r="V2" s="4">
        <f t="shared" ca="1" si="0"/>
        <v>133.38808960092896</v>
      </c>
      <c r="W2" s="4">
        <f t="shared" ca="1" si="0"/>
        <v>133.38808960092896</v>
      </c>
      <c r="X2" s="4">
        <f t="shared" ca="1" si="0"/>
        <v>133.38808960092896</v>
      </c>
      <c r="Y2" s="4">
        <f t="shared" ca="1" si="0"/>
        <v>133.38808960092896</v>
      </c>
      <c r="Z2" s="4">
        <f t="shared" ca="1" si="0"/>
        <v>133.38808960092896</v>
      </c>
      <c r="AA2" s="4">
        <f ca="1">AB2</f>
        <v>133.38808960092896</v>
      </c>
      <c r="AB2" s="10">
        <f t="array" aca="1" ref="AB2" ca="1">INDEX(OFFSET(_summary!$A$10,0,MATCH(MID(CELL("filename",A1),FIND("]",CELL("filename",A1))+1,255),_summary!$B$10:$K$10,0),37,1),MATCH(1,(A2=_summary!$B$10:$B$46)*(B2=_summary!$C$10:$C$46),0))</f>
        <v>133.38808960092896</v>
      </c>
    </row>
    <row r="3" spans="1:36" x14ac:dyDescent="0.3">
      <c r="A3" s="2" t="s">
        <v>11</v>
      </c>
      <c r="B3" t="s">
        <v>3</v>
      </c>
      <c r="C3" s="4">
        <f t="shared" ca="1" si="0"/>
        <v>110.47668962948696</v>
      </c>
      <c r="D3" s="4">
        <f t="shared" ca="1" si="0"/>
        <v>110.47668962948696</v>
      </c>
      <c r="E3" s="4">
        <f t="shared" ca="1" si="0"/>
        <v>110.47668962948696</v>
      </c>
      <c r="F3" s="4">
        <f t="shared" ca="1" si="0"/>
        <v>110.47668962948696</v>
      </c>
      <c r="G3" s="4">
        <f t="shared" ca="1" si="0"/>
        <v>110.47668962948696</v>
      </c>
      <c r="H3" s="4">
        <f t="shared" ca="1" si="0"/>
        <v>110.47668962948696</v>
      </c>
      <c r="I3" s="4">
        <f t="shared" ca="1" si="0"/>
        <v>110.47668962948696</v>
      </c>
      <c r="J3" s="4">
        <f t="shared" ca="1" si="0"/>
        <v>110.47668962948696</v>
      </c>
      <c r="K3" s="4">
        <f t="shared" ca="1" si="0"/>
        <v>110.47668962948696</v>
      </c>
      <c r="L3" s="4">
        <f t="shared" ca="1" si="0"/>
        <v>110.47668962948696</v>
      </c>
      <c r="M3" s="4">
        <f t="shared" ca="1" si="0"/>
        <v>110.47668962948696</v>
      </c>
      <c r="N3" s="4">
        <f t="shared" ca="1" si="0"/>
        <v>110.47668962948696</v>
      </c>
      <c r="O3" s="4">
        <f t="shared" ca="1" si="0"/>
        <v>110.47668962948696</v>
      </c>
      <c r="P3" s="4">
        <f t="shared" ca="1" si="0"/>
        <v>110.47668962948696</v>
      </c>
      <c r="Q3" s="4">
        <f t="shared" ca="1" si="0"/>
        <v>110.47668962948696</v>
      </c>
      <c r="R3" s="4">
        <f t="shared" ca="1" si="0"/>
        <v>110.47668962948696</v>
      </c>
      <c r="S3" s="4">
        <f t="shared" ca="1" si="0"/>
        <v>110.47668962948696</v>
      </c>
      <c r="T3" s="4">
        <f t="shared" ca="1" si="0"/>
        <v>110.47668962948696</v>
      </c>
      <c r="U3" s="4">
        <f t="shared" ca="1" si="0"/>
        <v>110.47668962948696</v>
      </c>
      <c r="V3" s="4">
        <f t="shared" ca="1" si="0"/>
        <v>110.47668962948696</v>
      </c>
      <c r="W3" s="4">
        <f t="shared" ca="1" si="0"/>
        <v>110.47668962948696</v>
      </c>
      <c r="X3" s="4">
        <f t="shared" ca="1" si="0"/>
        <v>110.47668962948696</v>
      </c>
      <c r="Y3" s="4">
        <f t="shared" ca="1" si="0"/>
        <v>110.47668962948696</v>
      </c>
      <c r="Z3" s="4">
        <f t="shared" ca="1" si="0"/>
        <v>110.47668962948696</v>
      </c>
      <c r="AA3" s="4">
        <f t="shared" ca="1" si="0"/>
        <v>110.47668962948696</v>
      </c>
      <c r="AB3" s="10">
        <f t="array" aca="1" ref="AB3" ca="1">INDEX(OFFSET(_summary!$A$10,0,MATCH(MID(CELL("filename",A2),FIND("]",CELL("filename",A2))+1,255),_summary!$B$10:$K$10,0),37,1),MATCH(1,(A3=_summary!$B$10:$B$46)*(B3=_summary!$C$10:$C$46),0))</f>
        <v>110.47668962948696</v>
      </c>
    </row>
    <row r="4" spans="1:36" x14ac:dyDescent="0.3">
      <c r="A4" s="2" t="s">
        <v>21</v>
      </c>
      <c r="B4" t="s">
        <v>3</v>
      </c>
      <c r="C4" s="4">
        <f t="shared" ca="1" si="0"/>
        <v>63.510918891271075</v>
      </c>
      <c r="D4" s="4">
        <f t="shared" ca="1" si="0"/>
        <v>63.510918891271075</v>
      </c>
      <c r="E4" s="4">
        <f t="shared" ca="1" si="0"/>
        <v>63.510918891271075</v>
      </c>
      <c r="F4" s="4">
        <f t="shared" ca="1" si="0"/>
        <v>63.510918891271075</v>
      </c>
      <c r="G4" s="4">
        <f t="shared" ca="1" si="0"/>
        <v>63.510918891271075</v>
      </c>
      <c r="H4" s="4">
        <f t="shared" ca="1" si="0"/>
        <v>63.510918891271075</v>
      </c>
      <c r="I4" s="4">
        <f t="shared" ca="1" si="0"/>
        <v>63.510918891271075</v>
      </c>
      <c r="J4" s="4">
        <f t="shared" ca="1" si="0"/>
        <v>63.510918891271075</v>
      </c>
      <c r="K4" s="4">
        <f t="shared" ca="1" si="0"/>
        <v>63.510918891271075</v>
      </c>
      <c r="L4" s="4">
        <f t="shared" ca="1" si="0"/>
        <v>63.510918891271075</v>
      </c>
      <c r="M4" s="4">
        <f t="shared" ca="1" si="0"/>
        <v>63.510918891271075</v>
      </c>
      <c r="N4" s="4">
        <f t="shared" ca="1" si="0"/>
        <v>63.510918891271075</v>
      </c>
      <c r="O4" s="4">
        <f t="shared" ca="1" si="0"/>
        <v>63.510918891271075</v>
      </c>
      <c r="P4" s="4">
        <f t="shared" ca="1" si="0"/>
        <v>63.510918891271075</v>
      </c>
      <c r="Q4" s="4">
        <f t="shared" ca="1" si="0"/>
        <v>63.510918891271075</v>
      </c>
      <c r="R4" s="4">
        <f t="shared" ca="1" si="0"/>
        <v>63.510918891271075</v>
      </c>
      <c r="S4" s="4">
        <f t="shared" ca="1" si="0"/>
        <v>63.510918891271075</v>
      </c>
      <c r="T4" s="4">
        <f t="shared" ca="1" si="0"/>
        <v>63.510918891271075</v>
      </c>
      <c r="U4" s="4">
        <f t="shared" ca="1" si="0"/>
        <v>63.510918891271075</v>
      </c>
      <c r="V4" s="4">
        <f t="shared" ca="1" si="0"/>
        <v>63.510918891271075</v>
      </c>
      <c r="W4" s="4">
        <f t="shared" ca="1" si="0"/>
        <v>63.510918891271075</v>
      </c>
      <c r="X4" s="4">
        <f t="shared" ca="1" si="0"/>
        <v>63.510918891271075</v>
      </c>
      <c r="Y4" s="4">
        <f t="shared" ca="1" si="0"/>
        <v>63.510918891271075</v>
      </c>
      <c r="Z4" s="4">
        <f t="shared" ca="1" si="0"/>
        <v>63.510918891271075</v>
      </c>
      <c r="AA4" s="4">
        <f t="shared" ca="1" si="0"/>
        <v>63.510918891271075</v>
      </c>
      <c r="AB4" s="10">
        <f t="array" aca="1" ref="AB4" ca="1">INDEX(OFFSET(_summary!$A$10,0,MATCH(MID(CELL("filename",A3),FIND("]",CELL("filename",A3))+1,255),_summary!$B$10:$K$10,0),37,1),MATCH(1,(A4=_summary!$B$10:$B$46)*(B4=_summary!$C$10:$C$46),0))</f>
        <v>63.510918891271075</v>
      </c>
    </row>
    <row r="5" spans="1:36" x14ac:dyDescent="0.3">
      <c r="A5" s="2" t="s">
        <v>24</v>
      </c>
      <c r="B5" t="s">
        <v>3</v>
      </c>
      <c r="C5" s="4">
        <f t="shared" ca="1" si="0"/>
        <v>90.164660001369924</v>
      </c>
      <c r="D5" s="4">
        <f t="shared" ca="1" si="0"/>
        <v>90.164660001369924</v>
      </c>
      <c r="E5" s="4">
        <f t="shared" ca="1" si="0"/>
        <v>90.164660001369924</v>
      </c>
      <c r="F5" s="4">
        <f t="shared" ca="1" si="0"/>
        <v>90.164660001369924</v>
      </c>
      <c r="G5" s="4">
        <f t="shared" ca="1" si="0"/>
        <v>90.164660001369924</v>
      </c>
      <c r="H5" s="4">
        <f t="shared" ca="1" si="0"/>
        <v>90.164660001369924</v>
      </c>
      <c r="I5" s="4">
        <f t="shared" ca="1" si="0"/>
        <v>90.164660001369924</v>
      </c>
      <c r="J5" s="4">
        <f t="shared" ca="1" si="0"/>
        <v>90.164660001369924</v>
      </c>
      <c r="K5" s="4">
        <f t="shared" ca="1" si="0"/>
        <v>90.164660001369924</v>
      </c>
      <c r="L5" s="4">
        <f t="shared" ca="1" si="0"/>
        <v>90.164660001369924</v>
      </c>
      <c r="M5" s="4">
        <f t="shared" ca="1" si="0"/>
        <v>90.164660001369924</v>
      </c>
      <c r="N5" s="4">
        <f t="shared" ca="1" si="0"/>
        <v>90.164660001369924</v>
      </c>
      <c r="O5" s="4">
        <f t="shared" ca="1" si="0"/>
        <v>90.164660001369924</v>
      </c>
      <c r="P5" s="4">
        <f t="shared" ca="1" si="0"/>
        <v>90.164660001369924</v>
      </c>
      <c r="Q5" s="4">
        <f t="shared" ca="1" si="0"/>
        <v>90.164660001369924</v>
      </c>
      <c r="R5" s="4">
        <f t="shared" ca="1" si="0"/>
        <v>90.164660001369924</v>
      </c>
      <c r="S5" s="4">
        <f t="shared" ca="1" si="0"/>
        <v>90.164660001369924</v>
      </c>
      <c r="T5" s="4">
        <f t="shared" ca="1" si="0"/>
        <v>90.164660001369924</v>
      </c>
      <c r="U5" s="4">
        <f t="shared" ca="1" si="0"/>
        <v>90.164660001369924</v>
      </c>
      <c r="V5" s="4">
        <f t="shared" ca="1" si="0"/>
        <v>90.164660001369924</v>
      </c>
      <c r="W5" s="4">
        <f t="shared" ca="1" si="0"/>
        <v>90.164660001369924</v>
      </c>
      <c r="X5" s="4">
        <f t="shared" ca="1" si="0"/>
        <v>90.164660001369924</v>
      </c>
      <c r="Y5" s="4">
        <f t="shared" ca="1" si="0"/>
        <v>90.164660001369924</v>
      </c>
      <c r="Z5" s="4">
        <f t="shared" ca="1" si="0"/>
        <v>90.164660001369924</v>
      </c>
      <c r="AA5" s="4">
        <f t="shared" ca="1" si="0"/>
        <v>90.164660001369924</v>
      </c>
      <c r="AB5" s="10">
        <f t="array" aca="1" ref="AB5" ca="1">INDEX(OFFSET(_summary!$A$10,0,MATCH(MID(CELL("filename",A4),FIND("]",CELL("filename",A4))+1,255),_summary!$B$10:$K$10,0),37,1),MATCH(1,(A5=_summary!$B$10:$B$46)*(B5=_summary!$C$10:$C$46),0))</f>
        <v>90.164660001369924</v>
      </c>
    </row>
    <row r="6" spans="1:36" x14ac:dyDescent="0.3">
      <c r="A6" s="2" t="s">
        <v>15</v>
      </c>
      <c r="B6" t="s">
        <v>3</v>
      </c>
      <c r="C6" s="4">
        <f t="shared" ca="1" si="0"/>
        <v>18.467794049924287</v>
      </c>
      <c r="D6" s="4">
        <f t="shared" ca="1" si="0"/>
        <v>18.467794049924287</v>
      </c>
      <c r="E6" s="4">
        <f t="shared" ca="1" si="0"/>
        <v>18.467794049924287</v>
      </c>
      <c r="F6" s="4">
        <f t="shared" ca="1" si="0"/>
        <v>18.467794049924287</v>
      </c>
      <c r="G6" s="4">
        <f t="shared" ca="1" si="0"/>
        <v>18.467794049924287</v>
      </c>
      <c r="H6" s="4">
        <f t="shared" ca="1" si="0"/>
        <v>18.467794049924287</v>
      </c>
      <c r="I6" s="4">
        <f t="shared" ca="1" si="0"/>
        <v>18.467794049924287</v>
      </c>
      <c r="J6" s="4">
        <f t="shared" ca="1" si="0"/>
        <v>18.467794049924287</v>
      </c>
      <c r="K6" s="4">
        <f t="shared" ca="1" si="0"/>
        <v>18.467794049924287</v>
      </c>
      <c r="L6" s="4">
        <f t="shared" ca="1" si="0"/>
        <v>18.467794049924287</v>
      </c>
      <c r="M6" s="4">
        <f t="shared" ca="1" si="0"/>
        <v>18.467794049924287</v>
      </c>
      <c r="N6" s="4">
        <f t="shared" ca="1" si="0"/>
        <v>18.467794049924287</v>
      </c>
      <c r="O6" s="4">
        <f t="shared" ca="1" si="0"/>
        <v>18.467794049924287</v>
      </c>
      <c r="P6" s="4">
        <f t="shared" ca="1" si="0"/>
        <v>18.467794049924287</v>
      </c>
      <c r="Q6" s="4">
        <f t="shared" ca="1" si="0"/>
        <v>18.467794049924287</v>
      </c>
      <c r="R6" s="4">
        <f t="shared" ca="1" si="0"/>
        <v>18.467794049924287</v>
      </c>
      <c r="S6" s="4">
        <f t="shared" ca="1" si="0"/>
        <v>18.467794049924287</v>
      </c>
      <c r="T6" s="4">
        <f t="shared" ca="1" si="0"/>
        <v>18.467794049924287</v>
      </c>
      <c r="U6" s="4">
        <f t="shared" ca="1" si="0"/>
        <v>18.467794049924287</v>
      </c>
      <c r="V6" s="4">
        <f t="shared" ca="1" si="0"/>
        <v>18.467794049924287</v>
      </c>
      <c r="W6" s="4">
        <f t="shared" ca="1" si="0"/>
        <v>18.467794049924287</v>
      </c>
      <c r="X6" s="4">
        <f t="shared" ca="1" si="0"/>
        <v>18.467794049924287</v>
      </c>
      <c r="Y6" s="4">
        <f t="shared" ca="1" si="0"/>
        <v>18.467794049924287</v>
      </c>
      <c r="Z6" s="4">
        <f t="shared" ca="1" si="0"/>
        <v>18.467794049924287</v>
      </c>
      <c r="AA6" s="4">
        <f t="shared" ca="1" si="0"/>
        <v>18.467794049924287</v>
      </c>
      <c r="AB6" s="10">
        <f t="array" aca="1" ref="AB6" ca="1">INDEX(OFFSET(_summary!$A$10,0,MATCH(MID(CELL("filename",A5),FIND("]",CELL("filename",A5))+1,255),_summary!$B$10:$K$10,0),37,1),MATCH(1,(A6=_summary!$B$10:$B$46)*(B6=_summary!$C$10:$C$46),0))</f>
        <v>18.467794049924287</v>
      </c>
    </row>
    <row r="7" spans="1:36" x14ac:dyDescent="0.3">
      <c r="A7" s="2" t="s">
        <v>23</v>
      </c>
      <c r="B7" t="s">
        <v>3</v>
      </c>
      <c r="C7" s="4">
        <f t="shared" ca="1" si="0"/>
        <v>139.09013760769261</v>
      </c>
      <c r="D7" s="4">
        <f t="shared" ca="1" si="0"/>
        <v>139.09013760769261</v>
      </c>
      <c r="E7" s="4">
        <f t="shared" ca="1" si="0"/>
        <v>139.09013760769261</v>
      </c>
      <c r="F7" s="4">
        <f t="shared" ca="1" si="0"/>
        <v>139.09013760769261</v>
      </c>
      <c r="G7" s="4">
        <f t="shared" ca="1" si="0"/>
        <v>139.09013760769261</v>
      </c>
      <c r="H7" s="4">
        <f t="shared" ca="1" si="0"/>
        <v>139.09013760769261</v>
      </c>
      <c r="I7" s="4">
        <f t="shared" ca="1" si="0"/>
        <v>139.09013760769261</v>
      </c>
      <c r="J7" s="4">
        <f t="shared" ca="1" si="0"/>
        <v>139.09013760769261</v>
      </c>
      <c r="K7" s="4">
        <f t="shared" ca="1" si="0"/>
        <v>139.09013760769261</v>
      </c>
      <c r="L7" s="4">
        <f t="shared" ca="1" si="0"/>
        <v>139.09013760769261</v>
      </c>
      <c r="M7" s="4">
        <f t="shared" ca="1" si="0"/>
        <v>139.09013760769261</v>
      </c>
      <c r="N7" s="4">
        <f t="shared" ca="1" si="0"/>
        <v>139.09013760769261</v>
      </c>
      <c r="O7" s="4">
        <f t="shared" ca="1" si="0"/>
        <v>139.09013760769261</v>
      </c>
      <c r="P7" s="4">
        <f t="shared" ca="1" si="0"/>
        <v>139.09013760769261</v>
      </c>
      <c r="Q7" s="4">
        <f t="shared" ca="1" si="0"/>
        <v>139.09013760769261</v>
      </c>
      <c r="R7" s="4">
        <f t="shared" ca="1" si="0"/>
        <v>139.09013760769261</v>
      </c>
      <c r="S7" s="4">
        <f t="shared" ca="1" si="0"/>
        <v>139.09013760769261</v>
      </c>
      <c r="T7" s="4">
        <f t="shared" ca="1" si="0"/>
        <v>139.09013760769261</v>
      </c>
      <c r="U7" s="4">
        <f t="shared" ca="1" si="0"/>
        <v>139.09013760769261</v>
      </c>
      <c r="V7" s="4">
        <f t="shared" ca="1" si="0"/>
        <v>139.09013760769261</v>
      </c>
      <c r="W7" s="4">
        <f t="shared" ca="1" si="0"/>
        <v>139.09013760769261</v>
      </c>
      <c r="X7" s="4">
        <f t="shared" ca="1" si="0"/>
        <v>139.09013760769261</v>
      </c>
      <c r="Y7" s="4">
        <f t="shared" ca="1" si="0"/>
        <v>139.09013760769261</v>
      </c>
      <c r="Z7" s="4">
        <f t="shared" ca="1" si="0"/>
        <v>139.09013760769261</v>
      </c>
      <c r="AA7" s="4">
        <f t="shared" ca="1" si="0"/>
        <v>139.09013760769261</v>
      </c>
      <c r="AB7" s="10">
        <f t="array" aca="1" ref="AB7" ca="1">INDEX(OFFSET(_summary!$A$10,0,MATCH(MID(CELL("filename",A6),FIND("]",CELL("filename",A6))+1,255),_summary!$B$10:$K$10,0),37,1),MATCH(1,(A7=_summary!$B$10:$B$46)*(B7=_summary!$C$10:$C$46),0))</f>
        <v>139.09013760769261</v>
      </c>
    </row>
    <row r="8" spans="1:36" x14ac:dyDescent="0.3">
      <c r="A8" s="2" t="s">
        <v>9</v>
      </c>
      <c r="B8" t="s">
        <v>3</v>
      </c>
      <c r="C8" s="4">
        <f t="shared" ca="1" si="0"/>
        <v>86.774577962068207</v>
      </c>
      <c r="D8" s="4">
        <f t="shared" ca="1" si="0"/>
        <v>86.774577962068207</v>
      </c>
      <c r="E8" s="4">
        <f t="shared" ca="1" si="0"/>
        <v>86.774577962068207</v>
      </c>
      <c r="F8" s="4">
        <f t="shared" ca="1" si="0"/>
        <v>86.774577962068207</v>
      </c>
      <c r="G8" s="4">
        <f t="shared" ca="1" si="0"/>
        <v>86.774577962068207</v>
      </c>
      <c r="H8" s="4">
        <f t="shared" ca="1" si="0"/>
        <v>86.774577962068207</v>
      </c>
      <c r="I8" s="4">
        <f t="shared" ca="1" si="0"/>
        <v>86.774577962068207</v>
      </c>
      <c r="J8" s="4">
        <f t="shared" ca="1" si="0"/>
        <v>86.774577962068207</v>
      </c>
      <c r="K8" s="4">
        <f t="shared" ca="1" si="0"/>
        <v>86.774577962068207</v>
      </c>
      <c r="L8" s="4">
        <f t="shared" ca="1" si="0"/>
        <v>86.774577962068207</v>
      </c>
      <c r="M8" s="4">
        <f t="shared" ca="1" si="0"/>
        <v>86.774577962068207</v>
      </c>
      <c r="N8" s="4">
        <f t="shared" ca="1" si="0"/>
        <v>86.774577962068207</v>
      </c>
      <c r="O8" s="4">
        <f t="shared" ca="1" si="0"/>
        <v>86.774577962068207</v>
      </c>
      <c r="P8" s="4">
        <f t="shared" ca="1" si="0"/>
        <v>86.774577962068207</v>
      </c>
      <c r="Q8" s="4">
        <f t="shared" ca="1" si="0"/>
        <v>86.774577962068207</v>
      </c>
      <c r="R8" s="4">
        <f t="shared" ca="1" si="0"/>
        <v>86.774577962068207</v>
      </c>
      <c r="S8" s="4">
        <f t="shared" ca="1" si="0"/>
        <v>86.774577962068207</v>
      </c>
      <c r="T8" s="4">
        <f t="shared" ca="1" si="0"/>
        <v>86.774577962068207</v>
      </c>
      <c r="U8" s="4">
        <f t="shared" ca="1" si="0"/>
        <v>86.774577962068207</v>
      </c>
      <c r="V8" s="4">
        <f t="shared" ca="1" si="0"/>
        <v>86.774577962068207</v>
      </c>
      <c r="W8" s="4">
        <f t="shared" ca="1" si="0"/>
        <v>86.774577962068207</v>
      </c>
      <c r="X8" s="4">
        <f t="shared" ca="1" si="0"/>
        <v>86.774577962068207</v>
      </c>
      <c r="Y8" s="4">
        <f t="shared" ca="1" si="0"/>
        <v>86.774577962068207</v>
      </c>
      <c r="Z8" s="4">
        <f t="shared" ca="1" si="0"/>
        <v>86.774577962068207</v>
      </c>
      <c r="AA8" s="4">
        <f t="shared" ca="1" si="0"/>
        <v>86.774577962068207</v>
      </c>
      <c r="AB8" s="10">
        <f t="array" aca="1" ref="AB8" ca="1">INDEX(OFFSET(_summary!$A$10,0,MATCH(MID(CELL("filename",A7),FIND("]",CELL("filename",A7))+1,255),_summary!$B$10:$K$10,0),37,1),MATCH(1,(A8=_summary!$B$10:$B$46)*(B8=_summary!$C$10:$C$46),0))</f>
        <v>86.774577962068207</v>
      </c>
    </row>
    <row r="9" spans="1:36" x14ac:dyDescent="0.3">
      <c r="A9" s="2" t="s">
        <v>27</v>
      </c>
      <c r="B9" t="s">
        <v>3</v>
      </c>
      <c r="C9" s="4">
        <f t="shared" ca="1" si="0"/>
        <v>87.216176910733409</v>
      </c>
      <c r="D9" s="4">
        <f t="shared" ca="1" si="0"/>
        <v>87.216176910733409</v>
      </c>
      <c r="E9" s="4">
        <f t="shared" ca="1" si="0"/>
        <v>87.216176910733409</v>
      </c>
      <c r="F9" s="4">
        <f t="shared" ca="1" si="0"/>
        <v>87.216176910733409</v>
      </c>
      <c r="G9" s="4">
        <f t="shared" ca="1" si="0"/>
        <v>87.216176910733409</v>
      </c>
      <c r="H9" s="4">
        <f t="shared" ca="1" si="0"/>
        <v>87.216176910733409</v>
      </c>
      <c r="I9" s="4">
        <f t="shared" ca="1" si="0"/>
        <v>87.216176910733409</v>
      </c>
      <c r="J9" s="4">
        <f t="shared" ca="1" si="0"/>
        <v>87.216176910733409</v>
      </c>
      <c r="K9" s="4">
        <f t="shared" ca="1" si="0"/>
        <v>87.216176910733409</v>
      </c>
      <c r="L9" s="4">
        <f t="shared" ca="1" si="0"/>
        <v>87.216176910733409</v>
      </c>
      <c r="M9" s="4">
        <f t="shared" ca="1" si="0"/>
        <v>87.216176910733409</v>
      </c>
      <c r="N9" s="4">
        <f t="shared" ca="1" si="0"/>
        <v>87.216176910733409</v>
      </c>
      <c r="O9" s="4">
        <f t="shared" ca="1" si="0"/>
        <v>87.216176910733409</v>
      </c>
      <c r="P9" s="4">
        <f t="shared" ca="1" si="0"/>
        <v>87.216176910733409</v>
      </c>
      <c r="Q9" s="4">
        <f t="shared" ca="1" si="0"/>
        <v>87.216176910733409</v>
      </c>
      <c r="R9" s="4">
        <f t="shared" ca="1" si="0"/>
        <v>87.216176910733409</v>
      </c>
      <c r="S9" s="4">
        <f t="shared" ca="1" si="0"/>
        <v>87.216176910733409</v>
      </c>
      <c r="T9" s="4">
        <f t="shared" ca="1" si="0"/>
        <v>87.216176910733409</v>
      </c>
      <c r="U9" s="4">
        <f t="shared" ca="1" si="0"/>
        <v>87.216176910733409</v>
      </c>
      <c r="V9" s="4">
        <f t="shared" ca="1" si="0"/>
        <v>87.216176910733409</v>
      </c>
      <c r="W9" s="4">
        <f t="shared" ca="1" si="0"/>
        <v>87.216176910733409</v>
      </c>
      <c r="X9" s="4">
        <f t="shared" ca="1" si="0"/>
        <v>87.216176910733409</v>
      </c>
      <c r="Y9" s="4">
        <f t="shared" ca="1" si="0"/>
        <v>87.216176910733409</v>
      </c>
      <c r="Z9" s="4">
        <f t="shared" ca="1" si="0"/>
        <v>87.216176910733409</v>
      </c>
      <c r="AA9" s="4">
        <f t="shared" ca="1" si="0"/>
        <v>87.216176910733409</v>
      </c>
      <c r="AB9" s="10">
        <f t="array" aca="1" ref="AB9" ca="1">INDEX(OFFSET(_summary!$A$10,0,MATCH(MID(CELL("filename",A8),FIND("]",CELL("filename",A8))+1,255),_summary!$B$10:$K$10,0),37,1),MATCH(1,(A9=_summary!$B$10:$B$46)*(B9=_summary!$C$10:$C$46),0))</f>
        <v>87.216176910733409</v>
      </c>
    </row>
    <row r="10" spans="1:36" x14ac:dyDescent="0.3">
      <c r="A10" s="2" t="s">
        <v>30</v>
      </c>
      <c r="B10" t="s">
        <v>3</v>
      </c>
      <c r="C10" s="4">
        <f t="shared" ca="1" si="0"/>
        <v>163.03966701740649</v>
      </c>
      <c r="D10" s="4">
        <f t="shared" ca="1" si="0"/>
        <v>163.03966701740649</v>
      </c>
      <c r="E10" s="4">
        <f t="shared" ca="1" si="0"/>
        <v>163.03966701740649</v>
      </c>
      <c r="F10" s="4">
        <f t="shared" ca="1" si="0"/>
        <v>163.03966701740649</v>
      </c>
      <c r="G10" s="4">
        <f t="shared" ca="1" si="0"/>
        <v>163.03966701740649</v>
      </c>
      <c r="H10" s="4">
        <f t="shared" ca="1" si="0"/>
        <v>163.03966701740649</v>
      </c>
      <c r="I10" s="4">
        <f t="shared" ca="1" si="0"/>
        <v>163.03966701740649</v>
      </c>
      <c r="J10" s="4">
        <f t="shared" ca="1" si="0"/>
        <v>163.03966701740649</v>
      </c>
      <c r="K10" s="4">
        <f t="shared" ca="1" si="0"/>
        <v>163.03966701740649</v>
      </c>
      <c r="L10" s="4">
        <f t="shared" ca="1" si="0"/>
        <v>163.03966701740649</v>
      </c>
      <c r="M10" s="4">
        <f t="shared" ca="1" si="0"/>
        <v>163.03966701740649</v>
      </c>
      <c r="N10" s="4">
        <f t="shared" ca="1" si="0"/>
        <v>163.03966701740649</v>
      </c>
      <c r="O10" s="4">
        <f t="shared" ca="1" si="0"/>
        <v>163.03966701740649</v>
      </c>
      <c r="P10" s="4">
        <f t="shared" ca="1" si="0"/>
        <v>163.03966701740649</v>
      </c>
      <c r="Q10" s="4">
        <f t="shared" ca="1" si="0"/>
        <v>163.03966701740649</v>
      </c>
      <c r="R10" s="4">
        <f t="shared" ca="1" si="0"/>
        <v>163.03966701740649</v>
      </c>
      <c r="S10" s="4">
        <f t="shared" ca="1" si="0"/>
        <v>163.03966701740649</v>
      </c>
      <c r="T10" s="4">
        <f t="shared" ca="1" si="0"/>
        <v>163.03966701740649</v>
      </c>
      <c r="U10" s="4">
        <f t="shared" ca="1" si="0"/>
        <v>163.03966701740649</v>
      </c>
      <c r="V10" s="4">
        <f t="shared" ca="1" si="0"/>
        <v>163.03966701740649</v>
      </c>
      <c r="W10" s="4">
        <f t="shared" ca="1" si="0"/>
        <v>163.03966701740649</v>
      </c>
      <c r="X10" s="4">
        <f t="shared" ca="1" si="0"/>
        <v>163.03966701740649</v>
      </c>
      <c r="Y10" s="4">
        <f t="shared" ca="1" si="0"/>
        <v>163.03966701740649</v>
      </c>
      <c r="Z10" s="4">
        <f t="shared" ca="1" si="0"/>
        <v>163.03966701740649</v>
      </c>
      <c r="AA10" s="4">
        <f t="shared" ca="1" si="0"/>
        <v>163.03966701740649</v>
      </c>
      <c r="AB10" s="10">
        <f t="array" aca="1" ref="AB10" ca="1">INDEX(OFFSET(_summary!$A$10,0,MATCH(MID(CELL("filename",A9),FIND("]",CELL("filename",A9))+1,255),_summary!$B$10:$K$10,0),37,1),MATCH(1,(A10=_summary!$B$10:$B$46)*(B10=_summary!$C$10:$C$46),0))</f>
        <v>163.03966701740649</v>
      </c>
    </row>
    <row r="11" spans="1:36" x14ac:dyDescent="0.3">
      <c r="A11" s="2" t="s">
        <v>10</v>
      </c>
      <c r="B11" t="s">
        <v>3</v>
      </c>
      <c r="C11" s="4">
        <f t="shared" ca="1" si="0"/>
        <v>120.71233184787259</v>
      </c>
      <c r="D11" s="4">
        <f t="shared" ca="1" si="0"/>
        <v>120.71233184787259</v>
      </c>
      <c r="E11" s="4">
        <f t="shared" ca="1" si="0"/>
        <v>120.71233184787259</v>
      </c>
      <c r="F11" s="4">
        <f t="shared" ca="1" si="0"/>
        <v>120.71233184787259</v>
      </c>
      <c r="G11" s="4">
        <f t="shared" ca="1" si="0"/>
        <v>120.71233184787259</v>
      </c>
      <c r="H11" s="4">
        <f t="shared" ca="1" si="0"/>
        <v>120.71233184787259</v>
      </c>
      <c r="I11" s="4">
        <f t="shared" ca="1" si="0"/>
        <v>120.71233184787259</v>
      </c>
      <c r="J11" s="4">
        <f t="shared" ca="1" si="0"/>
        <v>120.71233184787259</v>
      </c>
      <c r="K11" s="4">
        <f t="shared" ca="1" si="0"/>
        <v>120.71233184787259</v>
      </c>
      <c r="L11" s="4">
        <f t="shared" ca="1" si="0"/>
        <v>120.71233184787259</v>
      </c>
      <c r="M11" s="4">
        <f t="shared" ca="1" si="0"/>
        <v>120.71233184787259</v>
      </c>
      <c r="N11" s="4">
        <f t="shared" ca="1" si="0"/>
        <v>120.71233184787259</v>
      </c>
      <c r="O11" s="4">
        <f t="shared" ca="1" si="0"/>
        <v>120.71233184787259</v>
      </c>
      <c r="P11" s="4">
        <f t="shared" ca="1" si="0"/>
        <v>120.71233184787259</v>
      </c>
      <c r="Q11" s="4">
        <f t="shared" ca="1" si="0"/>
        <v>120.71233184787259</v>
      </c>
      <c r="R11" s="4">
        <f t="shared" ca="1" si="0"/>
        <v>120.71233184787259</v>
      </c>
      <c r="S11" s="4">
        <f t="shared" ca="1" si="0"/>
        <v>120.71233184787259</v>
      </c>
      <c r="T11" s="4">
        <f t="shared" ca="1" si="0"/>
        <v>120.71233184787259</v>
      </c>
      <c r="U11" s="4">
        <f t="shared" ca="1" si="0"/>
        <v>120.71233184787259</v>
      </c>
      <c r="V11" s="4">
        <f t="shared" ca="1" si="0"/>
        <v>120.71233184787259</v>
      </c>
      <c r="W11" s="4">
        <f t="shared" ca="1" si="0"/>
        <v>120.71233184787259</v>
      </c>
      <c r="X11" s="4">
        <f t="shared" ca="1" si="0"/>
        <v>120.71233184787259</v>
      </c>
      <c r="Y11" s="4">
        <f t="shared" ca="1" si="0"/>
        <v>120.71233184787259</v>
      </c>
      <c r="Z11" s="4">
        <f t="shared" ca="1" si="0"/>
        <v>120.71233184787259</v>
      </c>
      <c r="AA11" s="4">
        <f t="shared" ca="1" si="0"/>
        <v>120.71233184787259</v>
      </c>
      <c r="AB11" s="10">
        <f t="array" aca="1" ref="AB11" ca="1">INDEX(OFFSET(_summary!$A$10,0,MATCH(MID(CELL("filename",A10),FIND("]",CELL("filename",A10))+1,255),_summary!$B$10:$K$10,0),37,1),MATCH(1,(A11=_summary!$B$10:$B$46)*(B11=_summary!$C$10:$C$46),0))</f>
        <v>120.71233184787259</v>
      </c>
    </row>
    <row r="12" spans="1:36" x14ac:dyDescent="0.3">
      <c r="A12" s="2" t="s">
        <v>1</v>
      </c>
      <c r="B12" t="s">
        <v>3</v>
      </c>
      <c r="C12" s="4">
        <f t="shared" ca="1" si="0"/>
        <v>87.508309816635588</v>
      </c>
      <c r="D12" s="4">
        <f t="shared" ca="1" si="0"/>
        <v>87.508309816635588</v>
      </c>
      <c r="E12" s="4">
        <f t="shared" ca="1" si="0"/>
        <v>87.508309816635588</v>
      </c>
      <c r="F12" s="4">
        <f t="shared" ca="1" si="0"/>
        <v>87.508309816635588</v>
      </c>
      <c r="G12" s="4">
        <f t="shared" ca="1" si="0"/>
        <v>87.508309816635588</v>
      </c>
      <c r="H12" s="4">
        <f t="shared" ca="1" si="0"/>
        <v>87.508309816635588</v>
      </c>
      <c r="I12" s="4">
        <f t="shared" ref="I12:AA12" ca="1" si="1">J12</f>
        <v>87.508309816635588</v>
      </c>
      <c r="J12" s="4">
        <f t="shared" ca="1" si="1"/>
        <v>87.508309816635588</v>
      </c>
      <c r="K12" s="4">
        <f t="shared" ca="1" si="1"/>
        <v>87.508309816635588</v>
      </c>
      <c r="L12" s="4">
        <f t="shared" ca="1" si="1"/>
        <v>87.508309816635588</v>
      </c>
      <c r="M12" s="4">
        <f t="shared" ca="1" si="1"/>
        <v>87.508309816635588</v>
      </c>
      <c r="N12" s="4">
        <f t="shared" ca="1" si="1"/>
        <v>87.508309816635588</v>
      </c>
      <c r="O12" s="4">
        <f t="shared" ca="1" si="1"/>
        <v>87.508309816635588</v>
      </c>
      <c r="P12" s="4">
        <f t="shared" ca="1" si="1"/>
        <v>87.508309816635588</v>
      </c>
      <c r="Q12" s="4">
        <f t="shared" ca="1" si="1"/>
        <v>87.508309816635588</v>
      </c>
      <c r="R12" s="4">
        <f t="shared" ca="1" si="1"/>
        <v>87.508309816635588</v>
      </c>
      <c r="S12" s="4">
        <f t="shared" ca="1" si="1"/>
        <v>87.508309816635588</v>
      </c>
      <c r="T12" s="4">
        <f t="shared" ca="1" si="1"/>
        <v>87.508309816635588</v>
      </c>
      <c r="U12" s="4">
        <f t="shared" ca="1" si="1"/>
        <v>87.508309816635588</v>
      </c>
      <c r="V12" s="4">
        <f t="shared" ca="1" si="1"/>
        <v>87.508309816635588</v>
      </c>
      <c r="W12" s="4">
        <f t="shared" ca="1" si="1"/>
        <v>87.508309816635588</v>
      </c>
      <c r="X12" s="4">
        <f t="shared" ca="1" si="1"/>
        <v>87.508309816635588</v>
      </c>
      <c r="Y12" s="4">
        <f t="shared" ca="1" si="1"/>
        <v>87.508309816635588</v>
      </c>
      <c r="Z12" s="4">
        <f t="shared" ca="1" si="1"/>
        <v>87.508309816635588</v>
      </c>
      <c r="AA12" s="4">
        <f t="shared" ca="1" si="1"/>
        <v>87.508309816635588</v>
      </c>
      <c r="AB12" s="10">
        <f t="array" aca="1" ref="AB12" ca="1">INDEX(OFFSET(_summary!$A$10,0,MATCH(MID(CELL("filename",A11),FIND("]",CELL("filename",A11))+1,255),_summary!$B$10:$K$10,0),37,1),MATCH(1,(A12=_summary!$B$10:$B$46)*(B12=_summary!$C$10:$C$46),0))</f>
        <v>87.508309816635588</v>
      </c>
    </row>
    <row r="13" spans="1:36" x14ac:dyDescent="0.3">
      <c r="A13" s="2" t="s">
        <v>20</v>
      </c>
      <c r="B13" t="s">
        <v>3</v>
      </c>
      <c r="C13" s="4">
        <f t="shared" ref="C13:AA23" ca="1" si="2">D13</f>
        <v>51.501116502659634</v>
      </c>
      <c r="D13" s="4">
        <f t="shared" ca="1" si="2"/>
        <v>51.501116502659634</v>
      </c>
      <c r="E13" s="4">
        <f t="shared" ca="1" si="2"/>
        <v>51.501116502659634</v>
      </c>
      <c r="F13" s="4">
        <f t="shared" ca="1" si="2"/>
        <v>51.501116502659634</v>
      </c>
      <c r="G13" s="4">
        <f t="shared" ca="1" si="2"/>
        <v>51.501116502659634</v>
      </c>
      <c r="H13" s="4">
        <f t="shared" ca="1" si="2"/>
        <v>51.501116502659634</v>
      </c>
      <c r="I13" s="4">
        <f t="shared" ca="1" si="2"/>
        <v>51.501116502659634</v>
      </c>
      <c r="J13" s="4">
        <f t="shared" ca="1" si="2"/>
        <v>51.501116502659634</v>
      </c>
      <c r="K13" s="4">
        <f t="shared" ca="1" si="2"/>
        <v>51.501116502659634</v>
      </c>
      <c r="L13" s="4">
        <f t="shared" ca="1" si="2"/>
        <v>51.501116502659634</v>
      </c>
      <c r="M13" s="4">
        <f t="shared" ca="1" si="2"/>
        <v>51.501116502659634</v>
      </c>
      <c r="N13" s="4">
        <f t="shared" ca="1" si="2"/>
        <v>51.501116502659634</v>
      </c>
      <c r="O13" s="4">
        <f t="shared" ca="1" si="2"/>
        <v>51.501116502659634</v>
      </c>
      <c r="P13" s="4">
        <f t="shared" ca="1" si="2"/>
        <v>51.501116502659634</v>
      </c>
      <c r="Q13" s="4">
        <f t="shared" ca="1" si="2"/>
        <v>51.501116502659634</v>
      </c>
      <c r="R13" s="4">
        <f t="shared" ca="1" si="2"/>
        <v>51.501116502659634</v>
      </c>
      <c r="S13" s="4">
        <f t="shared" ca="1" si="2"/>
        <v>51.501116502659634</v>
      </c>
      <c r="T13" s="4">
        <f t="shared" ca="1" si="2"/>
        <v>51.501116502659634</v>
      </c>
      <c r="U13" s="4">
        <f t="shared" ca="1" si="2"/>
        <v>51.501116502659634</v>
      </c>
      <c r="V13" s="4">
        <f t="shared" ca="1" si="2"/>
        <v>51.501116502659634</v>
      </c>
      <c r="W13" s="4">
        <f t="shared" ca="1" si="2"/>
        <v>51.501116502659634</v>
      </c>
      <c r="X13" s="4">
        <f t="shared" ca="1" si="2"/>
        <v>51.501116502659634</v>
      </c>
      <c r="Y13" s="4">
        <f t="shared" ca="1" si="2"/>
        <v>51.501116502659634</v>
      </c>
      <c r="Z13" s="4">
        <f t="shared" ca="1" si="2"/>
        <v>51.501116502659634</v>
      </c>
      <c r="AA13" s="4">
        <f t="shared" ca="1" si="2"/>
        <v>51.501116502659634</v>
      </c>
      <c r="AB13" s="10">
        <f t="array" aca="1" ref="AB13" ca="1">INDEX(OFFSET(_summary!$A$10,0,MATCH(MID(CELL("filename",A12),FIND("]",CELL("filename",A12))+1,255),_summary!$B$10:$K$10,0),37,1),MATCH(1,(A13=_summary!$B$10:$B$46)*(B13=_summary!$C$10:$C$46),0))</f>
        <v>51.501116502659634</v>
      </c>
    </row>
    <row r="14" spans="1:36" x14ac:dyDescent="0.3">
      <c r="A14" s="2" t="s">
        <v>16</v>
      </c>
      <c r="B14" t="s">
        <v>3</v>
      </c>
      <c r="C14" s="4">
        <f t="shared" ca="1" si="2"/>
        <v>69.235360326378142</v>
      </c>
      <c r="D14" s="4">
        <f t="shared" ca="1" si="2"/>
        <v>69.235360326378142</v>
      </c>
      <c r="E14" s="4">
        <f t="shared" ca="1" si="2"/>
        <v>69.235360326378142</v>
      </c>
      <c r="F14" s="4">
        <f t="shared" ca="1" si="2"/>
        <v>69.235360326378142</v>
      </c>
      <c r="G14" s="4">
        <f t="shared" ca="1" si="2"/>
        <v>69.235360326378142</v>
      </c>
      <c r="H14" s="4">
        <f t="shared" ca="1" si="2"/>
        <v>69.235360326378142</v>
      </c>
      <c r="I14" s="4">
        <f t="shared" ca="1" si="2"/>
        <v>69.235360326378142</v>
      </c>
      <c r="J14" s="4">
        <f t="shared" ca="1" si="2"/>
        <v>69.235360326378142</v>
      </c>
      <c r="K14" s="4">
        <f t="shared" ca="1" si="2"/>
        <v>69.235360326378142</v>
      </c>
      <c r="L14" s="4">
        <f t="shared" ca="1" si="2"/>
        <v>69.235360326378142</v>
      </c>
      <c r="M14" s="4">
        <f t="shared" ca="1" si="2"/>
        <v>69.235360326378142</v>
      </c>
      <c r="N14" s="4">
        <f t="shared" ca="1" si="2"/>
        <v>69.235360326378142</v>
      </c>
      <c r="O14" s="4">
        <f t="shared" ca="1" si="2"/>
        <v>69.235360326378142</v>
      </c>
      <c r="P14" s="4">
        <f t="shared" ca="1" si="2"/>
        <v>69.235360326378142</v>
      </c>
      <c r="Q14" s="4">
        <f t="shared" ca="1" si="2"/>
        <v>69.235360326378142</v>
      </c>
      <c r="R14" s="4">
        <f t="shared" ca="1" si="2"/>
        <v>69.235360326378142</v>
      </c>
      <c r="S14" s="4">
        <f t="shared" ca="1" si="2"/>
        <v>69.235360326378142</v>
      </c>
      <c r="T14" s="4">
        <f t="shared" ca="1" si="2"/>
        <v>69.235360326378142</v>
      </c>
      <c r="U14" s="4">
        <f t="shared" ca="1" si="2"/>
        <v>69.235360326378142</v>
      </c>
      <c r="V14" s="4">
        <f t="shared" ca="1" si="2"/>
        <v>69.235360326378142</v>
      </c>
      <c r="W14" s="4">
        <f t="shared" ca="1" si="2"/>
        <v>69.235360326378142</v>
      </c>
      <c r="X14" s="4">
        <f t="shared" ca="1" si="2"/>
        <v>69.235360326378142</v>
      </c>
      <c r="Y14" s="4">
        <f t="shared" ca="1" si="2"/>
        <v>69.235360326378142</v>
      </c>
      <c r="Z14" s="4">
        <f t="shared" ca="1" si="2"/>
        <v>69.235360326378142</v>
      </c>
      <c r="AA14" s="4">
        <f t="shared" ca="1" si="2"/>
        <v>69.235360326378142</v>
      </c>
      <c r="AB14" s="10">
        <f t="array" aca="1" ref="AB14" ca="1">INDEX(OFFSET(_summary!$A$10,0,MATCH(MID(CELL("filename",A13),FIND("]",CELL("filename",A13))+1,255),_summary!$B$10:$K$10,0),37,1),MATCH(1,(A14=_summary!$B$10:$B$46)*(B14=_summary!$C$10:$C$46),0))</f>
        <v>69.235360326378142</v>
      </c>
    </row>
    <row r="15" spans="1:36" x14ac:dyDescent="0.3">
      <c r="A15" s="2" t="s">
        <v>5</v>
      </c>
      <c r="B15" t="s">
        <v>3</v>
      </c>
      <c r="C15" s="4">
        <f t="shared" ca="1" si="2"/>
        <v>114.55620120572934</v>
      </c>
      <c r="D15" s="4">
        <f t="shared" ca="1" si="2"/>
        <v>114.55620120572934</v>
      </c>
      <c r="E15" s="4">
        <f t="shared" ca="1" si="2"/>
        <v>114.55620120572934</v>
      </c>
      <c r="F15" s="4">
        <f t="shared" ca="1" si="2"/>
        <v>114.55620120572934</v>
      </c>
      <c r="G15" s="4">
        <f t="shared" ca="1" si="2"/>
        <v>114.55620120572934</v>
      </c>
      <c r="H15" s="4">
        <f t="shared" ca="1" si="2"/>
        <v>114.55620120572934</v>
      </c>
      <c r="I15" s="4">
        <f t="shared" ca="1" si="2"/>
        <v>114.55620120572934</v>
      </c>
      <c r="J15" s="4">
        <f t="shared" ca="1" si="2"/>
        <v>114.55620120572934</v>
      </c>
      <c r="K15" s="4">
        <f t="shared" ca="1" si="2"/>
        <v>114.55620120572934</v>
      </c>
      <c r="L15" s="4">
        <f t="shared" ca="1" si="2"/>
        <v>114.55620120572934</v>
      </c>
      <c r="M15" s="4">
        <f t="shared" ca="1" si="2"/>
        <v>114.55620120572934</v>
      </c>
      <c r="N15" s="4">
        <f t="shared" ca="1" si="2"/>
        <v>114.55620120572934</v>
      </c>
      <c r="O15" s="4">
        <f t="shared" ca="1" si="2"/>
        <v>114.55620120572934</v>
      </c>
      <c r="P15" s="4">
        <f t="shared" ca="1" si="2"/>
        <v>114.55620120572934</v>
      </c>
      <c r="Q15" s="4">
        <f t="shared" ca="1" si="2"/>
        <v>114.55620120572934</v>
      </c>
      <c r="R15" s="4">
        <f t="shared" ca="1" si="2"/>
        <v>114.55620120572934</v>
      </c>
      <c r="S15" s="4">
        <f t="shared" ca="1" si="2"/>
        <v>114.55620120572934</v>
      </c>
      <c r="T15" s="4">
        <f t="shared" ca="1" si="2"/>
        <v>114.55620120572934</v>
      </c>
      <c r="U15" s="4">
        <f t="shared" ca="1" si="2"/>
        <v>114.55620120572934</v>
      </c>
      <c r="V15" s="4">
        <f t="shared" ca="1" si="2"/>
        <v>114.55620120572934</v>
      </c>
      <c r="W15" s="4">
        <f t="shared" ca="1" si="2"/>
        <v>114.55620120572934</v>
      </c>
      <c r="X15" s="4">
        <f t="shared" ca="1" si="2"/>
        <v>114.55620120572934</v>
      </c>
      <c r="Y15" s="4">
        <f t="shared" ca="1" si="2"/>
        <v>114.55620120572934</v>
      </c>
      <c r="Z15" s="4">
        <f t="shared" ca="1" si="2"/>
        <v>114.55620120572934</v>
      </c>
      <c r="AA15" s="4">
        <f t="shared" ca="1" si="2"/>
        <v>114.55620120572934</v>
      </c>
      <c r="AB15" s="10">
        <f t="array" aca="1" ref="AB15" ca="1">INDEX(OFFSET(_summary!$A$10,0,MATCH(MID(CELL("filename",A14),FIND("]",CELL("filename",A14))+1,255),_summary!$B$10:$K$10,0),37,1),MATCH(1,(A15=_summary!$B$10:$B$46)*(B15=_summary!$C$10:$C$46),0))</f>
        <v>114.55620120572934</v>
      </c>
    </row>
    <row r="16" spans="1:36" x14ac:dyDescent="0.3">
      <c r="A16" s="2" t="s">
        <v>29</v>
      </c>
      <c r="B16" t="s">
        <v>3</v>
      </c>
      <c r="C16" s="4">
        <f t="shared" ca="1" si="2"/>
        <v>107.56709169267627</v>
      </c>
      <c r="D16" s="4">
        <f t="shared" ca="1" si="2"/>
        <v>107.56709169267627</v>
      </c>
      <c r="E16" s="4">
        <f t="shared" ca="1" si="2"/>
        <v>107.56709169267627</v>
      </c>
      <c r="F16" s="4">
        <f t="shared" ca="1" si="2"/>
        <v>107.56709169267627</v>
      </c>
      <c r="G16" s="4">
        <f t="shared" ca="1" si="2"/>
        <v>107.56709169267627</v>
      </c>
      <c r="H16" s="4">
        <f t="shared" ca="1" si="2"/>
        <v>107.56709169267627</v>
      </c>
      <c r="I16" s="4">
        <f t="shared" ca="1" si="2"/>
        <v>107.56709169267627</v>
      </c>
      <c r="J16" s="4">
        <f t="shared" ca="1" si="2"/>
        <v>107.56709169267627</v>
      </c>
      <c r="K16" s="4">
        <f t="shared" ca="1" si="2"/>
        <v>107.56709169267627</v>
      </c>
      <c r="L16" s="4">
        <f t="shared" ca="1" si="2"/>
        <v>107.56709169267627</v>
      </c>
      <c r="M16" s="4">
        <f t="shared" ca="1" si="2"/>
        <v>107.56709169267627</v>
      </c>
      <c r="N16" s="4">
        <f t="shared" ca="1" si="2"/>
        <v>107.56709169267627</v>
      </c>
      <c r="O16" s="4">
        <f t="shared" ca="1" si="2"/>
        <v>107.56709169267627</v>
      </c>
      <c r="P16" s="4">
        <f t="shared" ca="1" si="2"/>
        <v>107.56709169267627</v>
      </c>
      <c r="Q16" s="4">
        <f t="shared" ca="1" si="2"/>
        <v>107.56709169267627</v>
      </c>
      <c r="R16" s="4">
        <f t="shared" ca="1" si="2"/>
        <v>107.56709169267627</v>
      </c>
      <c r="S16" s="4">
        <f t="shared" ca="1" si="2"/>
        <v>107.56709169267627</v>
      </c>
      <c r="T16" s="4">
        <f t="shared" ca="1" si="2"/>
        <v>107.56709169267627</v>
      </c>
      <c r="U16" s="4">
        <f t="shared" ca="1" si="2"/>
        <v>107.56709169267627</v>
      </c>
      <c r="V16" s="4">
        <f t="shared" ca="1" si="2"/>
        <v>107.56709169267627</v>
      </c>
      <c r="W16" s="4">
        <f t="shared" ca="1" si="2"/>
        <v>107.56709169267627</v>
      </c>
      <c r="X16" s="4">
        <f t="shared" ca="1" si="2"/>
        <v>107.56709169267627</v>
      </c>
      <c r="Y16" s="4">
        <f t="shared" ca="1" si="2"/>
        <v>107.56709169267627</v>
      </c>
      <c r="Z16" s="4">
        <f t="shared" ca="1" si="2"/>
        <v>107.56709169267627</v>
      </c>
      <c r="AA16" s="4">
        <f t="shared" ca="1" si="2"/>
        <v>107.56709169267627</v>
      </c>
      <c r="AB16" s="10">
        <f t="array" aca="1" ref="AB16" ca="1">INDEX(OFFSET(_summary!$A$10,0,MATCH(MID(CELL("filename",A15),FIND("]",CELL("filename",A15))+1,255),_summary!$B$10:$K$10,0),37,1),MATCH(1,(A16=_summary!$B$10:$B$46)*(B16=_summary!$C$10:$C$46),0))</f>
        <v>107.56709169267627</v>
      </c>
    </row>
    <row r="17" spans="1:28" x14ac:dyDescent="0.3">
      <c r="A17" s="2" t="s">
        <v>25</v>
      </c>
      <c r="B17" t="s">
        <v>3</v>
      </c>
      <c r="C17" s="4">
        <f t="shared" ca="1" si="2"/>
        <v>141.15974681849809</v>
      </c>
      <c r="D17" s="4">
        <f t="shared" ca="1" si="2"/>
        <v>141.15974681849809</v>
      </c>
      <c r="E17" s="4">
        <f t="shared" ca="1" si="2"/>
        <v>141.15974681849809</v>
      </c>
      <c r="F17" s="4">
        <f t="shared" ca="1" si="2"/>
        <v>141.15974681849809</v>
      </c>
      <c r="G17" s="4">
        <f t="shared" ca="1" si="2"/>
        <v>141.15974681849809</v>
      </c>
      <c r="H17" s="4">
        <f t="shared" ca="1" si="2"/>
        <v>141.15974681849809</v>
      </c>
      <c r="I17" s="4">
        <f t="shared" ca="1" si="2"/>
        <v>141.15974681849809</v>
      </c>
      <c r="J17" s="4">
        <f t="shared" ca="1" si="2"/>
        <v>141.15974681849809</v>
      </c>
      <c r="K17" s="4">
        <f t="shared" ca="1" si="2"/>
        <v>141.15974681849809</v>
      </c>
      <c r="L17" s="4">
        <f t="shared" ca="1" si="2"/>
        <v>141.15974681849809</v>
      </c>
      <c r="M17" s="4">
        <f t="shared" ca="1" si="2"/>
        <v>141.15974681849809</v>
      </c>
      <c r="N17" s="4">
        <f t="shared" ca="1" si="2"/>
        <v>141.15974681849809</v>
      </c>
      <c r="O17" s="4">
        <f t="shared" ca="1" si="2"/>
        <v>141.15974681849809</v>
      </c>
      <c r="P17" s="4">
        <f t="shared" ca="1" si="2"/>
        <v>141.15974681849809</v>
      </c>
      <c r="Q17" s="4">
        <f t="shared" ca="1" si="2"/>
        <v>141.15974681849809</v>
      </c>
      <c r="R17" s="4">
        <f t="shared" ca="1" si="2"/>
        <v>141.15974681849809</v>
      </c>
      <c r="S17" s="4">
        <f t="shared" ca="1" si="2"/>
        <v>141.15974681849809</v>
      </c>
      <c r="T17" s="4">
        <f t="shared" ca="1" si="2"/>
        <v>141.15974681849809</v>
      </c>
      <c r="U17" s="4">
        <f t="shared" ca="1" si="2"/>
        <v>141.15974681849809</v>
      </c>
      <c r="V17" s="4">
        <f t="shared" ca="1" si="2"/>
        <v>141.15974681849809</v>
      </c>
      <c r="W17" s="4">
        <f t="shared" ca="1" si="2"/>
        <v>141.15974681849809</v>
      </c>
      <c r="X17" s="4">
        <f t="shared" ca="1" si="2"/>
        <v>141.15974681849809</v>
      </c>
      <c r="Y17" s="4">
        <f t="shared" ca="1" si="2"/>
        <v>141.15974681849809</v>
      </c>
      <c r="Z17" s="4">
        <f t="shared" ca="1" si="2"/>
        <v>141.15974681849809</v>
      </c>
      <c r="AA17" s="4">
        <f t="shared" ca="1" si="2"/>
        <v>141.15974681849809</v>
      </c>
      <c r="AB17" s="10">
        <f t="array" aca="1" ref="AB17" ca="1">INDEX(OFFSET(_summary!$A$10,0,MATCH(MID(CELL("filename",A16),FIND("]",CELL("filename",A16))+1,255),_summary!$B$10:$K$10,0),37,1),MATCH(1,(A17=_summary!$B$10:$B$46)*(B17=_summary!$C$10:$C$46),0))</f>
        <v>141.15974681849809</v>
      </c>
    </row>
    <row r="18" spans="1:28" x14ac:dyDescent="0.3">
      <c r="A18" s="2" t="s">
        <v>22</v>
      </c>
      <c r="B18" t="s">
        <v>3</v>
      </c>
      <c r="C18" s="4">
        <f t="shared" ca="1" si="2"/>
        <v>89.336259567598745</v>
      </c>
      <c r="D18" s="4">
        <f t="shared" ca="1" si="2"/>
        <v>89.336259567598745</v>
      </c>
      <c r="E18" s="4">
        <f t="shared" ca="1" si="2"/>
        <v>89.336259567598745</v>
      </c>
      <c r="F18" s="4">
        <f t="shared" ca="1" si="2"/>
        <v>89.336259567598745</v>
      </c>
      <c r="G18" s="4">
        <f t="shared" ca="1" si="2"/>
        <v>89.336259567598745</v>
      </c>
      <c r="H18" s="4">
        <f t="shared" ca="1" si="2"/>
        <v>89.336259567598745</v>
      </c>
      <c r="I18" s="4">
        <f t="shared" ca="1" si="2"/>
        <v>89.336259567598745</v>
      </c>
      <c r="J18" s="4">
        <f t="shared" ca="1" si="2"/>
        <v>89.336259567598745</v>
      </c>
      <c r="K18" s="4">
        <f t="shared" ca="1" si="2"/>
        <v>89.336259567598745</v>
      </c>
      <c r="L18" s="4">
        <f t="shared" ca="1" si="2"/>
        <v>89.336259567598745</v>
      </c>
      <c r="M18" s="4">
        <f t="shared" ca="1" si="2"/>
        <v>89.336259567598745</v>
      </c>
      <c r="N18" s="4">
        <f t="shared" ca="1" si="2"/>
        <v>89.336259567598745</v>
      </c>
      <c r="O18" s="4">
        <f t="shared" ca="1" si="2"/>
        <v>89.336259567598745</v>
      </c>
      <c r="P18" s="4">
        <f t="shared" ca="1" si="2"/>
        <v>89.336259567598745</v>
      </c>
      <c r="Q18" s="4">
        <f t="shared" ca="1" si="2"/>
        <v>89.336259567598745</v>
      </c>
      <c r="R18" s="4">
        <f t="shared" ca="1" si="2"/>
        <v>89.336259567598745</v>
      </c>
      <c r="S18" s="4">
        <f t="shared" ca="1" si="2"/>
        <v>89.336259567598745</v>
      </c>
      <c r="T18" s="4">
        <f t="shared" ca="1" si="2"/>
        <v>89.336259567598745</v>
      </c>
      <c r="U18" s="4">
        <f t="shared" ca="1" si="2"/>
        <v>89.336259567598745</v>
      </c>
      <c r="V18" s="4">
        <f t="shared" ca="1" si="2"/>
        <v>89.336259567598745</v>
      </c>
      <c r="W18" s="4">
        <f t="shared" ca="1" si="2"/>
        <v>89.336259567598745</v>
      </c>
      <c r="X18" s="4">
        <f t="shared" ca="1" si="2"/>
        <v>89.336259567598745</v>
      </c>
      <c r="Y18" s="4">
        <f t="shared" ca="1" si="2"/>
        <v>89.336259567598745</v>
      </c>
      <c r="Z18" s="4">
        <f t="shared" ca="1" si="2"/>
        <v>89.336259567598745</v>
      </c>
      <c r="AA18" s="4">
        <f t="shared" ca="1" si="2"/>
        <v>89.336259567598745</v>
      </c>
      <c r="AB18" s="10">
        <f t="array" aca="1" ref="AB18" ca="1">INDEX(OFFSET(_summary!$A$10,0,MATCH(MID(CELL("filename",A17),FIND("]",CELL("filename",A17))+1,255),_summary!$B$10:$K$10,0),37,1),MATCH(1,(A18=_summary!$B$10:$B$46)*(B18=_summary!$C$10:$C$46),0))</f>
        <v>89.336259567598745</v>
      </c>
    </row>
    <row r="19" spans="1:28" x14ac:dyDescent="0.3">
      <c r="A19" s="2" t="s">
        <v>7</v>
      </c>
      <c r="B19" t="s">
        <v>3</v>
      </c>
      <c r="C19" s="4">
        <f t="shared" ca="1" si="2"/>
        <v>129.30801271081037</v>
      </c>
      <c r="D19" s="4">
        <f t="shared" ca="1" si="2"/>
        <v>129.30801271081037</v>
      </c>
      <c r="E19" s="4">
        <f t="shared" ca="1" si="2"/>
        <v>129.30801271081037</v>
      </c>
      <c r="F19" s="4">
        <f t="shared" ca="1" si="2"/>
        <v>129.30801271081037</v>
      </c>
      <c r="G19" s="4">
        <f t="shared" ca="1" si="2"/>
        <v>129.30801271081037</v>
      </c>
      <c r="H19" s="4">
        <f t="shared" ca="1" si="2"/>
        <v>129.30801271081037</v>
      </c>
      <c r="I19" s="4">
        <f t="shared" ca="1" si="2"/>
        <v>129.30801271081037</v>
      </c>
      <c r="J19" s="4">
        <f t="shared" ca="1" si="2"/>
        <v>129.30801271081037</v>
      </c>
      <c r="K19" s="4">
        <f t="shared" ca="1" si="2"/>
        <v>129.30801271081037</v>
      </c>
      <c r="L19" s="4">
        <f t="shared" ca="1" si="2"/>
        <v>129.30801271081037</v>
      </c>
      <c r="M19" s="4">
        <f t="shared" ca="1" si="2"/>
        <v>129.30801271081037</v>
      </c>
      <c r="N19" s="4">
        <f t="shared" ca="1" si="2"/>
        <v>129.30801271081037</v>
      </c>
      <c r="O19" s="4">
        <f t="shared" ca="1" si="2"/>
        <v>129.30801271081037</v>
      </c>
      <c r="P19" s="4">
        <f t="shared" ca="1" si="2"/>
        <v>129.30801271081037</v>
      </c>
      <c r="Q19" s="4">
        <f t="shared" ca="1" si="2"/>
        <v>129.30801271081037</v>
      </c>
      <c r="R19" s="4">
        <f t="shared" ca="1" si="2"/>
        <v>129.30801271081037</v>
      </c>
      <c r="S19" s="4">
        <f t="shared" ca="1" si="2"/>
        <v>129.30801271081037</v>
      </c>
      <c r="T19" s="4">
        <f t="shared" ca="1" si="2"/>
        <v>129.30801271081037</v>
      </c>
      <c r="U19" s="4">
        <f t="shared" ca="1" si="2"/>
        <v>129.30801271081037</v>
      </c>
      <c r="V19" s="4">
        <f t="shared" ca="1" si="2"/>
        <v>129.30801271081037</v>
      </c>
      <c r="W19" s="4">
        <f t="shared" ca="1" si="2"/>
        <v>129.30801271081037</v>
      </c>
      <c r="X19" s="4">
        <f t="shared" ca="1" si="2"/>
        <v>129.30801271081037</v>
      </c>
      <c r="Y19" s="4">
        <f t="shared" ca="1" si="2"/>
        <v>129.30801271081037</v>
      </c>
      <c r="Z19" s="4">
        <f t="shared" ca="1" si="2"/>
        <v>129.30801271081037</v>
      </c>
      <c r="AA19" s="4">
        <f t="shared" ca="1" si="2"/>
        <v>129.30801271081037</v>
      </c>
      <c r="AB19" s="10">
        <f t="array" aca="1" ref="AB19" ca="1">INDEX(OFFSET(_summary!$A$10,0,MATCH(MID(CELL("filename",A18),FIND("]",CELL("filename",A18))+1,255),_summary!$B$10:$K$10,0),37,1),MATCH(1,(A19=_summary!$B$10:$B$46)*(B19=_summary!$C$10:$C$46),0))</f>
        <v>129.30801271081037</v>
      </c>
    </row>
    <row r="20" spans="1:28" x14ac:dyDescent="0.3">
      <c r="A20" s="2" t="s">
        <v>26</v>
      </c>
      <c r="B20" t="s">
        <v>3</v>
      </c>
      <c r="C20" s="4">
        <f t="shared" ca="1" si="2"/>
        <v>20.458293303393571</v>
      </c>
      <c r="D20" s="4">
        <f t="shared" ca="1" si="2"/>
        <v>20.458293303393571</v>
      </c>
      <c r="E20" s="4">
        <f t="shared" ca="1" si="2"/>
        <v>20.458293303393571</v>
      </c>
      <c r="F20" s="4">
        <f t="shared" ca="1" si="2"/>
        <v>20.458293303393571</v>
      </c>
      <c r="G20" s="4">
        <f t="shared" ca="1" si="2"/>
        <v>20.458293303393571</v>
      </c>
      <c r="H20" s="4">
        <f t="shared" ca="1" si="2"/>
        <v>20.458293303393571</v>
      </c>
      <c r="I20" s="4">
        <f t="shared" ca="1" si="2"/>
        <v>20.458293303393571</v>
      </c>
      <c r="J20" s="4">
        <f t="shared" ca="1" si="2"/>
        <v>20.458293303393571</v>
      </c>
      <c r="K20" s="4">
        <f t="shared" ca="1" si="2"/>
        <v>20.458293303393571</v>
      </c>
      <c r="L20" s="4">
        <f t="shared" ca="1" si="2"/>
        <v>20.458293303393571</v>
      </c>
      <c r="M20" s="4">
        <f t="shared" ca="1" si="2"/>
        <v>20.458293303393571</v>
      </c>
      <c r="N20" s="4">
        <f t="shared" ca="1" si="2"/>
        <v>20.458293303393571</v>
      </c>
      <c r="O20" s="4">
        <f t="shared" ca="1" si="2"/>
        <v>20.458293303393571</v>
      </c>
      <c r="P20" s="4">
        <f t="shared" ca="1" si="2"/>
        <v>20.458293303393571</v>
      </c>
      <c r="Q20" s="4">
        <f t="shared" ca="1" si="2"/>
        <v>20.458293303393571</v>
      </c>
      <c r="R20" s="4">
        <f t="shared" ca="1" si="2"/>
        <v>20.458293303393571</v>
      </c>
      <c r="S20" s="4">
        <f t="shared" ca="1" si="2"/>
        <v>20.458293303393571</v>
      </c>
      <c r="T20" s="4">
        <f t="shared" ca="1" si="2"/>
        <v>20.458293303393571</v>
      </c>
      <c r="U20" s="4">
        <f t="shared" ca="1" si="2"/>
        <v>20.458293303393571</v>
      </c>
      <c r="V20" s="4">
        <f t="shared" ca="1" si="2"/>
        <v>20.458293303393571</v>
      </c>
      <c r="W20" s="4">
        <f t="shared" ca="1" si="2"/>
        <v>20.458293303393571</v>
      </c>
      <c r="X20" s="4">
        <f t="shared" ca="1" si="2"/>
        <v>20.458293303393571</v>
      </c>
      <c r="Y20" s="4">
        <f t="shared" ca="1" si="2"/>
        <v>20.458293303393571</v>
      </c>
      <c r="Z20" s="4">
        <f t="shared" ca="1" si="2"/>
        <v>20.458293303393571</v>
      </c>
      <c r="AA20" s="4">
        <f t="shared" ca="1" si="2"/>
        <v>20.458293303393571</v>
      </c>
      <c r="AB20" s="10">
        <f t="array" aca="1" ref="AB20" ca="1">INDEX(OFFSET(_summary!$A$10,0,MATCH(MID(CELL("filename",A19),FIND("]",CELL("filename",A19))+1,255),_summary!$B$10:$K$10,0),37,1),MATCH(1,(A20=_summary!$B$10:$B$46)*(B20=_summary!$C$10:$C$46),0))</f>
        <v>20.458293303393571</v>
      </c>
    </row>
    <row r="21" spans="1:28" x14ac:dyDescent="0.3">
      <c r="A21" s="2" t="s">
        <v>6</v>
      </c>
      <c r="B21" t="s">
        <v>3</v>
      </c>
      <c r="C21" s="4">
        <f t="shared" ca="1" si="2"/>
        <v>107.58907081095575</v>
      </c>
      <c r="D21" s="4">
        <f t="shared" ca="1" si="2"/>
        <v>107.58907081095575</v>
      </c>
      <c r="E21" s="4">
        <f t="shared" ca="1" si="2"/>
        <v>107.58907081095575</v>
      </c>
      <c r="F21" s="4">
        <f t="shared" ca="1" si="2"/>
        <v>107.58907081095575</v>
      </c>
      <c r="G21" s="4">
        <f t="shared" ca="1" si="2"/>
        <v>107.58907081095575</v>
      </c>
      <c r="H21" s="4">
        <f t="shared" ca="1" si="2"/>
        <v>107.58907081095575</v>
      </c>
      <c r="I21" s="4">
        <f t="shared" ca="1" si="2"/>
        <v>107.58907081095575</v>
      </c>
      <c r="J21" s="4">
        <f t="shared" ca="1" si="2"/>
        <v>107.58907081095575</v>
      </c>
      <c r="K21" s="4">
        <f t="shared" ca="1" si="2"/>
        <v>107.58907081095575</v>
      </c>
      <c r="L21" s="4">
        <f t="shared" ca="1" si="2"/>
        <v>107.58907081095575</v>
      </c>
      <c r="M21" s="4">
        <f t="shared" ca="1" si="2"/>
        <v>107.58907081095575</v>
      </c>
      <c r="N21" s="4">
        <f t="shared" ca="1" si="2"/>
        <v>107.58907081095575</v>
      </c>
      <c r="O21" s="4">
        <f t="shared" ca="1" si="2"/>
        <v>107.58907081095575</v>
      </c>
      <c r="P21" s="4">
        <f t="shared" ca="1" si="2"/>
        <v>107.58907081095575</v>
      </c>
      <c r="Q21" s="4">
        <f t="shared" ca="1" si="2"/>
        <v>107.58907081095575</v>
      </c>
      <c r="R21" s="4">
        <f t="shared" ca="1" si="2"/>
        <v>107.58907081095575</v>
      </c>
      <c r="S21" s="4">
        <f t="shared" ca="1" si="2"/>
        <v>107.58907081095575</v>
      </c>
      <c r="T21" s="4">
        <f t="shared" ca="1" si="2"/>
        <v>107.58907081095575</v>
      </c>
      <c r="U21" s="4">
        <f t="shared" ca="1" si="2"/>
        <v>107.58907081095575</v>
      </c>
      <c r="V21" s="4">
        <f t="shared" ca="1" si="2"/>
        <v>107.58907081095575</v>
      </c>
      <c r="W21" s="4">
        <f t="shared" ca="1" si="2"/>
        <v>107.58907081095575</v>
      </c>
      <c r="X21" s="4">
        <f t="shared" ca="1" si="2"/>
        <v>107.58907081095575</v>
      </c>
      <c r="Y21" s="4">
        <f t="shared" ca="1" si="2"/>
        <v>107.58907081095575</v>
      </c>
      <c r="Z21" s="4">
        <f t="shared" ca="1" si="2"/>
        <v>107.58907081095575</v>
      </c>
      <c r="AA21" s="4">
        <f t="shared" ca="1" si="2"/>
        <v>107.58907081095575</v>
      </c>
      <c r="AB21" s="10">
        <f t="array" aca="1" ref="AB21" ca="1">INDEX(OFFSET(_summary!$A$10,0,MATCH(MID(CELL("filename",A20),FIND("]",CELL("filename",A20))+1,255),_summary!$B$10:$K$10,0),37,1),MATCH(1,(A21=_summary!$B$10:$B$46)*(B21=_summary!$C$10:$C$46),0))</f>
        <v>107.58907081095575</v>
      </c>
    </row>
    <row r="22" spans="1:28" x14ac:dyDescent="0.3">
      <c r="A22" s="2" t="s">
        <v>12</v>
      </c>
      <c r="B22" t="s">
        <v>3</v>
      </c>
      <c r="C22" s="4">
        <f t="shared" ca="1" si="2"/>
        <v>49.825006458539512</v>
      </c>
      <c r="D22" s="4">
        <f t="shared" ca="1" si="2"/>
        <v>49.825006458539512</v>
      </c>
      <c r="E22" s="4">
        <f t="shared" ca="1" si="2"/>
        <v>49.825006458539512</v>
      </c>
      <c r="F22" s="4">
        <f t="shared" ca="1" si="2"/>
        <v>49.825006458539512</v>
      </c>
      <c r="G22" s="4">
        <f t="shared" ca="1" si="2"/>
        <v>49.825006458539512</v>
      </c>
      <c r="H22" s="4">
        <f t="shared" ca="1" si="2"/>
        <v>49.825006458539512</v>
      </c>
      <c r="I22" s="4">
        <f t="shared" ca="1" si="2"/>
        <v>49.825006458539512</v>
      </c>
      <c r="J22" s="4">
        <f t="shared" ca="1" si="2"/>
        <v>49.825006458539512</v>
      </c>
      <c r="K22" s="4">
        <f t="shared" ca="1" si="2"/>
        <v>49.825006458539512</v>
      </c>
      <c r="L22" s="4">
        <f t="shared" ca="1" si="2"/>
        <v>49.825006458539512</v>
      </c>
      <c r="M22" s="4">
        <f t="shared" ca="1" si="2"/>
        <v>49.825006458539512</v>
      </c>
      <c r="N22" s="4">
        <f t="shared" ca="1" si="2"/>
        <v>49.825006458539512</v>
      </c>
      <c r="O22" s="4">
        <f t="shared" ca="1" si="2"/>
        <v>49.825006458539512</v>
      </c>
      <c r="P22" s="4">
        <f t="shared" ca="1" si="2"/>
        <v>49.825006458539512</v>
      </c>
      <c r="Q22" s="4">
        <f t="shared" ca="1" si="2"/>
        <v>49.825006458539512</v>
      </c>
      <c r="R22" s="4">
        <f t="shared" ca="1" si="2"/>
        <v>49.825006458539512</v>
      </c>
      <c r="S22" s="4">
        <f t="shared" ca="1" si="2"/>
        <v>49.825006458539512</v>
      </c>
      <c r="T22" s="4">
        <f t="shared" ca="1" si="2"/>
        <v>49.825006458539512</v>
      </c>
      <c r="U22" s="4">
        <f t="shared" ca="1" si="2"/>
        <v>49.825006458539512</v>
      </c>
      <c r="V22" s="4">
        <f t="shared" ca="1" si="2"/>
        <v>49.825006458539512</v>
      </c>
      <c r="W22" s="4">
        <f t="shared" ca="1" si="2"/>
        <v>49.825006458539512</v>
      </c>
      <c r="X22" s="4">
        <f t="shared" ca="1" si="2"/>
        <v>49.825006458539512</v>
      </c>
      <c r="Y22" s="4">
        <f t="shared" ca="1" si="2"/>
        <v>49.825006458539512</v>
      </c>
      <c r="Z22" s="4">
        <f t="shared" ca="1" si="2"/>
        <v>49.825006458539512</v>
      </c>
      <c r="AA22" s="4">
        <f t="shared" ca="1" si="2"/>
        <v>49.825006458539512</v>
      </c>
      <c r="AB22" s="10">
        <f t="array" aca="1" ref="AB22" ca="1">INDEX(OFFSET(_summary!$A$10,0,MATCH(MID(CELL("filename",A21),FIND("]",CELL("filename",A21))+1,255),_summary!$B$10:$K$10,0),37,1),MATCH(1,(A22=_summary!$B$10:$B$46)*(B22=_summary!$C$10:$C$46),0))</f>
        <v>49.825006458539512</v>
      </c>
    </row>
    <row r="23" spans="1:28" x14ac:dyDescent="0.3">
      <c r="A23" s="2" t="s">
        <v>14</v>
      </c>
      <c r="B23" t="s">
        <v>3</v>
      </c>
      <c r="C23" s="4">
        <f t="shared" ca="1" si="2"/>
        <v>40.40191281788362</v>
      </c>
      <c r="D23" s="4">
        <f t="shared" ca="1" si="2"/>
        <v>40.40191281788362</v>
      </c>
      <c r="E23" s="4">
        <f t="shared" ca="1" si="2"/>
        <v>40.40191281788362</v>
      </c>
      <c r="F23" s="4">
        <f t="shared" ca="1" si="2"/>
        <v>40.40191281788362</v>
      </c>
      <c r="G23" s="4">
        <f t="shared" ca="1" si="2"/>
        <v>40.40191281788362</v>
      </c>
      <c r="H23" s="4">
        <f t="shared" ref="H23:AA23" ca="1" si="3">I23</f>
        <v>40.40191281788362</v>
      </c>
      <c r="I23" s="4">
        <f t="shared" ca="1" si="3"/>
        <v>40.40191281788362</v>
      </c>
      <c r="J23" s="4">
        <f t="shared" ca="1" si="3"/>
        <v>40.40191281788362</v>
      </c>
      <c r="K23" s="4">
        <f t="shared" ca="1" si="3"/>
        <v>40.40191281788362</v>
      </c>
      <c r="L23" s="4">
        <f t="shared" ca="1" si="3"/>
        <v>40.40191281788362</v>
      </c>
      <c r="M23" s="4">
        <f t="shared" ca="1" si="3"/>
        <v>40.40191281788362</v>
      </c>
      <c r="N23" s="4">
        <f t="shared" ca="1" si="3"/>
        <v>40.40191281788362</v>
      </c>
      <c r="O23" s="4">
        <f t="shared" ca="1" si="3"/>
        <v>40.40191281788362</v>
      </c>
      <c r="P23" s="4">
        <f t="shared" ca="1" si="3"/>
        <v>40.40191281788362</v>
      </c>
      <c r="Q23" s="4">
        <f t="shared" ca="1" si="3"/>
        <v>40.40191281788362</v>
      </c>
      <c r="R23" s="4">
        <f t="shared" ca="1" si="3"/>
        <v>40.40191281788362</v>
      </c>
      <c r="S23" s="4">
        <f t="shared" ca="1" si="3"/>
        <v>40.40191281788362</v>
      </c>
      <c r="T23" s="4">
        <f t="shared" ca="1" si="3"/>
        <v>40.40191281788362</v>
      </c>
      <c r="U23" s="4">
        <f t="shared" ca="1" si="3"/>
        <v>40.40191281788362</v>
      </c>
      <c r="V23" s="4">
        <f t="shared" ca="1" si="3"/>
        <v>40.40191281788362</v>
      </c>
      <c r="W23" s="4">
        <f t="shared" ca="1" si="3"/>
        <v>40.40191281788362</v>
      </c>
      <c r="X23" s="4">
        <f t="shared" ca="1" si="3"/>
        <v>40.40191281788362</v>
      </c>
      <c r="Y23" s="4">
        <f t="shared" ca="1" si="3"/>
        <v>40.40191281788362</v>
      </c>
      <c r="Z23" s="4">
        <f t="shared" ca="1" si="3"/>
        <v>40.40191281788362</v>
      </c>
      <c r="AA23" s="4">
        <f t="shared" ca="1" si="3"/>
        <v>40.40191281788362</v>
      </c>
      <c r="AB23" s="10">
        <f t="array" aca="1" ref="AB23" ca="1">INDEX(OFFSET(_summary!$A$10,0,MATCH(MID(CELL("filename",A22),FIND("]",CELL("filename",A22))+1,255),_summary!$B$10:$K$10,0),37,1),MATCH(1,(A23=_summary!$B$10:$B$46)*(B23=_summary!$C$10:$C$46),0))</f>
        <v>40.40191281788362</v>
      </c>
    </row>
    <row r="24" spans="1:28" x14ac:dyDescent="0.3">
      <c r="A24" s="2" t="s">
        <v>13</v>
      </c>
      <c r="B24" t="s">
        <v>3</v>
      </c>
      <c r="C24" s="4">
        <f t="shared" ref="C24:AA30" ca="1" si="4">D24</f>
        <v>71.882067659969039</v>
      </c>
      <c r="D24" s="4">
        <f t="shared" ca="1" si="4"/>
        <v>71.882067659969039</v>
      </c>
      <c r="E24" s="4">
        <f t="shared" ca="1" si="4"/>
        <v>71.882067659969039</v>
      </c>
      <c r="F24" s="4">
        <f t="shared" ca="1" si="4"/>
        <v>71.882067659969039</v>
      </c>
      <c r="G24" s="4">
        <f t="shared" ca="1" si="4"/>
        <v>71.882067659969039</v>
      </c>
      <c r="H24" s="4">
        <f t="shared" ca="1" si="4"/>
        <v>71.882067659969039</v>
      </c>
      <c r="I24" s="4">
        <f t="shared" ca="1" si="4"/>
        <v>71.882067659969039</v>
      </c>
      <c r="J24" s="4">
        <f t="shared" ca="1" si="4"/>
        <v>71.882067659969039</v>
      </c>
      <c r="K24" s="4">
        <f t="shared" ca="1" si="4"/>
        <v>71.882067659969039</v>
      </c>
      <c r="L24" s="4">
        <f t="shared" ca="1" si="4"/>
        <v>71.882067659969039</v>
      </c>
      <c r="M24" s="4">
        <f t="shared" ca="1" si="4"/>
        <v>71.882067659969039</v>
      </c>
      <c r="N24" s="4">
        <f t="shared" ca="1" si="4"/>
        <v>71.882067659969039</v>
      </c>
      <c r="O24" s="4">
        <f t="shared" ca="1" si="4"/>
        <v>71.882067659969039</v>
      </c>
      <c r="P24" s="4">
        <f t="shared" ca="1" si="4"/>
        <v>71.882067659969039</v>
      </c>
      <c r="Q24" s="4">
        <f t="shared" ca="1" si="4"/>
        <v>71.882067659969039</v>
      </c>
      <c r="R24" s="4">
        <f t="shared" ca="1" si="4"/>
        <v>71.882067659969039</v>
      </c>
      <c r="S24" s="4">
        <f t="shared" ca="1" si="4"/>
        <v>71.882067659969039</v>
      </c>
      <c r="T24" s="4">
        <f t="shared" ca="1" si="4"/>
        <v>71.882067659969039</v>
      </c>
      <c r="U24" s="4">
        <f t="shared" ca="1" si="4"/>
        <v>71.882067659969039</v>
      </c>
      <c r="V24" s="4">
        <f t="shared" ca="1" si="4"/>
        <v>71.882067659969039</v>
      </c>
      <c r="W24" s="4">
        <f t="shared" ca="1" si="4"/>
        <v>71.882067659969039</v>
      </c>
      <c r="X24" s="4">
        <f t="shared" ca="1" si="4"/>
        <v>71.882067659969039</v>
      </c>
      <c r="Y24" s="4">
        <f t="shared" ca="1" si="4"/>
        <v>71.882067659969039</v>
      </c>
      <c r="Z24" s="4">
        <f t="shared" ca="1" si="4"/>
        <v>71.882067659969039</v>
      </c>
      <c r="AA24" s="4">
        <f t="shared" ca="1" si="4"/>
        <v>71.882067659969039</v>
      </c>
      <c r="AB24" s="10">
        <f t="array" aca="1" ref="AB24" ca="1">INDEX(OFFSET(_summary!$A$10,0,MATCH(MID(CELL("filename",A23),FIND("]",CELL("filename",A23))+1,255),_summary!$B$10:$K$10,0),37,1),MATCH(1,(A24=_summary!$B$10:$B$46)*(B24=_summary!$C$10:$C$46),0))</f>
        <v>71.882067659969039</v>
      </c>
    </row>
    <row r="25" spans="1:28" x14ac:dyDescent="0.3">
      <c r="A25" s="2" t="s">
        <v>18</v>
      </c>
      <c r="B25" t="s">
        <v>3</v>
      </c>
      <c r="C25" s="4">
        <f t="shared" ca="1" si="4"/>
        <v>84.437454393019863</v>
      </c>
      <c r="D25" s="4">
        <f t="shared" ca="1" si="4"/>
        <v>84.437454393019863</v>
      </c>
      <c r="E25" s="4">
        <f t="shared" ca="1" si="4"/>
        <v>84.437454393019863</v>
      </c>
      <c r="F25" s="4">
        <f t="shared" ca="1" si="4"/>
        <v>84.437454393019863</v>
      </c>
      <c r="G25" s="4">
        <f t="shared" ca="1" si="4"/>
        <v>84.437454393019863</v>
      </c>
      <c r="H25" s="4">
        <f t="shared" ca="1" si="4"/>
        <v>84.437454393019863</v>
      </c>
      <c r="I25" s="4">
        <f t="shared" ca="1" si="4"/>
        <v>84.437454393019863</v>
      </c>
      <c r="J25" s="4">
        <f t="shared" ca="1" si="4"/>
        <v>84.437454393019863</v>
      </c>
      <c r="K25" s="4">
        <f t="shared" ca="1" si="4"/>
        <v>84.437454393019863</v>
      </c>
      <c r="L25" s="4">
        <f t="shared" ca="1" si="4"/>
        <v>84.437454393019863</v>
      </c>
      <c r="M25" s="4">
        <f t="shared" ca="1" si="4"/>
        <v>84.437454393019863</v>
      </c>
      <c r="N25" s="4">
        <f t="shared" ca="1" si="4"/>
        <v>84.437454393019863</v>
      </c>
      <c r="O25" s="4">
        <f t="shared" ca="1" si="4"/>
        <v>84.437454393019863</v>
      </c>
      <c r="P25" s="4">
        <f t="shared" ca="1" si="4"/>
        <v>84.437454393019863</v>
      </c>
      <c r="Q25" s="4">
        <f t="shared" ca="1" si="4"/>
        <v>84.437454393019863</v>
      </c>
      <c r="R25" s="4">
        <f t="shared" ca="1" si="4"/>
        <v>84.437454393019863</v>
      </c>
      <c r="S25" s="4">
        <f t="shared" ca="1" si="4"/>
        <v>84.437454393019863</v>
      </c>
      <c r="T25" s="4">
        <f t="shared" ca="1" si="4"/>
        <v>84.437454393019863</v>
      </c>
      <c r="U25" s="4">
        <f t="shared" ca="1" si="4"/>
        <v>84.437454393019863</v>
      </c>
      <c r="V25" s="4">
        <f t="shared" ca="1" si="4"/>
        <v>84.437454393019863</v>
      </c>
      <c r="W25" s="4">
        <f t="shared" ca="1" si="4"/>
        <v>84.437454393019863</v>
      </c>
      <c r="X25" s="4">
        <f t="shared" ca="1" si="4"/>
        <v>84.437454393019863</v>
      </c>
      <c r="Y25" s="4">
        <f t="shared" ca="1" si="4"/>
        <v>84.437454393019863</v>
      </c>
      <c r="Z25" s="4">
        <f t="shared" ca="1" si="4"/>
        <v>84.437454393019863</v>
      </c>
      <c r="AA25" s="4">
        <f t="shared" ca="1" si="4"/>
        <v>84.437454393019863</v>
      </c>
      <c r="AB25" s="10">
        <f t="array" aca="1" ref="AB25" ca="1">INDEX(OFFSET(_summary!$A$10,0,MATCH(MID(CELL("filename",A24),FIND("]",CELL("filename",A24))+1,255),_summary!$B$10:$K$10,0),37,1),MATCH(1,(A25=_summary!$B$10:$B$46)*(B25=_summary!$C$10:$C$46),0))</f>
        <v>84.437454393019863</v>
      </c>
    </row>
    <row r="26" spans="1:28" x14ac:dyDescent="0.3">
      <c r="A26" s="2" t="s">
        <v>8</v>
      </c>
      <c r="B26" t="s">
        <v>3</v>
      </c>
      <c r="C26" s="4">
        <f t="shared" ca="1" si="4"/>
        <v>103.13366255395948</v>
      </c>
      <c r="D26" s="4">
        <f t="shared" ca="1" si="4"/>
        <v>103.13366255395948</v>
      </c>
      <c r="E26" s="4">
        <f t="shared" ca="1" si="4"/>
        <v>103.13366255395948</v>
      </c>
      <c r="F26" s="4">
        <f t="shared" ca="1" si="4"/>
        <v>103.13366255395948</v>
      </c>
      <c r="G26" s="4">
        <f t="shared" ca="1" si="4"/>
        <v>103.13366255395948</v>
      </c>
      <c r="H26" s="4">
        <f t="shared" ca="1" si="4"/>
        <v>103.13366255395948</v>
      </c>
      <c r="I26" s="4">
        <f t="shared" ca="1" si="4"/>
        <v>103.13366255395948</v>
      </c>
      <c r="J26" s="4">
        <f t="shared" ca="1" si="4"/>
        <v>103.13366255395948</v>
      </c>
      <c r="K26" s="4">
        <f t="shared" ca="1" si="4"/>
        <v>103.13366255395948</v>
      </c>
      <c r="L26" s="4">
        <f t="shared" ca="1" si="4"/>
        <v>103.13366255395948</v>
      </c>
      <c r="M26" s="4">
        <f t="shared" ca="1" si="4"/>
        <v>103.13366255395948</v>
      </c>
      <c r="N26" s="4">
        <f t="shared" ca="1" si="4"/>
        <v>103.13366255395948</v>
      </c>
      <c r="O26" s="4">
        <f t="shared" ca="1" si="4"/>
        <v>103.13366255395948</v>
      </c>
      <c r="P26" s="4">
        <f t="shared" ca="1" si="4"/>
        <v>103.13366255395948</v>
      </c>
      <c r="Q26" s="4">
        <f t="shared" ca="1" si="4"/>
        <v>103.13366255395948</v>
      </c>
      <c r="R26" s="4">
        <f t="shared" ca="1" si="4"/>
        <v>103.13366255395948</v>
      </c>
      <c r="S26" s="4">
        <f t="shared" ca="1" si="4"/>
        <v>103.13366255395948</v>
      </c>
      <c r="T26" s="4">
        <f t="shared" ca="1" si="4"/>
        <v>103.13366255395948</v>
      </c>
      <c r="U26" s="4">
        <f t="shared" ca="1" si="4"/>
        <v>103.13366255395948</v>
      </c>
      <c r="V26" s="4">
        <f t="shared" ca="1" si="4"/>
        <v>103.13366255395948</v>
      </c>
      <c r="W26" s="4">
        <f t="shared" ca="1" si="4"/>
        <v>103.13366255395948</v>
      </c>
      <c r="X26" s="4">
        <f t="shared" ca="1" si="4"/>
        <v>103.13366255395948</v>
      </c>
      <c r="Y26" s="4">
        <f t="shared" ca="1" si="4"/>
        <v>103.13366255395948</v>
      </c>
      <c r="Z26" s="4">
        <f t="shared" ca="1" si="4"/>
        <v>103.13366255395948</v>
      </c>
      <c r="AA26" s="4">
        <f t="shared" ca="1" si="4"/>
        <v>103.13366255395948</v>
      </c>
      <c r="AB26" s="10">
        <f t="array" aca="1" ref="AB26" ca="1">INDEX(OFFSET(_summary!$A$10,0,MATCH(MID(CELL("filename",A25),FIND("]",CELL("filename",A25))+1,255),_summary!$B$10:$K$10,0),37,1),MATCH(1,(A26=_summary!$B$10:$B$46)*(B26=_summary!$C$10:$C$46),0))</f>
        <v>103.13366255395948</v>
      </c>
    </row>
    <row r="27" spans="1:28" x14ac:dyDescent="0.3">
      <c r="A27" s="2" t="s">
        <v>28</v>
      </c>
      <c r="B27" t="s">
        <v>3</v>
      </c>
      <c r="C27" s="4">
        <f t="shared" ca="1" si="4"/>
        <v>84.523997166266312</v>
      </c>
      <c r="D27" s="4">
        <f t="shared" ca="1" si="4"/>
        <v>84.523997166266312</v>
      </c>
      <c r="E27" s="4">
        <f t="shared" ca="1" si="4"/>
        <v>84.523997166266312</v>
      </c>
      <c r="F27" s="4">
        <f t="shared" ca="1" si="4"/>
        <v>84.523997166266312</v>
      </c>
      <c r="G27" s="4">
        <f t="shared" ca="1" si="4"/>
        <v>84.523997166266312</v>
      </c>
      <c r="H27" s="4">
        <f t="shared" ca="1" si="4"/>
        <v>84.523997166266312</v>
      </c>
      <c r="I27" s="4">
        <f t="shared" ca="1" si="4"/>
        <v>84.523997166266312</v>
      </c>
      <c r="J27" s="4">
        <f t="shared" ca="1" si="4"/>
        <v>84.523997166266312</v>
      </c>
      <c r="K27" s="4">
        <f t="shared" ca="1" si="4"/>
        <v>84.523997166266312</v>
      </c>
      <c r="L27" s="4">
        <f t="shared" ca="1" si="4"/>
        <v>84.523997166266312</v>
      </c>
      <c r="M27" s="4">
        <f t="shared" ca="1" si="4"/>
        <v>84.523997166266312</v>
      </c>
      <c r="N27" s="4">
        <f t="shared" ca="1" si="4"/>
        <v>84.523997166266312</v>
      </c>
      <c r="O27" s="4">
        <f t="shared" ca="1" si="4"/>
        <v>84.523997166266312</v>
      </c>
      <c r="P27" s="4">
        <f t="shared" ca="1" si="4"/>
        <v>84.523997166266312</v>
      </c>
      <c r="Q27" s="4">
        <f t="shared" ca="1" si="4"/>
        <v>84.523997166266312</v>
      </c>
      <c r="R27" s="4">
        <f t="shared" ca="1" si="4"/>
        <v>84.523997166266312</v>
      </c>
      <c r="S27" s="4">
        <f t="shared" ca="1" si="4"/>
        <v>84.523997166266312</v>
      </c>
      <c r="T27" s="4">
        <f t="shared" ca="1" si="4"/>
        <v>84.523997166266312</v>
      </c>
      <c r="U27" s="4">
        <f t="shared" ca="1" si="4"/>
        <v>84.523997166266312</v>
      </c>
      <c r="V27" s="4">
        <f t="shared" ca="1" si="4"/>
        <v>84.523997166266312</v>
      </c>
      <c r="W27" s="4">
        <f t="shared" ca="1" si="4"/>
        <v>84.523997166266312</v>
      </c>
      <c r="X27" s="4">
        <f t="shared" ca="1" si="4"/>
        <v>84.523997166266312</v>
      </c>
      <c r="Y27" s="4">
        <f t="shared" ca="1" si="4"/>
        <v>84.523997166266312</v>
      </c>
      <c r="Z27" s="4">
        <f t="shared" ca="1" si="4"/>
        <v>84.523997166266312</v>
      </c>
      <c r="AA27" s="4">
        <f t="shared" ca="1" si="4"/>
        <v>84.523997166266312</v>
      </c>
      <c r="AB27" s="10">
        <f t="array" aca="1" ref="AB27" ca="1">INDEX(OFFSET(_summary!$A$10,0,MATCH(MID(CELL("filename",A26),FIND("]",CELL("filename",A26))+1,255),_summary!$B$10:$K$10,0),37,1),MATCH(1,(A27=_summary!$B$10:$B$46)*(B27=_summary!$C$10:$C$46),0))</f>
        <v>84.523997166266312</v>
      </c>
    </row>
    <row r="28" spans="1:28" x14ac:dyDescent="0.3">
      <c r="A28" s="2" t="s">
        <v>19</v>
      </c>
      <c r="B28" t="s">
        <v>3</v>
      </c>
      <c r="C28" s="4">
        <f t="shared" ca="1" si="4"/>
        <v>142.26149926700529</v>
      </c>
      <c r="D28" s="4">
        <f t="shared" ca="1" si="4"/>
        <v>142.26149926700529</v>
      </c>
      <c r="E28" s="4">
        <f t="shared" ca="1" si="4"/>
        <v>142.26149926700529</v>
      </c>
      <c r="F28" s="4">
        <f t="shared" ca="1" si="4"/>
        <v>142.26149926700529</v>
      </c>
      <c r="G28" s="4">
        <f t="shared" ca="1" si="4"/>
        <v>142.26149926700529</v>
      </c>
      <c r="H28" s="4">
        <f t="shared" ca="1" si="4"/>
        <v>142.26149926700529</v>
      </c>
      <c r="I28" s="4">
        <f t="shared" ca="1" si="4"/>
        <v>142.26149926700529</v>
      </c>
      <c r="J28" s="4">
        <f t="shared" ca="1" si="4"/>
        <v>142.26149926700529</v>
      </c>
      <c r="K28" s="4">
        <f t="shared" ca="1" si="4"/>
        <v>142.26149926700529</v>
      </c>
      <c r="L28" s="4">
        <f t="shared" ca="1" si="4"/>
        <v>142.26149926700529</v>
      </c>
      <c r="M28" s="4">
        <f t="shared" ca="1" si="4"/>
        <v>142.26149926700529</v>
      </c>
      <c r="N28" s="4">
        <f t="shared" ca="1" si="4"/>
        <v>142.26149926700529</v>
      </c>
      <c r="O28" s="4">
        <f t="shared" ca="1" si="4"/>
        <v>142.26149926700529</v>
      </c>
      <c r="P28" s="4">
        <f t="shared" ca="1" si="4"/>
        <v>142.26149926700529</v>
      </c>
      <c r="Q28" s="4">
        <f t="shared" ca="1" si="4"/>
        <v>142.26149926700529</v>
      </c>
      <c r="R28" s="4">
        <f t="shared" ca="1" si="4"/>
        <v>142.26149926700529</v>
      </c>
      <c r="S28" s="4">
        <f t="shared" ca="1" si="4"/>
        <v>142.26149926700529</v>
      </c>
      <c r="T28" s="4">
        <f t="shared" ca="1" si="4"/>
        <v>142.26149926700529</v>
      </c>
      <c r="U28" s="4">
        <f t="shared" ca="1" si="4"/>
        <v>142.26149926700529</v>
      </c>
      <c r="V28" s="4">
        <f t="shared" ca="1" si="4"/>
        <v>142.26149926700529</v>
      </c>
      <c r="W28" s="4">
        <f t="shared" ca="1" si="4"/>
        <v>142.26149926700529</v>
      </c>
      <c r="X28" s="4">
        <f t="shared" ca="1" si="4"/>
        <v>142.26149926700529</v>
      </c>
      <c r="Y28" s="4">
        <f t="shared" ca="1" si="4"/>
        <v>142.26149926700529</v>
      </c>
      <c r="Z28" s="4">
        <f t="shared" ca="1" si="4"/>
        <v>142.26149926700529</v>
      </c>
      <c r="AA28" s="4">
        <f t="shared" ca="1" si="4"/>
        <v>142.26149926700529</v>
      </c>
      <c r="AB28" s="10">
        <f t="array" aca="1" ref="AB28" ca="1">INDEX(OFFSET(_summary!$A$10,0,MATCH(MID(CELL("filename",A27),FIND("]",CELL("filename",A27))+1,255),_summary!$B$10:$K$10,0),37,1),MATCH(1,(A28=_summary!$B$10:$B$46)*(B28=_summary!$C$10:$C$46),0))</f>
        <v>142.26149926700529</v>
      </c>
    </row>
    <row r="29" spans="1:28" x14ac:dyDescent="0.3">
      <c r="A29" s="2" t="s">
        <v>4</v>
      </c>
      <c r="B29" t="s">
        <v>3</v>
      </c>
      <c r="C29" s="4">
        <f t="shared" ca="1" si="4"/>
        <v>115.4916049176573</v>
      </c>
      <c r="D29" s="4">
        <f t="shared" ca="1" si="4"/>
        <v>115.4916049176573</v>
      </c>
      <c r="E29" s="4">
        <f t="shared" ca="1" si="4"/>
        <v>115.4916049176573</v>
      </c>
      <c r="F29" s="4">
        <f t="shared" ca="1" si="4"/>
        <v>115.4916049176573</v>
      </c>
      <c r="G29" s="4">
        <f t="shared" ca="1" si="4"/>
        <v>115.4916049176573</v>
      </c>
      <c r="H29" s="4">
        <f t="shared" ca="1" si="4"/>
        <v>115.4916049176573</v>
      </c>
      <c r="I29" s="4">
        <f t="shared" ca="1" si="4"/>
        <v>115.4916049176573</v>
      </c>
      <c r="J29" s="4">
        <f t="shared" ca="1" si="4"/>
        <v>115.4916049176573</v>
      </c>
      <c r="K29" s="4">
        <f t="shared" ca="1" si="4"/>
        <v>115.4916049176573</v>
      </c>
      <c r="L29" s="4">
        <f t="shared" ca="1" si="4"/>
        <v>115.4916049176573</v>
      </c>
      <c r="M29" s="4">
        <f t="shared" ca="1" si="4"/>
        <v>115.4916049176573</v>
      </c>
      <c r="N29" s="4">
        <f t="shared" ca="1" si="4"/>
        <v>115.4916049176573</v>
      </c>
      <c r="O29" s="4">
        <f t="shared" ca="1" si="4"/>
        <v>115.4916049176573</v>
      </c>
      <c r="P29" s="4">
        <f t="shared" ca="1" si="4"/>
        <v>115.4916049176573</v>
      </c>
      <c r="Q29" s="4">
        <f t="shared" ca="1" si="4"/>
        <v>115.4916049176573</v>
      </c>
      <c r="R29" s="4">
        <f t="shared" ca="1" si="4"/>
        <v>115.4916049176573</v>
      </c>
      <c r="S29" s="4">
        <f t="shared" ca="1" si="4"/>
        <v>115.4916049176573</v>
      </c>
      <c r="T29" s="4">
        <f t="shared" ca="1" si="4"/>
        <v>115.4916049176573</v>
      </c>
      <c r="U29" s="4">
        <f t="shared" ca="1" si="4"/>
        <v>115.4916049176573</v>
      </c>
      <c r="V29" s="4">
        <f t="shared" ca="1" si="4"/>
        <v>115.4916049176573</v>
      </c>
      <c r="W29" s="4">
        <f t="shared" ca="1" si="4"/>
        <v>115.4916049176573</v>
      </c>
      <c r="X29" s="4">
        <f t="shared" ca="1" si="4"/>
        <v>115.4916049176573</v>
      </c>
      <c r="Y29" s="4">
        <f t="shared" ca="1" si="4"/>
        <v>115.4916049176573</v>
      </c>
      <c r="Z29" s="4">
        <f t="shared" ca="1" si="4"/>
        <v>115.4916049176573</v>
      </c>
      <c r="AA29" s="4">
        <f t="shared" ca="1" si="4"/>
        <v>115.4916049176573</v>
      </c>
      <c r="AB29" s="10">
        <f t="array" aca="1" ref="AB29" ca="1">INDEX(OFFSET(_summary!$A$10,0,MATCH(MID(CELL("filename",A28),FIND("]",CELL("filename",A28))+1,255),_summary!$B$10:$K$10,0),37,1),MATCH(1,(A29=_summary!$B$10:$B$46)*(B29=_summary!$C$10:$C$46),0))</f>
        <v>115.4916049176573</v>
      </c>
    </row>
    <row r="30" spans="1:28" x14ac:dyDescent="0.3">
      <c r="A30" s="2" t="s">
        <v>31</v>
      </c>
      <c r="B30" t="s">
        <v>3</v>
      </c>
      <c r="C30" s="4">
        <f t="shared" ca="1" si="4"/>
        <v>133.38808960092896</v>
      </c>
      <c r="D30" s="4">
        <f t="shared" ca="1" si="4"/>
        <v>133.38808960092896</v>
      </c>
      <c r="E30" s="4">
        <f t="shared" ca="1" si="4"/>
        <v>133.38808960092896</v>
      </c>
      <c r="F30" s="4">
        <f t="shared" ca="1" si="4"/>
        <v>133.38808960092896</v>
      </c>
      <c r="G30" s="4">
        <f t="shared" ca="1" si="4"/>
        <v>133.38808960092896</v>
      </c>
      <c r="H30" s="4">
        <f t="shared" ca="1" si="4"/>
        <v>133.38808960092896</v>
      </c>
      <c r="I30" s="4">
        <f t="shared" ca="1" si="4"/>
        <v>133.38808960092896</v>
      </c>
      <c r="J30" s="4">
        <f t="shared" ca="1" si="4"/>
        <v>133.38808960092896</v>
      </c>
      <c r="K30" s="4">
        <f t="shared" ca="1" si="4"/>
        <v>133.38808960092896</v>
      </c>
      <c r="L30" s="4">
        <f t="shared" ca="1" si="4"/>
        <v>133.38808960092896</v>
      </c>
      <c r="M30" s="4">
        <f t="shared" ca="1" si="4"/>
        <v>133.38808960092896</v>
      </c>
      <c r="N30" s="4">
        <f t="shared" ca="1" si="4"/>
        <v>133.38808960092896</v>
      </c>
      <c r="O30" s="4">
        <f t="shared" ca="1" si="4"/>
        <v>133.38808960092896</v>
      </c>
      <c r="P30" s="4">
        <f t="shared" ca="1" si="4"/>
        <v>133.38808960092896</v>
      </c>
      <c r="Q30" s="4">
        <f t="shared" ca="1" si="4"/>
        <v>133.38808960092896</v>
      </c>
      <c r="R30" s="4">
        <f t="shared" ca="1" si="4"/>
        <v>133.38808960092896</v>
      </c>
      <c r="S30" s="4">
        <f t="shared" ca="1" si="4"/>
        <v>133.38808960092896</v>
      </c>
      <c r="T30" s="4">
        <f t="shared" ca="1" si="4"/>
        <v>133.38808960092896</v>
      </c>
      <c r="U30" s="4">
        <f t="shared" ca="1" si="4"/>
        <v>133.38808960092896</v>
      </c>
      <c r="V30" s="4">
        <f t="shared" ca="1" si="4"/>
        <v>133.38808960092896</v>
      </c>
      <c r="W30" s="4">
        <f t="shared" ca="1" si="4"/>
        <v>133.38808960092896</v>
      </c>
      <c r="X30" s="4">
        <f t="shared" ca="1" si="4"/>
        <v>133.38808960092896</v>
      </c>
      <c r="Y30" s="4">
        <f t="shared" ca="1" si="4"/>
        <v>133.38808960092896</v>
      </c>
      <c r="Z30" s="4">
        <f t="shared" ca="1" si="4"/>
        <v>133.38808960092896</v>
      </c>
      <c r="AA30" s="4">
        <f t="shared" ca="1" si="4"/>
        <v>133.38808960092896</v>
      </c>
      <c r="AB30" s="10">
        <f t="array" aca="1" ref="AB30" ca="1">INDEX(OFFSET(_summary!$A$10,0,MATCH(MID(CELL("filename",A29),FIND("]",CELL("filename",A29))+1,255),_summary!$B$10:$K$10,0),37,1),MATCH(1,(A30=_summary!$B$10:$B$46)*(B30=_summary!$C$10:$C$46),0))</f>
        <v>133.38808960092896</v>
      </c>
    </row>
    <row r="32" spans="1:28" x14ac:dyDescent="0.3">
      <c r="X32" s="1"/>
    </row>
    <row r="33" spans="8:24" x14ac:dyDescent="0.3"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8:24" x14ac:dyDescent="0.3"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8:24" x14ac:dyDescent="0.3"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8:24" x14ac:dyDescent="0.3"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8:24" x14ac:dyDescent="0.3"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8:24" x14ac:dyDescent="0.3"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8:24" x14ac:dyDescent="0.3"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8:24" x14ac:dyDescent="0.3"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8:24" x14ac:dyDescent="0.3"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8:24" x14ac:dyDescent="0.3"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8:24" x14ac:dyDescent="0.3"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8:24" x14ac:dyDescent="0.3"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8:24" x14ac:dyDescent="0.3"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8:24" x14ac:dyDescent="0.3"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8:24" x14ac:dyDescent="0.3"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8:24" x14ac:dyDescent="0.3"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8:24" x14ac:dyDescent="0.3"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8:24" x14ac:dyDescent="0.3"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8:24" x14ac:dyDescent="0.3"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8:24" x14ac:dyDescent="0.3"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8:24" x14ac:dyDescent="0.3"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8:24" x14ac:dyDescent="0.3"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8:24" x14ac:dyDescent="0.3"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8:24" x14ac:dyDescent="0.3"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8:24" x14ac:dyDescent="0.3"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8:24" x14ac:dyDescent="0.3"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8:24" x14ac:dyDescent="0.3"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8:24" x14ac:dyDescent="0.3"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8:24" x14ac:dyDescent="0.3">
      <c r="H61" s="2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35D8C-F9D9-4CBA-906A-80424D705364}">
  <dimension ref="A1:AJ61"/>
  <sheetViews>
    <sheetView topLeftCell="A8" workbookViewId="0">
      <selection activeCell="AD8" sqref="AD8"/>
    </sheetView>
  </sheetViews>
  <sheetFormatPr defaultRowHeight="14.4" x14ac:dyDescent="0.3"/>
  <cols>
    <col min="1" max="1" width="15.44140625" bestFit="1" customWidth="1"/>
    <col min="2" max="2" width="9.6640625" bestFit="1" customWidth="1"/>
    <col min="3" max="28" width="5" bestFit="1" customWidth="1"/>
  </cols>
  <sheetData>
    <row r="1" spans="1:36" x14ac:dyDescent="0.3">
      <c r="A1" t="s">
        <v>0</v>
      </c>
      <c r="B1" t="s">
        <v>2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 s="1">
        <v>2015</v>
      </c>
      <c r="AC1" s="1"/>
      <c r="AD1" s="1"/>
      <c r="AE1" s="1"/>
      <c r="AF1" s="1"/>
      <c r="AG1" s="1"/>
      <c r="AH1" s="1"/>
      <c r="AI1" s="1"/>
      <c r="AJ1" s="1"/>
    </row>
    <row r="2" spans="1:36" x14ac:dyDescent="0.3">
      <c r="A2" s="2" t="s">
        <v>17</v>
      </c>
      <c r="B2" t="s">
        <v>3</v>
      </c>
      <c r="C2" s="4">
        <f t="shared" ref="C2:R17" ca="1" si="0">D2</f>
        <v>181.29066232352019</v>
      </c>
      <c r="D2" s="4">
        <f t="shared" ca="1" si="0"/>
        <v>181.29066232352019</v>
      </c>
      <c r="E2" s="4">
        <f t="shared" ca="1" si="0"/>
        <v>181.29066232352019</v>
      </c>
      <c r="F2" s="4">
        <f t="shared" ca="1" si="0"/>
        <v>181.29066232352019</v>
      </c>
      <c r="G2" s="4">
        <f t="shared" ca="1" si="0"/>
        <v>181.29066232352019</v>
      </c>
      <c r="H2" s="4">
        <f t="shared" ca="1" si="0"/>
        <v>181.29066232352019</v>
      </c>
      <c r="I2" s="4">
        <f t="shared" ca="1" si="0"/>
        <v>181.29066232352019</v>
      </c>
      <c r="J2" s="4">
        <f t="shared" ca="1" si="0"/>
        <v>181.29066232352019</v>
      </c>
      <c r="K2" s="4">
        <f t="shared" ca="1" si="0"/>
        <v>181.29066232352019</v>
      </c>
      <c r="L2" s="4">
        <f t="shared" ca="1" si="0"/>
        <v>181.29066232352019</v>
      </c>
      <c r="M2" s="4">
        <f t="shared" ca="1" si="0"/>
        <v>181.29066232352019</v>
      </c>
      <c r="N2" s="4">
        <f t="shared" ca="1" si="0"/>
        <v>181.29066232352019</v>
      </c>
      <c r="O2" s="4">
        <f t="shared" ca="1" si="0"/>
        <v>181.29066232352019</v>
      </c>
      <c r="P2" s="4">
        <f t="shared" ca="1" si="0"/>
        <v>181.29066232352019</v>
      </c>
      <c r="Q2" s="4">
        <f t="shared" ca="1" si="0"/>
        <v>181.29066232352019</v>
      </c>
      <c r="R2" s="4">
        <f t="shared" ca="1" si="0"/>
        <v>181.29066232352019</v>
      </c>
      <c r="S2" s="4">
        <f t="shared" ref="S2:AA16" ca="1" si="1">T2</f>
        <v>181.29066232352019</v>
      </c>
      <c r="T2" s="4">
        <f t="shared" ca="1" si="1"/>
        <v>181.29066232352019</v>
      </c>
      <c r="U2" s="4">
        <f t="shared" ca="1" si="1"/>
        <v>181.29066232352019</v>
      </c>
      <c r="V2" s="4">
        <f t="shared" ca="1" si="1"/>
        <v>181.29066232352019</v>
      </c>
      <c r="W2" s="4">
        <f t="shared" ca="1" si="1"/>
        <v>181.29066232352019</v>
      </c>
      <c r="X2" s="4">
        <f t="shared" ca="1" si="1"/>
        <v>181.29066232352019</v>
      </c>
      <c r="Y2" s="4">
        <f t="shared" ca="1" si="1"/>
        <v>181.29066232352019</v>
      </c>
      <c r="Z2" s="4">
        <f t="shared" ca="1" si="1"/>
        <v>181.29066232352019</v>
      </c>
      <c r="AA2" s="4">
        <f ca="1">AB2</f>
        <v>181.29066232352019</v>
      </c>
      <c r="AB2" s="10">
        <f t="array" aca="1" ref="AB2" ca="1">INDEX(OFFSET(_summary!$A$10,0,MATCH(MID(CELL("filename",A1),FIND("]",CELL("filename",A1))+1,255),_summary!$B$10:$AL$10,0),37,1),MATCH(1,(A2=_summary!$B$10:$B$46)*(B2=_summary!$C$10:$C$46),0))</f>
        <v>181.29066232352019</v>
      </c>
    </row>
    <row r="3" spans="1:36" x14ac:dyDescent="0.3">
      <c r="A3" s="2" t="s">
        <v>11</v>
      </c>
      <c r="B3" t="s">
        <v>3</v>
      </c>
      <c r="C3" s="4">
        <f t="shared" ca="1" si="0"/>
        <v>171.04969330756569</v>
      </c>
      <c r="D3" s="4">
        <f t="shared" ca="1" si="0"/>
        <v>171.04969330756569</v>
      </c>
      <c r="E3" s="4">
        <f t="shared" ca="1" si="0"/>
        <v>171.04969330756569</v>
      </c>
      <c r="F3" s="4">
        <f t="shared" ca="1" si="0"/>
        <v>171.04969330756569</v>
      </c>
      <c r="G3" s="4">
        <f t="shared" ca="1" si="0"/>
        <v>171.04969330756569</v>
      </c>
      <c r="H3" s="4">
        <f t="shared" ca="1" si="0"/>
        <v>171.04969330756569</v>
      </c>
      <c r="I3" s="4">
        <f t="shared" ca="1" si="0"/>
        <v>171.04969330756569</v>
      </c>
      <c r="J3" s="4">
        <f t="shared" ca="1" si="0"/>
        <v>171.04969330756569</v>
      </c>
      <c r="K3" s="4">
        <f t="shared" ca="1" si="0"/>
        <v>171.04969330756569</v>
      </c>
      <c r="L3" s="4">
        <f t="shared" ca="1" si="0"/>
        <v>171.04969330756569</v>
      </c>
      <c r="M3" s="4">
        <f t="shared" ca="1" si="0"/>
        <v>171.04969330756569</v>
      </c>
      <c r="N3" s="4">
        <f t="shared" ca="1" si="0"/>
        <v>171.04969330756569</v>
      </c>
      <c r="O3" s="4">
        <f t="shared" ca="1" si="0"/>
        <v>171.04969330756569</v>
      </c>
      <c r="P3" s="4">
        <f t="shared" ca="1" si="0"/>
        <v>171.04969330756569</v>
      </c>
      <c r="Q3" s="4">
        <f t="shared" ca="1" si="0"/>
        <v>171.04969330756569</v>
      </c>
      <c r="R3" s="4">
        <f t="shared" ca="1" si="0"/>
        <v>171.04969330756569</v>
      </c>
      <c r="S3" s="4">
        <f t="shared" ca="1" si="1"/>
        <v>171.04969330756569</v>
      </c>
      <c r="T3" s="4">
        <f t="shared" ca="1" si="1"/>
        <v>171.04969330756569</v>
      </c>
      <c r="U3" s="4">
        <f t="shared" ca="1" si="1"/>
        <v>171.04969330756569</v>
      </c>
      <c r="V3" s="4">
        <f t="shared" ca="1" si="1"/>
        <v>171.04969330756569</v>
      </c>
      <c r="W3" s="4">
        <f t="shared" ca="1" si="1"/>
        <v>171.04969330756569</v>
      </c>
      <c r="X3" s="4">
        <f t="shared" ca="1" si="1"/>
        <v>171.04969330756569</v>
      </c>
      <c r="Y3" s="4">
        <f t="shared" ca="1" si="1"/>
        <v>171.04969330756569</v>
      </c>
      <c r="Z3" s="4">
        <f t="shared" ca="1" si="1"/>
        <v>171.04969330756569</v>
      </c>
      <c r="AA3" s="4">
        <f t="shared" ca="1" si="1"/>
        <v>171.04969330756569</v>
      </c>
      <c r="AB3" s="10">
        <f t="array" aca="1" ref="AB3" ca="1">INDEX(OFFSET(_summary!$A$10,0,MATCH(MID(CELL("filename",A2),FIND("]",CELL("filename",A2))+1,255),_summary!$B$10:$AL$10,0),37,1),MATCH(1,(A3=_summary!$B$10:$B$46)*(B3=_summary!$C$10:$C$46),0))</f>
        <v>171.04969330756569</v>
      </c>
    </row>
    <row r="4" spans="1:36" x14ac:dyDescent="0.3">
      <c r="A4" s="2" t="s">
        <v>21</v>
      </c>
      <c r="B4" t="s">
        <v>3</v>
      </c>
      <c r="C4" s="4">
        <f t="shared" ca="1" si="0"/>
        <v>41.034950941928386</v>
      </c>
      <c r="D4" s="4">
        <f t="shared" ca="1" si="0"/>
        <v>41.034950941928386</v>
      </c>
      <c r="E4" s="4">
        <f t="shared" ca="1" si="0"/>
        <v>41.034950941928386</v>
      </c>
      <c r="F4" s="4">
        <f t="shared" ca="1" si="0"/>
        <v>41.034950941928386</v>
      </c>
      <c r="G4" s="4">
        <f t="shared" ca="1" si="0"/>
        <v>41.034950941928386</v>
      </c>
      <c r="H4" s="4">
        <f t="shared" ca="1" si="0"/>
        <v>41.034950941928386</v>
      </c>
      <c r="I4" s="4">
        <f t="shared" ca="1" si="0"/>
        <v>41.034950941928386</v>
      </c>
      <c r="J4" s="4">
        <f t="shared" ca="1" si="0"/>
        <v>41.034950941928386</v>
      </c>
      <c r="K4" s="4">
        <f t="shared" ca="1" si="0"/>
        <v>41.034950941928386</v>
      </c>
      <c r="L4" s="4">
        <f t="shared" ca="1" si="0"/>
        <v>41.034950941928386</v>
      </c>
      <c r="M4" s="4">
        <f t="shared" ca="1" si="0"/>
        <v>41.034950941928386</v>
      </c>
      <c r="N4" s="4">
        <f t="shared" ca="1" si="0"/>
        <v>41.034950941928386</v>
      </c>
      <c r="O4" s="4">
        <f t="shared" ca="1" si="0"/>
        <v>41.034950941928386</v>
      </c>
      <c r="P4" s="4">
        <f t="shared" ca="1" si="0"/>
        <v>41.034950941928386</v>
      </c>
      <c r="Q4" s="4">
        <f t="shared" ca="1" si="0"/>
        <v>41.034950941928386</v>
      </c>
      <c r="R4" s="4">
        <f t="shared" ca="1" si="0"/>
        <v>41.034950941928386</v>
      </c>
      <c r="S4" s="4">
        <f t="shared" ca="1" si="1"/>
        <v>41.034950941928386</v>
      </c>
      <c r="T4" s="4">
        <f t="shared" ca="1" si="1"/>
        <v>41.034950941928386</v>
      </c>
      <c r="U4" s="4">
        <f t="shared" ca="1" si="1"/>
        <v>41.034950941928386</v>
      </c>
      <c r="V4" s="4">
        <f t="shared" ca="1" si="1"/>
        <v>41.034950941928386</v>
      </c>
      <c r="W4" s="4">
        <f t="shared" ca="1" si="1"/>
        <v>41.034950941928386</v>
      </c>
      <c r="X4" s="4">
        <f t="shared" ca="1" si="1"/>
        <v>41.034950941928386</v>
      </c>
      <c r="Y4" s="4">
        <f t="shared" ca="1" si="1"/>
        <v>41.034950941928386</v>
      </c>
      <c r="Z4" s="4">
        <f t="shared" ca="1" si="1"/>
        <v>41.034950941928386</v>
      </c>
      <c r="AA4" s="4">
        <f t="shared" ca="1" si="1"/>
        <v>41.034950941928386</v>
      </c>
      <c r="AB4" s="10">
        <f t="array" aca="1" ref="AB4" ca="1">INDEX(OFFSET(_summary!$A$10,0,MATCH(MID(CELL("filename",A3),FIND("]",CELL("filename",A3))+1,255),_summary!$B$10:$AL$10,0),37,1),MATCH(1,(A4=_summary!$B$10:$B$46)*(B4=_summary!$C$10:$C$46),0))</f>
        <v>41.034950941928386</v>
      </c>
    </row>
    <row r="5" spans="1:36" x14ac:dyDescent="0.3">
      <c r="A5" s="2" t="s">
        <v>24</v>
      </c>
      <c r="B5" t="s">
        <v>3</v>
      </c>
      <c r="C5" s="4">
        <f t="shared" ca="1" si="0"/>
        <v>115.92981212463746</v>
      </c>
      <c r="D5" s="4">
        <f t="shared" ca="1" si="0"/>
        <v>115.92981212463746</v>
      </c>
      <c r="E5" s="4">
        <f t="shared" ca="1" si="0"/>
        <v>115.92981212463746</v>
      </c>
      <c r="F5" s="4">
        <f t="shared" ca="1" si="0"/>
        <v>115.92981212463746</v>
      </c>
      <c r="G5" s="4">
        <f t="shared" ca="1" si="0"/>
        <v>115.92981212463746</v>
      </c>
      <c r="H5" s="4">
        <f t="shared" ca="1" si="0"/>
        <v>115.92981212463746</v>
      </c>
      <c r="I5" s="4">
        <f t="shared" ca="1" si="0"/>
        <v>115.92981212463746</v>
      </c>
      <c r="J5" s="4">
        <f t="shared" ca="1" si="0"/>
        <v>115.92981212463746</v>
      </c>
      <c r="K5" s="4">
        <f t="shared" ca="1" si="0"/>
        <v>115.92981212463746</v>
      </c>
      <c r="L5" s="4">
        <f t="shared" ca="1" si="0"/>
        <v>115.92981212463746</v>
      </c>
      <c r="M5" s="4">
        <f t="shared" ca="1" si="0"/>
        <v>115.92981212463746</v>
      </c>
      <c r="N5" s="4">
        <f t="shared" ca="1" si="0"/>
        <v>115.92981212463746</v>
      </c>
      <c r="O5" s="4">
        <f t="shared" ca="1" si="0"/>
        <v>115.92981212463746</v>
      </c>
      <c r="P5" s="4">
        <f t="shared" ca="1" si="0"/>
        <v>115.92981212463746</v>
      </c>
      <c r="Q5" s="4">
        <f t="shared" ca="1" si="0"/>
        <v>115.92981212463746</v>
      </c>
      <c r="R5" s="4">
        <f t="shared" ca="1" si="0"/>
        <v>115.92981212463746</v>
      </c>
      <c r="S5" s="4">
        <f t="shared" ca="1" si="1"/>
        <v>115.92981212463746</v>
      </c>
      <c r="T5" s="4">
        <f t="shared" ca="1" si="1"/>
        <v>115.92981212463746</v>
      </c>
      <c r="U5" s="4">
        <f t="shared" ca="1" si="1"/>
        <v>115.92981212463746</v>
      </c>
      <c r="V5" s="4">
        <f t="shared" ca="1" si="1"/>
        <v>115.92981212463746</v>
      </c>
      <c r="W5" s="4">
        <f t="shared" ca="1" si="1"/>
        <v>115.92981212463746</v>
      </c>
      <c r="X5" s="4">
        <f t="shared" ca="1" si="1"/>
        <v>115.92981212463746</v>
      </c>
      <c r="Y5" s="4">
        <f t="shared" ca="1" si="1"/>
        <v>115.92981212463746</v>
      </c>
      <c r="Z5" s="4">
        <f t="shared" ca="1" si="1"/>
        <v>115.92981212463746</v>
      </c>
      <c r="AA5" s="4">
        <f t="shared" ca="1" si="1"/>
        <v>115.92981212463746</v>
      </c>
      <c r="AB5" s="10">
        <f t="array" aca="1" ref="AB5" ca="1">INDEX(OFFSET(_summary!$A$10,0,MATCH(MID(CELL("filename",A4),FIND("]",CELL("filename",A4))+1,255),_summary!$B$10:$AL$10,0),37,1),MATCH(1,(A5=_summary!$B$10:$B$46)*(B5=_summary!$C$10:$C$46),0))</f>
        <v>115.92981212463746</v>
      </c>
    </row>
    <row r="6" spans="1:36" x14ac:dyDescent="0.3">
      <c r="A6" s="2" t="s">
        <v>15</v>
      </c>
      <c r="B6" t="s">
        <v>3</v>
      </c>
      <c r="C6" s="4">
        <f t="shared" ca="1" si="0"/>
        <v>47.09222690886601</v>
      </c>
      <c r="D6" s="4">
        <f t="shared" ca="1" si="0"/>
        <v>47.09222690886601</v>
      </c>
      <c r="E6" s="4">
        <f t="shared" ca="1" si="0"/>
        <v>47.09222690886601</v>
      </c>
      <c r="F6" s="4">
        <f t="shared" ca="1" si="0"/>
        <v>47.09222690886601</v>
      </c>
      <c r="G6" s="4">
        <f t="shared" ca="1" si="0"/>
        <v>47.09222690886601</v>
      </c>
      <c r="H6" s="4">
        <f t="shared" ca="1" si="0"/>
        <v>47.09222690886601</v>
      </c>
      <c r="I6" s="4">
        <f t="shared" ca="1" si="0"/>
        <v>47.09222690886601</v>
      </c>
      <c r="J6" s="4">
        <f t="shared" ca="1" si="0"/>
        <v>47.09222690886601</v>
      </c>
      <c r="K6" s="4">
        <f t="shared" ca="1" si="0"/>
        <v>47.09222690886601</v>
      </c>
      <c r="L6" s="4">
        <f t="shared" ca="1" si="0"/>
        <v>47.09222690886601</v>
      </c>
      <c r="M6" s="4">
        <f t="shared" ca="1" si="0"/>
        <v>47.09222690886601</v>
      </c>
      <c r="N6" s="4">
        <f t="shared" ca="1" si="0"/>
        <v>47.09222690886601</v>
      </c>
      <c r="O6" s="4">
        <f t="shared" ca="1" si="0"/>
        <v>47.09222690886601</v>
      </c>
      <c r="P6" s="4">
        <f t="shared" ca="1" si="0"/>
        <v>47.09222690886601</v>
      </c>
      <c r="Q6" s="4">
        <f t="shared" ca="1" si="0"/>
        <v>47.09222690886601</v>
      </c>
      <c r="R6" s="4">
        <f t="shared" ca="1" si="0"/>
        <v>47.09222690886601</v>
      </c>
      <c r="S6" s="4">
        <f t="shared" ca="1" si="1"/>
        <v>47.09222690886601</v>
      </c>
      <c r="T6" s="4">
        <f t="shared" ca="1" si="1"/>
        <v>47.09222690886601</v>
      </c>
      <c r="U6" s="4">
        <f t="shared" ca="1" si="1"/>
        <v>47.09222690886601</v>
      </c>
      <c r="V6" s="4">
        <f t="shared" ca="1" si="1"/>
        <v>47.09222690886601</v>
      </c>
      <c r="W6" s="4">
        <f t="shared" ca="1" si="1"/>
        <v>47.09222690886601</v>
      </c>
      <c r="X6" s="4">
        <f t="shared" ca="1" si="1"/>
        <v>47.09222690886601</v>
      </c>
      <c r="Y6" s="4">
        <f t="shared" ca="1" si="1"/>
        <v>47.09222690886601</v>
      </c>
      <c r="Z6" s="4">
        <f t="shared" ca="1" si="1"/>
        <v>47.09222690886601</v>
      </c>
      <c r="AA6" s="4">
        <f t="shared" ca="1" si="1"/>
        <v>47.09222690886601</v>
      </c>
      <c r="AB6" s="10">
        <f t="array" aca="1" ref="AB6" ca="1">INDEX(OFFSET(_summary!$A$10,0,MATCH(MID(CELL("filename",A5),FIND("]",CELL("filename",A5))+1,255),_summary!$B$10:$AL$10,0),37,1),MATCH(1,(A6=_summary!$B$10:$B$46)*(B6=_summary!$C$10:$C$46),0))</f>
        <v>47.09222690886601</v>
      </c>
    </row>
    <row r="7" spans="1:36" x14ac:dyDescent="0.3">
      <c r="A7" s="2" t="s">
        <v>23</v>
      </c>
      <c r="B7" t="s">
        <v>3</v>
      </c>
      <c r="C7" s="4">
        <f t="shared" ca="1" si="0"/>
        <v>99.64302423597654</v>
      </c>
      <c r="D7" s="4">
        <f t="shared" ca="1" si="0"/>
        <v>99.64302423597654</v>
      </c>
      <c r="E7" s="4">
        <f t="shared" ca="1" si="0"/>
        <v>99.64302423597654</v>
      </c>
      <c r="F7" s="4">
        <f t="shared" ca="1" si="0"/>
        <v>99.64302423597654</v>
      </c>
      <c r="G7" s="4">
        <f t="shared" ca="1" si="0"/>
        <v>99.64302423597654</v>
      </c>
      <c r="H7" s="4">
        <f t="shared" ca="1" si="0"/>
        <v>99.64302423597654</v>
      </c>
      <c r="I7" s="4">
        <f t="shared" ca="1" si="0"/>
        <v>99.64302423597654</v>
      </c>
      <c r="J7" s="4">
        <f t="shared" ca="1" si="0"/>
        <v>99.64302423597654</v>
      </c>
      <c r="K7" s="4">
        <f t="shared" ca="1" si="0"/>
        <v>99.64302423597654</v>
      </c>
      <c r="L7" s="4">
        <f t="shared" ca="1" si="0"/>
        <v>99.64302423597654</v>
      </c>
      <c r="M7" s="4">
        <f t="shared" ca="1" si="0"/>
        <v>99.64302423597654</v>
      </c>
      <c r="N7" s="4">
        <f t="shared" ca="1" si="0"/>
        <v>99.64302423597654</v>
      </c>
      <c r="O7" s="4">
        <f t="shared" ca="1" si="0"/>
        <v>99.64302423597654</v>
      </c>
      <c r="P7" s="4">
        <f t="shared" ca="1" si="0"/>
        <v>99.64302423597654</v>
      </c>
      <c r="Q7" s="4">
        <f t="shared" ca="1" si="0"/>
        <v>99.64302423597654</v>
      </c>
      <c r="R7" s="4">
        <f t="shared" ca="1" si="0"/>
        <v>99.64302423597654</v>
      </c>
      <c r="S7" s="4">
        <f t="shared" ca="1" si="1"/>
        <v>99.64302423597654</v>
      </c>
      <c r="T7" s="4">
        <f t="shared" ca="1" si="1"/>
        <v>99.64302423597654</v>
      </c>
      <c r="U7" s="4">
        <f t="shared" ca="1" si="1"/>
        <v>99.64302423597654</v>
      </c>
      <c r="V7" s="4">
        <f t="shared" ca="1" si="1"/>
        <v>99.64302423597654</v>
      </c>
      <c r="W7" s="4">
        <f t="shared" ca="1" si="1"/>
        <v>99.64302423597654</v>
      </c>
      <c r="X7" s="4">
        <f t="shared" ca="1" si="1"/>
        <v>99.64302423597654</v>
      </c>
      <c r="Y7" s="4">
        <f t="shared" ca="1" si="1"/>
        <v>99.64302423597654</v>
      </c>
      <c r="Z7" s="4">
        <f t="shared" ca="1" si="1"/>
        <v>99.64302423597654</v>
      </c>
      <c r="AA7" s="4">
        <f t="shared" ca="1" si="1"/>
        <v>99.64302423597654</v>
      </c>
      <c r="AB7" s="10">
        <f t="array" aca="1" ref="AB7" ca="1">INDEX(OFFSET(_summary!$A$10,0,MATCH(MID(CELL("filename",A6),FIND("]",CELL("filename",A6))+1,255),_summary!$B$10:$AL$10,0),37,1),MATCH(1,(A7=_summary!$B$10:$B$46)*(B7=_summary!$C$10:$C$46),0))</f>
        <v>99.64302423597654</v>
      </c>
    </row>
    <row r="8" spans="1:36" x14ac:dyDescent="0.3">
      <c r="A8" s="2" t="s">
        <v>9</v>
      </c>
      <c r="B8" t="s">
        <v>3</v>
      </c>
      <c r="C8" s="4">
        <f t="shared" ca="1" si="0"/>
        <v>26.456098477328617</v>
      </c>
      <c r="D8" s="4">
        <f t="shared" ca="1" si="0"/>
        <v>26.456098477328617</v>
      </c>
      <c r="E8" s="4">
        <f t="shared" ca="1" si="0"/>
        <v>26.456098477328617</v>
      </c>
      <c r="F8" s="4">
        <f t="shared" ca="1" si="0"/>
        <v>26.456098477328617</v>
      </c>
      <c r="G8" s="4">
        <f t="shared" ca="1" si="0"/>
        <v>26.456098477328617</v>
      </c>
      <c r="H8" s="4">
        <f t="shared" ca="1" si="0"/>
        <v>26.456098477328617</v>
      </c>
      <c r="I8" s="4">
        <f t="shared" ca="1" si="0"/>
        <v>26.456098477328617</v>
      </c>
      <c r="J8" s="4">
        <f t="shared" ca="1" si="0"/>
        <v>26.456098477328617</v>
      </c>
      <c r="K8" s="4">
        <f t="shared" ca="1" si="0"/>
        <v>26.456098477328617</v>
      </c>
      <c r="L8" s="4">
        <f t="shared" ca="1" si="0"/>
        <v>26.456098477328617</v>
      </c>
      <c r="M8" s="4">
        <f t="shared" ca="1" si="0"/>
        <v>26.456098477328617</v>
      </c>
      <c r="N8" s="4">
        <f t="shared" ca="1" si="0"/>
        <v>26.456098477328617</v>
      </c>
      <c r="O8" s="4">
        <f t="shared" ca="1" si="0"/>
        <v>26.456098477328617</v>
      </c>
      <c r="P8" s="4">
        <f t="shared" ca="1" si="0"/>
        <v>26.456098477328617</v>
      </c>
      <c r="Q8" s="4">
        <f t="shared" ca="1" si="0"/>
        <v>26.456098477328617</v>
      </c>
      <c r="R8" s="4">
        <f t="shared" ca="1" si="0"/>
        <v>26.456098477328617</v>
      </c>
      <c r="S8" s="4">
        <f t="shared" ca="1" si="1"/>
        <v>26.456098477328617</v>
      </c>
      <c r="T8" s="4">
        <f t="shared" ca="1" si="1"/>
        <v>26.456098477328617</v>
      </c>
      <c r="U8" s="4">
        <f t="shared" ca="1" si="1"/>
        <v>26.456098477328617</v>
      </c>
      <c r="V8" s="4">
        <f t="shared" ca="1" si="1"/>
        <v>26.456098477328617</v>
      </c>
      <c r="W8" s="4">
        <f t="shared" ca="1" si="1"/>
        <v>26.456098477328617</v>
      </c>
      <c r="X8" s="4">
        <f t="shared" ca="1" si="1"/>
        <v>26.456098477328617</v>
      </c>
      <c r="Y8" s="4">
        <f t="shared" ca="1" si="1"/>
        <v>26.456098477328617</v>
      </c>
      <c r="Z8" s="4">
        <f t="shared" ca="1" si="1"/>
        <v>26.456098477328617</v>
      </c>
      <c r="AA8" s="4">
        <f t="shared" ca="1" si="1"/>
        <v>26.456098477328617</v>
      </c>
      <c r="AB8" s="10">
        <f t="array" aca="1" ref="AB8" ca="1">INDEX(OFFSET(_summary!$A$10,0,MATCH(MID(CELL("filename",A7),FIND("]",CELL("filename",A7))+1,255),_summary!$B$10:$AL$10,0),37,1),MATCH(1,(A8=_summary!$B$10:$B$46)*(B8=_summary!$C$10:$C$46),0))</f>
        <v>26.456098477328617</v>
      </c>
    </row>
    <row r="9" spans="1:36" x14ac:dyDescent="0.3">
      <c r="A9" s="2" t="s">
        <v>27</v>
      </c>
      <c r="B9" t="s">
        <v>3</v>
      </c>
      <c r="C9" s="4">
        <f t="shared" ca="1" si="0"/>
        <v>97.476352197092638</v>
      </c>
      <c r="D9" s="4">
        <f t="shared" ca="1" si="0"/>
        <v>97.476352197092638</v>
      </c>
      <c r="E9" s="4">
        <f t="shared" ca="1" si="0"/>
        <v>97.476352197092638</v>
      </c>
      <c r="F9" s="4">
        <f t="shared" ca="1" si="0"/>
        <v>97.476352197092638</v>
      </c>
      <c r="G9" s="4">
        <f t="shared" ca="1" si="0"/>
        <v>97.476352197092638</v>
      </c>
      <c r="H9" s="4">
        <f t="shared" ca="1" si="0"/>
        <v>97.476352197092638</v>
      </c>
      <c r="I9" s="4">
        <f t="shared" ca="1" si="0"/>
        <v>97.476352197092638</v>
      </c>
      <c r="J9" s="4">
        <f t="shared" ca="1" si="0"/>
        <v>97.476352197092638</v>
      </c>
      <c r="K9" s="4">
        <f t="shared" ca="1" si="0"/>
        <v>97.476352197092638</v>
      </c>
      <c r="L9" s="4">
        <f t="shared" ca="1" si="0"/>
        <v>97.476352197092638</v>
      </c>
      <c r="M9" s="4">
        <f t="shared" ca="1" si="0"/>
        <v>97.476352197092638</v>
      </c>
      <c r="N9" s="4">
        <f t="shared" ca="1" si="0"/>
        <v>97.476352197092638</v>
      </c>
      <c r="O9" s="4">
        <f t="shared" ca="1" si="0"/>
        <v>97.476352197092638</v>
      </c>
      <c r="P9" s="4">
        <f t="shared" ca="1" si="0"/>
        <v>97.476352197092638</v>
      </c>
      <c r="Q9" s="4">
        <f t="shared" ca="1" si="0"/>
        <v>97.476352197092638</v>
      </c>
      <c r="R9" s="4">
        <f t="shared" ca="1" si="0"/>
        <v>97.476352197092638</v>
      </c>
      <c r="S9" s="4">
        <f t="shared" ca="1" si="1"/>
        <v>97.476352197092638</v>
      </c>
      <c r="T9" s="4">
        <f t="shared" ca="1" si="1"/>
        <v>97.476352197092638</v>
      </c>
      <c r="U9" s="4">
        <f t="shared" ca="1" si="1"/>
        <v>97.476352197092638</v>
      </c>
      <c r="V9" s="4">
        <f t="shared" ca="1" si="1"/>
        <v>97.476352197092638</v>
      </c>
      <c r="W9" s="4">
        <f t="shared" ca="1" si="1"/>
        <v>97.476352197092638</v>
      </c>
      <c r="X9" s="4">
        <f t="shared" ca="1" si="1"/>
        <v>97.476352197092638</v>
      </c>
      <c r="Y9" s="4">
        <f t="shared" ca="1" si="1"/>
        <v>97.476352197092638</v>
      </c>
      <c r="Z9" s="4">
        <f t="shared" ca="1" si="1"/>
        <v>97.476352197092638</v>
      </c>
      <c r="AA9" s="4">
        <f t="shared" ca="1" si="1"/>
        <v>97.476352197092638</v>
      </c>
      <c r="AB9" s="10">
        <f t="array" aca="1" ref="AB9" ca="1">INDEX(OFFSET(_summary!$A$10,0,MATCH(MID(CELL("filename",A8),FIND("]",CELL("filename",A8))+1,255),_summary!$B$10:$AL$10,0),37,1),MATCH(1,(A9=_summary!$B$10:$B$46)*(B9=_summary!$C$10:$C$46),0))</f>
        <v>97.476352197092638</v>
      </c>
    </row>
    <row r="10" spans="1:36" x14ac:dyDescent="0.3">
      <c r="A10" s="2" t="s">
        <v>30</v>
      </c>
      <c r="B10" t="s">
        <v>3</v>
      </c>
      <c r="C10" s="4">
        <f t="shared" ca="1" si="0"/>
        <v>146.34238983876668</v>
      </c>
      <c r="D10" s="4">
        <f t="shared" ca="1" si="0"/>
        <v>146.34238983876668</v>
      </c>
      <c r="E10" s="4">
        <f t="shared" ca="1" si="0"/>
        <v>146.34238983876668</v>
      </c>
      <c r="F10" s="4">
        <f t="shared" ca="1" si="0"/>
        <v>146.34238983876668</v>
      </c>
      <c r="G10" s="4">
        <f t="shared" ca="1" si="0"/>
        <v>146.34238983876668</v>
      </c>
      <c r="H10" s="4">
        <f t="shared" ca="1" si="0"/>
        <v>146.34238983876668</v>
      </c>
      <c r="I10" s="4">
        <f t="shared" ca="1" si="0"/>
        <v>146.34238983876668</v>
      </c>
      <c r="J10" s="4">
        <f t="shared" ca="1" si="0"/>
        <v>146.34238983876668</v>
      </c>
      <c r="K10" s="4">
        <f t="shared" ca="1" si="0"/>
        <v>146.34238983876668</v>
      </c>
      <c r="L10" s="4">
        <f t="shared" ca="1" si="0"/>
        <v>146.34238983876668</v>
      </c>
      <c r="M10" s="4">
        <f t="shared" ca="1" si="0"/>
        <v>146.34238983876668</v>
      </c>
      <c r="N10" s="4">
        <f t="shared" ca="1" si="0"/>
        <v>146.34238983876668</v>
      </c>
      <c r="O10" s="4">
        <f t="shared" ca="1" si="0"/>
        <v>146.34238983876668</v>
      </c>
      <c r="P10" s="4">
        <f t="shared" ca="1" si="0"/>
        <v>146.34238983876668</v>
      </c>
      <c r="Q10" s="4">
        <f t="shared" ca="1" si="0"/>
        <v>146.34238983876668</v>
      </c>
      <c r="R10" s="4">
        <f t="shared" ca="1" si="0"/>
        <v>146.34238983876668</v>
      </c>
      <c r="S10" s="4">
        <f t="shared" ca="1" si="1"/>
        <v>146.34238983876668</v>
      </c>
      <c r="T10" s="4">
        <f t="shared" ca="1" si="1"/>
        <v>146.34238983876668</v>
      </c>
      <c r="U10" s="4">
        <f t="shared" ca="1" si="1"/>
        <v>146.34238983876668</v>
      </c>
      <c r="V10" s="4">
        <f t="shared" ca="1" si="1"/>
        <v>146.34238983876668</v>
      </c>
      <c r="W10" s="4">
        <f t="shared" ca="1" si="1"/>
        <v>146.34238983876668</v>
      </c>
      <c r="X10" s="4">
        <f t="shared" ca="1" si="1"/>
        <v>146.34238983876668</v>
      </c>
      <c r="Y10" s="4">
        <f t="shared" ca="1" si="1"/>
        <v>146.34238983876668</v>
      </c>
      <c r="Z10" s="4">
        <f t="shared" ca="1" si="1"/>
        <v>146.34238983876668</v>
      </c>
      <c r="AA10" s="4">
        <f t="shared" ca="1" si="1"/>
        <v>146.34238983876668</v>
      </c>
      <c r="AB10" s="10">
        <f t="array" aca="1" ref="AB10" ca="1">INDEX(OFFSET(_summary!$A$10,0,MATCH(MID(CELL("filename",A9),FIND("]",CELL("filename",A9))+1,255),_summary!$B$10:$AL$10,0),37,1),MATCH(1,(A10=_summary!$B$10:$B$46)*(B10=_summary!$C$10:$C$46),0))</f>
        <v>146.34238983876668</v>
      </c>
    </row>
    <row r="11" spans="1:36" x14ac:dyDescent="0.3">
      <c r="A11" s="2" t="s">
        <v>10</v>
      </c>
      <c r="B11" t="s">
        <v>3</v>
      </c>
      <c r="C11" s="4">
        <f t="shared" ca="1" si="0"/>
        <v>191.19625227477508</v>
      </c>
      <c r="D11" s="4">
        <f t="shared" ca="1" si="0"/>
        <v>191.19625227477508</v>
      </c>
      <c r="E11" s="4">
        <f t="shared" ca="1" si="0"/>
        <v>191.19625227477508</v>
      </c>
      <c r="F11" s="4">
        <f t="shared" ca="1" si="0"/>
        <v>191.19625227477508</v>
      </c>
      <c r="G11" s="4">
        <f t="shared" ca="1" si="0"/>
        <v>191.19625227477508</v>
      </c>
      <c r="H11" s="4">
        <f t="shared" ca="1" si="0"/>
        <v>191.19625227477508</v>
      </c>
      <c r="I11" s="4">
        <f t="shared" ca="1" si="0"/>
        <v>191.19625227477508</v>
      </c>
      <c r="J11" s="4">
        <f t="shared" ca="1" si="0"/>
        <v>191.19625227477508</v>
      </c>
      <c r="K11" s="4">
        <f t="shared" ca="1" si="0"/>
        <v>191.19625227477508</v>
      </c>
      <c r="L11" s="4">
        <f t="shared" ca="1" si="0"/>
        <v>191.19625227477508</v>
      </c>
      <c r="M11" s="4">
        <f t="shared" ca="1" si="0"/>
        <v>191.19625227477508</v>
      </c>
      <c r="N11" s="4">
        <f t="shared" ca="1" si="0"/>
        <v>191.19625227477508</v>
      </c>
      <c r="O11" s="4">
        <f t="shared" ca="1" si="0"/>
        <v>191.19625227477508</v>
      </c>
      <c r="P11" s="4">
        <f t="shared" ca="1" si="0"/>
        <v>191.19625227477508</v>
      </c>
      <c r="Q11" s="4">
        <f t="shared" ca="1" si="0"/>
        <v>191.19625227477508</v>
      </c>
      <c r="R11" s="4">
        <f t="shared" ca="1" si="0"/>
        <v>191.19625227477508</v>
      </c>
      <c r="S11" s="4">
        <f t="shared" ca="1" si="1"/>
        <v>191.19625227477508</v>
      </c>
      <c r="T11" s="4">
        <f t="shared" ca="1" si="1"/>
        <v>191.19625227477508</v>
      </c>
      <c r="U11" s="4">
        <f t="shared" ca="1" si="1"/>
        <v>191.19625227477508</v>
      </c>
      <c r="V11" s="4">
        <f t="shared" ca="1" si="1"/>
        <v>191.19625227477508</v>
      </c>
      <c r="W11" s="4">
        <f t="shared" ca="1" si="1"/>
        <v>191.19625227477508</v>
      </c>
      <c r="X11" s="4">
        <f t="shared" ca="1" si="1"/>
        <v>191.19625227477508</v>
      </c>
      <c r="Y11" s="4">
        <f t="shared" ca="1" si="1"/>
        <v>191.19625227477508</v>
      </c>
      <c r="Z11" s="4">
        <f t="shared" ca="1" si="1"/>
        <v>191.19625227477508</v>
      </c>
      <c r="AA11" s="4">
        <f t="shared" ca="1" si="1"/>
        <v>191.19625227477508</v>
      </c>
      <c r="AB11" s="10">
        <f t="array" aca="1" ref="AB11" ca="1">INDEX(OFFSET(_summary!$A$10,0,MATCH(MID(CELL("filename",A10),FIND("]",CELL("filename",A10))+1,255),_summary!$B$10:$AL$10,0),37,1),MATCH(1,(A11=_summary!$B$10:$B$46)*(B11=_summary!$C$10:$C$46),0))</f>
        <v>191.19625227477508</v>
      </c>
    </row>
    <row r="12" spans="1:36" x14ac:dyDescent="0.3">
      <c r="A12" s="2" t="s">
        <v>1</v>
      </c>
      <c r="B12" t="s">
        <v>3</v>
      </c>
      <c r="C12" s="4">
        <f t="shared" ca="1" si="0"/>
        <v>74.878257889169788</v>
      </c>
      <c r="D12" s="4">
        <f t="shared" ca="1" si="0"/>
        <v>74.878257889169788</v>
      </c>
      <c r="E12" s="4">
        <f t="shared" ca="1" si="0"/>
        <v>74.878257889169788</v>
      </c>
      <c r="F12" s="4">
        <f t="shared" ca="1" si="0"/>
        <v>74.878257889169788</v>
      </c>
      <c r="G12" s="4">
        <f t="shared" ca="1" si="0"/>
        <v>74.878257889169788</v>
      </c>
      <c r="H12" s="4">
        <f t="shared" ca="1" si="0"/>
        <v>74.878257889169788</v>
      </c>
      <c r="I12" s="4">
        <f t="shared" ca="1" si="0"/>
        <v>74.878257889169788</v>
      </c>
      <c r="J12" s="4">
        <f t="shared" ca="1" si="0"/>
        <v>74.878257889169788</v>
      </c>
      <c r="K12" s="4">
        <f t="shared" ca="1" si="0"/>
        <v>74.878257889169788</v>
      </c>
      <c r="L12" s="4">
        <f t="shared" ca="1" si="0"/>
        <v>74.878257889169788</v>
      </c>
      <c r="M12" s="4">
        <f t="shared" ca="1" si="0"/>
        <v>74.878257889169788</v>
      </c>
      <c r="N12" s="4">
        <f t="shared" ca="1" si="0"/>
        <v>74.878257889169788</v>
      </c>
      <c r="O12" s="4">
        <f t="shared" ca="1" si="0"/>
        <v>74.878257889169788</v>
      </c>
      <c r="P12" s="4">
        <f t="shared" ca="1" si="0"/>
        <v>74.878257889169788</v>
      </c>
      <c r="Q12" s="4">
        <f t="shared" ca="1" si="0"/>
        <v>74.878257889169788</v>
      </c>
      <c r="R12" s="4">
        <f t="shared" ca="1" si="0"/>
        <v>74.878257889169788</v>
      </c>
      <c r="S12" s="4">
        <f t="shared" ca="1" si="1"/>
        <v>74.878257889169788</v>
      </c>
      <c r="T12" s="4">
        <f t="shared" ca="1" si="1"/>
        <v>74.878257889169788</v>
      </c>
      <c r="U12" s="4">
        <f t="shared" ca="1" si="1"/>
        <v>74.878257889169788</v>
      </c>
      <c r="V12" s="4">
        <f t="shared" ca="1" si="1"/>
        <v>74.878257889169788</v>
      </c>
      <c r="W12" s="4">
        <f t="shared" ca="1" si="1"/>
        <v>74.878257889169788</v>
      </c>
      <c r="X12" s="4">
        <f t="shared" ca="1" si="1"/>
        <v>74.878257889169788</v>
      </c>
      <c r="Y12" s="4">
        <f t="shared" ca="1" si="1"/>
        <v>74.878257889169788</v>
      </c>
      <c r="Z12" s="4">
        <f t="shared" ca="1" si="1"/>
        <v>74.878257889169788</v>
      </c>
      <c r="AA12" s="4">
        <f t="shared" ca="1" si="1"/>
        <v>74.878257889169788</v>
      </c>
      <c r="AB12" s="10">
        <f t="array" aca="1" ref="AB12" ca="1">INDEX(OFFSET(_summary!$A$10,0,MATCH(MID(CELL("filename",A11),FIND("]",CELL("filename",A11))+1,255),_summary!$B$10:$AL$10,0),37,1),MATCH(1,(A12=_summary!$B$10:$B$46)*(B12=_summary!$C$10:$C$46),0))</f>
        <v>74.878257889169788</v>
      </c>
    </row>
    <row r="13" spans="1:36" x14ac:dyDescent="0.3">
      <c r="A13" s="2" t="s">
        <v>20</v>
      </c>
      <c r="B13" t="s">
        <v>3</v>
      </c>
      <c r="C13" s="4">
        <f t="shared" ca="1" si="0"/>
        <v>133.37720177275531</v>
      </c>
      <c r="D13" s="4">
        <f t="shared" ca="1" si="0"/>
        <v>133.37720177275531</v>
      </c>
      <c r="E13" s="4">
        <f t="shared" ca="1" si="0"/>
        <v>133.37720177275531</v>
      </c>
      <c r="F13" s="4">
        <f t="shared" ca="1" si="0"/>
        <v>133.37720177275531</v>
      </c>
      <c r="G13" s="4">
        <f t="shared" ca="1" si="0"/>
        <v>133.37720177275531</v>
      </c>
      <c r="H13" s="4">
        <f t="shared" ca="1" si="0"/>
        <v>133.37720177275531</v>
      </c>
      <c r="I13" s="4">
        <f t="shared" ca="1" si="0"/>
        <v>133.37720177275531</v>
      </c>
      <c r="J13" s="4">
        <f t="shared" ca="1" si="0"/>
        <v>133.37720177275531</v>
      </c>
      <c r="K13" s="4">
        <f t="shared" ca="1" si="0"/>
        <v>133.37720177275531</v>
      </c>
      <c r="L13" s="4">
        <f t="shared" ca="1" si="0"/>
        <v>133.37720177275531</v>
      </c>
      <c r="M13" s="4">
        <f t="shared" ca="1" si="0"/>
        <v>133.37720177275531</v>
      </c>
      <c r="N13" s="4">
        <f t="shared" ca="1" si="0"/>
        <v>133.37720177275531</v>
      </c>
      <c r="O13" s="4">
        <f t="shared" ca="1" si="0"/>
        <v>133.37720177275531</v>
      </c>
      <c r="P13" s="4">
        <f t="shared" ca="1" si="0"/>
        <v>133.37720177275531</v>
      </c>
      <c r="Q13" s="4">
        <f t="shared" ca="1" si="0"/>
        <v>133.37720177275531</v>
      </c>
      <c r="R13" s="4">
        <f t="shared" ca="1" si="0"/>
        <v>133.37720177275531</v>
      </c>
      <c r="S13" s="4">
        <f t="shared" ca="1" si="1"/>
        <v>133.37720177275531</v>
      </c>
      <c r="T13" s="4">
        <f t="shared" ca="1" si="1"/>
        <v>133.37720177275531</v>
      </c>
      <c r="U13" s="4">
        <f t="shared" ca="1" si="1"/>
        <v>133.37720177275531</v>
      </c>
      <c r="V13" s="4">
        <f t="shared" ca="1" si="1"/>
        <v>133.37720177275531</v>
      </c>
      <c r="W13" s="4">
        <f t="shared" ca="1" si="1"/>
        <v>133.37720177275531</v>
      </c>
      <c r="X13" s="4">
        <f t="shared" ca="1" si="1"/>
        <v>133.37720177275531</v>
      </c>
      <c r="Y13" s="4">
        <f t="shared" ca="1" si="1"/>
        <v>133.37720177275531</v>
      </c>
      <c r="Z13" s="4">
        <f t="shared" ca="1" si="1"/>
        <v>133.37720177275531</v>
      </c>
      <c r="AA13" s="4">
        <f t="shared" ca="1" si="1"/>
        <v>133.37720177275531</v>
      </c>
      <c r="AB13" s="10">
        <f t="array" aca="1" ref="AB13" ca="1">INDEX(OFFSET(_summary!$A$10,0,MATCH(MID(CELL("filename",A12),FIND("]",CELL("filename",A12))+1,255),_summary!$B$10:$AL$10,0),37,1),MATCH(1,(A13=_summary!$B$10:$B$46)*(B13=_summary!$C$10:$C$46),0))</f>
        <v>133.37720177275531</v>
      </c>
    </row>
    <row r="14" spans="1:36" x14ac:dyDescent="0.3">
      <c r="A14" s="2" t="s">
        <v>16</v>
      </c>
      <c r="B14" t="s">
        <v>3</v>
      </c>
      <c r="C14" s="4">
        <f t="shared" ca="1" si="0"/>
        <v>118.97674484063577</v>
      </c>
      <c r="D14" s="4">
        <f t="shared" ca="1" si="0"/>
        <v>118.97674484063577</v>
      </c>
      <c r="E14" s="4">
        <f t="shared" ca="1" si="0"/>
        <v>118.97674484063577</v>
      </c>
      <c r="F14" s="4">
        <f t="shared" ca="1" si="0"/>
        <v>118.97674484063577</v>
      </c>
      <c r="G14" s="4">
        <f t="shared" ca="1" si="0"/>
        <v>118.97674484063577</v>
      </c>
      <c r="H14" s="4">
        <f t="shared" ca="1" si="0"/>
        <v>118.97674484063577</v>
      </c>
      <c r="I14" s="4">
        <f t="shared" ca="1" si="0"/>
        <v>118.97674484063577</v>
      </c>
      <c r="J14" s="4">
        <f t="shared" ca="1" si="0"/>
        <v>118.97674484063577</v>
      </c>
      <c r="K14" s="4">
        <f t="shared" ca="1" si="0"/>
        <v>118.97674484063577</v>
      </c>
      <c r="L14" s="4">
        <f t="shared" ca="1" si="0"/>
        <v>118.97674484063577</v>
      </c>
      <c r="M14" s="4">
        <f t="shared" ca="1" si="0"/>
        <v>118.97674484063577</v>
      </c>
      <c r="N14" s="4">
        <f t="shared" ca="1" si="0"/>
        <v>118.97674484063577</v>
      </c>
      <c r="O14" s="4">
        <f t="shared" ca="1" si="0"/>
        <v>118.97674484063577</v>
      </c>
      <c r="P14" s="4">
        <f t="shared" ca="1" si="0"/>
        <v>118.97674484063577</v>
      </c>
      <c r="Q14" s="4">
        <f t="shared" ca="1" si="0"/>
        <v>118.97674484063577</v>
      </c>
      <c r="R14" s="4">
        <f t="shared" ca="1" si="0"/>
        <v>118.97674484063577</v>
      </c>
      <c r="S14" s="4">
        <f t="shared" ca="1" si="1"/>
        <v>118.97674484063577</v>
      </c>
      <c r="T14" s="4">
        <f t="shared" ca="1" si="1"/>
        <v>118.97674484063577</v>
      </c>
      <c r="U14" s="4">
        <f t="shared" ca="1" si="1"/>
        <v>118.97674484063577</v>
      </c>
      <c r="V14" s="4">
        <f t="shared" ca="1" si="1"/>
        <v>118.97674484063577</v>
      </c>
      <c r="W14" s="4">
        <f t="shared" ca="1" si="1"/>
        <v>118.97674484063577</v>
      </c>
      <c r="X14" s="4">
        <f t="shared" ca="1" si="1"/>
        <v>118.97674484063577</v>
      </c>
      <c r="Y14" s="4">
        <f t="shared" ca="1" si="1"/>
        <v>118.97674484063577</v>
      </c>
      <c r="Z14" s="4">
        <f t="shared" ca="1" si="1"/>
        <v>118.97674484063577</v>
      </c>
      <c r="AA14" s="4">
        <f t="shared" ca="1" si="1"/>
        <v>118.97674484063577</v>
      </c>
      <c r="AB14" s="10">
        <f t="array" aca="1" ref="AB14" ca="1">INDEX(OFFSET(_summary!$A$10,0,MATCH(MID(CELL("filename",A13),FIND("]",CELL("filename",A13))+1,255),_summary!$B$10:$AL$10,0),37,1),MATCH(1,(A14=_summary!$B$10:$B$46)*(B14=_summary!$C$10:$C$46),0))</f>
        <v>118.97674484063577</v>
      </c>
    </row>
    <row r="15" spans="1:36" x14ac:dyDescent="0.3">
      <c r="A15" s="2" t="s">
        <v>5</v>
      </c>
      <c r="B15" t="s">
        <v>3</v>
      </c>
      <c r="C15" s="4">
        <f t="shared" ca="1" si="0"/>
        <v>125.99742249388467</v>
      </c>
      <c r="D15" s="4">
        <f t="shared" ca="1" si="0"/>
        <v>125.99742249388467</v>
      </c>
      <c r="E15" s="4">
        <f t="shared" ca="1" si="0"/>
        <v>125.99742249388467</v>
      </c>
      <c r="F15" s="4">
        <f t="shared" ca="1" si="0"/>
        <v>125.99742249388467</v>
      </c>
      <c r="G15" s="4">
        <f t="shared" ca="1" si="0"/>
        <v>125.99742249388467</v>
      </c>
      <c r="H15" s="4">
        <f t="shared" ca="1" si="0"/>
        <v>125.99742249388467</v>
      </c>
      <c r="I15" s="4">
        <f t="shared" ca="1" si="0"/>
        <v>125.99742249388467</v>
      </c>
      <c r="J15" s="4">
        <f t="shared" ca="1" si="0"/>
        <v>125.99742249388467</v>
      </c>
      <c r="K15" s="4">
        <f t="shared" ca="1" si="0"/>
        <v>125.99742249388467</v>
      </c>
      <c r="L15" s="4">
        <f t="shared" ca="1" si="0"/>
        <v>125.99742249388467</v>
      </c>
      <c r="M15" s="4">
        <f t="shared" ca="1" si="0"/>
        <v>125.99742249388467</v>
      </c>
      <c r="N15" s="4">
        <f t="shared" ca="1" si="0"/>
        <v>125.99742249388467</v>
      </c>
      <c r="O15" s="4">
        <f t="shared" ca="1" si="0"/>
        <v>125.99742249388467</v>
      </c>
      <c r="P15" s="4">
        <f t="shared" ca="1" si="0"/>
        <v>125.99742249388467</v>
      </c>
      <c r="Q15" s="4">
        <f t="shared" ca="1" si="0"/>
        <v>125.99742249388467</v>
      </c>
      <c r="R15" s="4">
        <f t="shared" ca="1" si="0"/>
        <v>125.99742249388467</v>
      </c>
      <c r="S15" s="4">
        <f t="shared" ca="1" si="1"/>
        <v>125.99742249388467</v>
      </c>
      <c r="T15" s="4">
        <f t="shared" ca="1" si="1"/>
        <v>125.99742249388467</v>
      </c>
      <c r="U15" s="4">
        <f t="shared" ca="1" si="1"/>
        <v>125.99742249388467</v>
      </c>
      <c r="V15" s="4">
        <f t="shared" ca="1" si="1"/>
        <v>125.99742249388467</v>
      </c>
      <c r="W15" s="4">
        <f t="shared" ca="1" si="1"/>
        <v>125.99742249388467</v>
      </c>
      <c r="X15" s="4">
        <f t="shared" ca="1" si="1"/>
        <v>125.99742249388467</v>
      </c>
      <c r="Y15" s="4">
        <f t="shared" ca="1" si="1"/>
        <v>125.99742249388467</v>
      </c>
      <c r="Z15" s="4">
        <f t="shared" ca="1" si="1"/>
        <v>125.99742249388467</v>
      </c>
      <c r="AA15" s="4">
        <f t="shared" ca="1" si="1"/>
        <v>125.99742249388467</v>
      </c>
      <c r="AB15" s="10">
        <f t="array" aca="1" ref="AB15" ca="1">INDEX(OFFSET(_summary!$A$10,0,MATCH(MID(CELL("filename",A14),FIND("]",CELL("filename",A14))+1,255),_summary!$B$10:$AL$10,0),37,1),MATCH(1,(A15=_summary!$B$10:$B$46)*(B15=_summary!$C$10:$C$46),0))</f>
        <v>125.99742249388467</v>
      </c>
    </row>
    <row r="16" spans="1:36" x14ac:dyDescent="0.3">
      <c r="A16" s="2" t="s">
        <v>29</v>
      </c>
      <c r="B16" t="s">
        <v>3</v>
      </c>
      <c r="C16" s="4">
        <f t="shared" ca="1" si="0"/>
        <v>82.020211999135554</v>
      </c>
      <c r="D16" s="4">
        <f t="shared" ca="1" si="0"/>
        <v>82.020211999135554</v>
      </c>
      <c r="E16" s="4">
        <f t="shared" ca="1" si="0"/>
        <v>82.020211999135554</v>
      </c>
      <c r="F16" s="4">
        <f t="shared" ca="1" si="0"/>
        <v>82.020211999135554</v>
      </c>
      <c r="G16" s="4">
        <f t="shared" ca="1" si="0"/>
        <v>82.020211999135554</v>
      </c>
      <c r="H16" s="4">
        <f t="shared" ca="1" si="0"/>
        <v>82.020211999135554</v>
      </c>
      <c r="I16" s="4">
        <f t="shared" ca="1" si="0"/>
        <v>82.020211999135554</v>
      </c>
      <c r="J16" s="4">
        <f t="shared" ca="1" si="0"/>
        <v>82.020211999135554</v>
      </c>
      <c r="K16" s="4">
        <f t="shared" ca="1" si="0"/>
        <v>82.020211999135554</v>
      </c>
      <c r="L16" s="4">
        <f t="shared" ca="1" si="0"/>
        <v>82.020211999135554</v>
      </c>
      <c r="M16" s="4">
        <f t="shared" ca="1" si="0"/>
        <v>82.020211999135554</v>
      </c>
      <c r="N16" s="4">
        <f t="shared" ca="1" si="0"/>
        <v>82.020211999135554</v>
      </c>
      <c r="O16" s="4">
        <f t="shared" ca="1" si="0"/>
        <v>82.020211999135554</v>
      </c>
      <c r="P16" s="4">
        <f t="shared" ca="1" si="0"/>
        <v>82.020211999135554</v>
      </c>
      <c r="Q16" s="4">
        <f t="shared" ca="1" si="0"/>
        <v>82.020211999135554</v>
      </c>
      <c r="R16" s="4">
        <f t="shared" ca="1" si="0"/>
        <v>82.020211999135554</v>
      </c>
      <c r="S16" s="4">
        <f t="shared" ca="1" si="1"/>
        <v>82.020211999135554</v>
      </c>
      <c r="T16" s="4">
        <f t="shared" ca="1" si="1"/>
        <v>82.020211999135554</v>
      </c>
      <c r="U16" s="4">
        <f t="shared" ca="1" si="1"/>
        <v>82.020211999135554</v>
      </c>
      <c r="V16" s="4">
        <f t="shared" ca="1" si="1"/>
        <v>82.020211999135554</v>
      </c>
      <c r="W16" s="4">
        <f t="shared" ca="1" si="1"/>
        <v>82.020211999135554</v>
      </c>
      <c r="X16" s="4">
        <f t="shared" ca="1" si="1"/>
        <v>82.020211999135554</v>
      </c>
      <c r="Y16" s="4">
        <f t="shared" ca="1" si="1"/>
        <v>82.020211999135554</v>
      </c>
      <c r="Z16" s="4">
        <f t="shared" ca="1" si="1"/>
        <v>82.020211999135554</v>
      </c>
      <c r="AA16" s="4">
        <f t="shared" ca="1" si="1"/>
        <v>82.020211999135554</v>
      </c>
      <c r="AB16" s="10">
        <f t="array" aca="1" ref="AB16" ca="1">INDEX(OFFSET(_summary!$A$10,0,MATCH(MID(CELL("filename",A15),FIND("]",CELL("filename",A15))+1,255),_summary!$B$10:$AL$10,0),37,1),MATCH(1,(A16=_summary!$B$10:$B$46)*(B16=_summary!$C$10:$C$46),0))</f>
        <v>82.020211999135554</v>
      </c>
    </row>
    <row r="17" spans="1:28" x14ac:dyDescent="0.3">
      <c r="A17" s="2" t="s">
        <v>25</v>
      </c>
      <c r="B17" t="s">
        <v>3</v>
      </c>
      <c r="C17" s="4">
        <f t="shared" ca="1" si="0"/>
        <v>147.44525663641977</v>
      </c>
      <c r="D17" s="4">
        <f t="shared" ca="1" si="0"/>
        <v>147.44525663641977</v>
      </c>
      <c r="E17" s="4">
        <f t="shared" ca="1" si="0"/>
        <v>147.44525663641977</v>
      </c>
      <c r="F17" s="4">
        <f t="shared" ca="1" si="0"/>
        <v>147.44525663641977</v>
      </c>
      <c r="G17" s="4">
        <f t="shared" ca="1" si="0"/>
        <v>147.44525663641977</v>
      </c>
      <c r="H17" s="4">
        <f t="shared" ca="1" si="0"/>
        <v>147.44525663641977</v>
      </c>
      <c r="I17" s="4">
        <f t="shared" ca="1" si="0"/>
        <v>147.44525663641977</v>
      </c>
      <c r="J17" s="4">
        <f t="shared" ca="1" si="0"/>
        <v>147.44525663641977</v>
      </c>
      <c r="K17" s="4">
        <f t="shared" ca="1" si="0"/>
        <v>147.44525663641977</v>
      </c>
      <c r="L17" s="4">
        <f t="shared" ca="1" si="0"/>
        <v>147.44525663641977</v>
      </c>
      <c r="M17" s="4">
        <f t="shared" ca="1" si="0"/>
        <v>147.44525663641977</v>
      </c>
      <c r="N17" s="4">
        <f t="shared" ca="1" si="0"/>
        <v>147.44525663641977</v>
      </c>
      <c r="O17" s="4">
        <f t="shared" ca="1" si="0"/>
        <v>147.44525663641977</v>
      </c>
      <c r="P17" s="4">
        <f t="shared" ca="1" si="0"/>
        <v>147.44525663641977</v>
      </c>
      <c r="Q17" s="4">
        <f t="shared" ca="1" si="0"/>
        <v>147.44525663641977</v>
      </c>
      <c r="R17" s="4">
        <f t="shared" ref="R17:AA30" ca="1" si="2">S17</f>
        <v>147.44525663641977</v>
      </c>
      <c r="S17" s="4">
        <f t="shared" ca="1" si="2"/>
        <v>147.44525663641977</v>
      </c>
      <c r="T17" s="4">
        <f t="shared" ca="1" si="2"/>
        <v>147.44525663641977</v>
      </c>
      <c r="U17" s="4">
        <f t="shared" ca="1" si="2"/>
        <v>147.44525663641977</v>
      </c>
      <c r="V17" s="4">
        <f t="shared" ca="1" si="2"/>
        <v>147.44525663641977</v>
      </c>
      <c r="W17" s="4">
        <f t="shared" ca="1" si="2"/>
        <v>147.44525663641977</v>
      </c>
      <c r="X17" s="4">
        <f t="shared" ca="1" si="2"/>
        <v>147.44525663641977</v>
      </c>
      <c r="Y17" s="4">
        <f t="shared" ca="1" si="2"/>
        <v>147.44525663641977</v>
      </c>
      <c r="Z17" s="4">
        <f t="shared" ca="1" si="2"/>
        <v>147.44525663641977</v>
      </c>
      <c r="AA17" s="4">
        <f t="shared" ca="1" si="2"/>
        <v>147.44525663641977</v>
      </c>
      <c r="AB17" s="10">
        <f t="array" aca="1" ref="AB17" ca="1">INDEX(OFFSET(_summary!$A$10,0,MATCH(MID(CELL("filename",A16),FIND("]",CELL("filename",A16))+1,255),_summary!$B$10:$AL$10,0),37,1),MATCH(1,(A17=_summary!$B$10:$B$46)*(B17=_summary!$C$10:$C$46),0))</f>
        <v>147.44525663641977</v>
      </c>
    </row>
    <row r="18" spans="1:28" x14ac:dyDescent="0.3">
      <c r="A18" s="2" t="s">
        <v>22</v>
      </c>
      <c r="B18" t="s">
        <v>3</v>
      </c>
      <c r="C18" s="4">
        <f t="shared" ref="C18:R30" ca="1" si="3">D18</f>
        <v>93.654464570636875</v>
      </c>
      <c r="D18" s="4">
        <f t="shared" ca="1" si="3"/>
        <v>93.654464570636875</v>
      </c>
      <c r="E18" s="4">
        <f t="shared" ca="1" si="3"/>
        <v>93.654464570636875</v>
      </c>
      <c r="F18" s="4">
        <f t="shared" ca="1" si="3"/>
        <v>93.654464570636875</v>
      </c>
      <c r="G18" s="4">
        <f t="shared" ca="1" si="3"/>
        <v>93.654464570636875</v>
      </c>
      <c r="H18" s="4">
        <f t="shared" ca="1" si="3"/>
        <v>93.654464570636875</v>
      </c>
      <c r="I18" s="4">
        <f t="shared" ca="1" si="3"/>
        <v>93.654464570636875</v>
      </c>
      <c r="J18" s="4">
        <f t="shared" ca="1" si="3"/>
        <v>93.654464570636875</v>
      </c>
      <c r="K18" s="4">
        <f t="shared" ca="1" si="3"/>
        <v>93.654464570636875</v>
      </c>
      <c r="L18" s="4">
        <f t="shared" ca="1" si="3"/>
        <v>93.654464570636875</v>
      </c>
      <c r="M18" s="4">
        <f t="shared" ca="1" si="3"/>
        <v>93.654464570636875</v>
      </c>
      <c r="N18" s="4">
        <f t="shared" ca="1" si="3"/>
        <v>93.654464570636875</v>
      </c>
      <c r="O18" s="4">
        <f t="shared" ca="1" si="3"/>
        <v>93.654464570636875</v>
      </c>
      <c r="P18" s="4">
        <f t="shared" ca="1" si="3"/>
        <v>93.654464570636875</v>
      </c>
      <c r="Q18" s="4">
        <f t="shared" ca="1" si="3"/>
        <v>93.654464570636875</v>
      </c>
      <c r="R18" s="4">
        <f t="shared" ca="1" si="3"/>
        <v>93.654464570636875</v>
      </c>
      <c r="S18" s="4">
        <f t="shared" ca="1" si="2"/>
        <v>93.654464570636875</v>
      </c>
      <c r="T18" s="4">
        <f t="shared" ca="1" si="2"/>
        <v>93.654464570636875</v>
      </c>
      <c r="U18" s="4">
        <f t="shared" ca="1" si="2"/>
        <v>93.654464570636875</v>
      </c>
      <c r="V18" s="4">
        <f t="shared" ca="1" si="2"/>
        <v>93.654464570636875</v>
      </c>
      <c r="W18" s="4">
        <f t="shared" ca="1" si="2"/>
        <v>93.654464570636875</v>
      </c>
      <c r="X18" s="4">
        <f t="shared" ca="1" si="2"/>
        <v>93.654464570636875</v>
      </c>
      <c r="Y18" s="4">
        <f t="shared" ca="1" si="2"/>
        <v>93.654464570636875</v>
      </c>
      <c r="Z18" s="4">
        <f t="shared" ca="1" si="2"/>
        <v>93.654464570636875</v>
      </c>
      <c r="AA18" s="4">
        <f t="shared" ca="1" si="2"/>
        <v>93.654464570636875</v>
      </c>
      <c r="AB18" s="10">
        <f t="array" aca="1" ref="AB18" ca="1">INDEX(OFFSET(_summary!$A$10,0,MATCH(MID(CELL("filename",A17),FIND("]",CELL("filename",A17))+1,255),_summary!$B$10:$AL$10,0),37,1),MATCH(1,(A18=_summary!$B$10:$B$46)*(B18=_summary!$C$10:$C$46),0))</f>
        <v>93.654464570636875</v>
      </c>
    </row>
    <row r="19" spans="1:28" x14ac:dyDescent="0.3">
      <c r="A19" s="2" t="s">
        <v>7</v>
      </c>
      <c r="B19" t="s">
        <v>3</v>
      </c>
      <c r="C19" s="4">
        <f t="shared" ca="1" si="3"/>
        <v>207.28012985266557</v>
      </c>
      <c r="D19" s="4">
        <f t="shared" ca="1" si="3"/>
        <v>207.28012985266557</v>
      </c>
      <c r="E19" s="4">
        <f t="shared" ca="1" si="3"/>
        <v>207.28012985266557</v>
      </c>
      <c r="F19" s="4">
        <f t="shared" ca="1" si="3"/>
        <v>207.28012985266557</v>
      </c>
      <c r="G19" s="4">
        <f t="shared" ca="1" si="3"/>
        <v>207.28012985266557</v>
      </c>
      <c r="H19" s="4">
        <f t="shared" ca="1" si="3"/>
        <v>207.28012985266557</v>
      </c>
      <c r="I19" s="4">
        <f t="shared" ca="1" si="3"/>
        <v>207.28012985266557</v>
      </c>
      <c r="J19" s="4">
        <f t="shared" ca="1" si="3"/>
        <v>207.28012985266557</v>
      </c>
      <c r="K19" s="4">
        <f t="shared" ca="1" si="3"/>
        <v>207.28012985266557</v>
      </c>
      <c r="L19" s="4">
        <f t="shared" ca="1" si="3"/>
        <v>207.28012985266557</v>
      </c>
      <c r="M19" s="4">
        <f t="shared" ca="1" si="3"/>
        <v>207.28012985266557</v>
      </c>
      <c r="N19" s="4">
        <f t="shared" ca="1" si="3"/>
        <v>207.28012985266557</v>
      </c>
      <c r="O19" s="4">
        <f t="shared" ca="1" si="3"/>
        <v>207.28012985266557</v>
      </c>
      <c r="P19" s="4">
        <f t="shared" ca="1" si="3"/>
        <v>207.28012985266557</v>
      </c>
      <c r="Q19" s="4">
        <f t="shared" ca="1" si="3"/>
        <v>207.28012985266557</v>
      </c>
      <c r="R19" s="4">
        <f t="shared" ca="1" si="3"/>
        <v>207.28012985266557</v>
      </c>
      <c r="S19" s="4">
        <f t="shared" ca="1" si="2"/>
        <v>207.28012985266557</v>
      </c>
      <c r="T19" s="4">
        <f t="shared" ca="1" si="2"/>
        <v>207.28012985266557</v>
      </c>
      <c r="U19" s="4">
        <f t="shared" ca="1" si="2"/>
        <v>207.28012985266557</v>
      </c>
      <c r="V19" s="4">
        <f t="shared" ca="1" si="2"/>
        <v>207.28012985266557</v>
      </c>
      <c r="W19" s="4">
        <f t="shared" ca="1" si="2"/>
        <v>207.28012985266557</v>
      </c>
      <c r="X19" s="4">
        <f t="shared" ca="1" si="2"/>
        <v>207.28012985266557</v>
      </c>
      <c r="Y19" s="4">
        <f t="shared" ca="1" si="2"/>
        <v>207.28012985266557</v>
      </c>
      <c r="Z19" s="4">
        <f t="shared" ca="1" si="2"/>
        <v>207.28012985266557</v>
      </c>
      <c r="AA19" s="4">
        <f t="shared" ca="1" si="2"/>
        <v>207.28012985266557</v>
      </c>
      <c r="AB19" s="10">
        <f t="array" aca="1" ref="AB19" ca="1">INDEX(OFFSET(_summary!$A$10,0,MATCH(MID(CELL("filename",A18),FIND("]",CELL("filename",A18))+1,255),_summary!$B$10:$AL$10,0),37,1),MATCH(1,(A19=_summary!$B$10:$B$46)*(B19=_summary!$C$10:$C$46),0))</f>
        <v>207.28012985266557</v>
      </c>
    </row>
    <row r="20" spans="1:28" x14ac:dyDescent="0.3">
      <c r="A20" s="2" t="s">
        <v>26</v>
      </c>
      <c r="B20" t="s">
        <v>3</v>
      </c>
      <c r="C20" s="4">
        <f t="shared" ca="1" si="3"/>
        <v>46.828801294436005</v>
      </c>
      <c r="D20" s="4">
        <f t="shared" ca="1" si="3"/>
        <v>46.828801294436005</v>
      </c>
      <c r="E20" s="4">
        <f t="shared" ca="1" si="3"/>
        <v>46.828801294436005</v>
      </c>
      <c r="F20" s="4">
        <f t="shared" ca="1" si="3"/>
        <v>46.828801294436005</v>
      </c>
      <c r="G20" s="4">
        <f t="shared" ca="1" si="3"/>
        <v>46.828801294436005</v>
      </c>
      <c r="H20" s="4">
        <f t="shared" ca="1" si="3"/>
        <v>46.828801294436005</v>
      </c>
      <c r="I20" s="4">
        <f t="shared" ca="1" si="3"/>
        <v>46.828801294436005</v>
      </c>
      <c r="J20" s="4">
        <f t="shared" ca="1" si="3"/>
        <v>46.828801294436005</v>
      </c>
      <c r="K20" s="4">
        <f t="shared" ca="1" si="3"/>
        <v>46.828801294436005</v>
      </c>
      <c r="L20" s="4">
        <f t="shared" ca="1" si="3"/>
        <v>46.828801294436005</v>
      </c>
      <c r="M20" s="4">
        <f t="shared" ca="1" si="3"/>
        <v>46.828801294436005</v>
      </c>
      <c r="N20" s="4">
        <f t="shared" ca="1" si="3"/>
        <v>46.828801294436005</v>
      </c>
      <c r="O20" s="4">
        <f t="shared" ca="1" si="3"/>
        <v>46.828801294436005</v>
      </c>
      <c r="P20" s="4">
        <f t="shared" ca="1" si="3"/>
        <v>46.828801294436005</v>
      </c>
      <c r="Q20" s="4">
        <f t="shared" ca="1" si="3"/>
        <v>46.828801294436005</v>
      </c>
      <c r="R20" s="4">
        <f t="shared" ca="1" si="3"/>
        <v>46.828801294436005</v>
      </c>
      <c r="S20" s="4">
        <f t="shared" ca="1" si="2"/>
        <v>46.828801294436005</v>
      </c>
      <c r="T20" s="4">
        <f t="shared" ca="1" si="2"/>
        <v>46.828801294436005</v>
      </c>
      <c r="U20" s="4">
        <f t="shared" ca="1" si="2"/>
        <v>46.828801294436005</v>
      </c>
      <c r="V20" s="4">
        <f t="shared" ca="1" si="2"/>
        <v>46.828801294436005</v>
      </c>
      <c r="W20" s="4">
        <f t="shared" ca="1" si="2"/>
        <v>46.828801294436005</v>
      </c>
      <c r="X20" s="4">
        <f t="shared" ca="1" si="2"/>
        <v>46.828801294436005</v>
      </c>
      <c r="Y20" s="4">
        <f t="shared" ca="1" si="2"/>
        <v>46.828801294436005</v>
      </c>
      <c r="Z20" s="4">
        <f t="shared" ca="1" si="2"/>
        <v>46.828801294436005</v>
      </c>
      <c r="AA20" s="4">
        <f t="shared" ca="1" si="2"/>
        <v>46.828801294436005</v>
      </c>
      <c r="AB20" s="10">
        <f t="array" aca="1" ref="AB20" ca="1">INDEX(OFFSET(_summary!$A$10,0,MATCH(MID(CELL("filename",A19),FIND("]",CELL("filename",A19))+1,255),_summary!$B$10:$AL$10,0),37,1),MATCH(1,(A20=_summary!$B$10:$B$46)*(B20=_summary!$C$10:$C$46),0))</f>
        <v>46.828801294436005</v>
      </c>
    </row>
    <row r="21" spans="1:28" x14ac:dyDescent="0.3">
      <c r="A21" s="2" t="s">
        <v>6</v>
      </c>
      <c r="B21" t="s">
        <v>3</v>
      </c>
      <c r="C21" s="4">
        <f t="shared" ca="1" si="3"/>
        <v>122.22781991131427</v>
      </c>
      <c r="D21" s="4">
        <f t="shared" ca="1" si="3"/>
        <v>122.22781991131427</v>
      </c>
      <c r="E21" s="4">
        <f t="shared" ca="1" si="3"/>
        <v>122.22781991131427</v>
      </c>
      <c r="F21" s="4">
        <f t="shared" ca="1" si="3"/>
        <v>122.22781991131427</v>
      </c>
      <c r="G21" s="4">
        <f t="shared" ca="1" si="3"/>
        <v>122.22781991131427</v>
      </c>
      <c r="H21" s="4">
        <f t="shared" ca="1" si="3"/>
        <v>122.22781991131427</v>
      </c>
      <c r="I21" s="4">
        <f t="shared" ca="1" si="3"/>
        <v>122.22781991131427</v>
      </c>
      <c r="J21" s="4">
        <f t="shared" ca="1" si="3"/>
        <v>122.22781991131427</v>
      </c>
      <c r="K21" s="4">
        <f t="shared" ca="1" si="3"/>
        <v>122.22781991131427</v>
      </c>
      <c r="L21" s="4">
        <f t="shared" ca="1" si="3"/>
        <v>122.22781991131427</v>
      </c>
      <c r="M21" s="4">
        <f t="shared" ca="1" si="3"/>
        <v>122.22781991131427</v>
      </c>
      <c r="N21" s="4">
        <f t="shared" ca="1" si="3"/>
        <v>122.22781991131427</v>
      </c>
      <c r="O21" s="4">
        <f t="shared" ca="1" si="3"/>
        <v>122.22781991131427</v>
      </c>
      <c r="P21" s="4">
        <f t="shared" ca="1" si="3"/>
        <v>122.22781991131427</v>
      </c>
      <c r="Q21" s="4">
        <f t="shared" ca="1" si="3"/>
        <v>122.22781991131427</v>
      </c>
      <c r="R21" s="4">
        <f t="shared" ca="1" si="3"/>
        <v>122.22781991131427</v>
      </c>
      <c r="S21" s="4">
        <f t="shared" ca="1" si="2"/>
        <v>122.22781991131427</v>
      </c>
      <c r="T21" s="4">
        <f t="shared" ca="1" si="2"/>
        <v>122.22781991131427</v>
      </c>
      <c r="U21" s="4">
        <f t="shared" ca="1" si="2"/>
        <v>122.22781991131427</v>
      </c>
      <c r="V21" s="4">
        <f t="shared" ca="1" si="2"/>
        <v>122.22781991131427</v>
      </c>
      <c r="W21" s="4">
        <f t="shared" ca="1" si="2"/>
        <v>122.22781991131427</v>
      </c>
      <c r="X21" s="4">
        <f t="shared" ca="1" si="2"/>
        <v>122.22781991131427</v>
      </c>
      <c r="Y21" s="4">
        <f t="shared" ca="1" si="2"/>
        <v>122.22781991131427</v>
      </c>
      <c r="Z21" s="4">
        <f t="shared" ca="1" si="2"/>
        <v>122.22781991131427</v>
      </c>
      <c r="AA21" s="4">
        <f t="shared" ca="1" si="2"/>
        <v>122.22781991131427</v>
      </c>
      <c r="AB21" s="10">
        <f t="array" aca="1" ref="AB21" ca="1">INDEX(OFFSET(_summary!$A$10,0,MATCH(MID(CELL("filename",A20),FIND("]",CELL("filename",A20))+1,255),_summary!$B$10:$AL$10,0),37,1),MATCH(1,(A21=_summary!$B$10:$B$46)*(B21=_summary!$C$10:$C$46),0))</f>
        <v>122.22781991131427</v>
      </c>
    </row>
    <row r="22" spans="1:28" x14ac:dyDescent="0.3">
      <c r="A22" s="2" t="s">
        <v>12</v>
      </c>
      <c r="B22" t="s">
        <v>3</v>
      </c>
      <c r="C22" s="4">
        <f t="shared" ca="1" si="3"/>
        <v>50.133523842873956</v>
      </c>
      <c r="D22" s="4">
        <f t="shared" ca="1" si="3"/>
        <v>50.133523842873956</v>
      </c>
      <c r="E22" s="4">
        <f t="shared" ca="1" si="3"/>
        <v>50.133523842873956</v>
      </c>
      <c r="F22" s="4">
        <f t="shared" ca="1" si="3"/>
        <v>50.133523842873956</v>
      </c>
      <c r="G22" s="4">
        <f t="shared" ca="1" si="3"/>
        <v>50.133523842873956</v>
      </c>
      <c r="H22" s="4">
        <f t="shared" ca="1" si="3"/>
        <v>50.133523842873956</v>
      </c>
      <c r="I22" s="4">
        <f t="shared" ca="1" si="3"/>
        <v>50.133523842873956</v>
      </c>
      <c r="J22" s="4">
        <f t="shared" ca="1" si="3"/>
        <v>50.133523842873956</v>
      </c>
      <c r="K22" s="4">
        <f t="shared" ca="1" si="3"/>
        <v>50.133523842873956</v>
      </c>
      <c r="L22" s="4">
        <f t="shared" ca="1" si="3"/>
        <v>50.133523842873956</v>
      </c>
      <c r="M22" s="4">
        <f t="shared" ca="1" si="3"/>
        <v>50.133523842873956</v>
      </c>
      <c r="N22" s="4">
        <f t="shared" ca="1" si="3"/>
        <v>50.133523842873956</v>
      </c>
      <c r="O22" s="4">
        <f t="shared" ca="1" si="3"/>
        <v>50.133523842873956</v>
      </c>
      <c r="P22" s="4">
        <f t="shared" ca="1" si="3"/>
        <v>50.133523842873956</v>
      </c>
      <c r="Q22" s="4">
        <f t="shared" ca="1" si="3"/>
        <v>50.133523842873956</v>
      </c>
      <c r="R22" s="4">
        <f t="shared" ca="1" si="3"/>
        <v>50.133523842873956</v>
      </c>
      <c r="S22" s="4">
        <f t="shared" ca="1" si="2"/>
        <v>50.133523842873956</v>
      </c>
      <c r="T22" s="4">
        <f t="shared" ca="1" si="2"/>
        <v>50.133523842873956</v>
      </c>
      <c r="U22" s="4">
        <f t="shared" ca="1" si="2"/>
        <v>50.133523842873956</v>
      </c>
      <c r="V22" s="4">
        <f t="shared" ca="1" si="2"/>
        <v>50.133523842873956</v>
      </c>
      <c r="W22" s="4">
        <f t="shared" ca="1" si="2"/>
        <v>50.133523842873956</v>
      </c>
      <c r="X22" s="4">
        <f t="shared" ca="1" si="2"/>
        <v>50.133523842873956</v>
      </c>
      <c r="Y22" s="4">
        <f t="shared" ca="1" si="2"/>
        <v>50.133523842873956</v>
      </c>
      <c r="Z22" s="4">
        <f t="shared" ca="1" si="2"/>
        <v>50.133523842873956</v>
      </c>
      <c r="AA22" s="4">
        <f t="shared" ca="1" si="2"/>
        <v>50.133523842873956</v>
      </c>
      <c r="AB22" s="10">
        <f t="array" aca="1" ref="AB22" ca="1">INDEX(OFFSET(_summary!$A$10,0,MATCH(MID(CELL("filename",A21),FIND("]",CELL("filename",A21))+1,255),_summary!$B$10:$AL$10,0),37,1),MATCH(1,(A22=_summary!$B$10:$B$46)*(B22=_summary!$C$10:$C$46),0))</f>
        <v>50.133523842873956</v>
      </c>
    </row>
    <row r="23" spans="1:28" x14ac:dyDescent="0.3">
      <c r="A23" s="2" t="s">
        <v>14</v>
      </c>
      <c r="B23" t="s">
        <v>3</v>
      </c>
      <c r="C23" s="4">
        <f t="shared" ca="1" si="3"/>
        <v>50.398159279910146</v>
      </c>
      <c r="D23" s="4">
        <f t="shared" ca="1" si="3"/>
        <v>50.398159279910146</v>
      </c>
      <c r="E23" s="4">
        <f t="shared" ca="1" si="3"/>
        <v>50.398159279910146</v>
      </c>
      <c r="F23" s="4">
        <f t="shared" ca="1" si="3"/>
        <v>50.398159279910146</v>
      </c>
      <c r="G23" s="4">
        <f t="shared" ca="1" si="3"/>
        <v>50.398159279910146</v>
      </c>
      <c r="H23" s="4">
        <f t="shared" ca="1" si="3"/>
        <v>50.398159279910146</v>
      </c>
      <c r="I23" s="4">
        <f t="shared" ca="1" si="3"/>
        <v>50.398159279910146</v>
      </c>
      <c r="J23" s="4">
        <f t="shared" ca="1" si="3"/>
        <v>50.398159279910146</v>
      </c>
      <c r="K23" s="4">
        <f t="shared" ca="1" si="3"/>
        <v>50.398159279910146</v>
      </c>
      <c r="L23" s="4">
        <f t="shared" ca="1" si="3"/>
        <v>50.398159279910146</v>
      </c>
      <c r="M23" s="4">
        <f t="shared" ca="1" si="3"/>
        <v>50.398159279910146</v>
      </c>
      <c r="N23" s="4">
        <f t="shared" ca="1" si="3"/>
        <v>50.398159279910146</v>
      </c>
      <c r="O23" s="4">
        <f t="shared" ca="1" si="3"/>
        <v>50.398159279910146</v>
      </c>
      <c r="P23" s="4">
        <f t="shared" ca="1" si="3"/>
        <v>50.398159279910146</v>
      </c>
      <c r="Q23" s="4">
        <f t="shared" ca="1" si="3"/>
        <v>50.398159279910146</v>
      </c>
      <c r="R23" s="4">
        <f t="shared" ca="1" si="3"/>
        <v>50.398159279910146</v>
      </c>
      <c r="S23" s="4">
        <f t="shared" ca="1" si="2"/>
        <v>50.398159279910146</v>
      </c>
      <c r="T23" s="4">
        <f t="shared" ca="1" si="2"/>
        <v>50.398159279910146</v>
      </c>
      <c r="U23" s="4">
        <f t="shared" ca="1" si="2"/>
        <v>50.398159279910146</v>
      </c>
      <c r="V23" s="4">
        <f t="shared" ca="1" si="2"/>
        <v>50.398159279910146</v>
      </c>
      <c r="W23" s="4">
        <f t="shared" ca="1" si="2"/>
        <v>50.398159279910146</v>
      </c>
      <c r="X23" s="4">
        <f t="shared" ca="1" si="2"/>
        <v>50.398159279910146</v>
      </c>
      <c r="Y23" s="4">
        <f t="shared" ca="1" si="2"/>
        <v>50.398159279910146</v>
      </c>
      <c r="Z23" s="4">
        <f t="shared" ca="1" si="2"/>
        <v>50.398159279910146</v>
      </c>
      <c r="AA23" s="4">
        <f t="shared" ca="1" si="2"/>
        <v>50.398159279910146</v>
      </c>
      <c r="AB23" s="10">
        <f t="array" aca="1" ref="AB23" ca="1">INDEX(OFFSET(_summary!$A$10,0,MATCH(MID(CELL("filename",A22),FIND("]",CELL("filename",A22))+1,255),_summary!$B$10:$AL$10,0),37,1),MATCH(1,(A23=_summary!$B$10:$B$46)*(B23=_summary!$C$10:$C$46),0))</f>
        <v>50.398159279910146</v>
      </c>
    </row>
    <row r="24" spans="1:28" x14ac:dyDescent="0.3">
      <c r="A24" s="2" t="s">
        <v>13</v>
      </c>
      <c r="B24" t="s">
        <v>3</v>
      </c>
      <c r="C24" s="4">
        <f t="shared" ca="1" si="3"/>
        <v>144.58426103084318</v>
      </c>
      <c r="D24" s="4">
        <f t="shared" ca="1" si="3"/>
        <v>144.58426103084318</v>
      </c>
      <c r="E24" s="4">
        <f t="shared" ca="1" si="3"/>
        <v>144.58426103084318</v>
      </c>
      <c r="F24" s="4">
        <f t="shared" ca="1" si="3"/>
        <v>144.58426103084318</v>
      </c>
      <c r="G24" s="4">
        <f t="shared" ca="1" si="3"/>
        <v>144.58426103084318</v>
      </c>
      <c r="H24" s="4">
        <f t="shared" ca="1" si="3"/>
        <v>144.58426103084318</v>
      </c>
      <c r="I24" s="4">
        <f t="shared" ca="1" si="3"/>
        <v>144.58426103084318</v>
      </c>
      <c r="J24" s="4">
        <f t="shared" ca="1" si="3"/>
        <v>144.58426103084318</v>
      </c>
      <c r="K24" s="4">
        <f t="shared" ca="1" si="3"/>
        <v>144.58426103084318</v>
      </c>
      <c r="L24" s="4">
        <f t="shared" ca="1" si="3"/>
        <v>144.58426103084318</v>
      </c>
      <c r="M24" s="4">
        <f t="shared" ca="1" si="3"/>
        <v>144.58426103084318</v>
      </c>
      <c r="N24" s="4">
        <f t="shared" ca="1" si="3"/>
        <v>144.58426103084318</v>
      </c>
      <c r="O24" s="4">
        <f t="shared" ca="1" si="3"/>
        <v>144.58426103084318</v>
      </c>
      <c r="P24" s="4">
        <f t="shared" ca="1" si="3"/>
        <v>144.58426103084318</v>
      </c>
      <c r="Q24" s="4">
        <f t="shared" ca="1" si="3"/>
        <v>144.58426103084318</v>
      </c>
      <c r="R24" s="4">
        <f t="shared" ca="1" si="3"/>
        <v>144.58426103084318</v>
      </c>
      <c r="S24" s="4">
        <f t="shared" ca="1" si="2"/>
        <v>144.58426103084318</v>
      </c>
      <c r="T24" s="4">
        <f t="shared" ca="1" si="2"/>
        <v>144.58426103084318</v>
      </c>
      <c r="U24" s="4">
        <f t="shared" ca="1" si="2"/>
        <v>144.58426103084318</v>
      </c>
      <c r="V24" s="4">
        <f t="shared" ca="1" si="2"/>
        <v>144.58426103084318</v>
      </c>
      <c r="W24" s="4">
        <f t="shared" ca="1" si="2"/>
        <v>144.58426103084318</v>
      </c>
      <c r="X24" s="4">
        <f t="shared" ca="1" si="2"/>
        <v>144.58426103084318</v>
      </c>
      <c r="Y24" s="4">
        <f t="shared" ca="1" si="2"/>
        <v>144.58426103084318</v>
      </c>
      <c r="Z24" s="4">
        <f t="shared" ca="1" si="2"/>
        <v>144.58426103084318</v>
      </c>
      <c r="AA24" s="4">
        <f t="shared" ca="1" si="2"/>
        <v>144.58426103084318</v>
      </c>
      <c r="AB24" s="10">
        <f t="array" aca="1" ref="AB24" ca="1">INDEX(OFFSET(_summary!$A$10,0,MATCH(MID(CELL("filename",A23),FIND("]",CELL("filename",A23))+1,255),_summary!$B$10:$AL$10,0),37,1),MATCH(1,(A24=_summary!$B$10:$B$46)*(B24=_summary!$C$10:$C$46),0))</f>
        <v>144.58426103084318</v>
      </c>
    </row>
    <row r="25" spans="1:28" x14ac:dyDescent="0.3">
      <c r="A25" s="2" t="s">
        <v>18</v>
      </c>
      <c r="B25" t="s">
        <v>3</v>
      </c>
      <c r="C25" s="4">
        <f t="shared" ca="1" si="3"/>
        <v>118.78881128495337</v>
      </c>
      <c r="D25" s="4">
        <f t="shared" ca="1" si="3"/>
        <v>118.78881128495337</v>
      </c>
      <c r="E25" s="4">
        <f t="shared" ca="1" si="3"/>
        <v>118.78881128495337</v>
      </c>
      <c r="F25" s="4">
        <f t="shared" ca="1" si="3"/>
        <v>118.78881128495337</v>
      </c>
      <c r="G25" s="4">
        <f t="shared" ca="1" si="3"/>
        <v>118.78881128495337</v>
      </c>
      <c r="H25" s="4">
        <f t="shared" ca="1" si="3"/>
        <v>118.78881128495337</v>
      </c>
      <c r="I25" s="4">
        <f t="shared" ca="1" si="3"/>
        <v>118.78881128495337</v>
      </c>
      <c r="J25" s="4">
        <f t="shared" ca="1" si="3"/>
        <v>118.78881128495337</v>
      </c>
      <c r="K25" s="4">
        <f t="shared" ca="1" si="3"/>
        <v>118.78881128495337</v>
      </c>
      <c r="L25" s="4">
        <f t="shared" ca="1" si="3"/>
        <v>118.78881128495337</v>
      </c>
      <c r="M25" s="4">
        <f t="shared" ca="1" si="3"/>
        <v>118.78881128495337</v>
      </c>
      <c r="N25" s="4">
        <f t="shared" ca="1" si="3"/>
        <v>118.78881128495337</v>
      </c>
      <c r="O25" s="4">
        <f t="shared" ca="1" si="3"/>
        <v>118.78881128495337</v>
      </c>
      <c r="P25" s="4">
        <f t="shared" ca="1" si="3"/>
        <v>118.78881128495337</v>
      </c>
      <c r="Q25" s="4">
        <f t="shared" ca="1" si="3"/>
        <v>118.78881128495337</v>
      </c>
      <c r="R25" s="4">
        <f t="shared" ca="1" si="3"/>
        <v>118.78881128495337</v>
      </c>
      <c r="S25" s="4">
        <f t="shared" ca="1" si="2"/>
        <v>118.78881128495337</v>
      </c>
      <c r="T25" s="4">
        <f t="shared" ca="1" si="2"/>
        <v>118.78881128495337</v>
      </c>
      <c r="U25" s="4">
        <f t="shared" ca="1" si="2"/>
        <v>118.78881128495337</v>
      </c>
      <c r="V25" s="4">
        <f t="shared" ca="1" si="2"/>
        <v>118.78881128495337</v>
      </c>
      <c r="W25" s="4">
        <f t="shared" ca="1" si="2"/>
        <v>118.78881128495337</v>
      </c>
      <c r="X25" s="4">
        <f t="shared" ca="1" si="2"/>
        <v>118.78881128495337</v>
      </c>
      <c r="Y25" s="4">
        <f t="shared" ca="1" si="2"/>
        <v>118.78881128495337</v>
      </c>
      <c r="Z25" s="4">
        <f t="shared" ca="1" si="2"/>
        <v>118.78881128495337</v>
      </c>
      <c r="AA25" s="4">
        <f t="shared" ca="1" si="2"/>
        <v>118.78881128495337</v>
      </c>
      <c r="AB25" s="10">
        <f t="array" aca="1" ref="AB25" ca="1">INDEX(OFFSET(_summary!$A$10,0,MATCH(MID(CELL("filename",A24),FIND("]",CELL("filename",A24))+1,255),_summary!$B$10:$AL$10,0),37,1),MATCH(1,(A25=_summary!$B$10:$B$46)*(B25=_summary!$C$10:$C$46),0))</f>
        <v>118.78881128495337</v>
      </c>
    </row>
    <row r="26" spans="1:28" x14ac:dyDescent="0.3">
      <c r="A26" s="2" t="s">
        <v>8</v>
      </c>
      <c r="B26" t="s">
        <v>3</v>
      </c>
      <c r="C26" s="4">
        <f t="shared" ca="1" si="3"/>
        <v>143.10957714546259</v>
      </c>
      <c r="D26" s="4">
        <f t="shared" ca="1" si="3"/>
        <v>143.10957714546259</v>
      </c>
      <c r="E26" s="4">
        <f t="shared" ca="1" si="3"/>
        <v>143.10957714546259</v>
      </c>
      <c r="F26" s="4">
        <f t="shared" ca="1" si="3"/>
        <v>143.10957714546259</v>
      </c>
      <c r="G26" s="4">
        <f t="shared" ca="1" si="3"/>
        <v>143.10957714546259</v>
      </c>
      <c r="H26" s="4">
        <f t="shared" ca="1" si="3"/>
        <v>143.10957714546259</v>
      </c>
      <c r="I26" s="4">
        <f t="shared" ca="1" si="3"/>
        <v>143.10957714546259</v>
      </c>
      <c r="J26" s="4">
        <f t="shared" ca="1" si="3"/>
        <v>143.10957714546259</v>
      </c>
      <c r="K26" s="4">
        <f t="shared" ca="1" si="3"/>
        <v>143.10957714546259</v>
      </c>
      <c r="L26" s="4">
        <f t="shared" ca="1" si="3"/>
        <v>143.10957714546259</v>
      </c>
      <c r="M26" s="4">
        <f t="shared" ca="1" si="3"/>
        <v>143.10957714546259</v>
      </c>
      <c r="N26" s="4">
        <f t="shared" ca="1" si="3"/>
        <v>143.10957714546259</v>
      </c>
      <c r="O26" s="4">
        <f t="shared" ca="1" si="3"/>
        <v>143.10957714546259</v>
      </c>
      <c r="P26" s="4">
        <f t="shared" ca="1" si="3"/>
        <v>143.10957714546259</v>
      </c>
      <c r="Q26" s="4">
        <f t="shared" ca="1" si="3"/>
        <v>143.10957714546259</v>
      </c>
      <c r="R26" s="4">
        <f t="shared" ca="1" si="3"/>
        <v>143.10957714546259</v>
      </c>
      <c r="S26" s="4">
        <f t="shared" ca="1" si="2"/>
        <v>143.10957714546259</v>
      </c>
      <c r="T26" s="4">
        <f t="shared" ca="1" si="2"/>
        <v>143.10957714546259</v>
      </c>
      <c r="U26" s="4">
        <f t="shared" ca="1" si="2"/>
        <v>143.10957714546259</v>
      </c>
      <c r="V26" s="4">
        <f t="shared" ca="1" si="2"/>
        <v>143.10957714546259</v>
      </c>
      <c r="W26" s="4">
        <f t="shared" ca="1" si="2"/>
        <v>143.10957714546259</v>
      </c>
      <c r="X26" s="4">
        <f t="shared" ca="1" si="2"/>
        <v>143.10957714546259</v>
      </c>
      <c r="Y26" s="4">
        <f t="shared" ca="1" si="2"/>
        <v>143.10957714546259</v>
      </c>
      <c r="Z26" s="4">
        <f t="shared" ca="1" si="2"/>
        <v>143.10957714546259</v>
      </c>
      <c r="AA26" s="4">
        <f t="shared" ca="1" si="2"/>
        <v>143.10957714546259</v>
      </c>
      <c r="AB26" s="10">
        <f t="array" aca="1" ref="AB26" ca="1">INDEX(OFFSET(_summary!$A$10,0,MATCH(MID(CELL("filename",A25),FIND("]",CELL("filename",A25))+1,255),_summary!$B$10:$AL$10,0),37,1),MATCH(1,(A26=_summary!$B$10:$B$46)*(B26=_summary!$C$10:$C$46),0))</f>
        <v>143.10957714546259</v>
      </c>
    </row>
    <row r="27" spans="1:28" x14ac:dyDescent="0.3">
      <c r="A27" s="2" t="s">
        <v>28</v>
      </c>
      <c r="B27" t="s">
        <v>3</v>
      </c>
      <c r="C27" s="4">
        <f t="shared" ca="1" si="3"/>
        <v>81.502697266354602</v>
      </c>
      <c r="D27" s="4">
        <f t="shared" ca="1" si="3"/>
        <v>81.502697266354602</v>
      </c>
      <c r="E27" s="4">
        <f t="shared" ca="1" si="3"/>
        <v>81.502697266354602</v>
      </c>
      <c r="F27" s="4">
        <f t="shared" ca="1" si="3"/>
        <v>81.502697266354602</v>
      </c>
      <c r="G27" s="4">
        <f t="shared" ca="1" si="3"/>
        <v>81.502697266354602</v>
      </c>
      <c r="H27" s="4">
        <f t="shared" ca="1" si="3"/>
        <v>81.502697266354602</v>
      </c>
      <c r="I27" s="4">
        <f t="shared" ca="1" si="3"/>
        <v>81.502697266354602</v>
      </c>
      <c r="J27" s="4">
        <f t="shared" ca="1" si="3"/>
        <v>81.502697266354602</v>
      </c>
      <c r="K27" s="4">
        <f t="shared" ca="1" si="3"/>
        <v>81.502697266354602</v>
      </c>
      <c r="L27" s="4">
        <f t="shared" ca="1" si="3"/>
        <v>81.502697266354602</v>
      </c>
      <c r="M27" s="4">
        <f t="shared" ca="1" si="3"/>
        <v>81.502697266354602</v>
      </c>
      <c r="N27" s="4">
        <f t="shared" ca="1" si="3"/>
        <v>81.502697266354602</v>
      </c>
      <c r="O27" s="4">
        <f t="shared" ca="1" si="3"/>
        <v>81.502697266354602</v>
      </c>
      <c r="P27" s="4">
        <f t="shared" ca="1" si="3"/>
        <v>81.502697266354602</v>
      </c>
      <c r="Q27" s="4">
        <f t="shared" ca="1" si="3"/>
        <v>81.502697266354602</v>
      </c>
      <c r="R27" s="4">
        <f t="shared" ca="1" si="3"/>
        <v>81.502697266354602</v>
      </c>
      <c r="S27" s="4">
        <f t="shared" ca="1" si="2"/>
        <v>81.502697266354602</v>
      </c>
      <c r="T27" s="4">
        <f t="shared" ca="1" si="2"/>
        <v>81.502697266354602</v>
      </c>
      <c r="U27" s="4">
        <f t="shared" ca="1" si="2"/>
        <v>81.502697266354602</v>
      </c>
      <c r="V27" s="4">
        <f t="shared" ca="1" si="2"/>
        <v>81.502697266354602</v>
      </c>
      <c r="W27" s="4">
        <f t="shared" ca="1" si="2"/>
        <v>81.502697266354602</v>
      </c>
      <c r="X27" s="4">
        <f t="shared" ca="1" si="2"/>
        <v>81.502697266354602</v>
      </c>
      <c r="Y27" s="4">
        <f t="shared" ca="1" si="2"/>
        <v>81.502697266354602</v>
      </c>
      <c r="Z27" s="4">
        <f t="shared" ca="1" si="2"/>
        <v>81.502697266354602</v>
      </c>
      <c r="AA27" s="4">
        <f t="shared" ca="1" si="2"/>
        <v>81.502697266354602</v>
      </c>
      <c r="AB27" s="10">
        <f t="array" aca="1" ref="AB27" ca="1">INDEX(OFFSET(_summary!$A$10,0,MATCH(MID(CELL("filename",A26),FIND("]",CELL("filename",A26))+1,255),_summary!$B$10:$AL$10,0),37,1),MATCH(1,(A27=_summary!$B$10:$B$46)*(B27=_summary!$C$10:$C$46),0))</f>
        <v>81.502697266354602</v>
      </c>
    </row>
    <row r="28" spans="1:28" x14ac:dyDescent="0.3">
      <c r="A28" s="2" t="s">
        <v>19</v>
      </c>
      <c r="B28" t="s">
        <v>3</v>
      </c>
      <c r="C28" s="4">
        <f t="shared" ca="1" si="3"/>
        <v>104.13447732505836</v>
      </c>
      <c r="D28" s="4">
        <f t="shared" ca="1" si="3"/>
        <v>104.13447732505836</v>
      </c>
      <c r="E28" s="4">
        <f t="shared" ca="1" si="3"/>
        <v>104.13447732505836</v>
      </c>
      <c r="F28" s="4">
        <f t="shared" ca="1" si="3"/>
        <v>104.13447732505836</v>
      </c>
      <c r="G28" s="4">
        <f t="shared" ca="1" si="3"/>
        <v>104.13447732505836</v>
      </c>
      <c r="H28" s="4">
        <f t="shared" ca="1" si="3"/>
        <v>104.13447732505836</v>
      </c>
      <c r="I28" s="4">
        <f t="shared" ca="1" si="3"/>
        <v>104.13447732505836</v>
      </c>
      <c r="J28" s="4">
        <f t="shared" ca="1" si="3"/>
        <v>104.13447732505836</v>
      </c>
      <c r="K28" s="4">
        <f t="shared" ca="1" si="3"/>
        <v>104.13447732505836</v>
      </c>
      <c r="L28" s="4">
        <f t="shared" ca="1" si="3"/>
        <v>104.13447732505836</v>
      </c>
      <c r="M28" s="4">
        <f t="shared" ca="1" si="3"/>
        <v>104.13447732505836</v>
      </c>
      <c r="N28" s="4">
        <f t="shared" ca="1" si="3"/>
        <v>104.13447732505836</v>
      </c>
      <c r="O28" s="4">
        <f t="shared" ca="1" si="3"/>
        <v>104.13447732505836</v>
      </c>
      <c r="P28" s="4">
        <f t="shared" ca="1" si="3"/>
        <v>104.13447732505836</v>
      </c>
      <c r="Q28" s="4">
        <f t="shared" ca="1" si="3"/>
        <v>104.13447732505836</v>
      </c>
      <c r="R28" s="4">
        <f t="shared" ca="1" si="3"/>
        <v>104.13447732505836</v>
      </c>
      <c r="S28" s="4">
        <f t="shared" ca="1" si="2"/>
        <v>104.13447732505836</v>
      </c>
      <c r="T28" s="4">
        <f t="shared" ca="1" si="2"/>
        <v>104.13447732505836</v>
      </c>
      <c r="U28" s="4">
        <f t="shared" ca="1" si="2"/>
        <v>104.13447732505836</v>
      </c>
      <c r="V28" s="4">
        <f t="shared" ca="1" si="2"/>
        <v>104.13447732505836</v>
      </c>
      <c r="W28" s="4">
        <f t="shared" ca="1" si="2"/>
        <v>104.13447732505836</v>
      </c>
      <c r="X28" s="4">
        <f t="shared" ca="1" si="2"/>
        <v>104.13447732505836</v>
      </c>
      <c r="Y28" s="4">
        <f t="shared" ca="1" si="2"/>
        <v>104.13447732505836</v>
      </c>
      <c r="Z28" s="4">
        <f t="shared" ca="1" si="2"/>
        <v>104.13447732505836</v>
      </c>
      <c r="AA28" s="4">
        <f t="shared" ca="1" si="2"/>
        <v>104.13447732505836</v>
      </c>
      <c r="AB28" s="10">
        <f t="array" aca="1" ref="AB28" ca="1">INDEX(OFFSET(_summary!$A$10,0,MATCH(MID(CELL("filename",A27),FIND("]",CELL("filename",A27))+1,255),_summary!$B$10:$AL$10,0),37,1),MATCH(1,(A28=_summary!$B$10:$B$46)*(B28=_summary!$C$10:$C$46),0))</f>
        <v>104.13447732505836</v>
      </c>
    </row>
    <row r="29" spans="1:28" x14ac:dyDescent="0.3">
      <c r="A29" s="2" t="s">
        <v>4</v>
      </c>
      <c r="B29" t="s">
        <v>3</v>
      </c>
      <c r="C29" s="4">
        <f t="shared" ca="1" si="3"/>
        <v>186.01219533566507</v>
      </c>
      <c r="D29" s="4">
        <f t="shared" ca="1" si="3"/>
        <v>186.01219533566507</v>
      </c>
      <c r="E29" s="4">
        <f t="shared" ca="1" si="3"/>
        <v>186.01219533566507</v>
      </c>
      <c r="F29" s="4">
        <f t="shared" ca="1" si="3"/>
        <v>186.01219533566507</v>
      </c>
      <c r="G29" s="4">
        <f t="shared" ca="1" si="3"/>
        <v>186.01219533566507</v>
      </c>
      <c r="H29" s="4">
        <f t="shared" ca="1" si="3"/>
        <v>186.01219533566507</v>
      </c>
      <c r="I29" s="4">
        <f t="shared" ca="1" si="3"/>
        <v>186.01219533566507</v>
      </c>
      <c r="J29" s="4">
        <f t="shared" ca="1" si="3"/>
        <v>186.01219533566507</v>
      </c>
      <c r="K29" s="4">
        <f t="shared" ca="1" si="3"/>
        <v>186.01219533566507</v>
      </c>
      <c r="L29" s="4">
        <f t="shared" ca="1" si="3"/>
        <v>186.01219533566507</v>
      </c>
      <c r="M29" s="4">
        <f t="shared" ca="1" si="3"/>
        <v>186.01219533566507</v>
      </c>
      <c r="N29" s="4">
        <f t="shared" ca="1" si="3"/>
        <v>186.01219533566507</v>
      </c>
      <c r="O29" s="4">
        <f t="shared" ca="1" si="3"/>
        <v>186.01219533566507</v>
      </c>
      <c r="P29" s="4">
        <f t="shared" ca="1" si="3"/>
        <v>186.01219533566507</v>
      </c>
      <c r="Q29" s="4">
        <f t="shared" ca="1" si="3"/>
        <v>186.01219533566507</v>
      </c>
      <c r="R29" s="4">
        <f t="shared" ca="1" si="3"/>
        <v>186.01219533566507</v>
      </c>
      <c r="S29" s="4">
        <f t="shared" ca="1" si="2"/>
        <v>186.01219533566507</v>
      </c>
      <c r="T29" s="4">
        <f t="shared" ca="1" si="2"/>
        <v>186.01219533566507</v>
      </c>
      <c r="U29" s="4">
        <f t="shared" ca="1" si="2"/>
        <v>186.01219533566507</v>
      </c>
      <c r="V29" s="4">
        <f t="shared" ca="1" si="2"/>
        <v>186.01219533566507</v>
      </c>
      <c r="W29" s="4">
        <f t="shared" ca="1" si="2"/>
        <v>186.01219533566507</v>
      </c>
      <c r="X29" s="4">
        <f t="shared" ca="1" si="2"/>
        <v>186.01219533566507</v>
      </c>
      <c r="Y29" s="4">
        <f t="shared" ca="1" si="2"/>
        <v>186.01219533566507</v>
      </c>
      <c r="Z29" s="4">
        <f t="shared" ca="1" si="2"/>
        <v>186.01219533566507</v>
      </c>
      <c r="AA29" s="4">
        <f t="shared" ca="1" si="2"/>
        <v>186.01219533566507</v>
      </c>
      <c r="AB29" s="10">
        <f t="array" aca="1" ref="AB29" ca="1">INDEX(OFFSET(_summary!$A$10,0,MATCH(MID(CELL("filename",A28),FIND("]",CELL("filename",A28))+1,255),_summary!$B$10:$AL$10,0),37,1),MATCH(1,(A29=_summary!$B$10:$B$46)*(B29=_summary!$C$10:$C$46),0))</f>
        <v>186.01219533566507</v>
      </c>
    </row>
    <row r="30" spans="1:28" x14ac:dyDescent="0.3">
      <c r="A30" s="2" t="s">
        <v>31</v>
      </c>
      <c r="B30" t="s">
        <v>3</v>
      </c>
      <c r="C30" s="4">
        <f t="shared" ca="1" si="3"/>
        <v>181.29066232352019</v>
      </c>
      <c r="D30" s="4">
        <f t="shared" ca="1" si="3"/>
        <v>181.29066232352019</v>
      </c>
      <c r="E30" s="4">
        <f t="shared" ca="1" si="3"/>
        <v>181.29066232352019</v>
      </c>
      <c r="F30" s="4">
        <f t="shared" ca="1" si="3"/>
        <v>181.29066232352019</v>
      </c>
      <c r="G30" s="4">
        <f t="shared" ca="1" si="3"/>
        <v>181.29066232352019</v>
      </c>
      <c r="H30" s="4">
        <f t="shared" ca="1" si="3"/>
        <v>181.29066232352019</v>
      </c>
      <c r="I30" s="4">
        <f t="shared" ca="1" si="3"/>
        <v>181.29066232352019</v>
      </c>
      <c r="J30" s="4">
        <f t="shared" ca="1" si="3"/>
        <v>181.29066232352019</v>
      </c>
      <c r="K30" s="4">
        <f t="shared" ca="1" si="3"/>
        <v>181.29066232352019</v>
      </c>
      <c r="L30" s="4">
        <f t="shared" ca="1" si="3"/>
        <v>181.29066232352019</v>
      </c>
      <c r="M30" s="4">
        <f t="shared" ca="1" si="3"/>
        <v>181.29066232352019</v>
      </c>
      <c r="N30" s="4">
        <f t="shared" ca="1" si="3"/>
        <v>181.29066232352019</v>
      </c>
      <c r="O30" s="4">
        <f t="shared" ca="1" si="3"/>
        <v>181.29066232352019</v>
      </c>
      <c r="P30" s="4">
        <f t="shared" ca="1" si="3"/>
        <v>181.29066232352019</v>
      </c>
      <c r="Q30" s="4">
        <f t="shared" ca="1" si="3"/>
        <v>181.29066232352019</v>
      </c>
      <c r="R30" s="4">
        <f t="shared" ca="1" si="3"/>
        <v>181.29066232352019</v>
      </c>
      <c r="S30" s="4">
        <f t="shared" ca="1" si="2"/>
        <v>181.29066232352019</v>
      </c>
      <c r="T30" s="4">
        <f t="shared" ca="1" si="2"/>
        <v>181.29066232352019</v>
      </c>
      <c r="U30" s="4">
        <f t="shared" ca="1" si="2"/>
        <v>181.29066232352019</v>
      </c>
      <c r="V30" s="4">
        <f t="shared" ca="1" si="2"/>
        <v>181.29066232352019</v>
      </c>
      <c r="W30" s="4">
        <f t="shared" ca="1" si="2"/>
        <v>181.29066232352019</v>
      </c>
      <c r="X30" s="4">
        <f t="shared" ca="1" si="2"/>
        <v>181.29066232352019</v>
      </c>
      <c r="Y30" s="4">
        <f t="shared" ca="1" si="2"/>
        <v>181.29066232352019</v>
      </c>
      <c r="Z30" s="4">
        <f t="shared" ca="1" si="2"/>
        <v>181.29066232352019</v>
      </c>
      <c r="AA30" s="4">
        <f t="shared" ca="1" si="2"/>
        <v>181.29066232352019</v>
      </c>
      <c r="AB30" s="10">
        <f t="array" aca="1" ref="AB30" ca="1">INDEX(OFFSET(_summary!$A$10,0,MATCH(MID(CELL("filename",A29),FIND("]",CELL("filename",A29))+1,255),_summary!$B$10:$AL$10,0),37,1),MATCH(1,(A30=_summary!$B$10:$B$46)*(B30=_summary!$C$10:$C$46),0))</f>
        <v>181.29066232352019</v>
      </c>
    </row>
    <row r="32" spans="1:28" x14ac:dyDescent="0.3">
      <c r="X32" s="1"/>
    </row>
    <row r="33" spans="8:24" x14ac:dyDescent="0.3"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8:24" x14ac:dyDescent="0.3"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8:24" x14ac:dyDescent="0.3"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8:24" x14ac:dyDescent="0.3"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8:24" x14ac:dyDescent="0.3"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8:24" x14ac:dyDescent="0.3"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8:24" x14ac:dyDescent="0.3"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8:24" x14ac:dyDescent="0.3"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8:24" x14ac:dyDescent="0.3"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8:24" x14ac:dyDescent="0.3"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8:24" x14ac:dyDescent="0.3"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8:24" x14ac:dyDescent="0.3"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8:24" x14ac:dyDescent="0.3"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8:24" x14ac:dyDescent="0.3"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8:24" x14ac:dyDescent="0.3"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8:24" x14ac:dyDescent="0.3"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8:24" x14ac:dyDescent="0.3"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8:24" x14ac:dyDescent="0.3"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8:24" x14ac:dyDescent="0.3"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8:24" x14ac:dyDescent="0.3"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8:24" x14ac:dyDescent="0.3"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8:24" x14ac:dyDescent="0.3"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8:24" x14ac:dyDescent="0.3"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8:24" x14ac:dyDescent="0.3"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8:24" x14ac:dyDescent="0.3"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8:24" x14ac:dyDescent="0.3"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8:24" x14ac:dyDescent="0.3"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8:24" x14ac:dyDescent="0.3"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8:24" x14ac:dyDescent="0.3">
      <c r="H6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10</vt:i4>
      </vt:variant>
    </vt:vector>
  </HeadingPairs>
  <TitlesOfParts>
    <vt:vector size="22" baseType="lpstr">
      <vt:lpstr>_summary</vt:lpstr>
      <vt:lpstr>_all_sh</vt:lpstr>
      <vt:lpstr>_all_dhw</vt:lpstr>
      <vt:lpstr>_all_sc</vt:lpstr>
      <vt:lpstr>sfh</vt:lpstr>
      <vt:lpstr>mfh</vt:lpstr>
      <vt:lpstr>offices</vt:lpstr>
      <vt:lpstr>trade</vt:lpstr>
      <vt:lpstr>hotels</vt:lpstr>
      <vt:lpstr>health</vt:lpstr>
      <vt:lpstr>education</vt:lpstr>
      <vt:lpstr>other</vt:lpstr>
      <vt:lpstr>dep_dhw_reduced_to</vt:lpstr>
      <vt:lpstr>dep_sc_reduced_to</vt:lpstr>
      <vt:lpstr>dep_sh_reduced_to</vt:lpstr>
      <vt:lpstr>med_dhw_reduced_to</vt:lpstr>
      <vt:lpstr>med_sc_reduced_to</vt:lpstr>
      <vt:lpstr>med_sh_reduced_to</vt:lpstr>
      <vt:lpstr>shl_dhw_reduced_to</vt:lpstr>
      <vt:lpstr>shl_sc_reduced_to</vt:lpstr>
      <vt:lpstr>shl_sh_reduced_to</vt:lpstr>
      <vt:lpstr>spaceheating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EnergyShare [%]</dc:title>
  <dc:creator>Vincent; Judit Kockat</dc:creator>
  <cp:keywords>%</cp:keywords>
  <cp:lastModifiedBy>Judit</cp:lastModifiedBy>
  <dcterms:created xsi:type="dcterms:W3CDTF">2017-03-14T19:49:29Z</dcterms:created>
  <dcterms:modified xsi:type="dcterms:W3CDTF">2019-11-26T18:06:37Z</dcterms:modified>
  <cp:category>historical</cp:category>
</cp:coreProperties>
</file>