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9F219289-A283-4F9E-AD36-A9621FB03379}" xr6:coauthVersionLast="45" xr6:coauthVersionMax="45" xr10:uidLastSave="{00000000-0000-0000-0000-000000000000}"/>
  <bookViews>
    <workbookView xWindow="28680" yWindow="-3630" windowWidth="29040" windowHeight="15840" tabRatio="862" activeTab="2" xr2:uid="{00000000-000D-0000-FFFF-FFFF00000000}"/>
  </bookViews>
  <sheets>
    <sheet name="_summary" sheetId="19" r:id="rId1"/>
    <sheet name="_pivotcheck" sheetId="25" r:id="rId2"/>
    <sheet name="_EUROSTAT w USEsplit of JRC" sheetId="23" r:id="rId3"/>
    <sheet name="_CH_NRG_Bal_T17a" sheetId="24" r:id="rId4"/>
    <sheet name="gas-ff-natural" sheetId="2" r:id="rId5"/>
    <sheet name="_gas-ff-natural-condensing" sheetId="20" r:id="rId6"/>
    <sheet name="_gas-ff-natural-lowtemp" sheetId="21" r:id="rId7"/>
    <sheet name="liquid-ff-heatingoil" sheetId="8" r:id="rId8"/>
    <sheet name="solid-ff-coal" sheetId="12" r:id="rId9"/>
    <sheet name="solid-waste" sheetId="30" r:id="rId10"/>
    <sheet name="electricity" sheetId="6" r:id="rId11"/>
    <sheet name="electricity-heatpumps" sheetId="17" r:id="rId12"/>
    <sheet name="solid-bio" sheetId="28" r:id="rId13"/>
    <sheet name="liquid-bio" sheetId="29" r:id="rId14"/>
    <sheet name="gas-bio" sheetId="26" r:id="rId15"/>
    <sheet name="_solid-bio-woodlog" sheetId="5" r:id="rId16"/>
    <sheet name="_solid-bio-pellets" sheetId="15" r:id="rId17"/>
    <sheet name="heat-ambient" sheetId="9" r:id="rId18"/>
    <sheet name="heat-geothermal" sheetId="13" r:id="rId19"/>
    <sheet name="heat-solar" sheetId="11" r:id="rId20"/>
  </sheets>
  <definedNames>
    <definedName name="veränbenz">#REF!</definedName>
    <definedName name="verändies">#REF!</definedName>
    <definedName name="veränel">#REF!</definedName>
    <definedName name="veränendverb">#REF!</definedName>
    <definedName name="veränerd">#REF!</definedName>
    <definedName name="veränfernw">#REF!</definedName>
    <definedName name="veränflug">#REF!</definedName>
    <definedName name="verängas">#REF!</definedName>
    <definedName name="veränhel">#REF!</definedName>
    <definedName name="veränhms">#REF!</definedName>
    <definedName name="veränholz">#REF!</definedName>
    <definedName name="veränkoh">#REF!</definedName>
    <definedName name="veränmüll">#REF!</definedName>
  </definedNames>
  <calcPr calcId="191029"/>
  <pivotCaches>
    <pivotCache cacheId="5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" i="30" l="1"/>
  <c r="AC1" i="30" s="1"/>
  <c r="AB1" i="29"/>
  <c r="AC1" i="29" s="1"/>
  <c r="AB1" i="28"/>
  <c r="AC1" i="28" s="1"/>
  <c r="AB1" i="26"/>
  <c r="AC1" i="26" s="1"/>
  <c r="A317" i="23" l="1"/>
  <c r="A316" i="23"/>
  <c r="A315" i="23"/>
  <c r="A314" i="23"/>
  <c r="A313" i="23"/>
  <c r="U9" i="24"/>
  <c r="U8" i="24"/>
  <c r="U7" i="24"/>
  <c r="U6" i="24"/>
  <c r="U5" i="24"/>
  <c r="BD88" i="24"/>
  <c r="BD87" i="24"/>
  <c r="BD86" i="24"/>
  <c r="BD85" i="24"/>
  <c r="BD84" i="24"/>
  <c r="BD83" i="24"/>
  <c r="BD82" i="24"/>
  <c r="BD81" i="24"/>
  <c r="BD80" i="24"/>
  <c r="BD79" i="24"/>
  <c r="BD78" i="24"/>
  <c r="BD77" i="24"/>
  <c r="BD76" i="24"/>
  <c r="BD75" i="24"/>
  <c r="BD74" i="24"/>
  <c r="BD73" i="24"/>
  <c r="BD72" i="24"/>
  <c r="BD71" i="24"/>
  <c r="BD70" i="24"/>
  <c r="BD69" i="24"/>
  <c r="BD68" i="24"/>
  <c r="BD67" i="24"/>
  <c r="BD66" i="24"/>
  <c r="BD65" i="24"/>
  <c r="BD64" i="24"/>
  <c r="BD63" i="24"/>
  <c r="BD62" i="24"/>
  <c r="BD61" i="24"/>
  <c r="BD60" i="24"/>
  <c r="BD59" i="24"/>
  <c r="BD58" i="24"/>
  <c r="BD57" i="24"/>
  <c r="BD56" i="24"/>
  <c r="BD55" i="24"/>
  <c r="BD54" i="24"/>
  <c r="BD53" i="24"/>
  <c r="BD52" i="24"/>
  <c r="BD51" i="24"/>
  <c r="BD50" i="24"/>
  <c r="AL87" i="24"/>
  <c r="AK87" i="24"/>
  <c r="AI87" i="24"/>
  <c r="AH87" i="24"/>
  <c r="AG87" i="24"/>
  <c r="AF87" i="24"/>
  <c r="AL86" i="24"/>
  <c r="AK86" i="24"/>
  <c r="AI86" i="24"/>
  <c r="AH86" i="24"/>
  <c r="AG86" i="24"/>
  <c r="AF86" i="24"/>
  <c r="AL85" i="24"/>
  <c r="AK85" i="24"/>
  <c r="AI85" i="24"/>
  <c r="AH85" i="24"/>
  <c r="AG85" i="24"/>
  <c r="AF85" i="24"/>
  <c r="AL84" i="24"/>
  <c r="AK84" i="24"/>
  <c r="AI84" i="24"/>
  <c r="AH84" i="24"/>
  <c r="AG84" i="24"/>
  <c r="AF84" i="24"/>
  <c r="AL83" i="24"/>
  <c r="AK83" i="24"/>
  <c r="AI83" i="24"/>
  <c r="AH83" i="24"/>
  <c r="AG83" i="24"/>
  <c r="AF83" i="24"/>
  <c r="AL82" i="24"/>
  <c r="AK82" i="24"/>
  <c r="AI82" i="24"/>
  <c r="AH82" i="24"/>
  <c r="AG82" i="24"/>
  <c r="AF82" i="24"/>
  <c r="AL81" i="24"/>
  <c r="AK81" i="24"/>
  <c r="AI81" i="24"/>
  <c r="AH81" i="24"/>
  <c r="AG81" i="24"/>
  <c r="AF81" i="24"/>
  <c r="AL70" i="24"/>
  <c r="AK70" i="24"/>
  <c r="AI70" i="24"/>
  <c r="AH70" i="24"/>
  <c r="AG70" i="24"/>
  <c r="AF70" i="24"/>
  <c r="AB1" i="20"/>
  <c r="AC1" i="20" s="1"/>
  <c r="AB1" i="21"/>
  <c r="AC1" i="21" s="1"/>
  <c r="AB1" i="8"/>
  <c r="AC1" i="8" s="1"/>
  <c r="AB1" i="12"/>
  <c r="AC1" i="12" s="1"/>
  <c r="AB1" i="6"/>
  <c r="AC1" i="6" s="1"/>
  <c r="AB1" i="17"/>
  <c r="AC1" i="17" s="1"/>
  <c r="AB1" i="5"/>
  <c r="AC1" i="5" s="1"/>
  <c r="AB1" i="15"/>
  <c r="AC1" i="15" s="1"/>
  <c r="AB1" i="9"/>
  <c r="AC1" i="9" s="1"/>
  <c r="AB1" i="11"/>
  <c r="AC1" i="11" s="1"/>
  <c r="AB1" i="13"/>
  <c r="AC1" i="13" s="1"/>
  <c r="A312" i="23"/>
  <c r="A311" i="23"/>
  <c r="A310" i="23"/>
  <c r="A309" i="23"/>
  <c r="A308" i="23"/>
  <c r="A307" i="23"/>
  <c r="A306" i="23"/>
  <c r="A305" i="23"/>
  <c r="A304" i="23"/>
  <c r="A303" i="23"/>
  <c r="A302" i="23"/>
  <c r="A301" i="23"/>
  <c r="A300" i="23"/>
  <c r="A299" i="23"/>
  <c r="A298" i="23"/>
  <c r="A297" i="23"/>
  <c r="A296" i="23"/>
  <c r="A295" i="23"/>
  <c r="A294" i="23"/>
  <c r="A293" i="23"/>
  <c r="A292" i="23"/>
  <c r="A291" i="23"/>
  <c r="A290" i="23"/>
  <c r="A289" i="23"/>
  <c r="A288" i="23"/>
  <c r="A287" i="23"/>
  <c r="A286" i="23"/>
  <c r="A285" i="23"/>
  <c r="A284" i="23"/>
  <c r="A283" i="23"/>
  <c r="A282" i="23"/>
  <c r="A281" i="23"/>
  <c r="A280" i="23"/>
  <c r="A279" i="23"/>
  <c r="A278" i="23"/>
  <c r="A277" i="23"/>
  <c r="A276" i="23"/>
  <c r="A275" i="23"/>
  <c r="A274" i="23"/>
  <c r="A273" i="23"/>
  <c r="A272" i="23"/>
  <c r="A271" i="23"/>
  <c r="A270" i="23"/>
  <c r="A269" i="23"/>
  <c r="A268" i="23"/>
  <c r="A267" i="23"/>
  <c r="A266" i="23"/>
  <c r="A265" i="23"/>
  <c r="A264" i="23"/>
  <c r="A263" i="23"/>
  <c r="A262" i="23"/>
  <c r="A261" i="23"/>
  <c r="A260" i="23"/>
  <c r="A259" i="23"/>
  <c r="A258" i="23"/>
  <c r="A257" i="23"/>
  <c r="A256" i="23"/>
  <c r="A255" i="23"/>
  <c r="A254" i="23"/>
  <c r="A253" i="23"/>
  <c r="A252" i="23"/>
  <c r="A251" i="23"/>
  <c r="A250" i="23"/>
  <c r="A249" i="23"/>
  <c r="A248" i="23"/>
  <c r="A247" i="23"/>
  <c r="A246" i="23"/>
  <c r="A245" i="23"/>
  <c r="A244" i="23"/>
  <c r="A243" i="23"/>
  <c r="A242" i="23"/>
  <c r="A241" i="23"/>
  <c r="A240" i="23"/>
  <c r="A239" i="23"/>
  <c r="A238" i="23"/>
  <c r="A237" i="23"/>
  <c r="A236" i="23"/>
  <c r="A235" i="23"/>
  <c r="A234" i="23"/>
  <c r="A233" i="23"/>
  <c r="A232" i="23"/>
  <c r="A231" i="23"/>
  <c r="A230" i="23"/>
  <c r="A229" i="23"/>
  <c r="A228" i="23"/>
  <c r="A227" i="23"/>
  <c r="A226" i="23"/>
  <c r="A225" i="23"/>
  <c r="A224" i="23"/>
  <c r="A223" i="23"/>
  <c r="A222" i="23"/>
  <c r="A221" i="23"/>
  <c r="A220" i="23"/>
  <c r="A219" i="23"/>
  <c r="A218" i="23"/>
  <c r="A217" i="23"/>
  <c r="A216" i="23"/>
  <c r="A215" i="23"/>
  <c r="A214" i="23"/>
  <c r="A213" i="23"/>
  <c r="A212" i="23"/>
  <c r="A211" i="23"/>
  <c r="A210" i="23"/>
  <c r="A209" i="23"/>
  <c r="A208" i="23"/>
  <c r="A207" i="23"/>
  <c r="A206" i="23"/>
  <c r="A205" i="23"/>
  <c r="A204" i="23"/>
  <c r="A203" i="23"/>
  <c r="A202" i="23"/>
  <c r="A201" i="23"/>
  <c r="A200" i="23"/>
  <c r="A199" i="23"/>
  <c r="A198" i="23"/>
  <c r="A197" i="23"/>
  <c r="A196" i="23"/>
  <c r="A195" i="23"/>
  <c r="A194" i="23"/>
  <c r="A193" i="23"/>
  <c r="A192" i="23"/>
  <c r="A191" i="23"/>
  <c r="A190" i="23"/>
  <c r="A189" i="23"/>
  <c r="A188" i="23"/>
  <c r="A187" i="23"/>
  <c r="A186" i="23"/>
  <c r="A185" i="23"/>
  <c r="A184" i="23"/>
  <c r="A183" i="23"/>
  <c r="A182" i="23"/>
  <c r="A181" i="23"/>
  <c r="A180" i="23"/>
  <c r="A179" i="23"/>
  <c r="A178" i="23"/>
  <c r="A177" i="23"/>
  <c r="A176" i="23"/>
  <c r="A175" i="23"/>
  <c r="A174" i="23"/>
  <c r="A173" i="23"/>
  <c r="A172" i="23"/>
  <c r="A171" i="23"/>
  <c r="A170" i="23"/>
  <c r="A169" i="23"/>
  <c r="A168" i="23"/>
  <c r="A167" i="23"/>
  <c r="A166" i="23"/>
  <c r="A165" i="23"/>
  <c r="A164" i="23"/>
  <c r="A163" i="23"/>
  <c r="A162" i="23"/>
  <c r="A161" i="23"/>
  <c r="A160" i="23"/>
  <c r="A159" i="23"/>
  <c r="A158" i="23"/>
  <c r="A157" i="23"/>
  <c r="A156" i="23"/>
  <c r="A155" i="23"/>
  <c r="A154" i="23"/>
  <c r="A153" i="23"/>
  <c r="A152" i="23"/>
  <c r="A151" i="23"/>
  <c r="A150" i="23"/>
  <c r="A149" i="23"/>
  <c r="A148" i="23"/>
  <c r="A147" i="23"/>
  <c r="A146" i="23"/>
  <c r="A145" i="23"/>
  <c r="A144" i="23"/>
  <c r="A143" i="23"/>
  <c r="A142" i="23"/>
  <c r="A141" i="23"/>
  <c r="A140" i="23"/>
  <c r="A139" i="23"/>
  <c r="A138" i="23"/>
  <c r="A137" i="23"/>
  <c r="A136" i="23"/>
  <c r="A135" i="23"/>
  <c r="A134" i="23"/>
  <c r="A133" i="23"/>
  <c r="A132" i="23"/>
  <c r="A131" i="23"/>
  <c r="A130" i="23"/>
  <c r="A129" i="23"/>
  <c r="A128" i="23"/>
  <c r="A127" i="23"/>
  <c r="A126" i="23"/>
  <c r="A125" i="23"/>
  <c r="A124" i="23"/>
  <c r="A123" i="23"/>
  <c r="A122" i="23"/>
  <c r="A121" i="23"/>
  <c r="A120" i="23"/>
  <c r="A119" i="23"/>
  <c r="A118" i="23"/>
  <c r="A117" i="23"/>
  <c r="A116" i="23"/>
  <c r="A115" i="23"/>
  <c r="A114" i="23"/>
  <c r="A113" i="23"/>
  <c r="A112" i="23"/>
  <c r="A111" i="23"/>
  <c r="A110" i="23"/>
  <c r="A109" i="23"/>
  <c r="A108" i="23"/>
  <c r="A107" i="23"/>
  <c r="A106" i="23"/>
  <c r="A105" i="23"/>
  <c r="A104" i="23"/>
  <c r="A103" i="23"/>
  <c r="A102" i="23"/>
  <c r="A101" i="23"/>
  <c r="A100" i="23"/>
  <c r="A99" i="23"/>
  <c r="A98" i="23"/>
  <c r="A97" i="23"/>
  <c r="A96" i="23"/>
  <c r="A95" i="23"/>
  <c r="A94" i="23"/>
  <c r="A93" i="23"/>
  <c r="A92" i="23"/>
  <c r="A91" i="23"/>
  <c r="A90" i="23"/>
  <c r="A89" i="23"/>
  <c r="A88" i="23"/>
  <c r="A87" i="23"/>
  <c r="A86" i="23"/>
  <c r="A85" i="23"/>
  <c r="A84" i="23"/>
  <c r="A83" i="23"/>
  <c r="A82" i="23"/>
  <c r="A81" i="23"/>
  <c r="A80" i="23"/>
  <c r="A79" i="23"/>
  <c r="A78" i="23"/>
  <c r="A77" i="23"/>
  <c r="A76" i="23"/>
  <c r="A75" i="23"/>
  <c r="A74" i="23"/>
  <c r="A73" i="23"/>
  <c r="A72" i="23"/>
  <c r="A71" i="23"/>
  <c r="A70" i="23"/>
  <c r="A69" i="23"/>
  <c r="A68" i="23"/>
  <c r="A67" i="23"/>
  <c r="A66" i="23"/>
  <c r="A65" i="23"/>
  <c r="A64" i="23"/>
  <c r="A63" i="23"/>
  <c r="A62" i="23"/>
  <c r="A61" i="23"/>
  <c r="A60" i="23"/>
  <c r="A59" i="23"/>
  <c r="A58" i="23"/>
  <c r="A57" i="23"/>
  <c r="A56" i="23"/>
  <c r="A55" i="23"/>
  <c r="A54" i="23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5" i="23"/>
  <c r="AB1" i="2"/>
  <c r="AC1" i="2" s="1"/>
  <c r="F2" i="13" l="1"/>
  <c r="Q3" i="13"/>
  <c r="I8" i="13"/>
  <c r="Q12" i="13"/>
  <c r="Q18" i="13"/>
  <c r="I23" i="13"/>
  <c r="M28" i="13"/>
  <c r="AC19" i="11"/>
  <c r="AC30" i="30"/>
  <c r="Q30" i="30"/>
  <c r="E30" i="30"/>
  <c r="U29" i="30"/>
  <c r="I29" i="30"/>
  <c r="Y28" i="30"/>
  <c r="M28" i="30"/>
  <c r="AC27" i="30"/>
  <c r="Q27" i="30"/>
  <c r="E27" i="30"/>
  <c r="U26" i="30"/>
  <c r="I26" i="30"/>
  <c r="Y25" i="30"/>
  <c r="M25" i="30"/>
  <c r="AC24" i="30"/>
  <c r="Q24" i="30"/>
  <c r="E24" i="30"/>
  <c r="U23" i="30"/>
  <c r="I23" i="30"/>
  <c r="Y22" i="30"/>
  <c r="M22" i="30"/>
  <c r="AC21" i="30"/>
  <c r="Q21" i="30"/>
  <c r="E21" i="30"/>
  <c r="U20" i="30"/>
  <c r="I20" i="30"/>
  <c r="Y19" i="30"/>
  <c r="M19" i="30"/>
  <c r="AC18" i="30"/>
  <c r="Q18" i="30"/>
  <c r="E18" i="30"/>
  <c r="U17" i="30"/>
  <c r="I17" i="30"/>
  <c r="Y16" i="30"/>
  <c r="M16" i="30"/>
  <c r="AC15" i="30"/>
  <c r="Q15" i="30"/>
  <c r="E15" i="30"/>
  <c r="U14" i="30"/>
  <c r="I14" i="30"/>
  <c r="Y13" i="30"/>
  <c r="M13" i="30"/>
  <c r="AC12" i="30"/>
  <c r="Q12" i="30"/>
  <c r="E12" i="30"/>
  <c r="U11" i="30"/>
  <c r="I11" i="30"/>
  <c r="Y10" i="30"/>
  <c r="M10" i="30"/>
  <c r="AC9" i="30"/>
  <c r="Q9" i="30"/>
  <c r="E9" i="30"/>
  <c r="U8" i="30"/>
  <c r="I8" i="30"/>
  <c r="Y7" i="30"/>
  <c r="M7" i="30"/>
  <c r="AC6" i="30"/>
  <c r="Q6" i="30"/>
  <c r="E6" i="30"/>
  <c r="U5" i="30"/>
  <c r="I5" i="30"/>
  <c r="Y4" i="30"/>
  <c r="M4" i="30"/>
  <c r="AC3" i="30"/>
  <c r="Q3" i="30"/>
  <c r="E3" i="30"/>
  <c r="U2" i="30"/>
  <c r="I2" i="30"/>
  <c r="AB30" i="30"/>
  <c r="P30" i="30"/>
  <c r="D30" i="30"/>
  <c r="T29" i="30"/>
  <c r="H29" i="30"/>
  <c r="X28" i="30"/>
  <c r="L28" i="30"/>
  <c r="AB27" i="30"/>
  <c r="P27" i="30"/>
  <c r="D27" i="30"/>
  <c r="T26" i="30"/>
  <c r="H26" i="30"/>
  <c r="X25" i="30"/>
  <c r="L25" i="30"/>
  <c r="AB24" i="30"/>
  <c r="P24" i="30"/>
  <c r="D24" i="30"/>
  <c r="T23" i="30"/>
  <c r="H23" i="30"/>
  <c r="X22" i="30"/>
  <c r="L22" i="30"/>
  <c r="AB21" i="30"/>
  <c r="P21" i="30"/>
  <c r="D21" i="30"/>
  <c r="T20" i="30"/>
  <c r="H20" i="30"/>
  <c r="X19" i="30"/>
  <c r="L19" i="30"/>
  <c r="AB18" i="30"/>
  <c r="P18" i="30"/>
  <c r="D18" i="30"/>
  <c r="T17" i="30"/>
  <c r="H17" i="30"/>
  <c r="X16" i="30"/>
  <c r="L16" i="30"/>
  <c r="AB15" i="30"/>
  <c r="P15" i="30"/>
  <c r="D15" i="30"/>
  <c r="T14" i="30"/>
  <c r="H14" i="30"/>
  <c r="X13" i="30"/>
  <c r="L13" i="30"/>
  <c r="AB12" i="30"/>
  <c r="P12" i="30"/>
  <c r="D12" i="30"/>
  <c r="T11" i="30"/>
  <c r="H11" i="30"/>
  <c r="X10" i="30"/>
  <c r="L10" i="30"/>
  <c r="AB9" i="30"/>
  <c r="P9" i="30"/>
  <c r="D9" i="30"/>
  <c r="T8" i="30"/>
  <c r="H8" i="30"/>
  <c r="X7" i="30"/>
  <c r="L7" i="30"/>
  <c r="AB6" i="30"/>
  <c r="P6" i="30"/>
  <c r="D6" i="30"/>
  <c r="T5" i="30"/>
  <c r="H5" i="30"/>
  <c r="X4" i="30"/>
  <c r="L4" i="30"/>
  <c r="AB3" i="30"/>
  <c r="P3" i="30"/>
  <c r="D3" i="30"/>
  <c r="T2" i="30"/>
  <c r="H2" i="30"/>
  <c r="AA30" i="30"/>
  <c r="O30" i="30"/>
  <c r="C30" i="30"/>
  <c r="S29" i="30"/>
  <c r="G29" i="30"/>
  <c r="W28" i="30"/>
  <c r="K28" i="30"/>
  <c r="AA27" i="30"/>
  <c r="O27" i="30"/>
  <c r="C27" i="30"/>
  <c r="S26" i="30"/>
  <c r="G26" i="30"/>
  <c r="W25" i="30"/>
  <c r="K25" i="30"/>
  <c r="AA24" i="30"/>
  <c r="O24" i="30"/>
  <c r="C24" i="30"/>
  <c r="S23" i="30"/>
  <c r="G23" i="30"/>
  <c r="W22" i="30"/>
  <c r="K22" i="30"/>
  <c r="AA21" i="30"/>
  <c r="O21" i="30"/>
  <c r="C21" i="30"/>
  <c r="S20" i="30"/>
  <c r="G20" i="30"/>
  <c r="W19" i="30"/>
  <c r="K19" i="30"/>
  <c r="AA18" i="30"/>
  <c r="O18" i="30"/>
  <c r="C18" i="30"/>
  <c r="S17" i="30"/>
  <c r="G17" i="30"/>
  <c r="W16" i="30"/>
  <c r="K16" i="30"/>
  <c r="AA15" i="30"/>
  <c r="O15" i="30"/>
  <c r="C15" i="30"/>
  <c r="S14" i="30"/>
  <c r="G14" i="30"/>
  <c r="W13" i="30"/>
  <c r="K13" i="30"/>
  <c r="AA12" i="30"/>
  <c r="O12" i="30"/>
  <c r="C12" i="30"/>
  <c r="S11" i="30"/>
  <c r="G11" i="30"/>
  <c r="W10" i="30"/>
  <c r="K10" i="30"/>
  <c r="AA9" i="30"/>
  <c r="O9" i="30"/>
  <c r="C9" i="30"/>
  <c r="S8" i="30"/>
  <c r="G8" i="30"/>
  <c r="W7" i="30"/>
  <c r="K7" i="30"/>
  <c r="AA6" i="30"/>
  <c r="O6" i="30"/>
  <c r="C6" i="30"/>
  <c r="S5" i="30"/>
  <c r="G5" i="30"/>
  <c r="W4" i="30"/>
  <c r="K4" i="30"/>
  <c r="AA3" i="30"/>
  <c r="O3" i="30"/>
  <c r="C3" i="30"/>
  <c r="S2" i="30"/>
  <c r="G2" i="30"/>
  <c r="Z30" i="30"/>
  <c r="N30" i="30"/>
  <c r="B30" i="30"/>
  <c r="R29" i="30"/>
  <c r="F29" i="30"/>
  <c r="V28" i="30"/>
  <c r="J28" i="30"/>
  <c r="Z27" i="30"/>
  <c r="N27" i="30"/>
  <c r="B27" i="30"/>
  <c r="R26" i="30"/>
  <c r="F26" i="30"/>
  <c r="V25" i="30"/>
  <c r="J25" i="30"/>
  <c r="Z24" i="30"/>
  <c r="N24" i="30"/>
  <c r="B24" i="30"/>
  <c r="R23" i="30"/>
  <c r="F23" i="30"/>
  <c r="V22" i="30"/>
  <c r="J22" i="30"/>
  <c r="Z21" i="30"/>
  <c r="N21" i="30"/>
  <c r="B21" i="30"/>
  <c r="R20" i="30"/>
  <c r="F20" i="30"/>
  <c r="V19" i="30"/>
  <c r="J19" i="30"/>
  <c r="Z18" i="30"/>
  <c r="N18" i="30"/>
  <c r="B18" i="30"/>
  <c r="R17" i="30"/>
  <c r="F17" i="30"/>
  <c r="V16" i="30"/>
  <c r="J16" i="30"/>
  <c r="Z15" i="30"/>
  <c r="N15" i="30"/>
  <c r="B15" i="30"/>
  <c r="R14" i="30"/>
  <c r="F14" i="30"/>
  <c r="V13" i="30"/>
  <c r="J13" i="30"/>
  <c r="Z12" i="30"/>
  <c r="N12" i="30"/>
  <c r="B12" i="30"/>
  <c r="R11" i="30"/>
  <c r="F11" i="30"/>
  <c r="V10" i="30"/>
  <c r="J10" i="30"/>
  <c r="Z9" i="30"/>
  <c r="N9" i="30"/>
  <c r="B9" i="30"/>
  <c r="R8" i="30"/>
  <c r="F8" i="30"/>
  <c r="V7" i="30"/>
  <c r="J7" i="30"/>
  <c r="Z6" i="30"/>
  <c r="N6" i="30"/>
  <c r="B6" i="30"/>
  <c r="R5" i="30"/>
  <c r="F5" i="30"/>
  <c r="V4" i="30"/>
  <c r="J4" i="30"/>
  <c r="Z3" i="30"/>
  <c r="N3" i="30"/>
  <c r="B3" i="30"/>
  <c r="R2" i="30"/>
  <c r="F2" i="30"/>
  <c r="Y30" i="30"/>
  <c r="M30" i="30"/>
  <c r="AC29" i="30"/>
  <c r="Q29" i="30"/>
  <c r="E29" i="30"/>
  <c r="U28" i="30"/>
  <c r="I28" i="30"/>
  <c r="Y27" i="30"/>
  <c r="M27" i="30"/>
  <c r="AC26" i="30"/>
  <c r="Q26" i="30"/>
  <c r="E26" i="30"/>
  <c r="U25" i="30"/>
  <c r="I25" i="30"/>
  <c r="Y24" i="30"/>
  <c r="M24" i="30"/>
  <c r="AC23" i="30"/>
  <c r="Q23" i="30"/>
  <c r="E23" i="30"/>
  <c r="U22" i="30"/>
  <c r="I22" i="30"/>
  <c r="Y21" i="30"/>
  <c r="M21" i="30"/>
  <c r="AC20" i="30"/>
  <c r="Q20" i="30"/>
  <c r="E20" i="30"/>
  <c r="U19" i="30"/>
  <c r="I19" i="30"/>
  <c r="Y18" i="30"/>
  <c r="M18" i="30"/>
  <c r="AC17" i="30"/>
  <c r="Q17" i="30"/>
  <c r="E17" i="30"/>
  <c r="U16" i="30"/>
  <c r="I16" i="30"/>
  <c r="Y15" i="30"/>
  <c r="M15" i="30"/>
  <c r="AC14" i="30"/>
  <c r="Q14" i="30"/>
  <c r="E14" i="30"/>
  <c r="U13" i="30"/>
  <c r="I13" i="30"/>
  <c r="Y12" i="30"/>
  <c r="M12" i="30"/>
  <c r="AC11" i="30"/>
  <c r="Q11" i="30"/>
  <c r="E11" i="30"/>
  <c r="U10" i="30"/>
  <c r="I10" i="30"/>
  <c r="Y9" i="30"/>
  <c r="M9" i="30"/>
  <c r="AC8" i="30"/>
  <c r="Q8" i="30"/>
  <c r="E8" i="30"/>
  <c r="U7" i="30"/>
  <c r="I7" i="30"/>
  <c r="Y6" i="30"/>
  <c r="M6" i="30"/>
  <c r="AC5" i="30"/>
  <c r="Q5" i="30"/>
  <c r="E5" i="30"/>
  <c r="U4" i="30"/>
  <c r="I4" i="30"/>
  <c r="Y3" i="30"/>
  <c r="M3" i="30"/>
  <c r="AC2" i="30"/>
  <c r="Q2" i="30"/>
  <c r="E2" i="30"/>
  <c r="X30" i="30"/>
  <c r="L30" i="30"/>
  <c r="AB29" i="30"/>
  <c r="P29" i="30"/>
  <c r="D29" i="30"/>
  <c r="T28" i="30"/>
  <c r="H28" i="30"/>
  <c r="X27" i="30"/>
  <c r="L27" i="30"/>
  <c r="AB26" i="30"/>
  <c r="P26" i="30"/>
  <c r="D26" i="30"/>
  <c r="T25" i="30"/>
  <c r="H25" i="30"/>
  <c r="X24" i="30"/>
  <c r="L24" i="30"/>
  <c r="AB23" i="30"/>
  <c r="P23" i="30"/>
  <c r="D23" i="30"/>
  <c r="T22" i="30"/>
  <c r="H22" i="30"/>
  <c r="X21" i="30"/>
  <c r="L21" i="30"/>
  <c r="AB20" i="30"/>
  <c r="P20" i="30"/>
  <c r="D20" i="30"/>
  <c r="T19" i="30"/>
  <c r="H19" i="30"/>
  <c r="X18" i="30"/>
  <c r="L18" i="30"/>
  <c r="AB17" i="30"/>
  <c r="P17" i="30"/>
  <c r="D17" i="30"/>
  <c r="T16" i="30"/>
  <c r="H16" i="30"/>
  <c r="X15" i="30"/>
  <c r="L15" i="30"/>
  <c r="AB14" i="30"/>
  <c r="P14" i="30"/>
  <c r="D14" i="30"/>
  <c r="T13" i="30"/>
  <c r="H13" i="30"/>
  <c r="X12" i="30"/>
  <c r="L12" i="30"/>
  <c r="AB11" i="30"/>
  <c r="P11" i="30"/>
  <c r="D11" i="30"/>
  <c r="T10" i="30"/>
  <c r="H10" i="30"/>
  <c r="X9" i="30"/>
  <c r="L9" i="30"/>
  <c r="AB8" i="30"/>
  <c r="P8" i="30"/>
  <c r="D8" i="30"/>
  <c r="T7" i="30"/>
  <c r="H7" i="30"/>
  <c r="X6" i="30"/>
  <c r="L6" i="30"/>
  <c r="AB5" i="30"/>
  <c r="P5" i="30"/>
  <c r="D5" i="30"/>
  <c r="T4" i="30"/>
  <c r="H4" i="30"/>
  <c r="X3" i="30"/>
  <c r="L3" i="30"/>
  <c r="AB2" i="30"/>
  <c r="P2" i="30"/>
  <c r="D2" i="30"/>
  <c r="W30" i="30"/>
  <c r="K30" i="30"/>
  <c r="AA29" i="30"/>
  <c r="O29" i="30"/>
  <c r="C29" i="30"/>
  <c r="S28" i="30"/>
  <c r="G28" i="30"/>
  <c r="W27" i="30"/>
  <c r="K27" i="30"/>
  <c r="AA26" i="30"/>
  <c r="O26" i="30"/>
  <c r="C26" i="30"/>
  <c r="S25" i="30"/>
  <c r="G25" i="30"/>
  <c r="W24" i="30"/>
  <c r="K24" i="30"/>
  <c r="AA23" i="30"/>
  <c r="O23" i="30"/>
  <c r="C23" i="30"/>
  <c r="S22" i="30"/>
  <c r="G22" i="30"/>
  <c r="W21" i="30"/>
  <c r="K21" i="30"/>
  <c r="AA20" i="30"/>
  <c r="O20" i="30"/>
  <c r="C20" i="30"/>
  <c r="S19" i="30"/>
  <c r="G19" i="30"/>
  <c r="W18" i="30"/>
  <c r="K18" i="30"/>
  <c r="AA17" i="30"/>
  <c r="O17" i="30"/>
  <c r="C17" i="30"/>
  <c r="S16" i="30"/>
  <c r="G16" i="30"/>
  <c r="W15" i="30"/>
  <c r="K15" i="30"/>
  <c r="AA14" i="30"/>
  <c r="O14" i="30"/>
  <c r="C14" i="30"/>
  <c r="S13" i="30"/>
  <c r="G13" i="30"/>
  <c r="W12" i="30"/>
  <c r="K12" i="30"/>
  <c r="AA11" i="30"/>
  <c r="O11" i="30"/>
  <c r="C11" i="30"/>
  <c r="S10" i="30"/>
  <c r="G10" i="30"/>
  <c r="W9" i="30"/>
  <c r="K9" i="30"/>
  <c r="AA8" i="30"/>
  <c r="O8" i="30"/>
  <c r="C8" i="30"/>
  <c r="S7" i="30"/>
  <c r="G7" i="30"/>
  <c r="W6" i="30"/>
  <c r="K6" i="30"/>
  <c r="AA5" i="30"/>
  <c r="O5" i="30"/>
  <c r="C5" i="30"/>
  <c r="S4" i="30"/>
  <c r="G4" i="30"/>
  <c r="W3" i="30"/>
  <c r="K3" i="30"/>
  <c r="AA2" i="30"/>
  <c r="O2" i="30"/>
  <c r="C2" i="30"/>
  <c r="V30" i="30"/>
  <c r="J30" i="30"/>
  <c r="Z29" i="30"/>
  <c r="N29" i="30"/>
  <c r="B29" i="30"/>
  <c r="R28" i="30"/>
  <c r="F28" i="30"/>
  <c r="V27" i="30"/>
  <c r="J27" i="30"/>
  <c r="Z26" i="30"/>
  <c r="N26" i="30"/>
  <c r="B26" i="30"/>
  <c r="R25" i="30"/>
  <c r="F25" i="30"/>
  <c r="V24" i="30"/>
  <c r="J24" i="30"/>
  <c r="Z23" i="30"/>
  <c r="N23" i="30"/>
  <c r="B23" i="30"/>
  <c r="R22" i="30"/>
  <c r="F22" i="30"/>
  <c r="V21" i="30"/>
  <c r="J21" i="30"/>
  <c r="Z20" i="30"/>
  <c r="N20" i="30"/>
  <c r="B20" i="30"/>
  <c r="R19" i="30"/>
  <c r="F19" i="30"/>
  <c r="V18" i="30"/>
  <c r="J18" i="30"/>
  <c r="Z17" i="30"/>
  <c r="N17" i="30"/>
  <c r="B17" i="30"/>
  <c r="R16" i="30"/>
  <c r="F16" i="30"/>
  <c r="V15" i="30"/>
  <c r="J15" i="30"/>
  <c r="Z14" i="30"/>
  <c r="N14" i="30"/>
  <c r="B14" i="30"/>
  <c r="R13" i="30"/>
  <c r="F13" i="30"/>
  <c r="V12" i="30"/>
  <c r="J12" i="30"/>
  <c r="Z11" i="30"/>
  <c r="N11" i="30"/>
  <c r="B11" i="30"/>
  <c r="R10" i="30"/>
  <c r="F10" i="30"/>
  <c r="V9" i="30"/>
  <c r="J9" i="30"/>
  <c r="Z8" i="30"/>
  <c r="N8" i="30"/>
  <c r="B8" i="30"/>
  <c r="R7" i="30"/>
  <c r="F7" i="30"/>
  <c r="V6" i="30"/>
  <c r="J6" i="30"/>
  <c r="Z5" i="30"/>
  <c r="N5" i="30"/>
  <c r="B5" i="30"/>
  <c r="R4" i="30"/>
  <c r="F4" i="30"/>
  <c r="V3" i="30"/>
  <c r="J3" i="30"/>
  <c r="Z2" i="30"/>
  <c r="N2" i="30"/>
  <c r="B2" i="30"/>
  <c r="U30" i="30"/>
  <c r="I30" i="30"/>
  <c r="Y29" i="30"/>
  <c r="M29" i="30"/>
  <c r="AC28" i="30"/>
  <c r="Q28" i="30"/>
  <c r="E28" i="30"/>
  <c r="U27" i="30"/>
  <c r="I27" i="30"/>
  <c r="Y26" i="30"/>
  <c r="M26" i="30"/>
  <c r="AC25" i="30"/>
  <c r="Q25" i="30"/>
  <c r="E25" i="30"/>
  <c r="U24" i="30"/>
  <c r="I24" i="30"/>
  <c r="Y23" i="30"/>
  <c r="M23" i="30"/>
  <c r="AC22" i="30"/>
  <c r="Q22" i="30"/>
  <c r="E22" i="30"/>
  <c r="U21" i="30"/>
  <c r="I21" i="30"/>
  <c r="Y20" i="30"/>
  <c r="M20" i="30"/>
  <c r="AC19" i="30"/>
  <c r="Q19" i="30"/>
  <c r="E19" i="30"/>
  <c r="U18" i="30"/>
  <c r="I18" i="30"/>
  <c r="Y17" i="30"/>
  <c r="M17" i="30"/>
  <c r="AC16" i="30"/>
  <c r="Q16" i="30"/>
  <c r="E16" i="30"/>
  <c r="U15" i="30"/>
  <c r="I15" i="30"/>
  <c r="Y14" i="30"/>
  <c r="M14" i="30"/>
  <c r="AC13" i="30"/>
  <c r="Q13" i="30"/>
  <c r="E13" i="30"/>
  <c r="U12" i="30"/>
  <c r="I12" i="30"/>
  <c r="Y11" i="30"/>
  <c r="M11" i="30"/>
  <c r="AC10" i="30"/>
  <c r="Q10" i="30"/>
  <c r="E10" i="30"/>
  <c r="U9" i="30"/>
  <c r="I9" i="30"/>
  <c r="Y8" i="30"/>
  <c r="M8" i="30"/>
  <c r="AC7" i="30"/>
  <c r="Q7" i="30"/>
  <c r="E7" i="30"/>
  <c r="U6" i="30"/>
  <c r="I6" i="30"/>
  <c r="Y5" i="30"/>
  <c r="M5" i="30"/>
  <c r="AC4" i="30"/>
  <c r="Q4" i="30"/>
  <c r="E4" i="30"/>
  <c r="U3" i="30"/>
  <c r="I3" i="30"/>
  <c r="Y2" i="30"/>
  <c r="M2" i="30"/>
  <c r="T30" i="30"/>
  <c r="H30" i="30"/>
  <c r="X29" i="30"/>
  <c r="L29" i="30"/>
  <c r="AB28" i="30"/>
  <c r="P28" i="30"/>
  <c r="D28" i="30"/>
  <c r="T27" i="30"/>
  <c r="H27" i="30"/>
  <c r="X26" i="30"/>
  <c r="L26" i="30"/>
  <c r="AB25" i="30"/>
  <c r="P25" i="30"/>
  <c r="D25" i="30"/>
  <c r="T24" i="30"/>
  <c r="H24" i="30"/>
  <c r="X23" i="30"/>
  <c r="L23" i="30"/>
  <c r="AB22" i="30"/>
  <c r="P22" i="30"/>
  <c r="D22" i="30"/>
  <c r="T21" i="30"/>
  <c r="H21" i="30"/>
  <c r="X20" i="30"/>
  <c r="L20" i="30"/>
  <c r="AB19" i="30"/>
  <c r="P19" i="30"/>
  <c r="D19" i="30"/>
  <c r="T18" i="30"/>
  <c r="H18" i="30"/>
  <c r="X17" i="30"/>
  <c r="L17" i="30"/>
  <c r="AB16" i="30"/>
  <c r="P16" i="30"/>
  <c r="D16" i="30"/>
  <c r="T15" i="30"/>
  <c r="H15" i="30"/>
  <c r="X14" i="30"/>
  <c r="L14" i="30"/>
  <c r="AB13" i="30"/>
  <c r="P13" i="30"/>
  <c r="D13" i="30"/>
  <c r="T12" i="30"/>
  <c r="H12" i="30"/>
  <c r="X11" i="30"/>
  <c r="L11" i="30"/>
  <c r="AB10" i="30"/>
  <c r="P10" i="30"/>
  <c r="D10" i="30"/>
  <c r="T9" i="30"/>
  <c r="H9" i="30"/>
  <c r="X8" i="30"/>
  <c r="L8" i="30"/>
  <c r="AB7" i="30"/>
  <c r="P7" i="30"/>
  <c r="D7" i="30"/>
  <c r="T6" i="30"/>
  <c r="H6" i="30"/>
  <c r="X5" i="30"/>
  <c r="L5" i="30"/>
  <c r="AB4" i="30"/>
  <c r="P4" i="30"/>
  <c r="D4" i="30"/>
  <c r="T3" i="30"/>
  <c r="H3" i="30"/>
  <c r="X2" i="30"/>
  <c r="L2" i="30"/>
  <c r="S30" i="30"/>
  <c r="G30" i="30"/>
  <c r="W29" i="30"/>
  <c r="K29" i="30"/>
  <c r="AA28" i="30"/>
  <c r="O28" i="30"/>
  <c r="C28" i="30"/>
  <c r="S27" i="30"/>
  <c r="G27" i="30"/>
  <c r="W26" i="30"/>
  <c r="K26" i="30"/>
  <c r="AA25" i="30"/>
  <c r="O25" i="30"/>
  <c r="C25" i="30"/>
  <c r="S24" i="30"/>
  <c r="G24" i="30"/>
  <c r="W23" i="30"/>
  <c r="K23" i="30"/>
  <c r="AA22" i="30"/>
  <c r="O22" i="30"/>
  <c r="C22" i="30"/>
  <c r="S21" i="30"/>
  <c r="G21" i="30"/>
  <c r="W20" i="30"/>
  <c r="K20" i="30"/>
  <c r="AA19" i="30"/>
  <c r="O19" i="30"/>
  <c r="C19" i="30"/>
  <c r="S18" i="30"/>
  <c r="G18" i="30"/>
  <c r="W17" i="30"/>
  <c r="K17" i="30"/>
  <c r="AA16" i="30"/>
  <c r="O16" i="30"/>
  <c r="C16" i="30"/>
  <c r="S15" i="30"/>
  <c r="G15" i="30"/>
  <c r="W14" i="30"/>
  <c r="K14" i="30"/>
  <c r="AA13" i="30"/>
  <c r="O13" i="30"/>
  <c r="C13" i="30"/>
  <c r="S12" i="30"/>
  <c r="G12" i="30"/>
  <c r="W11" i="30"/>
  <c r="K11" i="30"/>
  <c r="AA10" i="30"/>
  <c r="O10" i="30"/>
  <c r="C10" i="30"/>
  <c r="S9" i="30"/>
  <c r="G9" i="30"/>
  <c r="W8" i="30"/>
  <c r="K8" i="30"/>
  <c r="AA7" i="30"/>
  <c r="O7" i="30"/>
  <c r="C7" i="30"/>
  <c r="S6" i="30"/>
  <c r="G6" i="30"/>
  <c r="W5" i="30"/>
  <c r="K5" i="30"/>
  <c r="AA4" i="30"/>
  <c r="O4" i="30"/>
  <c r="C4" i="30"/>
  <c r="S3" i="30"/>
  <c r="G3" i="30"/>
  <c r="W2" i="30"/>
  <c r="K2" i="30"/>
  <c r="R30" i="30"/>
  <c r="F30" i="30"/>
  <c r="V29" i="30"/>
  <c r="J29" i="30"/>
  <c r="Z28" i="30"/>
  <c r="N28" i="30"/>
  <c r="B28" i="30"/>
  <c r="R27" i="30"/>
  <c r="F27" i="30"/>
  <c r="V26" i="30"/>
  <c r="J26" i="30"/>
  <c r="Z25" i="30"/>
  <c r="N25" i="30"/>
  <c r="B25" i="30"/>
  <c r="R24" i="30"/>
  <c r="F24" i="30"/>
  <c r="V23" i="30"/>
  <c r="J23" i="30"/>
  <c r="Z22" i="30"/>
  <c r="N22" i="30"/>
  <c r="B22" i="30"/>
  <c r="R21" i="30"/>
  <c r="F21" i="30"/>
  <c r="V20" i="30"/>
  <c r="J20" i="30"/>
  <c r="Z19" i="30"/>
  <c r="N19" i="30"/>
  <c r="B19" i="30"/>
  <c r="R18" i="30"/>
  <c r="F18" i="30"/>
  <c r="V17" i="30"/>
  <c r="J17" i="30"/>
  <c r="Z16" i="30"/>
  <c r="N16" i="30"/>
  <c r="B16" i="30"/>
  <c r="R15" i="30"/>
  <c r="F15" i="30"/>
  <c r="V14" i="30"/>
  <c r="J14" i="30"/>
  <c r="Z13" i="30"/>
  <c r="N13" i="30"/>
  <c r="B13" i="30"/>
  <c r="R12" i="30"/>
  <c r="F12" i="30"/>
  <c r="V11" i="30"/>
  <c r="J11" i="30"/>
  <c r="Z10" i="30"/>
  <c r="N10" i="30"/>
  <c r="B10" i="30"/>
  <c r="R9" i="30"/>
  <c r="F9" i="30"/>
  <c r="V8" i="30"/>
  <c r="J8" i="30"/>
  <c r="Z7" i="30"/>
  <c r="N7" i="30"/>
  <c r="B7" i="30"/>
  <c r="R6" i="30"/>
  <c r="F6" i="30"/>
  <c r="V5" i="30"/>
  <c r="J5" i="30"/>
  <c r="Z4" i="30"/>
  <c r="N4" i="30"/>
  <c r="B4" i="30"/>
  <c r="R3" i="30"/>
  <c r="F3" i="30"/>
  <c r="V2" i="30"/>
  <c r="J2" i="30"/>
  <c r="R30" i="29"/>
  <c r="F30" i="29"/>
  <c r="V29" i="29"/>
  <c r="J29" i="29"/>
  <c r="Z28" i="29"/>
  <c r="N28" i="29"/>
  <c r="B28" i="29"/>
  <c r="R27" i="29"/>
  <c r="F27" i="29"/>
  <c r="V26" i="29"/>
  <c r="J26" i="29"/>
  <c r="Z25" i="29"/>
  <c r="N25" i="29"/>
  <c r="B25" i="29"/>
  <c r="R24" i="29"/>
  <c r="F24" i="29"/>
  <c r="V23" i="29"/>
  <c r="J23" i="29"/>
  <c r="Z22" i="29"/>
  <c r="N22" i="29"/>
  <c r="B22" i="29"/>
  <c r="R21" i="29"/>
  <c r="F21" i="29"/>
  <c r="V20" i="29"/>
  <c r="J20" i="29"/>
  <c r="Z19" i="29"/>
  <c r="N19" i="29"/>
  <c r="B19" i="29"/>
  <c r="AC30" i="29"/>
  <c r="Q30" i="29"/>
  <c r="E30" i="29"/>
  <c r="U29" i="29"/>
  <c r="I29" i="29"/>
  <c r="Y28" i="29"/>
  <c r="M28" i="29"/>
  <c r="AC27" i="29"/>
  <c r="Q27" i="29"/>
  <c r="E27" i="29"/>
  <c r="U26" i="29"/>
  <c r="I26" i="29"/>
  <c r="Y25" i="29"/>
  <c r="M25" i="29"/>
  <c r="AC24" i="29"/>
  <c r="Q24" i="29"/>
  <c r="E24" i="29"/>
  <c r="U23" i="29"/>
  <c r="I23" i="29"/>
  <c r="Y22" i="29"/>
  <c r="M22" i="29"/>
  <c r="AC21" i="29"/>
  <c r="Q21" i="29"/>
  <c r="E21" i="29"/>
  <c r="U20" i="29"/>
  <c r="I20" i="29"/>
  <c r="Y19" i="29"/>
  <c r="M19" i="29"/>
  <c r="AB30" i="29"/>
  <c r="P30" i="29"/>
  <c r="D30" i="29"/>
  <c r="T29" i="29"/>
  <c r="H29" i="29"/>
  <c r="X28" i="29"/>
  <c r="L28" i="29"/>
  <c r="AB27" i="29"/>
  <c r="P27" i="29"/>
  <c r="D27" i="29"/>
  <c r="T26" i="29"/>
  <c r="H26" i="29"/>
  <c r="X25" i="29"/>
  <c r="L25" i="29"/>
  <c r="AB24" i="29"/>
  <c r="P24" i="29"/>
  <c r="D24" i="29"/>
  <c r="T23" i="29"/>
  <c r="H23" i="29"/>
  <c r="X22" i="29"/>
  <c r="L22" i="29"/>
  <c r="AB21" i="29"/>
  <c r="P21" i="29"/>
  <c r="D21" i="29"/>
  <c r="T20" i="29"/>
  <c r="H20" i="29"/>
  <c r="AA30" i="29"/>
  <c r="O30" i="29"/>
  <c r="C30" i="29"/>
  <c r="S29" i="29"/>
  <c r="G29" i="29"/>
  <c r="W28" i="29"/>
  <c r="K28" i="29"/>
  <c r="AA27" i="29"/>
  <c r="O27" i="29"/>
  <c r="C27" i="29"/>
  <c r="S26" i="29"/>
  <c r="G26" i="29"/>
  <c r="W25" i="29"/>
  <c r="K25" i="29"/>
  <c r="AA24" i="29"/>
  <c r="O24" i="29"/>
  <c r="C24" i="29"/>
  <c r="S23" i="29"/>
  <c r="G23" i="29"/>
  <c r="W22" i="29"/>
  <c r="K22" i="29"/>
  <c r="AA21" i="29"/>
  <c r="O21" i="29"/>
  <c r="C21" i="29"/>
  <c r="Z30" i="29"/>
  <c r="N30" i="29"/>
  <c r="B30" i="29"/>
  <c r="R29" i="29"/>
  <c r="F29" i="29"/>
  <c r="V28" i="29"/>
  <c r="J28" i="29"/>
  <c r="Z27" i="29"/>
  <c r="N27" i="29"/>
  <c r="B27" i="29"/>
  <c r="R26" i="29"/>
  <c r="F26" i="29"/>
  <c r="V25" i="29"/>
  <c r="J25" i="29"/>
  <c r="Z24" i="29"/>
  <c r="N24" i="29"/>
  <c r="B24" i="29"/>
  <c r="R23" i="29"/>
  <c r="F23" i="29"/>
  <c r="V22" i="29"/>
  <c r="J22" i="29"/>
  <c r="Z21" i="29"/>
  <c r="N21" i="29"/>
  <c r="B21" i="29"/>
  <c r="R20" i="29"/>
  <c r="F20" i="29"/>
  <c r="V19" i="29"/>
  <c r="J19" i="29"/>
  <c r="Z18" i="29"/>
  <c r="N18" i="29"/>
  <c r="Y30" i="29"/>
  <c r="M30" i="29"/>
  <c r="AC29" i="29"/>
  <c r="Q29" i="29"/>
  <c r="E29" i="29"/>
  <c r="U28" i="29"/>
  <c r="I28" i="29"/>
  <c r="Y27" i="29"/>
  <c r="M27" i="29"/>
  <c r="AC26" i="29"/>
  <c r="Q26" i="29"/>
  <c r="E26" i="29"/>
  <c r="U25" i="29"/>
  <c r="I25" i="29"/>
  <c r="Y24" i="29"/>
  <c r="M24" i="29"/>
  <c r="AC23" i="29"/>
  <c r="Q23" i="29"/>
  <c r="E23" i="29"/>
  <c r="U22" i="29"/>
  <c r="I22" i="29"/>
  <c r="Y21" i="29"/>
  <c r="M21" i="29"/>
  <c r="AC20" i="29"/>
  <c r="Q20" i="29"/>
  <c r="E20" i="29"/>
  <c r="U19" i="29"/>
  <c r="I19" i="29"/>
  <c r="Y18" i="29"/>
  <c r="M18" i="29"/>
  <c r="AC17" i="29"/>
  <c r="X30" i="29"/>
  <c r="L30" i="29"/>
  <c r="AB29" i="29"/>
  <c r="P29" i="29"/>
  <c r="D29" i="29"/>
  <c r="T28" i="29"/>
  <c r="H28" i="29"/>
  <c r="X27" i="29"/>
  <c r="L27" i="29"/>
  <c r="AB26" i="29"/>
  <c r="P26" i="29"/>
  <c r="D26" i="29"/>
  <c r="T25" i="29"/>
  <c r="H25" i="29"/>
  <c r="X24" i="29"/>
  <c r="L24" i="29"/>
  <c r="AB23" i="29"/>
  <c r="P23" i="29"/>
  <c r="D23" i="29"/>
  <c r="T22" i="29"/>
  <c r="H22" i="29"/>
  <c r="X21" i="29"/>
  <c r="L21" i="29"/>
  <c r="AB20" i="29"/>
  <c r="P20" i="29"/>
  <c r="D20" i="29"/>
  <c r="T19" i="29"/>
  <c r="H19" i="29"/>
  <c r="X18" i="29"/>
  <c r="L18" i="29"/>
  <c r="W30" i="29"/>
  <c r="K30" i="29"/>
  <c r="AA29" i="29"/>
  <c r="O29" i="29"/>
  <c r="C29" i="29"/>
  <c r="S28" i="29"/>
  <c r="G28" i="29"/>
  <c r="W27" i="29"/>
  <c r="K27" i="29"/>
  <c r="AA26" i="29"/>
  <c r="O26" i="29"/>
  <c r="C26" i="29"/>
  <c r="S25" i="29"/>
  <c r="G25" i="29"/>
  <c r="W24" i="29"/>
  <c r="K24" i="29"/>
  <c r="AA23" i="29"/>
  <c r="O23" i="29"/>
  <c r="C23" i="29"/>
  <c r="S22" i="29"/>
  <c r="G22" i="29"/>
  <c r="W21" i="29"/>
  <c r="K21" i="29"/>
  <c r="AA20" i="29"/>
  <c r="O20" i="29"/>
  <c r="C20" i="29"/>
  <c r="S19" i="29"/>
  <c r="G19" i="29"/>
  <c r="V30" i="29"/>
  <c r="J30" i="29"/>
  <c r="Z29" i="29"/>
  <c r="N29" i="29"/>
  <c r="B29" i="29"/>
  <c r="R28" i="29"/>
  <c r="F28" i="29"/>
  <c r="V27" i="29"/>
  <c r="J27" i="29"/>
  <c r="Z26" i="29"/>
  <c r="N26" i="29"/>
  <c r="B26" i="29"/>
  <c r="R25" i="29"/>
  <c r="F25" i="29"/>
  <c r="V24" i="29"/>
  <c r="J24" i="29"/>
  <c r="Z23" i="29"/>
  <c r="N23" i="29"/>
  <c r="B23" i="29"/>
  <c r="R22" i="29"/>
  <c r="F22" i="29"/>
  <c r="V21" i="29"/>
  <c r="J21" i="29"/>
  <c r="Z20" i="29"/>
  <c r="N20" i="29"/>
  <c r="B20" i="29"/>
  <c r="R19" i="29"/>
  <c r="F19" i="29"/>
  <c r="U30" i="29"/>
  <c r="I30" i="29"/>
  <c r="Y29" i="29"/>
  <c r="M29" i="29"/>
  <c r="AC28" i="29"/>
  <c r="Q28" i="29"/>
  <c r="E28" i="29"/>
  <c r="U27" i="29"/>
  <c r="I27" i="29"/>
  <c r="Y26" i="29"/>
  <c r="M26" i="29"/>
  <c r="AC25" i="29"/>
  <c r="Q25" i="29"/>
  <c r="E25" i="29"/>
  <c r="U24" i="29"/>
  <c r="I24" i="29"/>
  <c r="Y23" i="29"/>
  <c r="M23" i="29"/>
  <c r="AC22" i="29"/>
  <c r="Q22" i="29"/>
  <c r="E22" i="29"/>
  <c r="U21" i="29"/>
  <c r="I21" i="29"/>
  <c r="Y20" i="29"/>
  <c r="M20" i="29"/>
  <c r="AC19" i="29"/>
  <c r="Q19" i="29"/>
  <c r="T30" i="29"/>
  <c r="H30" i="29"/>
  <c r="X29" i="29"/>
  <c r="L29" i="29"/>
  <c r="AB28" i="29"/>
  <c r="P28" i="29"/>
  <c r="D28" i="29"/>
  <c r="T27" i="29"/>
  <c r="H27" i="29"/>
  <c r="X26" i="29"/>
  <c r="L26" i="29"/>
  <c r="AB25" i="29"/>
  <c r="P25" i="29"/>
  <c r="D25" i="29"/>
  <c r="T24" i="29"/>
  <c r="H24" i="29"/>
  <c r="X23" i="29"/>
  <c r="L23" i="29"/>
  <c r="AB22" i="29"/>
  <c r="P22" i="29"/>
  <c r="D22" i="29"/>
  <c r="T21" i="29"/>
  <c r="H21" i="29"/>
  <c r="X20" i="29"/>
  <c r="S30" i="29"/>
  <c r="G30" i="29"/>
  <c r="W29" i="29"/>
  <c r="K29" i="29"/>
  <c r="AA28" i="29"/>
  <c r="O28" i="29"/>
  <c r="C28" i="29"/>
  <c r="S27" i="29"/>
  <c r="G27" i="29"/>
  <c r="W26" i="29"/>
  <c r="K26" i="29"/>
  <c r="AA25" i="29"/>
  <c r="O25" i="29"/>
  <c r="C25" i="29"/>
  <c r="S24" i="29"/>
  <c r="G24" i="29"/>
  <c r="W23" i="29"/>
  <c r="K23" i="29"/>
  <c r="AA22" i="29"/>
  <c r="O22" i="29"/>
  <c r="C22" i="29"/>
  <c r="S21" i="29"/>
  <c r="G21" i="29"/>
  <c r="W20" i="29"/>
  <c r="K20" i="29"/>
  <c r="AA19" i="29"/>
  <c r="O19" i="29"/>
  <c r="C19" i="29"/>
  <c r="S20" i="29"/>
  <c r="AB18" i="29"/>
  <c r="J18" i="29"/>
  <c r="Y17" i="29"/>
  <c r="M17" i="29"/>
  <c r="AC16" i="29"/>
  <c r="Q16" i="29"/>
  <c r="E16" i="29"/>
  <c r="U15" i="29"/>
  <c r="I15" i="29"/>
  <c r="Y14" i="29"/>
  <c r="M14" i="29"/>
  <c r="AC13" i="29"/>
  <c r="Q13" i="29"/>
  <c r="E13" i="29"/>
  <c r="U12" i="29"/>
  <c r="I12" i="29"/>
  <c r="Y11" i="29"/>
  <c r="M11" i="29"/>
  <c r="AC10" i="29"/>
  <c r="Q10" i="29"/>
  <c r="E10" i="29"/>
  <c r="U9" i="29"/>
  <c r="I9" i="29"/>
  <c r="Y8" i="29"/>
  <c r="M8" i="29"/>
  <c r="AC7" i="29"/>
  <c r="Q7" i="29"/>
  <c r="E7" i="29"/>
  <c r="U6" i="29"/>
  <c r="I6" i="29"/>
  <c r="Y5" i="29"/>
  <c r="M5" i="29"/>
  <c r="AC4" i="29"/>
  <c r="Q4" i="29"/>
  <c r="E4" i="29"/>
  <c r="U3" i="29"/>
  <c r="I3" i="29"/>
  <c r="Y2" i="29"/>
  <c r="M2" i="29"/>
  <c r="S30" i="5"/>
  <c r="G30" i="5"/>
  <c r="W29" i="5"/>
  <c r="K29" i="5"/>
  <c r="AA28" i="5"/>
  <c r="O28" i="5"/>
  <c r="C28" i="5"/>
  <c r="S27" i="5"/>
  <c r="G27" i="5"/>
  <c r="W26" i="5"/>
  <c r="K26" i="5"/>
  <c r="AA25" i="5"/>
  <c r="O25" i="5"/>
  <c r="C25" i="5"/>
  <c r="S24" i="5"/>
  <c r="G24" i="5"/>
  <c r="W23" i="5"/>
  <c r="K23" i="5"/>
  <c r="AA22" i="5"/>
  <c r="O22" i="5"/>
  <c r="C22" i="5"/>
  <c r="L20" i="29"/>
  <c r="AA18" i="29"/>
  <c r="I18" i="29"/>
  <c r="X17" i="29"/>
  <c r="L17" i="29"/>
  <c r="AB16" i="29"/>
  <c r="P16" i="29"/>
  <c r="D16" i="29"/>
  <c r="T15" i="29"/>
  <c r="H15" i="29"/>
  <c r="X14" i="29"/>
  <c r="L14" i="29"/>
  <c r="AB13" i="29"/>
  <c r="P13" i="29"/>
  <c r="D13" i="29"/>
  <c r="T12" i="29"/>
  <c r="H12" i="29"/>
  <c r="X11" i="29"/>
  <c r="L11" i="29"/>
  <c r="AB10" i="29"/>
  <c r="P10" i="29"/>
  <c r="D10" i="29"/>
  <c r="T9" i="29"/>
  <c r="H9" i="29"/>
  <c r="X8" i="29"/>
  <c r="L8" i="29"/>
  <c r="AB7" i="29"/>
  <c r="P7" i="29"/>
  <c r="D7" i="29"/>
  <c r="T6" i="29"/>
  <c r="H6" i="29"/>
  <c r="X5" i="29"/>
  <c r="L5" i="29"/>
  <c r="AB4" i="29"/>
  <c r="P4" i="29"/>
  <c r="D4" i="29"/>
  <c r="T3" i="29"/>
  <c r="H3" i="29"/>
  <c r="X2" i="29"/>
  <c r="L2" i="29"/>
  <c r="R30" i="5"/>
  <c r="F30" i="5"/>
  <c r="V29" i="5"/>
  <c r="J29" i="5"/>
  <c r="Z28" i="5"/>
  <c r="N28" i="5"/>
  <c r="B28" i="5"/>
  <c r="R27" i="5"/>
  <c r="F27" i="5"/>
  <c r="V26" i="5"/>
  <c r="J26" i="5"/>
  <c r="Z25" i="5"/>
  <c r="N25" i="5"/>
  <c r="B25" i="5"/>
  <c r="R24" i="5"/>
  <c r="F24" i="5"/>
  <c r="V23" i="5"/>
  <c r="J23" i="5"/>
  <c r="Z22" i="5"/>
  <c r="N22" i="5"/>
  <c r="B22" i="5"/>
  <c r="R21" i="5"/>
  <c r="F21" i="5"/>
  <c r="V20" i="5"/>
  <c r="J20" i="5"/>
  <c r="Z19" i="5"/>
  <c r="N19" i="5"/>
  <c r="B19" i="5"/>
  <c r="R18" i="5"/>
  <c r="F18" i="5"/>
  <c r="V17" i="5"/>
  <c r="J17" i="5"/>
  <c r="Z16" i="5"/>
  <c r="N16" i="5"/>
  <c r="B16" i="5"/>
  <c r="R15" i="5"/>
  <c r="F15" i="5"/>
  <c r="V14" i="5"/>
  <c r="J14" i="5"/>
  <c r="Z13" i="5"/>
  <c r="N13" i="5"/>
  <c r="B13" i="5"/>
  <c r="R12" i="5"/>
  <c r="F12" i="5"/>
  <c r="G20" i="29"/>
  <c r="W18" i="29"/>
  <c r="H18" i="29"/>
  <c r="W17" i="29"/>
  <c r="K17" i="29"/>
  <c r="AA16" i="29"/>
  <c r="O16" i="29"/>
  <c r="C16" i="29"/>
  <c r="S15" i="29"/>
  <c r="G15" i="29"/>
  <c r="W14" i="29"/>
  <c r="K14" i="29"/>
  <c r="AA13" i="29"/>
  <c r="O13" i="29"/>
  <c r="C13" i="29"/>
  <c r="S12" i="29"/>
  <c r="G12" i="29"/>
  <c r="W11" i="29"/>
  <c r="K11" i="29"/>
  <c r="AA10" i="29"/>
  <c r="O10" i="29"/>
  <c r="C10" i="29"/>
  <c r="S9" i="29"/>
  <c r="G9" i="29"/>
  <c r="W8" i="29"/>
  <c r="K8" i="29"/>
  <c r="AA7" i="29"/>
  <c r="O7" i="29"/>
  <c r="C7" i="29"/>
  <c r="S6" i="29"/>
  <c r="G6" i="29"/>
  <c r="W5" i="29"/>
  <c r="K5" i="29"/>
  <c r="AA4" i="29"/>
  <c r="O4" i="29"/>
  <c r="C4" i="29"/>
  <c r="S3" i="29"/>
  <c r="G3" i="29"/>
  <c r="W2" i="29"/>
  <c r="K2" i="29"/>
  <c r="AC30" i="5"/>
  <c r="Q30" i="5"/>
  <c r="E30" i="5"/>
  <c r="U29" i="5"/>
  <c r="I29" i="5"/>
  <c r="Y28" i="5"/>
  <c r="M28" i="5"/>
  <c r="AC27" i="5"/>
  <c r="Q27" i="5"/>
  <c r="E27" i="5"/>
  <c r="U26" i="5"/>
  <c r="I26" i="5"/>
  <c r="Y25" i="5"/>
  <c r="M25" i="5"/>
  <c r="AC24" i="5"/>
  <c r="Q24" i="5"/>
  <c r="E24" i="5"/>
  <c r="U23" i="5"/>
  <c r="I23" i="5"/>
  <c r="Y22" i="5"/>
  <c r="M22" i="5"/>
  <c r="AC21" i="5"/>
  <c r="Q21" i="5"/>
  <c r="E21" i="5"/>
  <c r="U20" i="5"/>
  <c r="I20" i="5"/>
  <c r="Y19" i="5"/>
  <c r="M19" i="5"/>
  <c r="AC18" i="5"/>
  <c r="Q18" i="5"/>
  <c r="E18" i="5"/>
  <c r="U17" i="5"/>
  <c r="I17" i="5"/>
  <c r="Y16" i="5"/>
  <c r="M16" i="5"/>
  <c r="AC15" i="5"/>
  <c r="AB19" i="29"/>
  <c r="V18" i="29"/>
  <c r="G18" i="29"/>
  <c r="V17" i="29"/>
  <c r="J17" i="29"/>
  <c r="Z16" i="29"/>
  <c r="N16" i="29"/>
  <c r="B16" i="29"/>
  <c r="R15" i="29"/>
  <c r="F15" i="29"/>
  <c r="V14" i="29"/>
  <c r="J14" i="29"/>
  <c r="Z13" i="29"/>
  <c r="N13" i="29"/>
  <c r="B13" i="29"/>
  <c r="R12" i="29"/>
  <c r="F12" i="29"/>
  <c r="V11" i="29"/>
  <c r="J11" i="29"/>
  <c r="Z10" i="29"/>
  <c r="N10" i="29"/>
  <c r="B10" i="29"/>
  <c r="R9" i="29"/>
  <c r="F9" i="29"/>
  <c r="V8" i="29"/>
  <c r="J8" i="29"/>
  <c r="Z7" i="29"/>
  <c r="N7" i="29"/>
  <c r="B7" i="29"/>
  <c r="R6" i="29"/>
  <c r="F6" i="29"/>
  <c r="V5" i="29"/>
  <c r="J5" i="29"/>
  <c r="Z4" i="29"/>
  <c r="N4" i="29"/>
  <c r="B4" i="29"/>
  <c r="R3" i="29"/>
  <c r="F3" i="29"/>
  <c r="V2" i="29"/>
  <c r="J2" i="29"/>
  <c r="AB30" i="5"/>
  <c r="P30" i="5"/>
  <c r="D30" i="5"/>
  <c r="T29" i="5"/>
  <c r="H29" i="5"/>
  <c r="X28" i="5"/>
  <c r="L28" i="5"/>
  <c r="AB27" i="5"/>
  <c r="P27" i="5"/>
  <c r="D27" i="5"/>
  <c r="T26" i="5"/>
  <c r="H26" i="5"/>
  <c r="X25" i="5"/>
  <c r="L25" i="5"/>
  <c r="AB24" i="5"/>
  <c r="P24" i="5"/>
  <c r="D24" i="5"/>
  <c r="T23" i="5"/>
  <c r="H23" i="5"/>
  <c r="X22" i="5"/>
  <c r="L22" i="5"/>
  <c r="AB21" i="5"/>
  <c r="P21" i="5"/>
  <c r="D21" i="5"/>
  <c r="T20" i="5"/>
  <c r="H20" i="5"/>
  <c r="X19" i="5"/>
  <c r="L19" i="5"/>
  <c r="AB18" i="5"/>
  <c r="P18" i="5"/>
  <c r="D18" i="5"/>
  <c r="T17" i="5"/>
  <c r="H17" i="5"/>
  <c r="X16" i="5"/>
  <c r="L16" i="5"/>
  <c r="AB15" i="5"/>
  <c r="P15" i="5"/>
  <c r="D15" i="5"/>
  <c r="T14" i="5"/>
  <c r="H14" i="5"/>
  <c r="X13" i="5"/>
  <c r="X19" i="29"/>
  <c r="U18" i="29"/>
  <c r="F18" i="29"/>
  <c r="U17" i="29"/>
  <c r="I17" i="29"/>
  <c r="Y16" i="29"/>
  <c r="M16" i="29"/>
  <c r="AC15" i="29"/>
  <c r="Q15" i="29"/>
  <c r="E15" i="29"/>
  <c r="U14" i="29"/>
  <c r="I14" i="29"/>
  <c r="Y13" i="29"/>
  <c r="M13" i="29"/>
  <c r="AC12" i="29"/>
  <c r="Q12" i="29"/>
  <c r="E12" i="29"/>
  <c r="U11" i="29"/>
  <c r="I11" i="29"/>
  <c r="Y10" i="29"/>
  <c r="M10" i="29"/>
  <c r="W19" i="29"/>
  <c r="T18" i="29"/>
  <c r="E18" i="29"/>
  <c r="T17" i="29"/>
  <c r="H17" i="29"/>
  <c r="X16" i="29"/>
  <c r="L16" i="29"/>
  <c r="AB15" i="29"/>
  <c r="P15" i="29"/>
  <c r="D15" i="29"/>
  <c r="T14" i="29"/>
  <c r="H14" i="29"/>
  <c r="X13" i="29"/>
  <c r="L13" i="29"/>
  <c r="AB12" i="29"/>
  <c r="P12" i="29"/>
  <c r="D12" i="29"/>
  <c r="T11" i="29"/>
  <c r="H11" i="29"/>
  <c r="X10" i="29"/>
  <c r="L10" i="29"/>
  <c r="AB9" i="29"/>
  <c r="P9" i="29"/>
  <c r="D9" i="29"/>
  <c r="T8" i="29"/>
  <c r="H8" i="29"/>
  <c r="X7" i="29"/>
  <c r="L7" i="29"/>
  <c r="AB6" i="29"/>
  <c r="P6" i="29"/>
  <c r="D6" i="29"/>
  <c r="T5" i="29"/>
  <c r="H5" i="29"/>
  <c r="X4" i="29"/>
  <c r="L4" i="29"/>
  <c r="AB3" i="29"/>
  <c r="P3" i="29"/>
  <c r="D3" i="29"/>
  <c r="T2" i="29"/>
  <c r="H2" i="29"/>
  <c r="Z30" i="5"/>
  <c r="N30" i="5"/>
  <c r="B30" i="5"/>
  <c r="R29" i="5"/>
  <c r="F29" i="5"/>
  <c r="V28" i="5"/>
  <c r="J28" i="5"/>
  <c r="Z27" i="5"/>
  <c r="N27" i="5"/>
  <c r="B27" i="5"/>
  <c r="R26" i="5"/>
  <c r="F26" i="5"/>
  <c r="V25" i="5"/>
  <c r="J25" i="5"/>
  <c r="Z24" i="5"/>
  <c r="N24" i="5"/>
  <c r="B24" i="5"/>
  <c r="R23" i="5"/>
  <c r="F23" i="5"/>
  <c r="V22" i="5"/>
  <c r="J22" i="5"/>
  <c r="Z21" i="5"/>
  <c r="N21" i="5"/>
  <c r="B21" i="5"/>
  <c r="R20" i="5"/>
  <c r="F20" i="5"/>
  <c r="V19" i="5"/>
  <c r="J19" i="5"/>
  <c r="Z18" i="5"/>
  <c r="N18" i="5"/>
  <c r="B18" i="5"/>
  <c r="R17" i="5"/>
  <c r="F17" i="5"/>
  <c r="V16" i="5"/>
  <c r="J16" i="5"/>
  <c r="Z15" i="5"/>
  <c r="N15" i="5"/>
  <c r="B15" i="5"/>
  <c r="R14" i="5"/>
  <c r="F14" i="5"/>
  <c r="V13" i="5"/>
  <c r="J13" i="5"/>
  <c r="Z12" i="5"/>
  <c r="N12" i="5"/>
  <c r="P19" i="29"/>
  <c r="S18" i="29"/>
  <c r="D18" i="29"/>
  <c r="S17" i="29"/>
  <c r="G17" i="29"/>
  <c r="W16" i="29"/>
  <c r="K16" i="29"/>
  <c r="AA15" i="29"/>
  <c r="O15" i="29"/>
  <c r="C15" i="29"/>
  <c r="S14" i="29"/>
  <c r="G14" i="29"/>
  <c r="W13" i="29"/>
  <c r="K13" i="29"/>
  <c r="AA12" i="29"/>
  <c r="O12" i="29"/>
  <c r="C12" i="29"/>
  <c r="S11" i="29"/>
  <c r="G11" i="29"/>
  <c r="W10" i="29"/>
  <c r="K10" i="29"/>
  <c r="AA9" i="29"/>
  <c r="O9" i="29"/>
  <c r="C9" i="29"/>
  <c r="S8" i="29"/>
  <c r="G8" i="29"/>
  <c r="W7" i="29"/>
  <c r="K7" i="29"/>
  <c r="AA6" i="29"/>
  <c r="O6" i="29"/>
  <c r="C6" i="29"/>
  <c r="S5" i="29"/>
  <c r="G5" i="29"/>
  <c r="W4" i="29"/>
  <c r="K4" i="29"/>
  <c r="AA3" i="29"/>
  <c r="O3" i="29"/>
  <c r="C3" i="29"/>
  <c r="S2" i="29"/>
  <c r="G2" i="29"/>
  <c r="Y30" i="5"/>
  <c r="M30" i="5"/>
  <c r="AC29" i="5"/>
  <c r="Q29" i="5"/>
  <c r="E29" i="5"/>
  <c r="U28" i="5"/>
  <c r="I28" i="5"/>
  <c r="Y27" i="5"/>
  <c r="M27" i="5"/>
  <c r="AC26" i="5"/>
  <c r="Q26" i="5"/>
  <c r="E26" i="5"/>
  <c r="U25" i="5"/>
  <c r="I25" i="5"/>
  <c r="Y24" i="5"/>
  <c r="M24" i="5"/>
  <c r="AC23" i="5"/>
  <c r="Q23" i="5"/>
  <c r="E23" i="5"/>
  <c r="U22" i="5"/>
  <c r="I22" i="5"/>
  <c r="Y21" i="5"/>
  <c r="M21" i="5"/>
  <c r="AC20" i="5"/>
  <c r="Q20" i="5"/>
  <c r="E20" i="5"/>
  <c r="U19" i="5"/>
  <c r="I19" i="5"/>
  <c r="Y18" i="5"/>
  <c r="M18" i="5"/>
  <c r="AC17" i="5"/>
  <c r="Q17" i="5"/>
  <c r="E17" i="5"/>
  <c r="U16" i="5"/>
  <c r="I16" i="5"/>
  <c r="Y15" i="5"/>
  <c r="M15" i="5"/>
  <c r="AC14" i="5"/>
  <c r="Q14" i="5"/>
  <c r="E14" i="5"/>
  <c r="U13" i="5"/>
  <c r="I13" i="5"/>
  <c r="Y12" i="5"/>
  <c r="L19" i="29"/>
  <c r="R18" i="29"/>
  <c r="C18" i="29"/>
  <c r="R17" i="29"/>
  <c r="F17" i="29"/>
  <c r="V16" i="29"/>
  <c r="J16" i="29"/>
  <c r="Z15" i="29"/>
  <c r="N15" i="29"/>
  <c r="B15" i="29"/>
  <c r="R14" i="29"/>
  <c r="F14" i="29"/>
  <c r="V13" i="29"/>
  <c r="J13" i="29"/>
  <c r="Z12" i="29"/>
  <c r="N12" i="29"/>
  <c r="B12" i="29"/>
  <c r="R11" i="29"/>
  <c r="F11" i="29"/>
  <c r="V10" i="29"/>
  <c r="J10" i="29"/>
  <c r="Z9" i="29"/>
  <c r="N9" i="29"/>
  <c r="B9" i="29"/>
  <c r="R8" i="29"/>
  <c r="F8" i="29"/>
  <c r="V7" i="29"/>
  <c r="J7" i="29"/>
  <c r="Z6" i="29"/>
  <c r="N6" i="29"/>
  <c r="B6" i="29"/>
  <c r="R5" i="29"/>
  <c r="F5" i="29"/>
  <c r="V4" i="29"/>
  <c r="J4" i="29"/>
  <c r="Z3" i="29"/>
  <c r="N3" i="29"/>
  <c r="B3" i="29"/>
  <c r="R2" i="29"/>
  <c r="F2" i="29"/>
  <c r="X30" i="5"/>
  <c r="L30" i="5"/>
  <c r="AB29" i="5"/>
  <c r="P29" i="5"/>
  <c r="D29" i="5"/>
  <c r="T28" i="5"/>
  <c r="H28" i="5"/>
  <c r="X27" i="5"/>
  <c r="L27" i="5"/>
  <c r="AB26" i="5"/>
  <c r="P26" i="5"/>
  <c r="D26" i="5"/>
  <c r="T25" i="5"/>
  <c r="H25" i="5"/>
  <c r="X24" i="5"/>
  <c r="L24" i="5"/>
  <c r="AB23" i="5"/>
  <c r="P23" i="5"/>
  <c r="D23" i="5"/>
  <c r="T22" i="5"/>
  <c r="H22" i="5"/>
  <c r="X21" i="5"/>
  <c r="L21" i="5"/>
  <c r="AB20" i="5"/>
  <c r="P20" i="5"/>
  <c r="D20" i="5"/>
  <c r="T19" i="5"/>
  <c r="H19" i="5"/>
  <c r="X18" i="5"/>
  <c r="L18" i="5"/>
  <c r="AB17" i="5"/>
  <c r="P17" i="5"/>
  <c r="D17" i="5"/>
  <c r="T16" i="5"/>
  <c r="H16" i="5"/>
  <c r="X15" i="5"/>
  <c r="L15" i="5"/>
  <c r="AB14" i="5"/>
  <c r="P14" i="5"/>
  <c r="D14" i="5"/>
  <c r="T13" i="5"/>
  <c r="H13" i="5"/>
  <c r="X12" i="5"/>
  <c r="L12" i="5"/>
  <c r="AB11" i="5"/>
  <c r="K19" i="29"/>
  <c r="Q18" i="29"/>
  <c r="B18" i="29"/>
  <c r="Q17" i="29"/>
  <c r="E17" i="29"/>
  <c r="U16" i="29"/>
  <c r="I16" i="29"/>
  <c r="Y15" i="29"/>
  <c r="M15" i="29"/>
  <c r="AC14" i="29"/>
  <c r="Q14" i="29"/>
  <c r="E14" i="29"/>
  <c r="U13" i="29"/>
  <c r="I13" i="29"/>
  <c r="Y12" i="29"/>
  <c r="M12" i="29"/>
  <c r="AC11" i="29"/>
  <c r="Q11" i="29"/>
  <c r="E11" i="29"/>
  <c r="U10" i="29"/>
  <c r="I10" i="29"/>
  <c r="Y9" i="29"/>
  <c r="M9" i="29"/>
  <c r="AC8" i="29"/>
  <c r="Q8" i="29"/>
  <c r="E8" i="29"/>
  <c r="U7" i="29"/>
  <c r="I7" i="29"/>
  <c r="Y6" i="29"/>
  <c r="M6" i="29"/>
  <c r="AC5" i="29"/>
  <c r="Q5" i="29"/>
  <c r="E5" i="29"/>
  <c r="U4" i="29"/>
  <c r="I4" i="29"/>
  <c r="Y3" i="29"/>
  <c r="M3" i="29"/>
  <c r="AC2" i="29"/>
  <c r="Q2" i="29"/>
  <c r="E2" i="29"/>
  <c r="W30" i="5"/>
  <c r="K30" i="5"/>
  <c r="AA29" i="5"/>
  <c r="O29" i="5"/>
  <c r="C29" i="5"/>
  <c r="S28" i="5"/>
  <c r="G28" i="5"/>
  <c r="W27" i="5"/>
  <c r="K27" i="5"/>
  <c r="AA26" i="5"/>
  <c r="O26" i="5"/>
  <c r="C26" i="5"/>
  <c r="S25" i="5"/>
  <c r="G25" i="5"/>
  <c r="W24" i="5"/>
  <c r="K24" i="5"/>
  <c r="AA23" i="5"/>
  <c r="O23" i="5"/>
  <c r="C23" i="5"/>
  <c r="S22" i="5"/>
  <c r="G22" i="5"/>
  <c r="W21" i="5"/>
  <c r="K21" i="5"/>
  <c r="AA20" i="5"/>
  <c r="O20" i="5"/>
  <c r="C20" i="5"/>
  <c r="S19" i="5"/>
  <c r="G19" i="5"/>
  <c r="W18" i="5"/>
  <c r="K18" i="5"/>
  <c r="AA17" i="5"/>
  <c r="O17" i="5"/>
  <c r="C17" i="5"/>
  <c r="S16" i="5"/>
  <c r="G16" i="5"/>
  <c r="W15" i="5"/>
  <c r="K15" i="5"/>
  <c r="AA14" i="5"/>
  <c r="O14" i="5"/>
  <c r="C14" i="5"/>
  <c r="S13" i="5"/>
  <c r="G13" i="5"/>
  <c r="W12" i="5"/>
  <c r="E19" i="29"/>
  <c r="P18" i="29"/>
  <c r="AB17" i="29"/>
  <c r="P17" i="29"/>
  <c r="D17" i="29"/>
  <c r="T16" i="29"/>
  <c r="H16" i="29"/>
  <c r="X15" i="29"/>
  <c r="L15" i="29"/>
  <c r="AB14" i="29"/>
  <c r="P14" i="29"/>
  <c r="D14" i="29"/>
  <c r="T13" i="29"/>
  <c r="H13" i="29"/>
  <c r="X12" i="29"/>
  <c r="L12" i="29"/>
  <c r="AB11" i="29"/>
  <c r="P11" i="29"/>
  <c r="D11" i="29"/>
  <c r="T10" i="29"/>
  <c r="H10" i="29"/>
  <c r="X9" i="29"/>
  <c r="L9" i="29"/>
  <c r="AB8" i="29"/>
  <c r="P8" i="29"/>
  <c r="D8" i="29"/>
  <c r="T7" i="29"/>
  <c r="H7" i="29"/>
  <c r="X6" i="29"/>
  <c r="L6" i="29"/>
  <c r="AB5" i="29"/>
  <c r="P5" i="29"/>
  <c r="D5" i="29"/>
  <c r="T4" i="29"/>
  <c r="H4" i="29"/>
  <c r="X3" i="29"/>
  <c r="L3" i="29"/>
  <c r="AB2" i="29"/>
  <c r="P2" i="29"/>
  <c r="D2" i="29"/>
  <c r="V30" i="5"/>
  <c r="J30" i="5"/>
  <c r="Z29" i="5"/>
  <c r="N29" i="5"/>
  <c r="B29" i="5"/>
  <c r="R28" i="5"/>
  <c r="F28" i="5"/>
  <c r="V27" i="5"/>
  <c r="J27" i="5"/>
  <c r="Z26" i="5"/>
  <c r="N26" i="5"/>
  <c r="B26" i="5"/>
  <c r="R25" i="5"/>
  <c r="F25" i="5"/>
  <c r="V24" i="5"/>
  <c r="J24" i="5"/>
  <c r="Z23" i="5"/>
  <c r="N23" i="5"/>
  <c r="B23" i="5"/>
  <c r="R22" i="5"/>
  <c r="F22" i="5"/>
  <c r="V21" i="5"/>
  <c r="J21" i="5"/>
  <c r="Z20" i="5"/>
  <c r="N20" i="5"/>
  <c r="B20" i="5"/>
  <c r="R19" i="5"/>
  <c r="F19" i="5"/>
  <c r="V18" i="5"/>
  <c r="J18" i="5"/>
  <c r="Z17" i="5"/>
  <c r="N17" i="5"/>
  <c r="B17" i="5"/>
  <c r="R16" i="5"/>
  <c r="F16" i="5"/>
  <c r="V15" i="5"/>
  <c r="J15" i="5"/>
  <c r="Z14" i="5"/>
  <c r="N14" i="5"/>
  <c r="B14" i="5"/>
  <c r="R13" i="5"/>
  <c r="D19" i="29"/>
  <c r="O18" i="29"/>
  <c r="AA17" i="29"/>
  <c r="O17" i="29"/>
  <c r="C17" i="29"/>
  <c r="S16" i="29"/>
  <c r="G16" i="29"/>
  <c r="W15" i="29"/>
  <c r="K15" i="29"/>
  <c r="AA14" i="29"/>
  <c r="O14" i="29"/>
  <c r="C14" i="29"/>
  <c r="S13" i="29"/>
  <c r="G13" i="29"/>
  <c r="W12" i="29"/>
  <c r="K12" i="29"/>
  <c r="AA11" i="29"/>
  <c r="O11" i="29"/>
  <c r="C11" i="29"/>
  <c r="S10" i="29"/>
  <c r="G10" i="29"/>
  <c r="W9" i="29"/>
  <c r="K9" i="29"/>
  <c r="AA8" i="29"/>
  <c r="O8" i="29"/>
  <c r="C8" i="29"/>
  <c r="S7" i="29"/>
  <c r="G7" i="29"/>
  <c r="W6" i="29"/>
  <c r="K6" i="29"/>
  <c r="AA5" i="29"/>
  <c r="O5" i="29"/>
  <c r="C5" i="29"/>
  <c r="S4" i="29"/>
  <c r="G4" i="29"/>
  <c r="W3" i="29"/>
  <c r="K3" i="29"/>
  <c r="AA2" i="29"/>
  <c r="O2" i="29"/>
  <c r="C2" i="29"/>
  <c r="U30" i="5"/>
  <c r="I30" i="5"/>
  <c r="Y29" i="5"/>
  <c r="M29" i="5"/>
  <c r="AC28" i="5"/>
  <c r="Q28" i="5"/>
  <c r="E28" i="5"/>
  <c r="U27" i="5"/>
  <c r="I27" i="5"/>
  <c r="Y26" i="5"/>
  <c r="M26" i="5"/>
  <c r="AC25" i="5"/>
  <c r="Q25" i="5"/>
  <c r="E25" i="5"/>
  <c r="U24" i="5"/>
  <c r="I24" i="5"/>
  <c r="Y23" i="5"/>
  <c r="M23" i="5"/>
  <c r="AC22" i="5"/>
  <c r="Q22" i="5"/>
  <c r="E22" i="5"/>
  <c r="U21" i="5"/>
  <c r="I21" i="5"/>
  <c r="Y20" i="5"/>
  <c r="M20" i="5"/>
  <c r="AC19" i="5"/>
  <c r="Q19" i="5"/>
  <c r="E19" i="5"/>
  <c r="U18" i="5"/>
  <c r="I18" i="5"/>
  <c r="Y17" i="5"/>
  <c r="M17" i="5"/>
  <c r="AC16" i="5"/>
  <c r="Q16" i="5"/>
  <c r="E16" i="5"/>
  <c r="U15" i="5"/>
  <c r="I15" i="5"/>
  <c r="Y14" i="5"/>
  <c r="M14" i="5"/>
  <c r="AC13" i="5"/>
  <c r="Q13" i="5"/>
  <c r="AC18" i="29"/>
  <c r="K18" i="29"/>
  <c r="Z17" i="29"/>
  <c r="N17" i="29"/>
  <c r="B17" i="29"/>
  <c r="R16" i="29"/>
  <c r="F16" i="29"/>
  <c r="V15" i="29"/>
  <c r="J15" i="29"/>
  <c r="Z14" i="29"/>
  <c r="N14" i="29"/>
  <c r="B14" i="29"/>
  <c r="R13" i="29"/>
  <c r="F13" i="29"/>
  <c r="V12" i="29"/>
  <c r="J12" i="29"/>
  <c r="Z11" i="29"/>
  <c r="N11" i="29"/>
  <c r="B11" i="29"/>
  <c r="R10" i="29"/>
  <c r="F10" i="29"/>
  <c r="V9" i="29"/>
  <c r="J9" i="29"/>
  <c r="Z8" i="29"/>
  <c r="N8" i="29"/>
  <c r="B8" i="29"/>
  <c r="R7" i="29"/>
  <c r="F7" i="29"/>
  <c r="V6" i="29"/>
  <c r="J6" i="29"/>
  <c r="Z5" i="29"/>
  <c r="N5" i="29"/>
  <c r="B5" i="29"/>
  <c r="R4" i="29"/>
  <c r="F4" i="29"/>
  <c r="V3" i="29"/>
  <c r="J3" i="29"/>
  <c r="Z2" i="29"/>
  <c r="N2" i="29"/>
  <c r="B2" i="29"/>
  <c r="T30" i="5"/>
  <c r="H30" i="5"/>
  <c r="X29" i="5"/>
  <c r="L29" i="5"/>
  <c r="AB28" i="5"/>
  <c r="P28" i="5"/>
  <c r="D28" i="5"/>
  <c r="T27" i="5"/>
  <c r="H27" i="5"/>
  <c r="X26" i="5"/>
  <c r="L26" i="5"/>
  <c r="AB25" i="5"/>
  <c r="P25" i="5"/>
  <c r="D25" i="5"/>
  <c r="T24" i="5"/>
  <c r="H24" i="5"/>
  <c r="X23" i="5"/>
  <c r="L23" i="5"/>
  <c r="AB22" i="5"/>
  <c r="P22" i="5"/>
  <c r="D22" i="5"/>
  <c r="T21" i="5"/>
  <c r="H21" i="5"/>
  <c r="X20" i="5"/>
  <c r="L20" i="5"/>
  <c r="AB19" i="5"/>
  <c r="P19" i="5"/>
  <c r="D19" i="5"/>
  <c r="T18" i="5"/>
  <c r="H18" i="5"/>
  <c r="X17" i="5"/>
  <c r="L17" i="5"/>
  <c r="AB16" i="5"/>
  <c r="P16" i="5"/>
  <c r="D16" i="5"/>
  <c r="T15" i="5"/>
  <c r="H15" i="5"/>
  <c r="X14" i="5"/>
  <c r="L14" i="5"/>
  <c r="AB13" i="5"/>
  <c r="P13" i="5"/>
  <c r="D13" i="5"/>
  <c r="T12" i="5"/>
  <c r="H12" i="5"/>
  <c r="AC9" i="29"/>
  <c r="Y4" i="29"/>
  <c r="S29" i="5"/>
  <c r="O24" i="5"/>
  <c r="S20" i="5"/>
  <c r="C18" i="5"/>
  <c r="Q15" i="5"/>
  <c r="Y13" i="5"/>
  <c r="V12" i="5"/>
  <c r="D12" i="5"/>
  <c r="S11" i="5"/>
  <c r="G11" i="5"/>
  <c r="W10" i="5"/>
  <c r="K10" i="5"/>
  <c r="AA9" i="5"/>
  <c r="O9" i="5"/>
  <c r="C9" i="5"/>
  <c r="S8" i="5"/>
  <c r="G8" i="5"/>
  <c r="W7" i="5"/>
  <c r="K7" i="5"/>
  <c r="AA6" i="5"/>
  <c r="O6" i="5"/>
  <c r="C6" i="5"/>
  <c r="S5" i="5"/>
  <c r="G5" i="5"/>
  <c r="W4" i="5"/>
  <c r="K4" i="5"/>
  <c r="AA3" i="5"/>
  <c r="O3" i="5"/>
  <c r="C3" i="5"/>
  <c r="S2" i="5"/>
  <c r="G2" i="5"/>
  <c r="W30" i="28"/>
  <c r="K30" i="28"/>
  <c r="S28" i="28"/>
  <c r="G28" i="28"/>
  <c r="W27" i="28"/>
  <c r="K27" i="28"/>
  <c r="AA26" i="28"/>
  <c r="O26" i="28"/>
  <c r="C26" i="28"/>
  <c r="S25" i="28"/>
  <c r="G25" i="28"/>
  <c r="W24" i="28"/>
  <c r="K24" i="28"/>
  <c r="AA23" i="28"/>
  <c r="O23" i="28"/>
  <c r="C23" i="28"/>
  <c r="S22" i="28"/>
  <c r="G22" i="28"/>
  <c r="W21" i="28"/>
  <c r="K21" i="28"/>
  <c r="AA20" i="28"/>
  <c r="O20" i="28"/>
  <c r="C20" i="28"/>
  <c r="S19" i="28"/>
  <c r="G19" i="28"/>
  <c r="W18" i="28"/>
  <c r="K18" i="28"/>
  <c r="AA17" i="28"/>
  <c r="O17" i="28"/>
  <c r="C17" i="28"/>
  <c r="S16" i="28"/>
  <c r="G16" i="28"/>
  <c r="W15" i="28"/>
  <c r="K15" i="28"/>
  <c r="AA14" i="28"/>
  <c r="O14" i="28"/>
  <c r="C14" i="28"/>
  <c r="S13" i="28"/>
  <c r="G13" i="28"/>
  <c r="Q9" i="29"/>
  <c r="M4" i="29"/>
  <c r="G29" i="5"/>
  <c r="C24" i="5"/>
  <c r="K20" i="5"/>
  <c r="W17" i="5"/>
  <c r="O15" i="5"/>
  <c r="W13" i="5"/>
  <c r="U12" i="5"/>
  <c r="C12" i="5"/>
  <c r="R11" i="5"/>
  <c r="F11" i="5"/>
  <c r="V10" i="5"/>
  <c r="J10" i="5"/>
  <c r="Z9" i="5"/>
  <c r="N9" i="5"/>
  <c r="B9" i="5"/>
  <c r="R8" i="5"/>
  <c r="F8" i="5"/>
  <c r="V7" i="5"/>
  <c r="J7" i="5"/>
  <c r="Z6" i="5"/>
  <c r="N6" i="5"/>
  <c r="B6" i="5"/>
  <c r="R5" i="5"/>
  <c r="F5" i="5"/>
  <c r="V4" i="5"/>
  <c r="J4" i="5"/>
  <c r="Z3" i="5"/>
  <c r="N3" i="5"/>
  <c r="B3" i="5"/>
  <c r="R2" i="5"/>
  <c r="F2" i="5"/>
  <c r="V30" i="28"/>
  <c r="J30" i="28"/>
  <c r="R28" i="28"/>
  <c r="F28" i="28"/>
  <c r="V27" i="28"/>
  <c r="J27" i="28"/>
  <c r="Z26" i="28"/>
  <c r="N26" i="28"/>
  <c r="B26" i="28"/>
  <c r="R25" i="28"/>
  <c r="F25" i="28"/>
  <c r="V24" i="28"/>
  <c r="J24" i="28"/>
  <c r="Z23" i="28"/>
  <c r="N23" i="28"/>
  <c r="B23" i="28"/>
  <c r="R22" i="28"/>
  <c r="F22" i="28"/>
  <c r="V21" i="28"/>
  <c r="J21" i="28"/>
  <c r="Z20" i="28"/>
  <c r="N20" i="28"/>
  <c r="B20" i="28"/>
  <c r="R19" i="28"/>
  <c r="F19" i="28"/>
  <c r="V18" i="28"/>
  <c r="J18" i="28"/>
  <c r="Z17" i="28"/>
  <c r="N17" i="28"/>
  <c r="B17" i="28"/>
  <c r="R16" i="28"/>
  <c r="F16" i="28"/>
  <c r="V15" i="28"/>
  <c r="J15" i="28"/>
  <c r="Z14" i="28"/>
  <c r="N14" i="28"/>
  <c r="B14" i="28"/>
  <c r="R13" i="28"/>
  <c r="F13" i="28"/>
  <c r="V12" i="28"/>
  <c r="J12" i="28"/>
  <c r="Z11" i="28"/>
  <c r="N11" i="28"/>
  <c r="B11" i="28"/>
  <c r="E9" i="29"/>
  <c r="AC3" i="29"/>
  <c r="W28" i="5"/>
  <c r="S23" i="5"/>
  <c r="G20" i="5"/>
  <c r="S17" i="5"/>
  <c r="G15" i="5"/>
  <c r="O13" i="5"/>
  <c r="S12" i="5"/>
  <c r="B12" i="5"/>
  <c r="Q11" i="5"/>
  <c r="E11" i="5"/>
  <c r="U10" i="5"/>
  <c r="I10" i="5"/>
  <c r="Y9" i="5"/>
  <c r="M9" i="5"/>
  <c r="AC8" i="5"/>
  <c r="Q8" i="5"/>
  <c r="E8" i="5"/>
  <c r="U7" i="5"/>
  <c r="I7" i="5"/>
  <c r="Y6" i="5"/>
  <c r="M6" i="5"/>
  <c r="AC5" i="5"/>
  <c r="Q5" i="5"/>
  <c r="E5" i="5"/>
  <c r="U4" i="5"/>
  <c r="I4" i="5"/>
  <c r="Y3" i="5"/>
  <c r="M3" i="5"/>
  <c r="AC2" i="5"/>
  <c r="Q2" i="5"/>
  <c r="E2" i="5"/>
  <c r="U30" i="28"/>
  <c r="I30" i="28"/>
  <c r="AC28" i="28"/>
  <c r="Q28" i="28"/>
  <c r="E28" i="28"/>
  <c r="U27" i="28"/>
  <c r="I27" i="28"/>
  <c r="Y26" i="28"/>
  <c r="M26" i="28"/>
  <c r="AC25" i="28"/>
  <c r="Q25" i="28"/>
  <c r="E25" i="28"/>
  <c r="U24" i="28"/>
  <c r="I24" i="28"/>
  <c r="Y23" i="28"/>
  <c r="M23" i="28"/>
  <c r="AC22" i="28"/>
  <c r="Q22" i="28"/>
  <c r="E22" i="28"/>
  <c r="U21" i="28"/>
  <c r="I21" i="28"/>
  <c r="Y20" i="28"/>
  <c r="M20" i="28"/>
  <c r="AC19" i="28"/>
  <c r="Q19" i="28"/>
  <c r="E19" i="28"/>
  <c r="U18" i="28"/>
  <c r="I18" i="28"/>
  <c r="Y17" i="28"/>
  <c r="M17" i="28"/>
  <c r="AC16" i="28"/>
  <c r="Q16" i="28"/>
  <c r="E16" i="28"/>
  <c r="U15" i="28"/>
  <c r="U8" i="29"/>
  <c r="Q3" i="29"/>
  <c r="K28" i="5"/>
  <c r="G23" i="5"/>
  <c r="AA19" i="5"/>
  <c r="K17" i="5"/>
  <c r="E15" i="5"/>
  <c r="M13" i="5"/>
  <c r="Q12" i="5"/>
  <c r="AC11" i="5"/>
  <c r="P11" i="5"/>
  <c r="D11" i="5"/>
  <c r="T10" i="5"/>
  <c r="H10" i="5"/>
  <c r="X9" i="5"/>
  <c r="L9" i="5"/>
  <c r="AB8" i="5"/>
  <c r="P8" i="5"/>
  <c r="D8" i="5"/>
  <c r="T7" i="5"/>
  <c r="H7" i="5"/>
  <c r="X6" i="5"/>
  <c r="L6" i="5"/>
  <c r="AB5" i="5"/>
  <c r="P5" i="5"/>
  <c r="D5" i="5"/>
  <c r="T4" i="5"/>
  <c r="H4" i="5"/>
  <c r="X3" i="5"/>
  <c r="L3" i="5"/>
  <c r="AB2" i="5"/>
  <c r="P2" i="5"/>
  <c r="D2" i="5"/>
  <c r="T30" i="28"/>
  <c r="H30" i="28"/>
  <c r="AB28" i="28"/>
  <c r="P28" i="28"/>
  <c r="D28" i="28"/>
  <c r="T27" i="28"/>
  <c r="H27" i="28"/>
  <c r="X26" i="28"/>
  <c r="L26" i="28"/>
  <c r="AB25" i="28"/>
  <c r="P25" i="28"/>
  <c r="D25" i="28"/>
  <c r="T24" i="28"/>
  <c r="H24" i="28"/>
  <c r="X23" i="28"/>
  <c r="L23" i="28"/>
  <c r="AB22" i="28"/>
  <c r="P22" i="28"/>
  <c r="D22" i="28"/>
  <c r="T21" i="28"/>
  <c r="H21" i="28"/>
  <c r="X20" i="28"/>
  <c r="L20" i="28"/>
  <c r="AB19" i="28"/>
  <c r="P19" i="28"/>
  <c r="D19" i="28"/>
  <c r="T18" i="28"/>
  <c r="H18" i="28"/>
  <c r="X17" i="28"/>
  <c r="L17" i="28"/>
  <c r="AB16" i="28"/>
  <c r="P16" i="28"/>
  <c r="D16" i="28"/>
  <c r="T15" i="28"/>
  <c r="H15" i="28"/>
  <c r="X14" i="28"/>
  <c r="L14" i="28"/>
  <c r="AB13" i="28"/>
  <c r="P13" i="28"/>
  <c r="D13" i="28"/>
  <c r="T12" i="28"/>
  <c r="H12" i="28"/>
  <c r="X11" i="28"/>
  <c r="L11" i="28"/>
  <c r="AB10" i="28"/>
  <c r="P10" i="28"/>
  <c r="D10" i="28"/>
  <c r="I8" i="29"/>
  <c r="E3" i="29"/>
  <c r="AA27" i="5"/>
  <c r="W22" i="5"/>
  <c r="W19" i="5"/>
  <c r="G17" i="5"/>
  <c r="C15" i="5"/>
  <c r="L13" i="5"/>
  <c r="P12" i="5"/>
  <c r="AA11" i="5"/>
  <c r="O11" i="5"/>
  <c r="C11" i="5"/>
  <c r="S10" i="5"/>
  <c r="G10" i="5"/>
  <c r="W9" i="5"/>
  <c r="K9" i="5"/>
  <c r="AA8" i="5"/>
  <c r="O8" i="5"/>
  <c r="C8" i="5"/>
  <c r="S7" i="5"/>
  <c r="G7" i="5"/>
  <c r="W6" i="5"/>
  <c r="K6" i="5"/>
  <c r="AA5" i="5"/>
  <c r="O5" i="5"/>
  <c r="C5" i="5"/>
  <c r="S4" i="5"/>
  <c r="G4" i="5"/>
  <c r="W3" i="5"/>
  <c r="K3" i="5"/>
  <c r="AA2" i="5"/>
  <c r="O2" i="5"/>
  <c r="C2" i="5"/>
  <c r="S30" i="28"/>
  <c r="G30" i="28"/>
  <c r="AA28" i="28"/>
  <c r="O28" i="28"/>
  <c r="C28" i="28"/>
  <c r="S27" i="28"/>
  <c r="G27" i="28"/>
  <c r="W26" i="28"/>
  <c r="K26" i="28"/>
  <c r="AA25" i="28"/>
  <c r="O25" i="28"/>
  <c r="C25" i="28"/>
  <c r="S24" i="28"/>
  <c r="G24" i="28"/>
  <c r="W23" i="28"/>
  <c r="K23" i="28"/>
  <c r="AA22" i="28"/>
  <c r="O22" i="28"/>
  <c r="C22" i="28"/>
  <c r="S21" i="28"/>
  <c r="G21" i="28"/>
  <c r="W20" i="28"/>
  <c r="K20" i="28"/>
  <c r="AA19" i="28"/>
  <c r="O19" i="28"/>
  <c r="C19" i="28"/>
  <c r="S18" i="28"/>
  <c r="G18" i="28"/>
  <c r="W17" i="28"/>
  <c r="K17" i="28"/>
  <c r="AA16" i="28"/>
  <c r="O16" i="28"/>
  <c r="C16" i="28"/>
  <c r="S15" i="28"/>
  <c r="G15" i="28"/>
  <c r="W14" i="28"/>
  <c r="K14" i="28"/>
  <c r="AA13" i="28"/>
  <c r="O13" i="28"/>
  <c r="C13" i="28"/>
  <c r="S12" i="28"/>
  <c r="G12" i="28"/>
  <c r="W11" i="28"/>
  <c r="K11" i="28"/>
  <c r="AA10" i="28"/>
  <c r="O10" i="28"/>
  <c r="C10" i="28"/>
  <c r="S9" i="28"/>
  <c r="G9" i="28"/>
  <c r="W8" i="28"/>
  <c r="Y7" i="29"/>
  <c r="U2" i="29"/>
  <c r="O27" i="5"/>
  <c r="K22" i="5"/>
  <c r="O19" i="5"/>
  <c r="AA16" i="5"/>
  <c r="W14" i="5"/>
  <c r="K13" i="5"/>
  <c r="O12" i="5"/>
  <c r="Z11" i="5"/>
  <c r="N11" i="5"/>
  <c r="B11" i="5"/>
  <c r="R10" i="5"/>
  <c r="F10" i="5"/>
  <c r="V9" i="5"/>
  <c r="J9" i="5"/>
  <c r="Z8" i="5"/>
  <c r="N8" i="5"/>
  <c r="B8" i="5"/>
  <c r="R7" i="5"/>
  <c r="F7" i="5"/>
  <c r="V6" i="5"/>
  <c r="J6" i="5"/>
  <c r="Z5" i="5"/>
  <c r="N5" i="5"/>
  <c r="B5" i="5"/>
  <c r="R4" i="5"/>
  <c r="F4" i="5"/>
  <c r="V3" i="5"/>
  <c r="J3" i="5"/>
  <c r="Z2" i="5"/>
  <c r="N2" i="5"/>
  <c r="B2" i="5"/>
  <c r="R30" i="28"/>
  <c r="F30" i="28"/>
  <c r="Z28" i="28"/>
  <c r="N28" i="28"/>
  <c r="B28" i="28"/>
  <c r="R27" i="28"/>
  <c r="F27" i="28"/>
  <c r="V26" i="28"/>
  <c r="J26" i="28"/>
  <c r="Z25" i="28"/>
  <c r="N25" i="28"/>
  <c r="B25" i="28"/>
  <c r="R24" i="28"/>
  <c r="F24" i="28"/>
  <c r="V23" i="28"/>
  <c r="J23" i="28"/>
  <c r="Z22" i="28"/>
  <c r="N22" i="28"/>
  <c r="B22" i="28"/>
  <c r="R21" i="28"/>
  <c r="F21" i="28"/>
  <c r="V20" i="28"/>
  <c r="J20" i="28"/>
  <c r="Z19" i="28"/>
  <c r="N19" i="28"/>
  <c r="B19" i="28"/>
  <c r="R18" i="28"/>
  <c r="F18" i="28"/>
  <c r="V17" i="28"/>
  <c r="J17" i="28"/>
  <c r="Z16" i="28"/>
  <c r="N16" i="28"/>
  <c r="B16" i="28"/>
  <c r="R15" i="28"/>
  <c r="F15" i="28"/>
  <c r="V14" i="28"/>
  <c r="J14" i="28"/>
  <c r="Z13" i="28"/>
  <c r="N13" i="28"/>
  <c r="B13" i="28"/>
  <c r="R12" i="28"/>
  <c r="F12" i="28"/>
  <c r="V11" i="28"/>
  <c r="J11" i="28"/>
  <c r="Z10" i="28"/>
  <c r="N10" i="28"/>
  <c r="B10" i="28"/>
  <c r="R9" i="28"/>
  <c r="F9" i="28"/>
  <c r="V8" i="28"/>
  <c r="M7" i="29"/>
  <c r="I2" i="29"/>
  <c r="C27" i="5"/>
  <c r="AA21" i="5"/>
  <c r="K19" i="5"/>
  <c r="W16" i="5"/>
  <c r="U14" i="5"/>
  <c r="F13" i="5"/>
  <c r="M12" i="5"/>
  <c r="Y11" i="5"/>
  <c r="M11" i="5"/>
  <c r="AC10" i="5"/>
  <c r="Q10" i="5"/>
  <c r="E10" i="5"/>
  <c r="U9" i="5"/>
  <c r="I9" i="5"/>
  <c r="Y8" i="5"/>
  <c r="M8" i="5"/>
  <c r="AC7" i="5"/>
  <c r="Q7" i="5"/>
  <c r="E7" i="5"/>
  <c r="U6" i="5"/>
  <c r="I6" i="5"/>
  <c r="Y5" i="5"/>
  <c r="M5" i="5"/>
  <c r="AC4" i="5"/>
  <c r="Q4" i="5"/>
  <c r="E4" i="5"/>
  <c r="U3" i="5"/>
  <c r="I3" i="5"/>
  <c r="Y2" i="5"/>
  <c r="M2" i="5"/>
  <c r="AC30" i="28"/>
  <c r="Q30" i="28"/>
  <c r="E30" i="28"/>
  <c r="Y28" i="28"/>
  <c r="M28" i="28"/>
  <c r="AC27" i="28"/>
  <c r="Q27" i="28"/>
  <c r="E27" i="28"/>
  <c r="U26" i="28"/>
  <c r="I26" i="28"/>
  <c r="Y25" i="28"/>
  <c r="M25" i="28"/>
  <c r="AC24" i="28"/>
  <c r="Q24" i="28"/>
  <c r="E24" i="28"/>
  <c r="U23" i="28"/>
  <c r="I23" i="28"/>
  <c r="Y22" i="28"/>
  <c r="M22" i="28"/>
  <c r="AC21" i="28"/>
  <c r="Q21" i="28"/>
  <c r="E21" i="28"/>
  <c r="U20" i="28"/>
  <c r="I20" i="28"/>
  <c r="Y19" i="28"/>
  <c r="M19" i="28"/>
  <c r="AC18" i="28"/>
  <c r="Q18" i="28"/>
  <c r="E18" i="28"/>
  <c r="U17" i="28"/>
  <c r="I17" i="28"/>
  <c r="Y16" i="28"/>
  <c r="M16" i="28"/>
  <c r="AC15" i="28"/>
  <c r="Q15" i="28"/>
  <c r="E15" i="28"/>
  <c r="U14" i="28"/>
  <c r="I14" i="28"/>
  <c r="Y13" i="28"/>
  <c r="M13" i="28"/>
  <c r="AC12" i="28"/>
  <c r="Q12" i="28"/>
  <c r="E12" i="28"/>
  <c r="U11" i="28"/>
  <c r="I11" i="28"/>
  <c r="Y10" i="28"/>
  <c r="M10" i="28"/>
  <c r="AC9" i="28"/>
  <c r="Q9" i="28"/>
  <c r="E9" i="28"/>
  <c r="U8" i="28"/>
  <c r="AC6" i="29"/>
  <c r="S26" i="5"/>
  <c r="S21" i="5"/>
  <c r="C19" i="5"/>
  <c r="O16" i="5"/>
  <c r="S14" i="5"/>
  <c r="E13" i="5"/>
  <c r="K12" i="5"/>
  <c r="X11" i="5"/>
  <c r="L11" i="5"/>
  <c r="AB10" i="5"/>
  <c r="P10" i="5"/>
  <c r="D10" i="5"/>
  <c r="T9" i="5"/>
  <c r="H9" i="5"/>
  <c r="X8" i="5"/>
  <c r="L8" i="5"/>
  <c r="AB7" i="5"/>
  <c r="P7" i="5"/>
  <c r="D7" i="5"/>
  <c r="T6" i="5"/>
  <c r="H6" i="5"/>
  <c r="X5" i="5"/>
  <c r="L5" i="5"/>
  <c r="AB4" i="5"/>
  <c r="P4" i="5"/>
  <c r="D4" i="5"/>
  <c r="T3" i="5"/>
  <c r="H3" i="5"/>
  <c r="X2" i="5"/>
  <c r="L2" i="5"/>
  <c r="AB30" i="28"/>
  <c r="P30" i="28"/>
  <c r="D30" i="28"/>
  <c r="X28" i="28"/>
  <c r="L28" i="28"/>
  <c r="AB27" i="28"/>
  <c r="P27" i="28"/>
  <c r="D27" i="28"/>
  <c r="T26" i="28"/>
  <c r="H26" i="28"/>
  <c r="X25" i="28"/>
  <c r="L25" i="28"/>
  <c r="AB24" i="28"/>
  <c r="P24" i="28"/>
  <c r="D24" i="28"/>
  <c r="T23" i="28"/>
  <c r="H23" i="28"/>
  <c r="X22" i="28"/>
  <c r="L22" i="28"/>
  <c r="AB21" i="28"/>
  <c r="P21" i="28"/>
  <c r="D21" i="28"/>
  <c r="T20" i="28"/>
  <c r="H20" i="28"/>
  <c r="X19" i="28"/>
  <c r="L19" i="28"/>
  <c r="AB18" i="28"/>
  <c r="P18" i="28"/>
  <c r="D18" i="28"/>
  <c r="T17" i="28"/>
  <c r="H17" i="28"/>
  <c r="X16" i="28"/>
  <c r="L16" i="28"/>
  <c r="AB15" i="28"/>
  <c r="P15" i="28"/>
  <c r="D15" i="28"/>
  <c r="T14" i="28"/>
  <c r="H14" i="28"/>
  <c r="X13" i="28"/>
  <c r="L13" i="28"/>
  <c r="AB12" i="28"/>
  <c r="P12" i="28"/>
  <c r="D12" i="28"/>
  <c r="T11" i="28"/>
  <c r="Q6" i="29"/>
  <c r="G26" i="5"/>
  <c r="O21" i="5"/>
  <c r="AA18" i="5"/>
  <c r="K16" i="5"/>
  <c r="K14" i="5"/>
  <c r="C13" i="5"/>
  <c r="J12" i="5"/>
  <c r="W11" i="5"/>
  <c r="K11" i="5"/>
  <c r="AA10" i="5"/>
  <c r="O10" i="5"/>
  <c r="C10" i="5"/>
  <c r="S9" i="5"/>
  <c r="G9" i="5"/>
  <c r="W8" i="5"/>
  <c r="K8" i="5"/>
  <c r="AA7" i="5"/>
  <c r="O7" i="5"/>
  <c r="C7" i="5"/>
  <c r="S6" i="5"/>
  <c r="G6" i="5"/>
  <c r="W5" i="5"/>
  <c r="K5" i="5"/>
  <c r="AA4" i="5"/>
  <c r="O4" i="5"/>
  <c r="C4" i="5"/>
  <c r="S3" i="5"/>
  <c r="G3" i="5"/>
  <c r="W2" i="5"/>
  <c r="K2" i="5"/>
  <c r="AA30" i="28"/>
  <c r="O30" i="28"/>
  <c r="C30" i="28"/>
  <c r="W28" i="28"/>
  <c r="K28" i="28"/>
  <c r="AA27" i="28"/>
  <c r="O27" i="28"/>
  <c r="C27" i="28"/>
  <c r="S26" i="28"/>
  <c r="G26" i="28"/>
  <c r="W25" i="28"/>
  <c r="K25" i="28"/>
  <c r="AA24" i="28"/>
  <c r="O24" i="28"/>
  <c r="C24" i="28"/>
  <c r="S23" i="28"/>
  <c r="G23" i="28"/>
  <c r="W22" i="28"/>
  <c r="K22" i="28"/>
  <c r="AA21" i="28"/>
  <c r="O21" i="28"/>
  <c r="C21" i="28"/>
  <c r="S20" i="28"/>
  <c r="G20" i="28"/>
  <c r="W19" i="28"/>
  <c r="K19" i="28"/>
  <c r="AA18" i="28"/>
  <c r="O18" i="28"/>
  <c r="C18" i="28"/>
  <c r="S17" i="28"/>
  <c r="G17" i="28"/>
  <c r="W16" i="28"/>
  <c r="K16" i="28"/>
  <c r="AA15" i="28"/>
  <c r="O15" i="28"/>
  <c r="C15" i="28"/>
  <c r="S14" i="28"/>
  <c r="G14" i="28"/>
  <c r="W13" i="28"/>
  <c r="K13" i="28"/>
  <c r="AA12" i="28"/>
  <c r="O12" i="28"/>
  <c r="C12" i="28"/>
  <c r="S11" i="28"/>
  <c r="G11" i="28"/>
  <c r="W10" i="28"/>
  <c r="K10" i="28"/>
  <c r="AA9" i="28"/>
  <c r="O9" i="28"/>
  <c r="C9" i="28"/>
  <c r="S8" i="28"/>
  <c r="E6" i="29"/>
  <c r="AA30" i="5"/>
  <c r="W25" i="5"/>
  <c r="G21" i="5"/>
  <c r="S18" i="5"/>
  <c r="C16" i="5"/>
  <c r="I14" i="5"/>
  <c r="AC12" i="5"/>
  <c r="I12" i="5"/>
  <c r="V11" i="5"/>
  <c r="J11" i="5"/>
  <c r="Z10" i="5"/>
  <c r="N10" i="5"/>
  <c r="B10" i="5"/>
  <c r="R9" i="5"/>
  <c r="F9" i="5"/>
  <c r="V8" i="5"/>
  <c r="J8" i="5"/>
  <c r="Z7" i="5"/>
  <c r="N7" i="5"/>
  <c r="B7" i="5"/>
  <c r="R6" i="5"/>
  <c r="F6" i="5"/>
  <c r="V5" i="5"/>
  <c r="J5" i="5"/>
  <c r="Z4" i="5"/>
  <c r="N4" i="5"/>
  <c r="B4" i="5"/>
  <c r="R3" i="5"/>
  <c r="F3" i="5"/>
  <c r="V2" i="5"/>
  <c r="J2" i="5"/>
  <c r="Z30" i="28"/>
  <c r="N30" i="28"/>
  <c r="B30" i="28"/>
  <c r="V28" i="28"/>
  <c r="J28" i="28"/>
  <c r="Z27" i="28"/>
  <c r="N27" i="28"/>
  <c r="B27" i="28"/>
  <c r="R26" i="28"/>
  <c r="F26" i="28"/>
  <c r="V25" i="28"/>
  <c r="J25" i="28"/>
  <c r="Z24" i="28"/>
  <c r="N24" i="28"/>
  <c r="B24" i="28"/>
  <c r="R23" i="28"/>
  <c r="F23" i="28"/>
  <c r="V22" i="28"/>
  <c r="J22" i="28"/>
  <c r="Z21" i="28"/>
  <c r="N21" i="28"/>
  <c r="B21" i="28"/>
  <c r="R20" i="28"/>
  <c r="F20" i="28"/>
  <c r="V19" i="28"/>
  <c r="J19" i="28"/>
  <c r="Z18" i="28"/>
  <c r="N18" i="28"/>
  <c r="B18" i="28"/>
  <c r="R17" i="28"/>
  <c r="F17" i="28"/>
  <c r="V16" i="28"/>
  <c r="J16" i="28"/>
  <c r="Z15" i="28"/>
  <c r="N15" i="28"/>
  <c r="B15" i="28"/>
  <c r="R14" i="28"/>
  <c r="F14" i="28"/>
  <c r="V13" i="28"/>
  <c r="J13" i="28"/>
  <c r="Z12" i="28"/>
  <c r="N12" i="28"/>
  <c r="B12" i="28"/>
  <c r="R11" i="28"/>
  <c r="F11" i="28"/>
  <c r="V10" i="28"/>
  <c r="J10" i="28"/>
  <c r="Z9" i="28"/>
  <c r="N9" i="28"/>
  <c r="B9" i="28"/>
  <c r="U5" i="29"/>
  <c r="O30" i="5"/>
  <c r="K25" i="5"/>
  <c r="C21" i="5"/>
  <c r="O18" i="5"/>
  <c r="AA15" i="5"/>
  <c r="G14" i="5"/>
  <c r="AB12" i="5"/>
  <c r="G12" i="5"/>
  <c r="U11" i="5"/>
  <c r="I11" i="5"/>
  <c r="Y10" i="5"/>
  <c r="M10" i="5"/>
  <c r="AC9" i="5"/>
  <c r="Q9" i="5"/>
  <c r="E9" i="5"/>
  <c r="U8" i="5"/>
  <c r="I8" i="5"/>
  <c r="Y7" i="5"/>
  <c r="M7" i="5"/>
  <c r="AC6" i="5"/>
  <c r="Q6" i="5"/>
  <c r="E6" i="5"/>
  <c r="U5" i="5"/>
  <c r="I5" i="5"/>
  <c r="Y4" i="5"/>
  <c r="M4" i="5"/>
  <c r="AC3" i="5"/>
  <c r="Q3" i="5"/>
  <c r="E3" i="5"/>
  <c r="U2" i="5"/>
  <c r="I2" i="5"/>
  <c r="Y30" i="28"/>
  <c r="M30" i="28"/>
  <c r="U28" i="28"/>
  <c r="I28" i="28"/>
  <c r="Y27" i="28"/>
  <c r="M27" i="28"/>
  <c r="AC26" i="28"/>
  <c r="I5" i="29"/>
  <c r="C30" i="5"/>
  <c r="AA24" i="5"/>
  <c r="W20" i="5"/>
  <c r="G18" i="5"/>
  <c r="S15" i="5"/>
  <c r="AA13" i="5"/>
  <c r="AA12" i="5"/>
  <c r="E12" i="5"/>
  <c r="T11" i="5"/>
  <c r="H11" i="5"/>
  <c r="X10" i="5"/>
  <c r="L10" i="5"/>
  <c r="AB9" i="5"/>
  <c r="P9" i="5"/>
  <c r="D9" i="5"/>
  <c r="T8" i="5"/>
  <c r="H8" i="5"/>
  <c r="X7" i="5"/>
  <c r="L7" i="5"/>
  <c r="AB6" i="5"/>
  <c r="P6" i="5"/>
  <c r="D6" i="5"/>
  <c r="T5" i="5"/>
  <c r="H5" i="5"/>
  <c r="X4" i="5"/>
  <c r="L4" i="5"/>
  <c r="AB3" i="5"/>
  <c r="P3" i="5"/>
  <c r="D3" i="5"/>
  <c r="T2" i="5"/>
  <c r="H2" i="5"/>
  <c r="X30" i="28"/>
  <c r="L30" i="28"/>
  <c r="T28" i="28"/>
  <c r="H28" i="28"/>
  <c r="X27" i="28"/>
  <c r="L27" i="28"/>
  <c r="AB26" i="28"/>
  <c r="P26" i="28"/>
  <c r="D26" i="28"/>
  <c r="T25" i="28"/>
  <c r="H25" i="28"/>
  <c r="X24" i="28"/>
  <c r="L24" i="28"/>
  <c r="AB23" i="28"/>
  <c r="P23" i="28"/>
  <c r="D23" i="28"/>
  <c r="T22" i="28"/>
  <c r="H22" i="28"/>
  <c r="X21" i="28"/>
  <c r="L21" i="28"/>
  <c r="AB20" i="28"/>
  <c r="P20" i="28"/>
  <c r="D20" i="28"/>
  <c r="T19" i="28"/>
  <c r="H19" i="28"/>
  <c r="X18" i="28"/>
  <c r="L18" i="28"/>
  <c r="AB17" i="28"/>
  <c r="P17" i="28"/>
  <c r="D17" i="28"/>
  <c r="T16" i="28"/>
  <c r="H16" i="28"/>
  <c r="X15" i="28"/>
  <c r="L15" i="28"/>
  <c r="AB14" i="28"/>
  <c r="P14" i="28"/>
  <c r="D14" i="28"/>
  <c r="T13" i="28"/>
  <c r="H13" i="28"/>
  <c r="X12" i="28"/>
  <c r="L12" i="28"/>
  <c r="AB11" i="28"/>
  <c r="P11" i="28"/>
  <c r="D11" i="28"/>
  <c r="T10" i="28"/>
  <c r="H10" i="28"/>
  <c r="X9" i="28"/>
  <c r="L9" i="28"/>
  <c r="AB8" i="28"/>
  <c r="P8" i="28"/>
  <c r="I22" i="28"/>
  <c r="E17" i="28"/>
  <c r="U13" i="28"/>
  <c r="Y11" i="28"/>
  <c r="Q10" i="28"/>
  <c r="P9" i="28"/>
  <c r="T8" i="28"/>
  <c r="F8" i="28"/>
  <c r="V7" i="28"/>
  <c r="J7" i="28"/>
  <c r="Z6" i="28"/>
  <c r="N6" i="28"/>
  <c r="B6" i="28"/>
  <c r="R5" i="28"/>
  <c r="F5" i="28"/>
  <c r="V4" i="28"/>
  <c r="J4" i="28"/>
  <c r="Z3" i="28"/>
  <c r="N3" i="28"/>
  <c r="B3" i="28"/>
  <c r="R2" i="28"/>
  <c r="F2" i="28"/>
  <c r="Y21" i="28"/>
  <c r="U16" i="28"/>
  <c r="Q13" i="28"/>
  <c r="Q11" i="28"/>
  <c r="L10" i="28"/>
  <c r="M9" i="28"/>
  <c r="R8" i="28"/>
  <c r="E8" i="28"/>
  <c r="U7" i="28"/>
  <c r="I7" i="28"/>
  <c r="Y6" i="28"/>
  <c r="M6" i="28"/>
  <c r="AC5" i="28"/>
  <c r="Q5" i="28"/>
  <c r="E5" i="28"/>
  <c r="U4" i="28"/>
  <c r="I4" i="28"/>
  <c r="Y3" i="28"/>
  <c r="M3" i="28"/>
  <c r="AC2" i="28"/>
  <c r="Q2" i="28"/>
  <c r="E2" i="28"/>
  <c r="Q26" i="28"/>
  <c r="M21" i="28"/>
  <c r="I16" i="28"/>
  <c r="I13" i="28"/>
  <c r="O11" i="28"/>
  <c r="I10" i="28"/>
  <c r="K9" i="28"/>
  <c r="Q8" i="28"/>
  <c r="D8" i="28"/>
  <c r="T7" i="28"/>
  <c r="H7" i="28"/>
  <c r="X6" i="28"/>
  <c r="L6" i="28"/>
  <c r="AB5" i="28"/>
  <c r="P5" i="28"/>
  <c r="D5" i="28"/>
  <c r="T4" i="28"/>
  <c r="H4" i="28"/>
  <c r="X3" i="28"/>
  <c r="L3" i="28"/>
  <c r="AB2" i="28"/>
  <c r="P2" i="28"/>
  <c r="D2" i="28"/>
  <c r="E26" i="28"/>
  <c r="AC20" i="28"/>
  <c r="Y15" i="28"/>
  <c r="E13" i="28"/>
  <c r="M11" i="28"/>
  <c r="G10" i="28"/>
  <c r="J9" i="28"/>
  <c r="O8" i="28"/>
  <c r="C8" i="28"/>
  <c r="S7" i="28"/>
  <c r="G7" i="28"/>
  <c r="W6" i="28"/>
  <c r="K6" i="28"/>
  <c r="AA5" i="28"/>
  <c r="O5" i="28"/>
  <c r="C5" i="28"/>
  <c r="S4" i="28"/>
  <c r="G4" i="28"/>
  <c r="W3" i="28"/>
  <c r="K3" i="28"/>
  <c r="AA2" i="28"/>
  <c r="O2" i="28"/>
  <c r="C2" i="28"/>
  <c r="U25" i="28"/>
  <c r="Q20" i="28"/>
  <c r="M15" i="28"/>
  <c r="Y12" i="28"/>
  <c r="H11" i="28"/>
  <c r="F10" i="28"/>
  <c r="I9" i="28"/>
  <c r="N8" i="28"/>
  <c r="B8" i="28"/>
  <c r="R7" i="28"/>
  <c r="F7" i="28"/>
  <c r="V6" i="28"/>
  <c r="J6" i="28"/>
  <c r="Z5" i="28"/>
  <c r="N5" i="28"/>
  <c r="B5" i="28"/>
  <c r="R4" i="28"/>
  <c r="F4" i="28"/>
  <c r="V3" i="28"/>
  <c r="J3" i="28"/>
  <c r="Z2" i="28"/>
  <c r="N2" i="28"/>
  <c r="B2" i="28"/>
  <c r="I25" i="28"/>
  <c r="E20" i="28"/>
  <c r="I15" i="28"/>
  <c r="W12" i="28"/>
  <c r="E11" i="28"/>
  <c r="E10" i="28"/>
  <c r="H9" i="28"/>
  <c r="M8" i="28"/>
  <c r="AC7" i="28"/>
  <c r="Q7" i="28"/>
  <c r="E7" i="28"/>
  <c r="U6" i="28"/>
  <c r="I6" i="28"/>
  <c r="Y5" i="28"/>
  <c r="M5" i="28"/>
  <c r="AC4" i="28"/>
  <c r="Q4" i="28"/>
  <c r="E4" i="28"/>
  <c r="U3" i="28"/>
  <c r="I3" i="28"/>
  <c r="Y2" i="28"/>
  <c r="M2" i="28"/>
  <c r="Y24" i="28"/>
  <c r="U19" i="28"/>
  <c r="AC14" i="28"/>
  <c r="U12" i="28"/>
  <c r="C11" i="28"/>
  <c r="AB9" i="28"/>
  <c r="D9" i="28"/>
  <c r="L8" i="28"/>
  <c r="AB7" i="28"/>
  <c r="P7" i="28"/>
  <c r="D7" i="28"/>
  <c r="T6" i="28"/>
  <c r="H6" i="28"/>
  <c r="X5" i="28"/>
  <c r="L5" i="28"/>
  <c r="AB4" i="28"/>
  <c r="P4" i="28"/>
  <c r="D4" i="28"/>
  <c r="T3" i="28"/>
  <c r="H3" i="28"/>
  <c r="X2" i="28"/>
  <c r="L2" i="28"/>
  <c r="M24" i="28"/>
  <c r="I19" i="28"/>
  <c r="Y14" i="28"/>
  <c r="M12" i="28"/>
  <c r="AC10" i="28"/>
  <c r="Y9" i="28"/>
  <c r="AC8" i="28"/>
  <c r="K8" i="28"/>
  <c r="AA7" i="28"/>
  <c r="O7" i="28"/>
  <c r="C7" i="28"/>
  <c r="S6" i="28"/>
  <c r="G6" i="28"/>
  <c r="W5" i="28"/>
  <c r="K5" i="28"/>
  <c r="AA4" i="28"/>
  <c r="O4" i="28"/>
  <c r="C4" i="28"/>
  <c r="S3" i="28"/>
  <c r="G3" i="28"/>
  <c r="W2" i="28"/>
  <c r="K2" i="28"/>
  <c r="AC23" i="28"/>
  <c r="Y18" i="28"/>
  <c r="Q14" i="28"/>
  <c r="K12" i="28"/>
  <c r="X10" i="28"/>
  <c r="W9" i="28"/>
  <c r="AA8" i="28"/>
  <c r="J8" i="28"/>
  <c r="Z7" i="28"/>
  <c r="N7" i="28"/>
  <c r="B7" i="28"/>
  <c r="R6" i="28"/>
  <c r="F6" i="28"/>
  <c r="V5" i="28"/>
  <c r="J5" i="28"/>
  <c r="Z4" i="28"/>
  <c r="N4" i="28"/>
  <c r="B4" i="28"/>
  <c r="R3" i="28"/>
  <c r="F3" i="28"/>
  <c r="V2" i="28"/>
  <c r="J2" i="28"/>
  <c r="Q23" i="28"/>
  <c r="M18" i="28"/>
  <c r="M14" i="28"/>
  <c r="I12" i="28"/>
  <c r="U10" i="28"/>
  <c r="V9" i="28"/>
  <c r="Z8" i="28"/>
  <c r="I8" i="28"/>
  <c r="Y7" i="28"/>
  <c r="M7" i="28"/>
  <c r="AC6" i="28"/>
  <c r="Q6" i="28"/>
  <c r="E6" i="28"/>
  <c r="U5" i="28"/>
  <c r="I5" i="28"/>
  <c r="Y4" i="28"/>
  <c r="M4" i="28"/>
  <c r="AC3" i="28"/>
  <c r="Q3" i="28"/>
  <c r="E3" i="28"/>
  <c r="U2" i="28"/>
  <c r="I2" i="28"/>
  <c r="E23" i="28"/>
  <c r="AC17" i="28"/>
  <c r="E14" i="28"/>
  <c r="AC11" i="28"/>
  <c r="S10" i="28"/>
  <c r="U9" i="28"/>
  <c r="Y8" i="28"/>
  <c r="H8" i="28"/>
  <c r="X7" i="28"/>
  <c r="L7" i="28"/>
  <c r="AB6" i="28"/>
  <c r="P6" i="28"/>
  <c r="D6" i="28"/>
  <c r="T5" i="28"/>
  <c r="H5" i="28"/>
  <c r="X4" i="28"/>
  <c r="L4" i="28"/>
  <c r="AB3" i="28"/>
  <c r="P3" i="28"/>
  <c r="D3" i="28"/>
  <c r="T2" i="28"/>
  <c r="H2" i="28"/>
  <c r="U22" i="28"/>
  <c r="Q17" i="28"/>
  <c r="AC13" i="28"/>
  <c r="AA11" i="28"/>
  <c r="R10" i="28"/>
  <c r="T9" i="28"/>
  <c r="X8" i="28"/>
  <c r="G8" i="28"/>
  <c r="W7" i="28"/>
  <c r="K7" i="28"/>
  <c r="AA6" i="28"/>
  <c r="O6" i="28"/>
  <c r="C6" i="28"/>
  <c r="S5" i="28"/>
  <c r="G5" i="28"/>
  <c r="W4" i="28"/>
  <c r="K4" i="28"/>
  <c r="AA3" i="28"/>
  <c r="O3" i="28"/>
  <c r="C3" i="28"/>
  <c r="S2" i="28"/>
  <c r="G2" i="28"/>
  <c r="T30" i="26"/>
  <c r="H30" i="26"/>
  <c r="X29" i="26"/>
  <c r="L29" i="26"/>
  <c r="AB28" i="26"/>
  <c r="P28" i="26"/>
  <c r="D28" i="26"/>
  <c r="T27" i="26"/>
  <c r="H27" i="26"/>
  <c r="X26" i="26"/>
  <c r="L26" i="26"/>
  <c r="AB25" i="26"/>
  <c r="P25" i="26"/>
  <c r="D25" i="26"/>
  <c r="T24" i="26"/>
  <c r="H24" i="26"/>
  <c r="X23" i="26"/>
  <c r="L23" i="26"/>
  <c r="AB22" i="26"/>
  <c r="P22" i="26"/>
  <c r="D22" i="26"/>
  <c r="T21" i="26"/>
  <c r="H21" i="26"/>
  <c r="X20" i="26"/>
  <c r="L20" i="26"/>
  <c r="AB19" i="26"/>
  <c r="P19" i="26"/>
  <c r="D19" i="26"/>
  <c r="T18" i="26"/>
  <c r="H18" i="26"/>
  <c r="X17" i="26"/>
  <c r="L17" i="26"/>
  <c r="AB16" i="26"/>
  <c r="P16" i="26"/>
  <c r="D16" i="26"/>
  <c r="T15" i="26"/>
  <c r="H15" i="26"/>
  <c r="X14" i="26"/>
  <c r="L14" i="26"/>
  <c r="AB13" i="26"/>
  <c r="P13" i="26"/>
  <c r="D13" i="26"/>
  <c r="T12" i="26"/>
  <c r="H12" i="26"/>
  <c r="X11" i="26"/>
  <c r="L11" i="26"/>
  <c r="AB10" i="26"/>
  <c r="P10" i="26"/>
  <c r="D10" i="26"/>
  <c r="T9" i="26"/>
  <c r="H9" i="26"/>
  <c r="X8" i="26"/>
  <c r="L8" i="26"/>
  <c r="AB7" i="26"/>
  <c r="P7" i="26"/>
  <c r="D7" i="26"/>
  <c r="T6" i="26"/>
  <c r="H6" i="26"/>
  <c r="X5" i="26"/>
  <c r="L5" i="26"/>
  <c r="AB4" i="26"/>
  <c r="D4" i="26"/>
  <c r="T3" i="26"/>
  <c r="L2" i="26"/>
  <c r="W2" i="26"/>
  <c r="H5" i="26"/>
  <c r="T2" i="26"/>
  <c r="S30" i="26"/>
  <c r="G30" i="26"/>
  <c r="W29" i="26"/>
  <c r="K29" i="26"/>
  <c r="AA28" i="26"/>
  <c r="O28" i="26"/>
  <c r="C28" i="26"/>
  <c r="S27" i="26"/>
  <c r="G27" i="26"/>
  <c r="W26" i="26"/>
  <c r="K26" i="26"/>
  <c r="AA25" i="26"/>
  <c r="O25" i="26"/>
  <c r="C25" i="26"/>
  <c r="S24" i="26"/>
  <c r="G24" i="26"/>
  <c r="W23" i="26"/>
  <c r="K23" i="26"/>
  <c r="AA22" i="26"/>
  <c r="O22" i="26"/>
  <c r="C22" i="26"/>
  <c r="S21" i="26"/>
  <c r="G21" i="26"/>
  <c r="W20" i="26"/>
  <c r="K20" i="26"/>
  <c r="AA19" i="26"/>
  <c r="O19" i="26"/>
  <c r="C19" i="26"/>
  <c r="S18" i="26"/>
  <c r="G18" i="26"/>
  <c r="W17" i="26"/>
  <c r="K17" i="26"/>
  <c r="AA16" i="26"/>
  <c r="O16" i="26"/>
  <c r="C16" i="26"/>
  <c r="S15" i="26"/>
  <c r="G15" i="26"/>
  <c r="W14" i="26"/>
  <c r="K14" i="26"/>
  <c r="AA13" i="26"/>
  <c r="O13" i="26"/>
  <c r="C13" i="26"/>
  <c r="S12" i="26"/>
  <c r="G12" i="26"/>
  <c r="W11" i="26"/>
  <c r="K11" i="26"/>
  <c r="AA10" i="26"/>
  <c r="O10" i="26"/>
  <c r="C10" i="26"/>
  <c r="S9" i="26"/>
  <c r="G9" i="26"/>
  <c r="W8" i="26"/>
  <c r="K8" i="26"/>
  <c r="AA7" i="26"/>
  <c r="O7" i="26"/>
  <c r="C7" i="26"/>
  <c r="S6" i="26"/>
  <c r="G6" i="26"/>
  <c r="W5" i="26"/>
  <c r="K5" i="26"/>
  <c r="AA4" i="26"/>
  <c r="O4" i="26"/>
  <c r="C4" i="26"/>
  <c r="S3" i="26"/>
  <c r="G3" i="26"/>
  <c r="P3" i="26"/>
  <c r="R30" i="26"/>
  <c r="F30" i="26"/>
  <c r="V29" i="26"/>
  <c r="J29" i="26"/>
  <c r="Z28" i="26"/>
  <c r="N28" i="26"/>
  <c r="B28" i="26"/>
  <c r="R27" i="26"/>
  <c r="F27" i="26"/>
  <c r="V26" i="26"/>
  <c r="J26" i="26"/>
  <c r="Z25" i="26"/>
  <c r="N25" i="26"/>
  <c r="B25" i="26"/>
  <c r="R24" i="26"/>
  <c r="F24" i="26"/>
  <c r="V23" i="26"/>
  <c r="J23" i="26"/>
  <c r="Z22" i="26"/>
  <c r="N22" i="26"/>
  <c r="B22" i="26"/>
  <c r="R21" i="26"/>
  <c r="F21" i="26"/>
  <c r="V20" i="26"/>
  <c r="J20" i="26"/>
  <c r="Z19" i="26"/>
  <c r="N19" i="26"/>
  <c r="B19" i="26"/>
  <c r="R18" i="26"/>
  <c r="F18" i="26"/>
  <c r="V17" i="26"/>
  <c r="J17" i="26"/>
  <c r="Z16" i="26"/>
  <c r="N16" i="26"/>
  <c r="B16" i="26"/>
  <c r="R15" i="26"/>
  <c r="F15" i="26"/>
  <c r="V14" i="26"/>
  <c r="J14" i="26"/>
  <c r="Z13" i="26"/>
  <c r="N13" i="26"/>
  <c r="B13" i="26"/>
  <c r="R12" i="26"/>
  <c r="F12" i="26"/>
  <c r="V11" i="26"/>
  <c r="J11" i="26"/>
  <c r="Z10" i="26"/>
  <c r="N10" i="26"/>
  <c r="B10" i="26"/>
  <c r="R9" i="26"/>
  <c r="F9" i="26"/>
  <c r="V8" i="26"/>
  <c r="J8" i="26"/>
  <c r="Z7" i="26"/>
  <c r="N7" i="26"/>
  <c r="B7" i="26"/>
  <c r="R6" i="26"/>
  <c r="F6" i="26"/>
  <c r="V5" i="26"/>
  <c r="J5" i="26"/>
  <c r="Z4" i="26"/>
  <c r="N4" i="26"/>
  <c r="B4" i="26"/>
  <c r="R3" i="26"/>
  <c r="F3" i="26"/>
  <c r="J2" i="26"/>
  <c r="H2" i="26"/>
  <c r="AC30" i="26"/>
  <c r="Q30" i="26"/>
  <c r="E30" i="26"/>
  <c r="U29" i="26"/>
  <c r="I29" i="26"/>
  <c r="Y28" i="26"/>
  <c r="M28" i="26"/>
  <c r="AC27" i="26"/>
  <c r="Q27" i="26"/>
  <c r="E27" i="26"/>
  <c r="U26" i="26"/>
  <c r="I26" i="26"/>
  <c r="Y25" i="26"/>
  <c r="M25" i="26"/>
  <c r="AC24" i="26"/>
  <c r="Q24" i="26"/>
  <c r="E24" i="26"/>
  <c r="U23" i="26"/>
  <c r="I23" i="26"/>
  <c r="Y22" i="26"/>
  <c r="M22" i="26"/>
  <c r="AC21" i="26"/>
  <c r="Q21" i="26"/>
  <c r="E21" i="26"/>
  <c r="U20" i="26"/>
  <c r="I20" i="26"/>
  <c r="Y19" i="26"/>
  <c r="M19" i="26"/>
  <c r="AC18" i="26"/>
  <c r="Q18" i="26"/>
  <c r="E18" i="26"/>
  <c r="U17" i="26"/>
  <c r="I17" i="26"/>
  <c r="Y16" i="26"/>
  <c r="M16" i="26"/>
  <c r="AC15" i="26"/>
  <c r="Q15" i="26"/>
  <c r="E15" i="26"/>
  <c r="U14" i="26"/>
  <c r="I14" i="26"/>
  <c r="Y13" i="26"/>
  <c r="M13" i="26"/>
  <c r="AC12" i="26"/>
  <c r="Q12" i="26"/>
  <c r="E12" i="26"/>
  <c r="U11" i="26"/>
  <c r="I11" i="26"/>
  <c r="Y10" i="26"/>
  <c r="M10" i="26"/>
  <c r="AC9" i="26"/>
  <c r="Q9" i="26"/>
  <c r="E9" i="26"/>
  <c r="U8" i="26"/>
  <c r="I8" i="26"/>
  <c r="Y7" i="26"/>
  <c r="M7" i="26"/>
  <c r="AC6" i="26"/>
  <c r="Q6" i="26"/>
  <c r="E6" i="26"/>
  <c r="U5" i="26"/>
  <c r="I5" i="26"/>
  <c r="Y4" i="26"/>
  <c r="M4" i="26"/>
  <c r="AC3" i="26"/>
  <c r="Q3" i="26"/>
  <c r="E3" i="26"/>
  <c r="U2" i="26"/>
  <c r="I2" i="26"/>
  <c r="D3" i="26"/>
  <c r="AB30" i="26"/>
  <c r="P30" i="26"/>
  <c r="D30" i="26"/>
  <c r="T29" i="26"/>
  <c r="H29" i="26"/>
  <c r="X28" i="26"/>
  <c r="L28" i="26"/>
  <c r="AB27" i="26"/>
  <c r="P27" i="26"/>
  <c r="D27" i="26"/>
  <c r="T26" i="26"/>
  <c r="H26" i="26"/>
  <c r="X25" i="26"/>
  <c r="L25" i="26"/>
  <c r="AB24" i="26"/>
  <c r="P24" i="26"/>
  <c r="D24" i="26"/>
  <c r="T23" i="26"/>
  <c r="H23" i="26"/>
  <c r="X22" i="26"/>
  <c r="L22" i="26"/>
  <c r="AB21" i="26"/>
  <c r="P21" i="26"/>
  <c r="D21" i="26"/>
  <c r="T20" i="26"/>
  <c r="H20" i="26"/>
  <c r="X19" i="26"/>
  <c r="L19" i="26"/>
  <c r="AB18" i="26"/>
  <c r="P18" i="26"/>
  <c r="D18" i="26"/>
  <c r="T17" i="26"/>
  <c r="H17" i="26"/>
  <c r="X16" i="26"/>
  <c r="L16" i="26"/>
  <c r="AB15" i="26"/>
  <c r="P15" i="26"/>
  <c r="D15" i="26"/>
  <c r="T14" i="26"/>
  <c r="H14" i="26"/>
  <c r="X13" i="26"/>
  <c r="L13" i="26"/>
  <c r="AB12" i="26"/>
  <c r="P12" i="26"/>
  <c r="D12" i="26"/>
  <c r="T11" i="26"/>
  <c r="H11" i="26"/>
  <c r="X10" i="26"/>
  <c r="L10" i="26"/>
  <c r="AB9" i="26"/>
  <c r="P9" i="26"/>
  <c r="D9" i="26"/>
  <c r="T8" i="26"/>
  <c r="H8" i="26"/>
  <c r="X7" i="26"/>
  <c r="L7" i="26"/>
  <c r="AB6" i="26"/>
  <c r="P6" i="26"/>
  <c r="D6" i="26"/>
  <c r="T5" i="26"/>
  <c r="L4" i="26"/>
  <c r="D2" i="26"/>
  <c r="AA30" i="26"/>
  <c r="O30" i="26"/>
  <c r="C30" i="26"/>
  <c r="S29" i="26"/>
  <c r="G29" i="26"/>
  <c r="W28" i="26"/>
  <c r="K28" i="26"/>
  <c r="AA27" i="26"/>
  <c r="O27" i="26"/>
  <c r="C27" i="26"/>
  <c r="S26" i="26"/>
  <c r="G26" i="26"/>
  <c r="W25" i="26"/>
  <c r="K25" i="26"/>
  <c r="AA24" i="26"/>
  <c r="O24" i="26"/>
  <c r="C24" i="26"/>
  <c r="S23" i="26"/>
  <c r="G23" i="26"/>
  <c r="W22" i="26"/>
  <c r="K22" i="26"/>
  <c r="AA21" i="26"/>
  <c r="O21" i="26"/>
  <c r="C21" i="26"/>
  <c r="S20" i="26"/>
  <c r="G20" i="26"/>
  <c r="W19" i="26"/>
  <c r="K19" i="26"/>
  <c r="AA18" i="26"/>
  <c r="O18" i="26"/>
  <c r="C18" i="26"/>
  <c r="S17" i="26"/>
  <c r="G17" i="26"/>
  <c r="W16" i="26"/>
  <c r="K16" i="26"/>
  <c r="AA15" i="26"/>
  <c r="O15" i="26"/>
  <c r="C15" i="26"/>
  <c r="S14" i="26"/>
  <c r="G14" i="26"/>
  <c r="W13" i="26"/>
  <c r="K13" i="26"/>
  <c r="AA12" i="26"/>
  <c r="O12" i="26"/>
  <c r="C12" i="26"/>
  <c r="S11" i="26"/>
  <c r="G11" i="26"/>
  <c r="W10" i="26"/>
  <c r="K10" i="26"/>
  <c r="AA9" i="26"/>
  <c r="O9" i="26"/>
  <c r="C9" i="26"/>
  <c r="S8" i="26"/>
  <c r="G8" i="26"/>
  <c r="W7" i="26"/>
  <c r="K7" i="26"/>
  <c r="AA6" i="26"/>
  <c r="O6" i="26"/>
  <c r="C6" i="26"/>
  <c r="S5" i="26"/>
  <c r="G5" i="26"/>
  <c r="W4" i="26"/>
  <c r="K4" i="26"/>
  <c r="AA3" i="26"/>
  <c r="O3" i="26"/>
  <c r="C3" i="26"/>
  <c r="S2" i="26"/>
  <c r="G2" i="26"/>
  <c r="P2" i="26"/>
  <c r="Z30" i="26"/>
  <c r="N30" i="26"/>
  <c r="B30" i="26"/>
  <c r="R29" i="26"/>
  <c r="F29" i="26"/>
  <c r="V28" i="26"/>
  <c r="J28" i="26"/>
  <c r="Z27" i="26"/>
  <c r="N27" i="26"/>
  <c r="B27" i="26"/>
  <c r="R26" i="26"/>
  <c r="F26" i="26"/>
  <c r="V25" i="26"/>
  <c r="J25" i="26"/>
  <c r="Z24" i="26"/>
  <c r="N24" i="26"/>
  <c r="B24" i="26"/>
  <c r="R23" i="26"/>
  <c r="F23" i="26"/>
  <c r="V22" i="26"/>
  <c r="J22" i="26"/>
  <c r="Z21" i="26"/>
  <c r="N21" i="26"/>
  <c r="B21" i="26"/>
  <c r="R20" i="26"/>
  <c r="F20" i="26"/>
  <c r="V19" i="26"/>
  <c r="J19" i="26"/>
  <c r="Z18" i="26"/>
  <c r="N18" i="26"/>
  <c r="B18" i="26"/>
  <c r="R17" i="26"/>
  <c r="F17" i="26"/>
  <c r="V16" i="26"/>
  <c r="J16" i="26"/>
  <c r="Z15" i="26"/>
  <c r="N15" i="26"/>
  <c r="B15" i="26"/>
  <c r="R14" i="26"/>
  <c r="F14" i="26"/>
  <c r="V13" i="26"/>
  <c r="J13" i="26"/>
  <c r="Z12" i="26"/>
  <c r="N12" i="26"/>
  <c r="B12" i="26"/>
  <c r="R11" i="26"/>
  <c r="F11" i="26"/>
  <c r="V10" i="26"/>
  <c r="J10" i="26"/>
  <c r="Z9" i="26"/>
  <c r="N9" i="26"/>
  <c r="B9" i="26"/>
  <c r="R8" i="26"/>
  <c r="F8" i="26"/>
  <c r="V7" i="26"/>
  <c r="J7" i="26"/>
  <c r="Z6" i="26"/>
  <c r="N6" i="26"/>
  <c r="B6" i="26"/>
  <c r="R5" i="26"/>
  <c r="F5" i="26"/>
  <c r="V4" i="26"/>
  <c r="J4" i="26"/>
  <c r="Z3" i="26"/>
  <c r="N3" i="26"/>
  <c r="B3" i="26"/>
  <c r="R2" i="26"/>
  <c r="F2" i="26"/>
  <c r="Y30" i="26"/>
  <c r="M30" i="26"/>
  <c r="AC29" i="26"/>
  <c r="Q29" i="26"/>
  <c r="E29" i="26"/>
  <c r="U28" i="26"/>
  <c r="I28" i="26"/>
  <c r="Y27" i="26"/>
  <c r="M27" i="26"/>
  <c r="AC26" i="26"/>
  <c r="Q26" i="26"/>
  <c r="E26" i="26"/>
  <c r="U25" i="26"/>
  <c r="I25" i="26"/>
  <c r="Y24" i="26"/>
  <c r="M24" i="26"/>
  <c r="AC23" i="26"/>
  <c r="Q23" i="26"/>
  <c r="E23" i="26"/>
  <c r="U22" i="26"/>
  <c r="I22" i="26"/>
  <c r="Y21" i="26"/>
  <c r="M21" i="26"/>
  <c r="AC20" i="26"/>
  <c r="Q20" i="26"/>
  <c r="E20" i="26"/>
  <c r="U19" i="26"/>
  <c r="I19" i="26"/>
  <c r="Y18" i="26"/>
  <c r="M18" i="26"/>
  <c r="AC17" i="26"/>
  <c r="Q17" i="26"/>
  <c r="E17" i="26"/>
  <c r="U16" i="26"/>
  <c r="I16" i="26"/>
  <c r="Y15" i="26"/>
  <c r="M15" i="26"/>
  <c r="AC14" i="26"/>
  <c r="Q14" i="26"/>
  <c r="E14" i="26"/>
  <c r="U13" i="26"/>
  <c r="I13" i="26"/>
  <c r="Y12" i="26"/>
  <c r="M12" i="26"/>
  <c r="AC11" i="26"/>
  <c r="Q11" i="26"/>
  <c r="E11" i="26"/>
  <c r="U10" i="26"/>
  <c r="I10" i="26"/>
  <c r="Y9" i="26"/>
  <c r="M9" i="26"/>
  <c r="AC8" i="26"/>
  <c r="Q8" i="26"/>
  <c r="E8" i="26"/>
  <c r="U7" i="26"/>
  <c r="I7" i="26"/>
  <c r="Y6" i="26"/>
  <c r="M6" i="26"/>
  <c r="AC5" i="26"/>
  <c r="Q5" i="26"/>
  <c r="E5" i="26"/>
  <c r="U4" i="26"/>
  <c r="I4" i="26"/>
  <c r="Y3" i="26"/>
  <c r="M3" i="26"/>
  <c r="AC2" i="26"/>
  <c r="Q2" i="26"/>
  <c r="E2" i="26"/>
  <c r="X30" i="26"/>
  <c r="L30" i="26"/>
  <c r="AB29" i="26"/>
  <c r="P29" i="26"/>
  <c r="D29" i="26"/>
  <c r="T28" i="26"/>
  <c r="H28" i="26"/>
  <c r="X27" i="26"/>
  <c r="L27" i="26"/>
  <c r="AB26" i="26"/>
  <c r="P26" i="26"/>
  <c r="D26" i="26"/>
  <c r="T25" i="26"/>
  <c r="H25" i="26"/>
  <c r="X24" i="26"/>
  <c r="L24" i="26"/>
  <c r="AB23" i="26"/>
  <c r="P23" i="26"/>
  <c r="D23" i="26"/>
  <c r="T22" i="26"/>
  <c r="H22" i="26"/>
  <c r="X21" i="26"/>
  <c r="L21" i="26"/>
  <c r="AB20" i="26"/>
  <c r="P20" i="26"/>
  <c r="D20" i="26"/>
  <c r="T19" i="26"/>
  <c r="H19" i="26"/>
  <c r="X18" i="26"/>
  <c r="L18" i="26"/>
  <c r="AB17" i="26"/>
  <c r="P17" i="26"/>
  <c r="D17" i="26"/>
  <c r="T16" i="26"/>
  <c r="H16" i="26"/>
  <c r="X15" i="26"/>
  <c r="L15" i="26"/>
  <c r="AB14" i="26"/>
  <c r="P14" i="26"/>
  <c r="D14" i="26"/>
  <c r="T13" i="26"/>
  <c r="H13" i="26"/>
  <c r="X12" i="26"/>
  <c r="L12" i="26"/>
  <c r="AB11" i="26"/>
  <c r="P11" i="26"/>
  <c r="D11" i="26"/>
  <c r="T10" i="26"/>
  <c r="H10" i="26"/>
  <c r="X9" i="26"/>
  <c r="L9" i="26"/>
  <c r="AB8" i="26"/>
  <c r="P8" i="26"/>
  <c r="D8" i="26"/>
  <c r="T7" i="26"/>
  <c r="H7" i="26"/>
  <c r="X6" i="26"/>
  <c r="L6" i="26"/>
  <c r="AB5" i="26"/>
  <c r="P5" i="26"/>
  <c r="D5" i="26"/>
  <c r="T4" i="26"/>
  <c r="H4" i="26"/>
  <c r="X3" i="26"/>
  <c r="L3" i="26"/>
  <c r="W30" i="26"/>
  <c r="K30" i="26"/>
  <c r="AA29" i="26"/>
  <c r="O29" i="26"/>
  <c r="C29" i="26"/>
  <c r="S28" i="26"/>
  <c r="G28" i="26"/>
  <c r="W27" i="26"/>
  <c r="K27" i="26"/>
  <c r="AA26" i="26"/>
  <c r="O26" i="26"/>
  <c r="C26" i="26"/>
  <c r="S25" i="26"/>
  <c r="G25" i="26"/>
  <c r="W24" i="26"/>
  <c r="K24" i="26"/>
  <c r="AA23" i="26"/>
  <c r="O23" i="26"/>
  <c r="C23" i="26"/>
  <c r="S22" i="26"/>
  <c r="G22" i="26"/>
  <c r="W21" i="26"/>
  <c r="K21" i="26"/>
  <c r="AA20" i="26"/>
  <c r="O20" i="26"/>
  <c r="C20" i="26"/>
  <c r="S19" i="26"/>
  <c r="G19" i="26"/>
  <c r="W18" i="26"/>
  <c r="K18" i="26"/>
  <c r="AA17" i="26"/>
  <c r="O17" i="26"/>
  <c r="C17" i="26"/>
  <c r="S16" i="26"/>
  <c r="G16" i="26"/>
  <c r="W15" i="26"/>
  <c r="K15" i="26"/>
  <c r="AA14" i="26"/>
  <c r="O14" i="26"/>
  <c r="C14" i="26"/>
  <c r="S13" i="26"/>
  <c r="G13" i="26"/>
  <c r="W12" i="26"/>
  <c r="K12" i="26"/>
  <c r="AA11" i="26"/>
  <c r="O11" i="26"/>
  <c r="C11" i="26"/>
  <c r="S10" i="26"/>
  <c r="G10" i="26"/>
  <c r="W9" i="26"/>
  <c r="K9" i="26"/>
  <c r="AA8" i="26"/>
  <c r="O8" i="26"/>
  <c r="C8" i="26"/>
  <c r="S7" i="26"/>
  <c r="G7" i="26"/>
  <c r="W6" i="26"/>
  <c r="K6" i="26"/>
  <c r="AA5" i="26"/>
  <c r="O5" i="26"/>
  <c r="C5" i="26"/>
  <c r="S4" i="26"/>
  <c r="G4" i="26"/>
  <c r="W3" i="26"/>
  <c r="K3" i="26"/>
  <c r="AA2" i="26"/>
  <c r="O2" i="26"/>
  <c r="V30" i="26"/>
  <c r="J30" i="26"/>
  <c r="Z29" i="26"/>
  <c r="N29" i="26"/>
  <c r="B29" i="26"/>
  <c r="R28" i="26"/>
  <c r="F28" i="26"/>
  <c r="V27" i="26"/>
  <c r="J27" i="26"/>
  <c r="Z26" i="26"/>
  <c r="N26" i="26"/>
  <c r="B26" i="26"/>
  <c r="R25" i="26"/>
  <c r="F25" i="26"/>
  <c r="V24" i="26"/>
  <c r="J24" i="26"/>
  <c r="Z23" i="26"/>
  <c r="N23" i="26"/>
  <c r="B23" i="26"/>
  <c r="R22" i="26"/>
  <c r="F22" i="26"/>
  <c r="V21" i="26"/>
  <c r="J21" i="26"/>
  <c r="Z20" i="26"/>
  <c r="N20" i="26"/>
  <c r="B20" i="26"/>
  <c r="R19" i="26"/>
  <c r="F19" i="26"/>
  <c r="V18" i="26"/>
  <c r="J18" i="26"/>
  <c r="Z17" i="26"/>
  <c r="N17" i="26"/>
  <c r="B17" i="26"/>
  <c r="R16" i="26"/>
  <c r="F16" i="26"/>
  <c r="V15" i="26"/>
  <c r="J15" i="26"/>
  <c r="Z14" i="26"/>
  <c r="N14" i="26"/>
  <c r="B14" i="26"/>
  <c r="R13" i="26"/>
  <c r="F13" i="26"/>
  <c r="V12" i="26"/>
  <c r="J12" i="26"/>
  <c r="Z11" i="26"/>
  <c r="N11" i="26"/>
  <c r="B11" i="26"/>
  <c r="R10" i="26"/>
  <c r="F10" i="26"/>
  <c r="V9" i="26"/>
  <c r="J9" i="26"/>
  <c r="Z8" i="26"/>
  <c r="N8" i="26"/>
  <c r="B8" i="26"/>
  <c r="R7" i="26"/>
  <c r="F7" i="26"/>
  <c r="V6" i="26"/>
  <c r="J6" i="26"/>
  <c r="Z5" i="26"/>
  <c r="N5" i="26"/>
  <c r="B5" i="26"/>
  <c r="R4" i="26"/>
  <c r="F4" i="26"/>
  <c r="V3" i="26"/>
  <c r="J3" i="26"/>
  <c r="Z2" i="26"/>
  <c r="N2" i="26"/>
  <c r="B2" i="26"/>
  <c r="V2" i="26"/>
  <c r="AB3" i="26"/>
  <c r="C2" i="26"/>
  <c r="U30" i="26"/>
  <c r="I30" i="26"/>
  <c r="Y29" i="26"/>
  <c r="M29" i="26"/>
  <c r="AC28" i="26"/>
  <c r="Q28" i="26"/>
  <c r="E28" i="26"/>
  <c r="U27" i="26"/>
  <c r="I27" i="26"/>
  <c r="Y26" i="26"/>
  <c r="M26" i="26"/>
  <c r="AC25" i="26"/>
  <c r="Q25" i="26"/>
  <c r="E25" i="26"/>
  <c r="U24" i="26"/>
  <c r="I24" i="26"/>
  <c r="Y23" i="26"/>
  <c r="M23" i="26"/>
  <c r="AC22" i="26"/>
  <c r="Q22" i="26"/>
  <c r="E22" i="26"/>
  <c r="U21" i="26"/>
  <c r="I21" i="26"/>
  <c r="Y20" i="26"/>
  <c r="M20" i="26"/>
  <c r="AC19" i="26"/>
  <c r="Q19" i="26"/>
  <c r="E19" i="26"/>
  <c r="U18" i="26"/>
  <c r="I18" i="26"/>
  <c r="Y17" i="26"/>
  <c r="M17" i="26"/>
  <c r="AC16" i="26"/>
  <c r="Q16" i="26"/>
  <c r="E16" i="26"/>
  <c r="U15" i="26"/>
  <c r="I15" i="26"/>
  <c r="Y14" i="26"/>
  <c r="M14" i="26"/>
  <c r="AC13" i="26"/>
  <c r="Q13" i="26"/>
  <c r="E13" i="26"/>
  <c r="U12" i="26"/>
  <c r="I12" i="26"/>
  <c r="Y11" i="26"/>
  <c r="M11" i="26"/>
  <c r="AC10" i="26"/>
  <c r="Q10" i="26"/>
  <c r="E10" i="26"/>
  <c r="U9" i="26"/>
  <c r="I9" i="26"/>
  <c r="Y8" i="26"/>
  <c r="M8" i="26"/>
  <c r="AC7" i="26"/>
  <c r="Q7" i="26"/>
  <c r="E7" i="26"/>
  <c r="U6" i="26"/>
  <c r="I6" i="26"/>
  <c r="Y5" i="26"/>
  <c r="M5" i="26"/>
  <c r="AC4" i="26"/>
  <c r="Q4" i="26"/>
  <c r="E4" i="26"/>
  <c r="U3" i="26"/>
  <c r="I3" i="26"/>
  <c r="Y2" i="26"/>
  <c r="M2" i="26"/>
  <c r="P4" i="26"/>
  <c r="H3" i="26"/>
  <c r="X2" i="26"/>
  <c r="K2" i="26"/>
  <c r="X4" i="26"/>
  <c r="AB2" i="26"/>
  <c r="S29" i="21"/>
  <c r="G29" i="21"/>
  <c r="W29" i="17"/>
  <c r="K29" i="17"/>
  <c r="AA29" i="15"/>
  <c r="O29" i="15"/>
  <c r="C29" i="15"/>
  <c r="S29" i="9"/>
  <c r="G29" i="9"/>
  <c r="W29" i="11"/>
  <c r="K29" i="11"/>
  <c r="AA29" i="13"/>
  <c r="O29" i="13"/>
  <c r="C29" i="13"/>
  <c r="S29" i="20"/>
  <c r="G29" i="20"/>
  <c r="W30" i="2"/>
  <c r="K30" i="2"/>
  <c r="S28" i="2"/>
  <c r="G28" i="2"/>
  <c r="W27" i="2"/>
  <c r="K27" i="2"/>
  <c r="AA26" i="2"/>
  <c r="O26" i="2"/>
  <c r="C26" i="2"/>
  <c r="S25" i="2"/>
  <c r="G25" i="2"/>
  <c r="W24" i="2"/>
  <c r="K24" i="2"/>
  <c r="AA23" i="2"/>
  <c r="O23" i="2"/>
  <c r="C23" i="2"/>
  <c r="S22" i="2"/>
  <c r="G22" i="2"/>
  <c r="W21" i="2"/>
  <c r="K21" i="2"/>
  <c r="AA20" i="2"/>
  <c r="O20" i="2"/>
  <c r="C20" i="2"/>
  <c r="S19" i="2"/>
  <c r="G19" i="2"/>
  <c r="W18" i="2"/>
  <c r="K18" i="2"/>
  <c r="AA17" i="2"/>
  <c r="O17" i="2"/>
  <c r="C17" i="2"/>
  <c r="S16" i="2"/>
  <c r="G16" i="2"/>
  <c r="W15" i="2"/>
  <c r="K15" i="2"/>
  <c r="AA14" i="2"/>
  <c r="O14" i="2"/>
  <c r="C14" i="2"/>
  <c r="S13" i="2"/>
  <c r="G13" i="2"/>
  <c r="W12" i="2"/>
  <c r="K12" i="2"/>
  <c r="AA11" i="2"/>
  <c r="O11" i="2"/>
  <c r="C11" i="2"/>
  <c r="S10" i="2"/>
  <c r="G10" i="2"/>
  <c r="W9" i="2"/>
  <c r="K9" i="2"/>
  <c r="AA8" i="2"/>
  <c r="O8" i="2"/>
  <c r="C8" i="2"/>
  <c r="S7" i="2"/>
  <c r="G7" i="2"/>
  <c r="W6" i="2"/>
  <c r="K6" i="2"/>
  <c r="AA5" i="2"/>
  <c r="O5" i="2"/>
  <c r="C5" i="2"/>
  <c r="S4" i="2"/>
  <c r="G4" i="2"/>
  <c r="W3" i="2"/>
  <c r="K3" i="2"/>
  <c r="AA2" i="2"/>
  <c r="O2" i="2"/>
  <c r="C2" i="2"/>
  <c r="AA30" i="8"/>
  <c r="O30" i="8"/>
  <c r="R29" i="21"/>
  <c r="F29" i="21"/>
  <c r="V29" i="17"/>
  <c r="J29" i="17"/>
  <c r="Z29" i="15"/>
  <c r="N29" i="15"/>
  <c r="B29" i="15"/>
  <c r="R29" i="9"/>
  <c r="F29" i="9"/>
  <c r="V29" i="11"/>
  <c r="J29" i="11"/>
  <c r="Z29" i="13"/>
  <c r="N29" i="13"/>
  <c r="B29" i="13"/>
  <c r="R29" i="20"/>
  <c r="F29" i="20"/>
  <c r="V30" i="2"/>
  <c r="J30" i="2"/>
  <c r="R28" i="2"/>
  <c r="F28" i="2"/>
  <c r="V27" i="2"/>
  <c r="J27" i="2"/>
  <c r="Z26" i="2"/>
  <c r="N26" i="2"/>
  <c r="B26" i="2"/>
  <c r="R25" i="2"/>
  <c r="F25" i="2"/>
  <c r="V24" i="2"/>
  <c r="J24" i="2"/>
  <c r="Z23" i="2"/>
  <c r="N23" i="2"/>
  <c r="B23" i="2"/>
  <c r="R22" i="2"/>
  <c r="F22" i="2"/>
  <c r="V21" i="2"/>
  <c r="J21" i="2"/>
  <c r="Z20" i="2"/>
  <c r="N20" i="2"/>
  <c r="B20" i="2"/>
  <c r="R19" i="2"/>
  <c r="F19" i="2"/>
  <c r="V18" i="2"/>
  <c r="J18" i="2"/>
  <c r="Z17" i="2"/>
  <c r="N17" i="2"/>
  <c r="B17" i="2"/>
  <c r="R16" i="2"/>
  <c r="F16" i="2"/>
  <c r="V15" i="2"/>
  <c r="J15" i="2"/>
  <c r="Z14" i="2"/>
  <c r="N14" i="2"/>
  <c r="B14" i="2"/>
  <c r="R13" i="2"/>
  <c r="F13" i="2"/>
  <c r="V12" i="2"/>
  <c r="J12" i="2"/>
  <c r="Z11" i="2"/>
  <c r="N11" i="2"/>
  <c r="B11" i="2"/>
  <c r="R10" i="2"/>
  <c r="F10" i="2"/>
  <c r="V9" i="2"/>
  <c r="J9" i="2"/>
  <c r="Z8" i="2"/>
  <c r="N8" i="2"/>
  <c r="B8" i="2"/>
  <c r="R7" i="2"/>
  <c r="F7" i="2"/>
  <c r="V6" i="2"/>
  <c r="AC29" i="21"/>
  <c r="Q29" i="21"/>
  <c r="E29" i="21"/>
  <c r="U29" i="17"/>
  <c r="I29" i="17"/>
  <c r="Y29" i="15"/>
  <c r="M29" i="15"/>
  <c r="AC29" i="9"/>
  <c r="Q29" i="9"/>
  <c r="E29" i="9"/>
  <c r="U29" i="11"/>
  <c r="I29" i="11"/>
  <c r="Y29" i="13"/>
  <c r="M29" i="13"/>
  <c r="AC29" i="20"/>
  <c r="Q29" i="20"/>
  <c r="E29" i="20"/>
  <c r="U30" i="2"/>
  <c r="I30" i="2"/>
  <c r="AC28" i="2"/>
  <c r="Q28" i="2"/>
  <c r="E28" i="2"/>
  <c r="U27" i="2"/>
  <c r="I27" i="2"/>
  <c r="Y26" i="2"/>
  <c r="M26" i="2"/>
  <c r="AC25" i="2"/>
  <c r="Q25" i="2"/>
  <c r="E25" i="2"/>
  <c r="U24" i="2"/>
  <c r="I24" i="2"/>
  <c r="Y23" i="2"/>
  <c r="M23" i="2"/>
  <c r="AC22" i="2"/>
  <c r="Q22" i="2"/>
  <c r="E22" i="2"/>
  <c r="U21" i="2"/>
  <c r="I21" i="2"/>
  <c r="Y20" i="2"/>
  <c r="M20" i="2"/>
  <c r="AC19" i="2"/>
  <c r="Q19" i="2"/>
  <c r="E19" i="2"/>
  <c r="U18" i="2"/>
  <c r="I18" i="2"/>
  <c r="Y17" i="2"/>
  <c r="M17" i="2"/>
  <c r="AC16" i="2"/>
  <c r="Q16" i="2"/>
  <c r="E16" i="2"/>
  <c r="U15" i="2"/>
  <c r="I15" i="2"/>
  <c r="Y14" i="2"/>
  <c r="M14" i="2"/>
  <c r="AC13" i="2"/>
  <c r="Q13" i="2"/>
  <c r="E13" i="2"/>
  <c r="U12" i="2"/>
  <c r="I12" i="2"/>
  <c r="Y11" i="2"/>
  <c r="M11" i="2"/>
  <c r="AC10" i="2"/>
  <c r="Q10" i="2"/>
  <c r="E10" i="2"/>
  <c r="U9" i="2"/>
  <c r="I9" i="2"/>
  <c r="Y8" i="2"/>
  <c r="M8" i="2"/>
  <c r="AC7" i="2"/>
  <c r="Q7" i="2"/>
  <c r="E7" i="2"/>
  <c r="U6" i="2"/>
  <c r="I6" i="2"/>
  <c r="Y5" i="2"/>
  <c r="M5" i="2"/>
  <c r="AC4" i="2"/>
  <c r="Q4" i="2"/>
  <c r="E4" i="2"/>
  <c r="U3" i="2"/>
  <c r="I3" i="2"/>
  <c r="Y2" i="2"/>
  <c r="M2" i="2"/>
  <c r="AB29" i="21"/>
  <c r="P29" i="21"/>
  <c r="D29" i="21"/>
  <c r="T29" i="17"/>
  <c r="H29" i="17"/>
  <c r="X29" i="15"/>
  <c r="L29" i="15"/>
  <c r="AB29" i="9"/>
  <c r="P29" i="9"/>
  <c r="D29" i="9"/>
  <c r="T29" i="11"/>
  <c r="H29" i="11"/>
  <c r="X29" i="13"/>
  <c r="L29" i="13"/>
  <c r="AB29" i="20"/>
  <c r="P29" i="20"/>
  <c r="D29" i="20"/>
  <c r="T30" i="2"/>
  <c r="H30" i="2"/>
  <c r="AB28" i="2"/>
  <c r="P28" i="2"/>
  <c r="D28" i="2"/>
  <c r="T27" i="2"/>
  <c r="H27" i="2"/>
  <c r="X26" i="2"/>
  <c r="L26" i="2"/>
  <c r="AB25" i="2"/>
  <c r="P25" i="2"/>
  <c r="D25" i="2"/>
  <c r="T24" i="2"/>
  <c r="H24" i="2"/>
  <c r="X23" i="2"/>
  <c r="L23" i="2"/>
  <c r="AB22" i="2"/>
  <c r="P22" i="2"/>
  <c r="D22" i="2"/>
  <c r="T21" i="2"/>
  <c r="H21" i="2"/>
  <c r="X20" i="2"/>
  <c r="L20" i="2"/>
  <c r="AB19" i="2"/>
  <c r="P19" i="2"/>
  <c r="D19" i="2"/>
  <c r="T18" i="2"/>
  <c r="H18" i="2"/>
  <c r="X17" i="2"/>
  <c r="L17" i="2"/>
  <c r="AB16" i="2"/>
  <c r="P16" i="2"/>
  <c r="D16" i="2"/>
  <c r="T15" i="2"/>
  <c r="H15" i="2"/>
  <c r="X14" i="2"/>
  <c r="L14" i="2"/>
  <c r="AB13" i="2"/>
  <c r="P13" i="2"/>
  <c r="D13" i="2"/>
  <c r="T12" i="2"/>
  <c r="H12" i="2"/>
  <c r="X11" i="2"/>
  <c r="L11" i="2"/>
  <c r="AB10" i="2"/>
  <c r="P10" i="2"/>
  <c r="D10" i="2"/>
  <c r="T9" i="2"/>
  <c r="H9" i="2"/>
  <c r="X8" i="2"/>
  <c r="L8" i="2"/>
  <c r="AB7" i="2"/>
  <c r="P7" i="2"/>
  <c r="D7" i="2"/>
  <c r="T6" i="2"/>
  <c r="H6" i="2"/>
  <c r="X5" i="2"/>
  <c r="L5" i="2"/>
  <c r="AB4" i="2"/>
  <c r="AA29" i="21"/>
  <c r="O29" i="21"/>
  <c r="C29" i="21"/>
  <c r="S29" i="17"/>
  <c r="G29" i="17"/>
  <c r="W29" i="15"/>
  <c r="K29" i="15"/>
  <c r="AA29" i="9"/>
  <c r="O29" i="9"/>
  <c r="C29" i="9"/>
  <c r="S29" i="11"/>
  <c r="G29" i="11"/>
  <c r="W29" i="13"/>
  <c r="K29" i="13"/>
  <c r="AA29" i="20"/>
  <c r="O29" i="20"/>
  <c r="C29" i="20"/>
  <c r="S30" i="2"/>
  <c r="G30" i="2"/>
  <c r="AA28" i="2"/>
  <c r="O28" i="2"/>
  <c r="C28" i="2"/>
  <c r="S27" i="2"/>
  <c r="G27" i="2"/>
  <c r="W26" i="2"/>
  <c r="K26" i="2"/>
  <c r="AA25" i="2"/>
  <c r="O25" i="2"/>
  <c r="C25" i="2"/>
  <c r="S24" i="2"/>
  <c r="G24" i="2"/>
  <c r="W23" i="2"/>
  <c r="K23" i="2"/>
  <c r="AA22" i="2"/>
  <c r="O22" i="2"/>
  <c r="C22" i="2"/>
  <c r="S21" i="2"/>
  <c r="G21" i="2"/>
  <c r="W20" i="2"/>
  <c r="K20" i="2"/>
  <c r="AA19" i="2"/>
  <c r="O19" i="2"/>
  <c r="C19" i="2"/>
  <c r="S18" i="2"/>
  <c r="G18" i="2"/>
  <c r="W17" i="2"/>
  <c r="K17" i="2"/>
  <c r="AA16" i="2"/>
  <c r="O16" i="2"/>
  <c r="C16" i="2"/>
  <c r="S15" i="2"/>
  <c r="G15" i="2"/>
  <c r="W14" i="2"/>
  <c r="K14" i="2"/>
  <c r="AA13" i="2"/>
  <c r="O13" i="2"/>
  <c r="C13" i="2"/>
  <c r="S12" i="2"/>
  <c r="G12" i="2"/>
  <c r="W11" i="2"/>
  <c r="K11" i="2"/>
  <c r="AA10" i="2"/>
  <c r="O10" i="2"/>
  <c r="C10" i="2"/>
  <c r="S9" i="2"/>
  <c r="G9" i="2"/>
  <c r="W8" i="2"/>
  <c r="K8" i="2"/>
  <c r="AA7" i="2"/>
  <c r="O7" i="2"/>
  <c r="C7" i="2"/>
  <c r="S6" i="2"/>
  <c r="G6" i="2"/>
  <c r="W5" i="2"/>
  <c r="K5" i="2"/>
  <c r="AA4" i="2"/>
  <c r="O4" i="2"/>
  <c r="C4" i="2"/>
  <c r="S3" i="2"/>
  <c r="G3" i="2"/>
  <c r="W2" i="2"/>
  <c r="Z29" i="21"/>
  <c r="N29" i="21"/>
  <c r="B29" i="21"/>
  <c r="R29" i="17"/>
  <c r="F29" i="17"/>
  <c r="V29" i="15"/>
  <c r="J29" i="15"/>
  <c r="Z29" i="9"/>
  <c r="N29" i="9"/>
  <c r="B29" i="9"/>
  <c r="R29" i="11"/>
  <c r="F29" i="11"/>
  <c r="V29" i="13"/>
  <c r="J29" i="13"/>
  <c r="Z29" i="20"/>
  <c r="N29" i="20"/>
  <c r="B29" i="20"/>
  <c r="R30" i="2"/>
  <c r="F30" i="2"/>
  <c r="Z28" i="2"/>
  <c r="N28" i="2"/>
  <c r="B28" i="2"/>
  <c r="R27" i="2"/>
  <c r="F27" i="2"/>
  <c r="V26" i="2"/>
  <c r="J26" i="2"/>
  <c r="Z25" i="2"/>
  <c r="N25" i="2"/>
  <c r="B25" i="2"/>
  <c r="R24" i="2"/>
  <c r="F24" i="2"/>
  <c r="V23" i="2"/>
  <c r="J23" i="2"/>
  <c r="Z22" i="2"/>
  <c r="N22" i="2"/>
  <c r="B22" i="2"/>
  <c r="R21" i="2"/>
  <c r="F21" i="2"/>
  <c r="V20" i="2"/>
  <c r="J20" i="2"/>
  <c r="Z19" i="2"/>
  <c r="N19" i="2"/>
  <c r="B19" i="2"/>
  <c r="R18" i="2"/>
  <c r="F18" i="2"/>
  <c r="V17" i="2"/>
  <c r="J17" i="2"/>
  <c r="Z16" i="2"/>
  <c r="N16" i="2"/>
  <c r="B16" i="2"/>
  <c r="R15" i="2"/>
  <c r="F15" i="2"/>
  <c r="V14" i="2"/>
  <c r="J14" i="2"/>
  <c r="Z13" i="2"/>
  <c r="N13" i="2"/>
  <c r="B13" i="2"/>
  <c r="R12" i="2"/>
  <c r="F12" i="2"/>
  <c r="V11" i="2"/>
  <c r="J11" i="2"/>
  <c r="Z10" i="2"/>
  <c r="N10" i="2"/>
  <c r="B10" i="2"/>
  <c r="R9" i="2"/>
  <c r="F9" i="2"/>
  <c r="V8" i="2"/>
  <c r="J8" i="2"/>
  <c r="Z7" i="2"/>
  <c r="N7" i="2"/>
  <c r="B7" i="2"/>
  <c r="R6" i="2"/>
  <c r="F6" i="2"/>
  <c r="V5" i="2"/>
  <c r="J5" i="2"/>
  <c r="Z4" i="2"/>
  <c r="N4" i="2"/>
  <c r="B4" i="2"/>
  <c r="R3" i="2"/>
  <c r="F3" i="2"/>
  <c r="V2" i="2"/>
  <c r="J2" i="2"/>
  <c r="V30" i="8"/>
  <c r="J30" i="8"/>
  <c r="Z28" i="8"/>
  <c r="N28" i="8"/>
  <c r="B28" i="8"/>
  <c r="R27" i="8"/>
  <c r="F27" i="8"/>
  <c r="V26" i="8"/>
  <c r="J26" i="8"/>
  <c r="Y29" i="21"/>
  <c r="M29" i="21"/>
  <c r="AC29" i="17"/>
  <c r="Q29" i="17"/>
  <c r="E29" i="17"/>
  <c r="U29" i="15"/>
  <c r="I29" i="15"/>
  <c r="Y29" i="9"/>
  <c r="M29" i="9"/>
  <c r="AC29" i="11"/>
  <c r="Q29" i="11"/>
  <c r="E29" i="11"/>
  <c r="U29" i="13"/>
  <c r="I29" i="13"/>
  <c r="Y29" i="20"/>
  <c r="M29" i="20"/>
  <c r="AC30" i="2"/>
  <c r="Q30" i="2"/>
  <c r="E30" i="2"/>
  <c r="Y28" i="2"/>
  <c r="M28" i="2"/>
  <c r="AC27" i="2"/>
  <c r="Q27" i="2"/>
  <c r="E27" i="2"/>
  <c r="U26" i="2"/>
  <c r="I26" i="2"/>
  <c r="Y25" i="2"/>
  <c r="M25" i="2"/>
  <c r="AC24" i="2"/>
  <c r="Q24" i="2"/>
  <c r="E24" i="2"/>
  <c r="U23" i="2"/>
  <c r="I23" i="2"/>
  <c r="Y22" i="2"/>
  <c r="M22" i="2"/>
  <c r="AC21" i="2"/>
  <c r="Q21" i="2"/>
  <c r="E21" i="2"/>
  <c r="U20" i="2"/>
  <c r="I20" i="2"/>
  <c r="Y19" i="2"/>
  <c r="M19" i="2"/>
  <c r="AC18" i="2"/>
  <c r="Q18" i="2"/>
  <c r="E18" i="2"/>
  <c r="U17" i="2"/>
  <c r="I17" i="2"/>
  <c r="Y16" i="2"/>
  <c r="M16" i="2"/>
  <c r="AC15" i="2"/>
  <c r="Q15" i="2"/>
  <c r="E15" i="2"/>
  <c r="U14" i="2"/>
  <c r="I14" i="2"/>
  <c r="Y13" i="2"/>
  <c r="M13" i="2"/>
  <c r="AC12" i="2"/>
  <c r="Q12" i="2"/>
  <c r="E12" i="2"/>
  <c r="U11" i="2"/>
  <c r="I11" i="2"/>
  <c r="Y10" i="2"/>
  <c r="M10" i="2"/>
  <c r="AC9" i="2"/>
  <c r="Q9" i="2"/>
  <c r="E9" i="2"/>
  <c r="U8" i="2"/>
  <c r="I8" i="2"/>
  <c r="Y7" i="2"/>
  <c r="M7" i="2"/>
  <c r="AC6" i="2"/>
  <c r="Q6" i="2"/>
  <c r="E6" i="2"/>
  <c r="U5" i="2"/>
  <c r="I5" i="2"/>
  <c r="Y4" i="2"/>
  <c r="M4" i="2"/>
  <c r="AC3" i="2"/>
  <c r="Q3" i="2"/>
  <c r="E3" i="2"/>
  <c r="U2" i="2"/>
  <c r="I2" i="2"/>
  <c r="U30" i="8"/>
  <c r="I30" i="8"/>
  <c r="Y28" i="8"/>
  <c r="M28" i="8"/>
  <c r="AC27" i="8"/>
  <c r="Q27" i="8"/>
  <c r="E27" i="8"/>
  <c r="U26" i="8"/>
  <c r="I26" i="8"/>
  <c r="Y25" i="8"/>
  <c r="M25" i="8"/>
  <c r="AC24" i="8"/>
  <c r="Q24" i="8"/>
  <c r="E24" i="8"/>
  <c r="U23" i="8"/>
  <c r="I23" i="8"/>
  <c r="Y22" i="8"/>
  <c r="M22" i="8"/>
  <c r="AC21" i="8"/>
  <c r="Q21" i="8"/>
  <c r="E21" i="8"/>
  <c r="U20" i="8"/>
  <c r="I20" i="8"/>
  <c r="Y19" i="8"/>
  <c r="M19" i="8"/>
  <c r="AC18" i="8"/>
  <c r="Q18" i="8"/>
  <c r="E18" i="8"/>
  <c r="U17" i="8"/>
  <c r="I17" i="8"/>
  <c r="Y16" i="8"/>
  <c r="M16" i="8"/>
  <c r="AC15" i="8"/>
  <c r="Q15" i="8"/>
  <c r="E15" i="8"/>
  <c r="U14" i="8"/>
  <c r="I14" i="8"/>
  <c r="Y13" i="8"/>
  <c r="M13" i="8"/>
  <c r="AC12" i="8"/>
  <c r="X29" i="21"/>
  <c r="L29" i="21"/>
  <c r="AB29" i="17"/>
  <c r="P29" i="17"/>
  <c r="D29" i="17"/>
  <c r="T29" i="15"/>
  <c r="H29" i="15"/>
  <c r="X29" i="9"/>
  <c r="L29" i="9"/>
  <c r="AB29" i="11"/>
  <c r="P29" i="11"/>
  <c r="D29" i="11"/>
  <c r="T29" i="13"/>
  <c r="H29" i="13"/>
  <c r="X29" i="20"/>
  <c r="L29" i="20"/>
  <c r="AB30" i="2"/>
  <c r="P30" i="2"/>
  <c r="D30" i="2"/>
  <c r="X28" i="2"/>
  <c r="L28" i="2"/>
  <c r="AB27" i="2"/>
  <c r="P27" i="2"/>
  <c r="D27" i="2"/>
  <c r="T26" i="2"/>
  <c r="H26" i="2"/>
  <c r="X25" i="2"/>
  <c r="L25" i="2"/>
  <c r="AB24" i="2"/>
  <c r="P24" i="2"/>
  <c r="D24" i="2"/>
  <c r="T23" i="2"/>
  <c r="H23" i="2"/>
  <c r="X22" i="2"/>
  <c r="L22" i="2"/>
  <c r="AB21" i="2"/>
  <c r="P21" i="2"/>
  <c r="D21" i="2"/>
  <c r="T20" i="2"/>
  <c r="H20" i="2"/>
  <c r="X19" i="2"/>
  <c r="L19" i="2"/>
  <c r="AB18" i="2"/>
  <c r="P18" i="2"/>
  <c r="D18" i="2"/>
  <c r="T17" i="2"/>
  <c r="H17" i="2"/>
  <c r="X16" i="2"/>
  <c r="L16" i="2"/>
  <c r="AB15" i="2"/>
  <c r="P15" i="2"/>
  <c r="D15" i="2"/>
  <c r="T14" i="2"/>
  <c r="H14" i="2"/>
  <c r="X13" i="2"/>
  <c r="L13" i="2"/>
  <c r="AB12" i="2"/>
  <c r="P12" i="2"/>
  <c r="D12" i="2"/>
  <c r="T11" i="2"/>
  <c r="H11" i="2"/>
  <c r="X10" i="2"/>
  <c r="L10" i="2"/>
  <c r="AB9" i="2"/>
  <c r="P9" i="2"/>
  <c r="D9" i="2"/>
  <c r="T8" i="2"/>
  <c r="H8" i="2"/>
  <c r="X7" i="2"/>
  <c r="L7" i="2"/>
  <c r="AB6" i="2"/>
  <c r="P6" i="2"/>
  <c r="D6" i="2"/>
  <c r="T5" i="2"/>
  <c r="H5" i="2"/>
  <c r="X4" i="2"/>
  <c r="L4" i="2"/>
  <c r="AB3" i="2"/>
  <c r="P3" i="2"/>
  <c r="D3" i="2"/>
  <c r="T2" i="2"/>
  <c r="H2" i="2"/>
  <c r="W29" i="21"/>
  <c r="K29" i="21"/>
  <c r="AA29" i="17"/>
  <c r="O29" i="17"/>
  <c r="C29" i="17"/>
  <c r="S29" i="15"/>
  <c r="G29" i="15"/>
  <c r="W29" i="9"/>
  <c r="K29" i="9"/>
  <c r="AA29" i="11"/>
  <c r="O29" i="11"/>
  <c r="C29" i="11"/>
  <c r="S29" i="13"/>
  <c r="G29" i="13"/>
  <c r="W29" i="20"/>
  <c r="K29" i="20"/>
  <c r="AA30" i="2"/>
  <c r="O30" i="2"/>
  <c r="C30" i="2"/>
  <c r="W28" i="2"/>
  <c r="K28" i="2"/>
  <c r="AA27" i="2"/>
  <c r="O27" i="2"/>
  <c r="C27" i="2"/>
  <c r="S26" i="2"/>
  <c r="G26" i="2"/>
  <c r="W25" i="2"/>
  <c r="K25" i="2"/>
  <c r="AA24" i="2"/>
  <c r="O24" i="2"/>
  <c r="C24" i="2"/>
  <c r="S23" i="2"/>
  <c r="G23" i="2"/>
  <c r="W22" i="2"/>
  <c r="K22" i="2"/>
  <c r="AA21" i="2"/>
  <c r="O21" i="2"/>
  <c r="C21" i="2"/>
  <c r="S20" i="2"/>
  <c r="G20" i="2"/>
  <c r="W19" i="2"/>
  <c r="K19" i="2"/>
  <c r="AA18" i="2"/>
  <c r="O18" i="2"/>
  <c r="C18" i="2"/>
  <c r="S17" i="2"/>
  <c r="G17" i="2"/>
  <c r="W16" i="2"/>
  <c r="K16" i="2"/>
  <c r="AA15" i="2"/>
  <c r="O15" i="2"/>
  <c r="C15" i="2"/>
  <c r="S14" i="2"/>
  <c r="G14" i="2"/>
  <c r="W13" i="2"/>
  <c r="K13" i="2"/>
  <c r="AA12" i="2"/>
  <c r="O12" i="2"/>
  <c r="C12" i="2"/>
  <c r="S11" i="2"/>
  <c r="G11" i="2"/>
  <c r="W10" i="2"/>
  <c r="K10" i="2"/>
  <c r="AA9" i="2"/>
  <c r="O9" i="2"/>
  <c r="V29" i="21"/>
  <c r="J29" i="21"/>
  <c r="Z29" i="17"/>
  <c r="N29" i="17"/>
  <c r="B29" i="17"/>
  <c r="R29" i="15"/>
  <c r="F29" i="15"/>
  <c r="V29" i="9"/>
  <c r="J29" i="9"/>
  <c r="Z29" i="11"/>
  <c r="N29" i="11"/>
  <c r="B29" i="11"/>
  <c r="R29" i="13"/>
  <c r="F29" i="13"/>
  <c r="V29" i="20"/>
  <c r="J29" i="20"/>
  <c r="Z30" i="2"/>
  <c r="N30" i="2"/>
  <c r="B30" i="2"/>
  <c r="V28" i="2"/>
  <c r="J28" i="2"/>
  <c r="Z27" i="2"/>
  <c r="N27" i="2"/>
  <c r="B27" i="2"/>
  <c r="R26" i="2"/>
  <c r="F26" i="2"/>
  <c r="V25" i="2"/>
  <c r="J25" i="2"/>
  <c r="Z24" i="2"/>
  <c r="N24" i="2"/>
  <c r="B24" i="2"/>
  <c r="R23" i="2"/>
  <c r="F23" i="2"/>
  <c r="V22" i="2"/>
  <c r="J22" i="2"/>
  <c r="Z21" i="2"/>
  <c r="N21" i="2"/>
  <c r="B21" i="2"/>
  <c r="R20" i="2"/>
  <c r="F20" i="2"/>
  <c r="V19" i="2"/>
  <c r="J19" i="2"/>
  <c r="Z18" i="2"/>
  <c r="N18" i="2"/>
  <c r="B18" i="2"/>
  <c r="R17" i="2"/>
  <c r="F17" i="2"/>
  <c r="V16" i="2"/>
  <c r="J16" i="2"/>
  <c r="Z15" i="2"/>
  <c r="N15" i="2"/>
  <c r="B15" i="2"/>
  <c r="R14" i="2"/>
  <c r="F14" i="2"/>
  <c r="V13" i="2"/>
  <c r="J13" i="2"/>
  <c r="Z12" i="2"/>
  <c r="N12" i="2"/>
  <c r="B12" i="2"/>
  <c r="R11" i="2"/>
  <c r="F11" i="2"/>
  <c r="V10" i="2"/>
  <c r="J10" i="2"/>
  <c r="Z9" i="2"/>
  <c r="N9" i="2"/>
  <c r="B9" i="2"/>
  <c r="R8" i="2"/>
  <c r="F8" i="2"/>
  <c r="V7" i="2"/>
  <c r="J7" i="2"/>
  <c r="Z6" i="2"/>
  <c r="N6" i="2"/>
  <c r="B6" i="2"/>
  <c r="R5" i="2"/>
  <c r="F5" i="2"/>
  <c r="V4" i="2"/>
  <c r="J4" i="2"/>
  <c r="Z3" i="2"/>
  <c r="N3" i="2"/>
  <c r="B3" i="2"/>
  <c r="R2" i="2"/>
  <c r="F2" i="2"/>
  <c r="R30" i="8"/>
  <c r="F30" i="8"/>
  <c r="U29" i="21"/>
  <c r="I29" i="21"/>
  <c r="Y29" i="17"/>
  <c r="M29" i="17"/>
  <c r="AC29" i="15"/>
  <c r="Q29" i="15"/>
  <c r="E29" i="15"/>
  <c r="U29" i="9"/>
  <c r="I29" i="9"/>
  <c r="Y29" i="11"/>
  <c r="M29" i="11"/>
  <c r="AC29" i="13"/>
  <c r="Q29" i="13"/>
  <c r="E29" i="13"/>
  <c r="U29" i="20"/>
  <c r="I29" i="20"/>
  <c r="Y30" i="2"/>
  <c r="M30" i="2"/>
  <c r="U28" i="2"/>
  <c r="I28" i="2"/>
  <c r="Y27" i="2"/>
  <c r="M27" i="2"/>
  <c r="AC26" i="2"/>
  <c r="Q26" i="2"/>
  <c r="E26" i="2"/>
  <c r="U25" i="2"/>
  <c r="I25" i="2"/>
  <c r="Y24" i="2"/>
  <c r="M24" i="2"/>
  <c r="AC23" i="2"/>
  <c r="Q23" i="2"/>
  <c r="E23" i="2"/>
  <c r="U22" i="2"/>
  <c r="I22" i="2"/>
  <c r="Y21" i="2"/>
  <c r="M21" i="2"/>
  <c r="AC20" i="2"/>
  <c r="Q20" i="2"/>
  <c r="E20" i="2"/>
  <c r="U19" i="2"/>
  <c r="I19" i="2"/>
  <c r="Y18" i="2"/>
  <c r="M18" i="2"/>
  <c r="AC17" i="2"/>
  <c r="Q17" i="2"/>
  <c r="E17" i="2"/>
  <c r="U16" i="2"/>
  <c r="I16" i="2"/>
  <c r="Y15" i="2"/>
  <c r="M15" i="2"/>
  <c r="AC14" i="2"/>
  <c r="Q14" i="2"/>
  <c r="E14" i="2"/>
  <c r="U13" i="2"/>
  <c r="I13" i="2"/>
  <c r="T29" i="21"/>
  <c r="H29" i="21"/>
  <c r="X29" i="17"/>
  <c r="L29" i="17"/>
  <c r="AB29" i="15"/>
  <c r="P29" i="15"/>
  <c r="D29" i="15"/>
  <c r="T29" i="9"/>
  <c r="H29" i="9"/>
  <c r="X29" i="11"/>
  <c r="L29" i="11"/>
  <c r="AB29" i="13"/>
  <c r="P29" i="13"/>
  <c r="D29" i="13"/>
  <c r="T29" i="20"/>
  <c r="H29" i="20"/>
  <c r="X30" i="2"/>
  <c r="L30" i="2"/>
  <c r="T28" i="2"/>
  <c r="H28" i="2"/>
  <c r="X27" i="2"/>
  <c r="L27" i="2"/>
  <c r="AB26" i="2"/>
  <c r="P26" i="2"/>
  <c r="D26" i="2"/>
  <c r="T25" i="2"/>
  <c r="H25" i="2"/>
  <c r="X24" i="2"/>
  <c r="L24" i="2"/>
  <c r="AB23" i="2"/>
  <c r="P23" i="2"/>
  <c r="D23" i="2"/>
  <c r="T22" i="2"/>
  <c r="H22" i="2"/>
  <c r="X21" i="2"/>
  <c r="L21" i="2"/>
  <c r="AB20" i="2"/>
  <c r="P20" i="2"/>
  <c r="D20" i="2"/>
  <c r="T19" i="2"/>
  <c r="H19" i="2"/>
  <c r="X18" i="2"/>
  <c r="L18" i="2"/>
  <c r="AB17" i="2"/>
  <c r="P17" i="2"/>
  <c r="D17" i="2"/>
  <c r="T16" i="2"/>
  <c r="H16" i="2"/>
  <c r="X15" i="2"/>
  <c r="L15" i="2"/>
  <c r="AB14" i="2"/>
  <c r="P14" i="2"/>
  <c r="D14" i="2"/>
  <c r="T13" i="2"/>
  <c r="H13" i="2"/>
  <c r="X12" i="2"/>
  <c r="L12" i="2"/>
  <c r="AB11" i="2"/>
  <c r="P11" i="2"/>
  <c r="D11" i="2"/>
  <c r="T10" i="2"/>
  <c r="H10" i="2"/>
  <c r="X9" i="2"/>
  <c r="L9" i="2"/>
  <c r="AB8" i="2"/>
  <c r="P8" i="2"/>
  <c r="D8" i="2"/>
  <c r="T7" i="2"/>
  <c r="H7" i="2"/>
  <c r="X6" i="2"/>
  <c r="L6" i="2"/>
  <c r="AB5" i="2"/>
  <c r="P5" i="2"/>
  <c r="D5" i="2"/>
  <c r="T4" i="2"/>
  <c r="H4" i="2"/>
  <c r="X3" i="2"/>
  <c r="L3" i="2"/>
  <c r="AB2" i="2"/>
  <c r="P2" i="2"/>
  <c r="D2" i="2"/>
  <c r="AB30" i="8"/>
  <c r="P30" i="8"/>
  <c r="D30" i="8"/>
  <c r="T28" i="8"/>
  <c r="H28" i="8"/>
  <c r="X27" i="8"/>
  <c r="L27" i="8"/>
  <c r="AB26" i="8"/>
  <c r="P26" i="8"/>
  <c r="D26" i="8"/>
  <c r="T25" i="8"/>
  <c r="H25" i="8"/>
  <c r="X24" i="8"/>
  <c r="L24" i="8"/>
  <c r="AB23" i="8"/>
  <c r="P23" i="8"/>
  <c r="AC8" i="2"/>
  <c r="M6" i="2"/>
  <c r="U4" i="2"/>
  <c r="M3" i="2"/>
  <c r="G2" i="2"/>
  <c r="Z30" i="8"/>
  <c r="G30" i="8"/>
  <c r="R28" i="8"/>
  <c r="C28" i="8"/>
  <c r="N27" i="8"/>
  <c r="Z26" i="8"/>
  <c r="K26" i="8"/>
  <c r="W25" i="8"/>
  <c r="I25" i="8"/>
  <c r="V24" i="8"/>
  <c r="H24" i="8"/>
  <c r="V23" i="8"/>
  <c r="G23" i="8"/>
  <c r="V22" i="8"/>
  <c r="I22" i="8"/>
  <c r="X21" i="8"/>
  <c r="K21" i="8"/>
  <c r="Z20" i="8"/>
  <c r="M20" i="8"/>
  <c r="AB19" i="8"/>
  <c r="O19" i="8"/>
  <c r="B19" i="8"/>
  <c r="P18" i="8"/>
  <c r="C18" i="8"/>
  <c r="R17" i="8"/>
  <c r="E17" i="8"/>
  <c r="T16" i="8"/>
  <c r="G16" i="8"/>
  <c r="V15" i="8"/>
  <c r="I15" i="8"/>
  <c r="X14" i="8"/>
  <c r="K14" i="8"/>
  <c r="Z13" i="8"/>
  <c r="L13" i="8"/>
  <c r="AA12" i="8"/>
  <c r="O12" i="8"/>
  <c r="C12" i="8"/>
  <c r="S11" i="8"/>
  <c r="G11" i="8"/>
  <c r="W10" i="8"/>
  <c r="K10" i="8"/>
  <c r="AA9" i="8"/>
  <c r="O9" i="8"/>
  <c r="C9" i="8"/>
  <c r="S8" i="8"/>
  <c r="G8" i="8"/>
  <c r="W7" i="8"/>
  <c r="K7" i="8"/>
  <c r="AA6" i="8"/>
  <c r="O6" i="8"/>
  <c r="C6" i="8"/>
  <c r="S5" i="8"/>
  <c r="G5" i="8"/>
  <c r="W4" i="8"/>
  <c r="K4" i="8"/>
  <c r="AA3" i="8"/>
  <c r="O3" i="8"/>
  <c r="C3" i="8"/>
  <c r="S2" i="8"/>
  <c r="G2" i="8"/>
  <c r="V30" i="12"/>
  <c r="J30" i="12"/>
  <c r="Z28" i="12"/>
  <c r="N28" i="12"/>
  <c r="B28" i="12"/>
  <c r="R27" i="12"/>
  <c r="F27" i="12"/>
  <c r="V26" i="12"/>
  <c r="J26" i="12"/>
  <c r="Z25" i="12"/>
  <c r="N25" i="12"/>
  <c r="B25" i="12"/>
  <c r="R24" i="12"/>
  <c r="F24" i="12"/>
  <c r="V23" i="12"/>
  <c r="J23" i="12"/>
  <c r="Z22" i="12"/>
  <c r="N22" i="12"/>
  <c r="B22" i="12"/>
  <c r="R21" i="12"/>
  <c r="F21" i="12"/>
  <c r="V20" i="12"/>
  <c r="J20" i="12"/>
  <c r="Z19" i="12"/>
  <c r="N19" i="12"/>
  <c r="B19" i="12"/>
  <c r="R18" i="12"/>
  <c r="F18" i="12"/>
  <c r="V17" i="12"/>
  <c r="J17" i="12"/>
  <c r="Z16" i="12"/>
  <c r="N16" i="12"/>
  <c r="B16" i="12"/>
  <c r="R15" i="12"/>
  <c r="F15" i="12"/>
  <c r="V14" i="12"/>
  <c r="J14" i="12"/>
  <c r="Z13" i="12"/>
  <c r="N13" i="12"/>
  <c r="B13" i="12"/>
  <c r="R12" i="12"/>
  <c r="F12" i="12"/>
  <c r="V11" i="12"/>
  <c r="J11" i="12"/>
  <c r="Z10" i="12"/>
  <c r="N10" i="12"/>
  <c r="B10" i="12"/>
  <c r="R9" i="12"/>
  <c r="F9" i="12"/>
  <c r="V8" i="12"/>
  <c r="J8" i="12"/>
  <c r="Z7" i="12"/>
  <c r="N7" i="12"/>
  <c r="B7" i="12"/>
  <c r="R6" i="12"/>
  <c r="F6" i="12"/>
  <c r="V5" i="12"/>
  <c r="J5" i="12"/>
  <c r="Z4" i="12"/>
  <c r="N4" i="12"/>
  <c r="B4" i="12"/>
  <c r="R3" i="12"/>
  <c r="F3" i="12"/>
  <c r="V2" i="12"/>
  <c r="J2" i="12"/>
  <c r="Y30" i="6"/>
  <c r="M30" i="6"/>
  <c r="AC28" i="6"/>
  <c r="Q28" i="6"/>
  <c r="E28" i="6"/>
  <c r="U27" i="6"/>
  <c r="I27" i="6"/>
  <c r="Y26" i="6"/>
  <c r="M26" i="6"/>
  <c r="AC25" i="6"/>
  <c r="Q25" i="6"/>
  <c r="E25" i="6"/>
  <c r="U24" i="6"/>
  <c r="I24" i="6"/>
  <c r="Y23" i="6"/>
  <c r="M23" i="6"/>
  <c r="AC22" i="6"/>
  <c r="Q22" i="6"/>
  <c r="E22" i="6"/>
  <c r="U21" i="6"/>
  <c r="I21" i="6"/>
  <c r="Y20" i="6"/>
  <c r="M20" i="6"/>
  <c r="AC19" i="6"/>
  <c r="Q19" i="6"/>
  <c r="E19" i="6"/>
  <c r="U18" i="6"/>
  <c r="I18" i="6"/>
  <c r="Y17" i="6"/>
  <c r="M17" i="6"/>
  <c r="AC16" i="6"/>
  <c r="Q16" i="6"/>
  <c r="E16" i="6"/>
  <c r="S8" i="2"/>
  <c r="J6" i="2"/>
  <c r="R4" i="2"/>
  <c r="J3" i="2"/>
  <c r="E2" i="2"/>
  <c r="Y30" i="8"/>
  <c r="E30" i="8"/>
  <c r="Q28" i="8"/>
  <c r="AB27" i="8"/>
  <c r="M27" i="8"/>
  <c r="Y26" i="8"/>
  <c r="H26" i="8"/>
  <c r="V25" i="8"/>
  <c r="G25" i="8"/>
  <c r="U24" i="8"/>
  <c r="G24" i="8"/>
  <c r="T23" i="8"/>
  <c r="F23" i="8"/>
  <c r="U22" i="8"/>
  <c r="H22" i="8"/>
  <c r="W21" i="8"/>
  <c r="J21" i="8"/>
  <c r="Y20" i="8"/>
  <c r="L20" i="8"/>
  <c r="AA19" i="8"/>
  <c r="N19" i="8"/>
  <c r="AB18" i="8"/>
  <c r="O18" i="8"/>
  <c r="B18" i="8"/>
  <c r="Q17" i="8"/>
  <c r="D17" i="8"/>
  <c r="S16" i="8"/>
  <c r="F16" i="8"/>
  <c r="U15" i="8"/>
  <c r="H15" i="8"/>
  <c r="W14" i="8"/>
  <c r="J14" i="8"/>
  <c r="X13" i="8"/>
  <c r="K13" i="8"/>
  <c r="Z12" i="8"/>
  <c r="N12" i="8"/>
  <c r="B12" i="8"/>
  <c r="R11" i="8"/>
  <c r="F11" i="8"/>
  <c r="V10" i="8"/>
  <c r="J10" i="8"/>
  <c r="Z9" i="8"/>
  <c r="N9" i="8"/>
  <c r="B9" i="8"/>
  <c r="R8" i="8"/>
  <c r="F8" i="8"/>
  <c r="V7" i="8"/>
  <c r="J7" i="8"/>
  <c r="Z6" i="8"/>
  <c r="N6" i="8"/>
  <c r="B6" i="8"/>
  <c r="R5" i="8"/>
  <c r="F5" i="8"/>
  <c r="V4" i="8"/>
  <c r="J4" i="8"/>
  <c r="Z3" i="8"/>
  <c r="N3" i="8"/>
  <c r="B3" i="8"/>
  <c r="R2" i="8"/>
  <c r="F2" i="8"/>
  <c r="U30" i="12"/>
  <c r="I30" i="12"/>
  <c r="Y28" i="12"/>
  <c r="M28" i="12"/>
  <c r="AC27" i="12"/>
  <c r="Q27" i="12"/>
  <c r="E27" i="12"/>
  <c r="U26" i="12"/>
  <c r="I26" i="12"/>
  <c r="Y25" i="12"/>
  <c r="M25" i="12"/>
  <c r="AC24" i="12"/>
  <c r="Q24" i="12"/>
  <c r="E24" i="12"/>
  <c r="U23" i="12"/>
  <c r="I23" i="12"/>
  <c r="Y22" i="12"/>
  <c r="M22" i="12"/>
  <c r="AC21" i="12"/>
  <c r="Q21" i="12"/>
  <c r="E21" i="12"/>
  <c r="U20" i="12"/>
  <c r="I20" i="12"/>
  <c r="Y19" i="12"/>
  <c r="M19" i="12"/>
  <c r="AC18" i="12"/>
  <c r="Q18" i="12"/>
  <c r="E18" i="12"/>
  <c r="U17" i="12"/>
  <c r="I17" i="12"/>
  <c r="Y16" i="12"/>
  <c r="M16" i="12"/>
  <c r="AC15" i="12"/>
  <c r="Q15" i="12"/>
  <c r="E15" i="12"/>
  <c r="U14" i="12"/>
  <c r="I14" i="12"/>
  <c r="Y13" i="12"/>
  <c r="M13" i="12"/>
  <c r="AC12" i="12"/>
  <c r="Q12" i="12"/>
  <c r="E12" i="12"/>
  <c r="U11" i="12"/>
  <c r="I11" i="12"/>
  <c r="Y10" i="12"/>
  <c r="M10" i="12"/>
  <c r="AC9" i="12"/>
  <c r="Q9" i="12"/>
  <c r="E9" i="12"/>
  <c r="U8" i="12"/>
  <c r="I8" i="12"/>
  <c r="Y7" i="12"/>
  <c r="M7" i="12"/>
  <c r="AC6" i="12"/>
  <c r="Q6" i="12"/>
  <c r="E6" i="12"/>
  <c r="U5" i="12"/>
  <c r="I5" i="12"/>
  <c r="Y4" i="12"/>
  <c r="M4" i="12"/>
  <c r="AC3" i="12"/>
  <c r="Q3" i="12"/>
  <c r="E3" i="12"/>
  <c r="U2" i="12"/>
  <c r="I2" i="12"/>
  <c r="X30" i="6"/>
  <c r="L30" i="6"/>
  <c r="AB28" i="6"/>
  <c r="P28" i="6"/>
  <c r="D28" i="6"/>
  <c r="T27" i="6"/>
  <c r="H27" i="6"/>
  <c r="X26" i="6"/>
  <c r="L26" i="6"/>
  <c r="AB25" i="6"/>
  <c r="P25" i="6"/>
  <c r="D25" i="6"/>
  <c r="T24" i="6"/>
  <c r="H24" i="6"/>
  <c r="X23" i="6"/>
  <c r="L23" i="6"/>
  <c r="AB22" i="6"/>
  <c r="P22" i="6"/>
  <c r="D22" i="6"/>
  <c r="T21" i="6"/>
  <c r="H21" i="6"/>
  <c r="X20" i="6"/>
  <c r="L20" i="6"/>
  <c r="AB19" i="6"/>
  <c r="P19" i="6"/>
  <c r="D19" i="6"/>
  <c r="T18" i="6"/>
  <c r="H18" i="6"/>
  <c r="X17" i="6"/>
  <c r="L17" i="6"/>
  <c r="AB16" i="6"/>
  <c r="Y12" i="2"/>
  <c r="M12" i="2"/>
  <c r="G8" i="2"/>
  <c r="AC5" i="2"/>
  <c r="K4" i="2"/>
  <c r="C3" i="2"/>
  <c r="W30" i="8"/>
  <c r="B30" i="8"/>
  <c r="O28" i="8"/>
  <c r="Z27" i="8"/>
  <c r="J27" i="8"/>
  <c r="W26" i="8"/>
  <c r="F26" i="8"/>
  <c r="S25" i="8"/>
  <c r="E25" i="8"/>
  <c r="S24" i="8"/>
  <c r="D24" i="8"/>
  <c r="R23" i="8"/>
  <c r="D23" i="8"/>
  <c r="S22" i="8"/>
  <c r="F22" i="8"/>
  <c r="U21" i="8"/>
  <c r="H21" i="8"/>
  <c r="W20" i="8"/>
  <c r="J20" i="8"/>
  <c r="X19" i="8"/>
  <c r="K19" i="8"/>
  <c r="Z18" i="8"/>
  <c r="M18" i="8"/>
  <c r="AB17" i="8"/>
  <c r="O17" i="8"/>
  <c r="B17" i="8"/>
  <c r="Q16" i="8"/>
  <c r="D16" i="8"/>
  <c r="S15" i="8"/>
  <c r="F15" i="8"/>
  <c r="T14" i="8"/>
  <c r="G14" i="8"/>
  <c r="V13" i="8"/>
  <c r="I13" i="8"/>
  <c r="X12" i="8"/>
  <c r="L12" i="8"/>
  <c r="AB11" i="8"/>
  <c r="P11" i="8"/>
  <c r="D11" i="8"/>
  <c r="T10" i="8"/>
  <c r="H10" i="8"/>
  <c r="X9" i="8"/>
  <c r="L9" i="8"/>
  <c r="AB8" i="8"/>
  <c r="P8" i="8"/>
  <c r="D8" i="8"/>
  <c r="T7" i="8"/>
  <c r="H7" i="8"/>
  <c r="X6" i="8"/>
  <c r="L6" i="8"/>
  <c r="AB5" i="8"/>
  <c r="P5" i="8"/>
  <c r="D5" i="8"/>
  <c r="T4" i="8"/>
  <c r="H4" i="8"/>
  <c r="X3" i="8"/>
  <c r="L3" i="8"/>
  <c r="AB2" i="8"/>
  <c r="P2" i="8"/>
  <c r="D2" i="8"/>
  <c r="S30" i="12"/>
  <c r="G30" i="12"/>
  <c r="W28" i="12"/>
  <c r="K28" i="12"/>
  <c r="AA27" i="12"/>
  <c r="O27" i="12"/>
  <c r="C27" i="12"/>
  <c r="S26" i="12"/>
  <c r="G26" i="12"/>
  <c r="W25" i="12"/>
  <c r="K25" i="12"/>
  <c r="AA24" i="12"/>
  <c r="O24" i="12"/>
  <c r="C24" i="12"/>
  <c r="S23" i="12"/>
  <c r="G23" i="12"/>
  <c r="W22" i="12"/>
  <c r="K22" i="12"/>
  <c r="AA21" i="12"/>
  <c r="O21" i="12"/>
  <c r="C21" i="12"/>
  <c r="S20" i="12"/>
  <c r="G20" i="12"/>
  <c r="W19" i="12"/>
  <c r="K19" i="12"/>
  <c r="AA18" i="12"/>
  <c r="O18" i="12"/>
  <c r="C18" i="12"/>
  <c r="S17" i="12"/>
  <c r="G17" i="12"/>
  <c r="W16" i="12"/>
  <c r="K16" i="12"/>
  <c r="AA15" i="12"/>
  <c r="O15" i="12"/>
  <c r="C15" i="12"/>
  <c r="S14" i="12"/>
  <c r="G14" i="12"/>
  <c r="W13" i="12"/>
  <c r="K13" i="12"/>
  <c r="AA12" i="12"/>
  <c r="O12" i="12"/>
  <c r="C12" i="12"/>
  <c r="S11" i="12"/>
  <c r="G11" i="12"/>
  <c r="W10" i="12"/>
  <c r="K10" i="12"/>
  <c r="AA9" i="12"/>
  <c r="O9" i="12"/>
  <c r="C9" i="12"/>
  <c r="S8" i="12"/>
  <c r="G8" i="12"/>
  <c r="W7" i="12"/>
  <c r="K7" i="12"/>
  <c r="AA6" i="12"/>
  <c r="O6" i="12"/>
  <c r="C6" i="12"/>
  <c r="S5" i="12"/>
  <c r="G5" i="12"/>
  <c r="W4" i="12"/>
  <c r="K4" i="12"/>
  <c r="AA3" i="12"/>
  <c r="O3" i="12"/>
  <c r="C3" i="12"/>
  <c r="S2" i="12"/>
  <c r="G2" i="12"/>
  <c r="V30" i="6"/>
  <c r="J30" i="6"/>
  <c r="Z28" i="6"/>
  <c r="N28" i="6"/>
  <c r="B28" i="6"/>
  <c r="R27" i="6"/>
  <c r="F27" i="6"/>
  <c r="V26" i="6"/>
  <c r="J26" i="6"/>
  <c r="Z25" i="6"/>
  <c r="N25" i="6"/>
  <c r="B25" i="6"/>
  <c r="R24" i="6"/>
  <c r="F24" i="6"/>
  <c r="V23" i="6"/>
  <c r="J23" i="6"/>
  <c r="Z22" i="6"/>
  <c r="N22" i="6"/>
  <c r="B22" i="6"/>
  <c r="R21" i="6"/>
  <c r="F21" i="6"/>
  <c r="V20" i="6"/>
  <c r="J20" i="6"/>
  <c r="Z19" i="6"/>
  <c r="N19" i="6"/>
  <c r="B19" i="6"/>
  <c r="R18" i="6"/>
  <c r="F18" i="6"/>
  <c r="V17" i="6"/>
  <c r="AC11" i="2"/>
  <c r="E8" i="2"/>
  <c r="Z5" i="2"/>
  <c r="I4" i="2"/>
  <c r="AC2" i="2"/>
  <c r="T30" i="8"/>
  <c r="AC28" i="8"/>
  <c r="L28" i="8"/>
  <c r="Y27" i="8"/>
  <c r="I27" i="8"/>
  <c r="T26" i="8"/>
  <c r="E26" i="8"/>
  <c r="R25" i="8"/>
  <c r="D25" i="8"/>
  <c r="R24" i="8"/>
  <c r="C24" i="8"/>
  <c r="Q23" i="8"/>
  <c r="C23" i="8"/>
  <c r="R22" i="8"/>
  <c r="E22" i="8"/>
  <c r="T21" i="8"/>
  <c r="G21" i="8"/>
  <c r="V20" i="8"/>
  <c r="H20" i="8"/>
  <c r="W19" i="8"/>
  <c r="J19" i="8"/>
  <c r="Y18" i="8"/>
  <c r="L18" i="8"/>
  <c r="AA17" i="8"/>
  <c r="N17" i="8"/>
  <c r="AC16" i="8"/>
  <c r="P16" i="8"/>
  <c r="C16" i="8"/>
  <c r="R15" i="8"/>
  <c r="D15" i="8"/>
  <c r="S14" i="8"/>
  <c r="F14" i="8"/>
  <c r="U13" i="8"/>
  <c r="H13" i="8"/>
  <c r="W12" i="8"/>
  <c r="K12" i="8"/>
  <c r="AA11" i="8"/>
  <c r="O11" i="8"/>
  <c r="C11" i="8"/>
  <c r="S10" i="8"/>
  <c r="G10" i="8"/>
  <c r="W9" i="8"/>
  <c r="K9" i="8"/>
  <c r="AA8" i="8"/>
  <c r="O8" i="8"/>
  <c r="C8" i="8"/>
  <c r="S7" i="8"/>
  <c r="G7" i="8"/>
  <c r="W6" i="8"/>
  <c r="K6" i="8"/>
  <c r="AA5" i="8"/>
  <c r="O5" i="8"/>
  <c r="C5" i="8"/>
  <c r="S4" i="8"/>
  <c r="G4" i="8"/>
  <c r="W3" i="8"/>
  <c r="K3" i="8"/>
  <c r="AA2" i="8"/>
  <c r="O2" i="8"/>
  <c r="C2" i="8"/>
  <c r="R30" i="12"/>
  <c r="F30" i="12"/>
  <c r="V28" i="12"/>
  <c r="J28" i="12"/>
  <c r="Z27" i="12"/>
  <c r="N27" i="12"/>
  <c r="B27" i="12"/>
  <c r="R26" i="12"/>
  <c r="F26" i="12"/>
  <c r="V25" i="12"/>
  <c r="J25" i="12"/>
  <c r="Z24" i="12"/>
  <c r="N24" i="12"/>
  <c r="B24" i="12"/>
  <c r="R23" i="12"/>
  <c r="F23" i="12"/>
  <c r="V22" i="12"/>
  <c r="J22" i="12"/>
  <c r="Z21" i="12"/>
  <c r="N21" i="12"/>
  <c r="B21" i="12"/>
  <c r="R20" i="12"/>
  <c r="F20" i="12"/>
  <c r="V19" i="12"/>
  <c r="J19" i="12"/>
  <c r="Z18" i="12"/>
  <c r="N18" i="12"/>
  <c r="B18" i="12"/>
  <c r="R17" i="12"/>
  <c r="F17" i="12"/>
  <c r="V16" i="12"/>
  <c r="J16" i="12"/>
  <c r="Z15" i="12"/>
  <c r="N15" i="12"/>
  <c r="B15" i="12"/>
  <c r="R14" i="12"/>
  <c r="F14" i="12"/>
  <c r="V13" i="12"/>
  <c r="J13" i="12"/>
  <c r="Z12" i="12"/>
  <c r="N12" i="12"/>
  <c r="B12" i="12"/>
  <c r="R11" i="12"/>
  <c r="F11" i="12"/>
  <c r="V10" i="12"/>
  <c r="J10" i="12"/>
  <c r="Z9" i="12"/>
  <c r="N9" i="12"/>
  <c r="B9" i="12"/>
  <c r="R8" i="12"/>
  <c r="F8" i="12"/>
  <c r="V7" i="12"/>
  <c r="J7" i="12"/>
  <c r="Z6" i="12"/>
  <c r="N6" i="12"/>
  <c r="B6" i="12"/>
  <c r="R5" i="12"/>
  <c r="F5" i="12"/>
  <c r="V4" i="12"/>
  <c r="J4" i="12"/>
  <c r="Z3" i="12"/>
  <c r="N3" i="12"/>
  <c r="B3" i="12"/>
  <c r="R2" i="12"/>
  <c r="F2" i="12"/>
  <c r="U30" i="6"/>
  <c r="I30" i="6"/>
  <c r="Y28" i="6"/>
  <c r="M28" i="6"/>
  <c r="AC27" i="6"/>
  <c r="Q27" i="6"/>
  <c r="E27" i="6"/>
  <c r="U26" i="6"/>
  <c r="I26" i="6"/>
  <c r="Y25" i="6"/>
  <c r="M25" i="6"/>
  <c r="AC24" i="6"/>
  <c r="Q24" i="6"/>
  <c r="E24" i="6"/>
  <c r="U23" i="6"/>
  <c r="I23" i="6"/>
  <c r="Y22" i="6"/>
  <c r="M22" i="6"/>
  <c r="AC21" i="6"/>
  <c r="Q21" i="6"/>
  <c r="E21" i="6"/>
  <c r="U20" i="6"/>
  <c r="I20" i="6"/>
  <c r="Y19" i="6"/>
  <c r="M19" i="6"/>
  <c r="AC18" i="6"/>
  <c r="Q18" i="6"/>
  <c r="E18" i="6"/>
  <c r="U17" i="6"/>
  <c r="I17" i="6"/>
  <c r="Y16" i="6"/>
  <c r="M16" i="6"/>
  <c r="AC15" i="6"/>
  <c r="Q15" i="6"/>
  <c r="Q11" i="2"/>
  <c r="W7" i="2"/>
  <c r="S5" i="2"/>
  <c r="F4" i="2"/>
  <c r="Z2" i="2"/>
  <c r="S30" i="8"/>
  <c r="AB28" i="8"/>
  <c r="K28" i="8"/>
  <c r="W27" i="8"/>
  <c r="H27" i="8"/>
  <c r="S26" i="8"/>
  <c r="C26" i="8"/>
  <c r="Q25" i="8"/>
  <c r="C25" i="8"/>
  <c r="P24" i="8"/>
  <c r="B24" i="8"/>
  <c r="O23" i="8"/>
  <c r="B23" i="8"/>
  <c r="Q22" i="8"/>
  <c r="D22" i="8"/>
  <c r="S21" i="8"/>
  <c r="F21" i="8"/>
  <c r="T20" i="8"/>
  <c r="G20" i="8"/>
  <c r="V19" i="8"/>
  <c r="I19" i="8"/>
  <c r="X18" i="8"/>
  <c r="K18" i="8"/>
  <c r="Z17" i="8"/>
  <c r="M17" i="8"/>
  <c r="AB16" i="8"/>
  <c r="O16" i="8"/>
  <c r="B16" i="8"/>
  <c r="P15" i="8"/>
  <c r="C15" i="8"/>
  <c r="R14" i="8"/>
  <c r="E14" i="8"/>
  <c r="T13" i="8"/>
  <c r="G13" i="8"/>
  <c r="V12" i="8"/>
  <c r="J12" i="8"/>
  <c r="Z11" i="8"/>
  <c r="N11" i="8"/>
  <c r="B11" i="8"/>
  <c r="R10" i="8"/>
  <c r="F10" i="8"/>
  <c r="V9" i="8"/>
  <c r="J9" i="8"/>
  <c r="Z8" i="8"/>
  <c r="N8" i="8"/>
  <c r="B8" i="8"/>
  <c r="R7" i="8"/>
  <c r="F7" i="8"/>
  <c r="V6" i="8"/>
  <c r="J6" i="8"/>
  <c r="Z5" i="8"/>
  <c r="N5" i="8"/>
  <c r="B5" i="8"/>
  <c r="R4" i="8"/>
  <c r="F4" i="8"/>
  <c r="V3" i="8"/>
  <c r="J3" i="8"/>
  <c r="Z2" i="8"/>
  <c r="N2" i="8"/>
  <c r="AC30" i="12"/>
  <c r="Q30" i="12"/>
  <c r="E30" i="12"/>
  <c r="U28" i="12"/>
  <c r="I28" i="12"/>
  <c r="Y27" i="12"/>
  <c r="M27" i="12"/>
  <c r="AC26" i="12"/>
  <c r="Q26" i="12"/>
  <c r="E26" i="12"/>
  <c r="U25" i="12"/>
  <c r="I25" i="12"/>
  <c r="Y24" i="12"/>
  <c r="M24" i="12"/>
  <c r="AC23" i="12"/>
  <c r="Q23" i="12"/>
  <c r="E23" i="12"/>
  <c r="U22" i="12"/>
  <c r="I22" i="12"/>
  <c r="Y21" i="12"/>
  <c r="M21" i="12"/>
  <c r="AC20" i="12"/>
  <c r="Q20" i="12"/>
  <c r="E20" i="12"/>
  <c r="U19" i="12"/>
  <c r="I19" i="12"/>
  <c r="Y18" i="12"/>
  <c r="M18" i="12"/>
  <c r="AC17" i="12"/>
  <c r="Q17" i="12"/>
  <c r="E17" i="12"/>
  <c r="U16" i="12"/>
  <c r="I16" i="12"/>
  <c r="Y15" i="12"/>
  <c r="M15" i="12"/>
  <c r="AC14" i="12"/>
  <c r="Q14" i="12"/>
  <c r="E14" i="12"/>
  <c r="U13" i="12"/>
  <c r="I13" i="12"/>
  <c r="Y12" i="12"/>
  <c r="M12" i="12"/>
  <c r="AC11" i="12"/>
  <c r="Q11" i="12"/>
  <c r="E11" i="12"/>
  <c r="U10" i="12"/>
  <c r="I10" i="12"/>
  <c r="Y9" i="12"/>
  <c r="M9" i="12"/>
  <c r="AC8" i="12"/>
  <c r="Q8" i="12"/>
  <c r="E8" i="12"/>
  <c r="U7" i="12"/>
  <c r="I7" i="12"/>
  <c r="Y6" i="12"/>
  <c r="M6" i="12"/>
  <c r="AC5" i="12"/>
  <c r="Q5" i="12"/>
  <c r="E5" i="12"/>
  <c r="U4" i="12"/>
  <c r="I4" i="12"/>
  <c r="Y3" i="12"/>
  <c r="M3" i="12"/>
  <c r="AC2" i="12"/>
  <c r="Q2" i="12"/>
  <c r="E2" i="12"/>
  <c r="T30" i="6"/>
  <c r="H30" i="6"/>
  <c r="X28" i="6"/>
  <c r="L28" i="6"/>
  <c r="AB27" i="6"/>
  <c r="P27" i="6"/>
  <c r="D27" i="6"/>
  <c r="T26" i="6"/>
  <c r="H26" i="6"/>
  <c r="X25" i="6"/>
  <c r="L25" i="6"/>
  <c r="AB24" i="6"/>
  <c r="P24" i="6"/>
  <c r="D24" i="6"/>
  <c r="T23" i="6"/>
  <c r="H23" i="6"/>
  <c r="X22" i="6"/>
  <c r="L22" i="6"/>
  <c r="AB21" i="6"/>
  <c r="P21" i="6"/>
  <c r="D21" i="6"/>
  <c r="T20" i="6"/>
  <c r="H20" i="6"/>
  <c r="X19" i="6"/>
  <c r="L19" i="6"/>
  <c r="AB18" i="6"/>
  <c r="P18" i="6"/>
  <c r="D18" i="6"/>
  <c r="T17" i="6"/>
  <c r="H17" i="6"/>
  <c r="X16" i="6"/>
  <c r="L16" i="6"/>
  <c r="AB15" i="6"/>
  <c r="P15" i="6"/>
  <c r="D15" i="6"/>
  <c r="T14" i="6"/>
  <c r="E11" i="2"/>
  <c r="U7" i="2"/>
  <c r="Q5" i="2"/>
  <c r="D4" i="2"/>
  <c r="X2" i="2"/>
  <c r="Q30" i="8"/>
  <c r="AA28" i="8"/>
  <c r="J28" i="8"/>
  <c r="V27" i="8"/>
  <c r="G27" i="8"/>
  <c r="R26" i="8"/>
  <c r="B26" i="8"/>
  <c r="P25" i="8"/>
  <c r="B25" i="8"/>
  <c r="O24" i="8"/>
  <c r="AC23" i="8"/>
  <c r="N23" i="8"/>
  <c r="AC22" i="8"/>
  <c r="P22" i="8"/>
  <c r="C22" i="8"/>
  <c r="R21" i="8"/>
  <c r="D21" i="8"/>
  <c r="S20" i="8"/>
  <c r="F20" i="8"/>
  <c r="U19" i="8"/>
  <c r="H19" i="8"/>
  <c r="W18" i="8"/>
  <c r="J18" i="8"/>
  <c r="Y17" i="8"/>
  <c r="L17" i="8"/>
  <c r="AA16" i="8"/>
  <c r="N16" i="8"/>
  <c r="AB15" i="8"/>
  <c r="O15" i="8"/>
  <c r="B15" i="8"/>
  <c r="Q14" i="8"/>
  <c r="D14" i="8"/>
  <c r="S13" i="8"/>
  <c r="F13" i="8"/>
  <c r="U12" i="8"/>
  <c r="I12" i="8"/>
  <c r="Y11" i="8"/>
  <c r="M11" i="8"/>
  <c r="AC10" i="8"/>
  <c r="Q10" i="8"/>
  <c r="E10" i="8"/>
  <c r="U9" i="8"/>
  <c r="I9" i="8"/>
  <c r="Y8" i="8"/>
  <c r="M8" i="8"/>
  <c r="AC7" i="8"/>
  <c r="Q7" i="8"/>
  <c r="E7" i="8"/>
  <c r="U6" i="8"/>
  <c r="I6" i="8"/>
  <c r="Y5" i="8"/>
  <c r="M5" i="8"/>
  <c r="AC4" i="8"/>
  <c r="Q4" i="8"/>
  <c r="E4" i="8"/>
  <c r="U3" i="8"/>
  <c r="I3" i="8"/>
  <c r="Y2" i="8"/>
  <c r="M2" i="8"/>
  <c r="AB30" i="12"/>
  <c r="P30" i="12"/>
  <c r="D30" i="12"/>
  <c r="T28" i="12"/>
  <c r="H28" i="12"/>
  <c r="X27" i="12"/>
  <c r="L27" i="12"/>
  <c r="AB26" i="12"/>
  <c r="P26" i="12"/>
  <c r="D26" i="12"/>
  <c r="T25" i="12"/>
  <c r="H25" i="12"/>
  <c r="X24" i="12"/>
  <c r="L24" i="12"/>
  <c r="AB23" i="12"/>
  <c r="P23" i="12"/>
  <c r="D23" i="12"/>
  <c r="T22" i="12"/>
  <c r="H22" i="12"/>
  <c r="X21" i="12"/>
  <c r="L21" i="12"/>
  <c r="AB20" i="12"/>
  <c r="P20" i="12"/>
  <c r="D20" i="12"/>
  <c r="T19" i="12"/>
  <c r="H19" i="12"/>
  <c r="X18" i="12"/>
  <c r="L18" i="12"/>
  <c r="AB17" i="12"/>
  <c r="P17" i="12"/>
  <c r="D17" i="12"/>
  <c r="T16" i="12"/>
  <c r="H16" i="12"/>
  <c r="X15" i="12"/>
  <c r="L15" i="12"/>
  <c r="AB14" i="12"/>
  <c r="P14" i="12"/>
  <c r="D14" i="12"/>
  <c r="T13" i="12"/>
  <c r="H13" i="12"/>
  <c r="X12" i="12"/>
  <c r="L12" i="12"/>
  <c r="AB11" i="12"/>
  <c r="P11" i="12"/>
  <c r="D11" i="12"/>
  <c r="T10" i="12"/>
  <c r="H10" i="12"/>
  <c r="X9" i="12"/>
  <c r="L9" i="12"/>
  <c r="AB8" i="12"/>
  <c r="P8" i="12"/>
  <c r="D8" i="12"/>
  <c r="T7" i="12"/>
  <c r="H7" i="12"/>
  <c r="X6" i="12"/>
  <c r="L6" i="12"/>
  <c r="AB5" i="12"/>
  <c r="P5" i="12"/>
  <c r="D5" i="12"/>
  <c r="T4" i="12"/>
  <c r="H4" i="12"/>
  <c r="X3" i="12"/>
  <c r="L3" i="12"/>
  <c r="AB2" i="12"/>
  <c r="P2" i="12"/>
  <c r="D2" i="12"/>
  <c r="S30" i="6"/>
  <c r="G30" i="6"/>
  <c r="W28" i="6"/>
  <c r="K28" i="6"/>
  <c r="AA27" i="6"/>
  <c r="O27" i="6"/>
  <c r="C27" i="6"/>
  <c r="S26" i="6"/>
  <c r="G26" i="6"/>
  <c r="W25" i="6"/>
  <c r="K25" i="6"/>
  <c r="AA24" i="6"/>
  <c r="O24" i="6"/>
  <c r="C24" i="6"/>
  <c r="S23" i="6"/>
  <c r="G23" i="6"/>
  <c r="W22" i="6"/>
  <c r="K22" i="6"/>
  <c r="AA21" i="6"/>
  <c r="O21" i="6"/>
  <c r="C21" i="6"/>
  <c r="S20" i="6"/>
  <c r="G20" i="6"/>
  <c r="W19" i="6"/>
  <c r="K19" i="6"/>
  <c r="AA18" i="6"/>
  <c r="O18" i="6"/>
  <c r="C18" i="6"/>
  <c r="S17" i="6"/>
  <c r="G17" i="6"/>
  <c r="W16" i="6"/>
  <c r="K16" i="6"/>
  <c r="AA15" i="6"/>
  <c r="O15" i="6"/>
  <c r="C15" i="6"/>
  <c r="S14" i="6"/>
  <c r="G14" i="6"/>
  <c r="U10" i="2"/>
  <c r="K7" i="2"/>
  <c r="N5" i="2"/>
  <c r="AA3" i="2"/>
  <c r="S2" i="2"/>
  <c r="N30" i="8"/>
  <c r="X28" i="8"/>
  <c r="I28" i="8"/>
  <c r="U27" i="8"/>
  <c r="D27" i="8"/>
  <c r="Q26" i="8"/>
  <c r="AC25" i="8"/>
  <c r="O25" i="8"/>
  <c r="AB24" i="8"/>
  <c r="N24" i="8"/>
  <c r="AA23" i="8"/>
  <c r="M23" i="8"/>
  <c r="AB22" i="8"/>
  <c r="O22" i="8"/>
  <c r="B22" i="8"/>
  <c r="P21" i="8"/>
  <c r="C21" i="8"/>
  <c r="R20" i="8"/>
  <c r="E20" i="8"/>
  <c r="T19" i="8"/>
  <c r="G19" i="8"/>
  <c r="V18" i="8"/>
  <c r="I18" i="8"/>
  <c r="X17" i="8"/>
  <c r="K17" i="8"/>
  <c r="Z16" i="8"/>
  <c r="L16" i="8"/>
  <c r="AA15" i="8"/>
  <c r="N15" i="8"/>
  <c r="AC14" i="8"/>
  <c r="P14" i="8"/>
  <c r="C14" i="8"/>
  <c r="R13" i="8"/>
  <c r="E13" i="8"/>
  <c r="T12" i="8"/>
  <c r="H12" i="8"/>
  <c r="X11" i="8"/>
  <c r="L11" i="8"/>
  <c r="AB10" i="8"/>
  <c r="P10" i="8"/>
  <c r="D10" i="8"/>
  <c r="T9" i="8"/>
  <c r="H9" i="8"/>
  <c r="X8" i="8"/>
  <c r="L8" i="8"/>
  <c r="AB7" i="8"/>
  <c r="P7" i="8"/>
  <c r="D7" i="8"/>
  <c r="T6" i="8"/>
  <c r="H6" i="8"/>
  <c r="X5" i="8"/>
  <c r="L5" i="8"/>
  <c r="AB4" i="8"/>
  <c r="P4" i="8"/>
  <c r="D4" i="8"/>
  <c r="T3" i="8"/>
  <c r="H3" i="8"/>
  <c r="X2" i="8"/>
  <c r="L2" i="8"/>
  <c r="AA30" i="12"/>
  <c r="O30" i="12"/>
  <c r="C30" i="12"/>
  <c r="S28" i="12"/>
  <c r="G28" i="12"/>
  <c r="W27" i="12"/>
  <c r="K27" i="12"/>
  <c r="AA26" i="12"/>
  <c r="O26" i="12"/>
  <c r="C26" i="12"/>
  <c r="S25" i="12"/>
  <c r="G25" i="12"/>
  <c r="W24" i="12"/>
  <c r="K24" i="12"/>
  <c r="AA23" i="12"/>
  <c r="O23" i="12"/>
  <c r="C23" i="12"/>
  <c r="S22" i="12"/>
  <c r="G22" i="12"/>
  <c r="W21" i="12"/>
  <c r="K21" i="12"/>
  <c r="AA20" i="12"/>
  <c r="O20" i="12"/>
  <c r="C20" i="12"/>
  <c r="S19" i="12"/>
  <c r="G19" i="12"/>
  <c r="W18" i="12"/>
  <c r="K18" i="12"/>
  <c r="AA17" i="12"/>
  <c r="O17" i="12"/>
  <c r="C17" i="12"/>
  <c r="S16" i="12"/>
  <c r="G16" i="12"/>
  <c r="W15" i="12"/>
  <c r="K15" i="12"/>
  <c r="AA14" i="12"/>
  <c r="O14" i="12"/>
  <c r="C14" i="12"/>
  <c r="S13" i="12"/>
  <c r="G13" i="12"/>
  <c r="W12" i="12"/>
  <c r="K12" i="12"/>
  <c r="AA11" i="12"/>
  <c r="O11" i="12"/>
  <c r="C11" i="12"/>
  <c r="S10" i="12"/>
  <c r="G10" i="12"/>
  <c r="W9" i="12"/>
  <c r="K9" i="12"/>
  <c r="AA8" i="12"/>
  <c r="O8" i="12"/>
  <c r="C8" i="12"/>
  <c r="S7" i="12"/>
  <c r="G7" i="12"/>
  <c r="W6" i="12"/>
  <c r="K6" i="12"/>
  <c r="AA5" i="12"/>
  <c r="O5" i="12"/>
  <c r="C5" i="12"/>
  <c r="S4" i="12"/>
  <c r="G4" i="12"/>
  <c r="W3" i="12"/>
  <c r="K3" i="12"/>
  <c r="AA2" i="12"/>
  <c r="O2" i="12"/>
  <c r="C2" i="12"/>
  <c r="R30" i="6"/>
  <c r="F30" i="6"/>
  <c r="V28" i="6"/>
  <c r="J28" i="6"/>
  <c r="Z27" i="6"/>
  <c r="N27" i="6"/>
  <c r="B27" i="6"/>
  <c r="R26" i="6"/>
  <c r="F26" i="6"/>
  <c r="V25" i="6"/>
  <c r="J25" i="6"/>
  <c r="Z24" i="6"/>
  <c r="N24" i="6"/>
  <c r="B24" i="6"/>
  <c r="R23" i="6"/>
  <c r="F23" i="6"/>
  <c r="V22" i="6"/>
  <c r="J22" i="6"/>
  <c r="Z21" i="6"/>
  <c r="N21" i="6"/>
  <c r="B21" i="6"/>
  <c r="R20" i="6"/>
  <c r="F20" i="6"/>
  <c r="V19" i="6"/>
  <c r="J19" i="6"/>
  <c r="Z18" i="6"/>
  <c r="N18" i="6"/>
  <c r="B18" i="6"/>
  <c r="R17" i="6"/>
  <c r="F17" i="6"/>
  <c r="V16" i="6"/>
  <c r="J16" i="6"/>
  <c r="Z15" i="6"/>
  <c r="N15" i="6"/>
  <c r="I10" i="2"/>
  <c r="I7" i="2"/>
  <c r="G5" i="2"/>
  <c r="Y3" i="2"/>
  <c r="Q2" i="2"/>
  <c r="M30" i="8"/>
  <c r="W28" i="8"/>
  <c r="G28" i="8"/>
  <c r="T27" i="8"/>
  <c r="C27" i="8"/>
  <c r="O26" i="8"/>
  <c r="AB25" i="8"/>
  <c r="N25" i="8"/>
  <c r="AA24" i="8"/>
  <c r="M24" i="8"/>
  <c r="Z23" i="8"/>
  <c r="L23" i="8"/>
  <c r="AA22" i="8"/>
  <c r="N22" i="8"/>
  <c r="AB21" i="8"/>
  <c r="O21" i="8"/>
  <c r="B21" i="8"/>
  <c r="Q20" i="8"/>
  <c r="D20" i="8"/>
  <c r="S19" i="8"/>
  <c r="F19" i="8"/>
  <c r="U18" i="8"/>
  <c r="H18" i="8"/>
  <c r="W17" i="8"/>
  <c r="J17" i="8"/>
  <c r="X16" i="8"/>
  <c r="K16" i="8"/>
  <c r="Z15" i="8"/>
  <c r="M15" i="8"/>
  <c r="AB14" i="8"/>
  <c r="O14" i="8"/>
  <c r="B14" i="8"/>
  <c r="Q13" i="8"/>
  <c r="D13" i="8"/>
  <c r="S12" i="8"/>
  <c r="G12" i="8"/>
  <c r="W11" i="8"/>
  <c r="K11" i="8"/>
  <c r="AA10" i="8"/>
  <c r="O10" i="8"/>
  <c r="C10" i="8"/>
  <c r="S9" i="8"/>
  <c r="G9" i="8"/>
  <c r="W8" i="8"/>
  <c r="K8" i="8"/>
  <c r="AA7" i="8"/>
  <c r="O7" i="8"/>
  <c r="C7" i="8"/>
  <c r="S6" i="8"/>
  <c r="G6" i="8"/>
  <c r="W5" i="8"/>
  <c r="K5" i="8"/>
  <c r="AA4" i="8"/>
  <c r="O4" i="8"/>
  <c r="C4" i="8"/>
  <c r="S3" i="8"/>
  <c r="G3" i="8"/>
  <c r="W2" i="8"/>
  <c r="K2" i="8"/>
  <c r="Z30" i="12"/>
  <c r="N30" i="12"/>
  <c r="B30" i="12"/>
  <c r="R28" i="12"/>
  <c r="F28" i="12"/>
  <c r="V27" i="12"/>
  <c r="J27" i="12"/>
  <c r="Z26" i="12"/>
  <c r="N26" i="12"/>
  <c r="B26" i="12"/>
  <c r="R25" i="12"/>
  <c r="F25" i="12"/>
  <c r="V24" i="12"/>
  <c r="J24" i="12"/>
  <c r="Z23" i="12"/>
  <c r="N23" i="12"/>
  <c r="B23" i="12"/>
  <c r="R22" i="12"/>
  <c r="F22" i="12"/>
  <c r="V21" i="12"/>
  <c r="J21" i="12"/>
  <c r="Z20" i="12"/>
  <c r="N20" i="12"/>
  <c r="B20" i="12"/>
  <c r="R19" i="12"/>
  <c r="F19" i="12"/>
  <c r="V18" i="12"/>
  <c r="J18" i="12"/>
  <c r="Z17" i="12"/>
  <c r="N17" i="12"/>
  <c r="B17" i="12"/>
  <c r="R16" i="12"/>
  <c r="F16" i="12"/>
  <c r="V15" i="12"/>
  <c r="J15" i="12"/>
  <c r="Z14" i="12"/>
  <c r="N14" i="12"/>
  <c r="B14" i="12"/>
  <c r="R13" i="12"/>
  <c r="F13" i="12"/>
  <c r="V12" i="12"/>
  <c r="J12" i="12"/>
  <c r="Z11" i="12"/>
  <c r="N11" i="12"/>
  <c r="B11" i="12"/>
  <c r="R10" i="12"/>
  <c r="F10" i="12"/>
  <c r="V9" i="12"/>
  <c r="J9" i="12"/>
  <c r="Z8" i="12"/>
  <c r="N8" i="12"/>
  <c r="B8" i="12"/>
  <c r="R7" i="12"/>
  <c r="F7" i="12"/>
  <c r="V6" i="12"/>
  <c r="J6" i="12"/>
  <c r="Z5" i="12"/>
  <c r="N5" i="12"/>
  <c r="B5" i="12"/>
  <c r="R4" i="12"/>
  <c r="F4" i="12"/>
  <c r="V3" i="12"/>
  <c r="J3" i="12"/>
  <c r="Z2" i="12"/>
  <c r="N2" i="12"/>
  <c r="AC30" i="6"/>
  <c r="Q30" i="6"/>
  <c r="E30" i="6"/>
  <c r="U28" i="6"/>
  <c r="I28" i="6"/>
  <c r="Y27" i="6"/>
  <c r="M27" i="6"/>
  <c r="AC26" i="6"/>
  <c r="Q26" i="6"/>
  <c r="E26" i="6"/>
  <c r="U25" i="6"/>
  <c r="I25" i="6"/>
  <c r="Y24" i="6"/>
  <c r="M24" i="6"/>
  <c r="AC23" i="6"/>
  <c r="Q23" i="6"/>
  <c r="E23" i="6"/>
  <c r="U22" i="6"/>
  <c r="I22" i="6"/>
  <c r="Y21" i="6"/>
  <c r="M21" i="6"/>
  <c r="AC20" i="6"/>
  <c r="Q20" i="6"/>
  <c r="E20" i="6"/>
  <c r="U19" i="6"/>
  <c r="I19" i="6"/>
  <c r="Y18" i="6"/>
  <c r="M18" i="6"/>
  <c r="AC17" i="6"/>
  <c r="Q17" i="6"/>
  <c r="E17" i="6"/>
  <c r="U16" i="6"/>
  <c r="I16" i="6"/>
  <c r="Y9" i="2"/>
  <c r="AA6" i="2"/>
  <c r="E5" i="2"/>
  <c r="V3" i="2"/>
  <c r="N2" i="2"/>
  <c r="L30" i="8"/>
  <c r="V28" i="8"/>
  <c r="F28" i="8"/>
  <c r="S27" i="8"/>
  <c r="B27" i="8"/>
  <c r="N26" i="8"/>
  <c r="AA25" i="8"/>
  <c r="L25" i="8"/>
  <c r="Z24" i="8"/>
  <c r="K24" i="8"/>
  <c r="Y23" i="8"/>
  <c r="K23" i="8"/>
  <c r="Z22" i="8"/>
  <c r="L22" i="8"/>
  <c r="AA21" i="8"/>
  <c r="N21" i="8"/>
  <c r="AC20" i="8"/>
  <c r="P20" i="8"/>
  <c r="C20" i="8"/>
  <c r="R19" i="8"/>
  <c r="E19" i="8"/>
  <c r="T18" i="8"/>
  <c r="G18" i="8"/>
  <c r="V17" i="8"/>
  <c r="H17" i="8"/>
  <c r="W16" i="8"/>
  <c r="J16" i="8"/>
  <c r="Y15" i="8"/>
  <c r="L15" i="8"/>
  <c r="AA14" i="8"/>
  <c r="N14" i="8"/>
  <c r="AC13" i="8"/>
  <c r="P13" i="8"/>
  <c r="C13" i="8"/>
  <c r="R12" i="8"/>
  <c r="F12" i="8"/>
  <c r="V11" i="8"/>
  <c r="J11" i="8"/>
  <c r="Z10" i="8"/>
  <c r="N10" i="8"/>
  <c r="B10" i="8"/>
  <c r="R9" i="8"/>
  <c r="F9" i="8"/>
  <c r="V8" i="8"/>
  <c r="J8" i="8"/>
  <c r="Z7" i="8"/>
  <c r="N7" i="8"/>
  <c r="B7" i="8"/>
  <c r="R6" i="8"/>
  <c r="F6" i="8"/>
  <c r="V5" i="8"/>
  <c r="J5" i="8"/>
  <c r="Z4" i="8"/>
  <c r="N4" i="8"/>
  <c r="B4" i="8"/>
  <c r="R3" i="8"/>
  <c r="F3" i="8"/>
  <c r="V2" i="8"/>
  <c r="J2" i="8"/>
  <c r="Y30" i="12"/>
  <c r="M30" i="12"/>
  <c r="AC28" i="12"/>
  <c r="Q28" i="12"/>
  <c r="E28" i="12"/>
  <c r="U27" i="12"/>
  <c r="I27" i="12"/>
  <c r="Y26" i="12"/>
  <c r="M26" i="12"/>
  <c r="AC25" i="12"/>
  <c r="Q25" i="12"/>
  <c r="E25" i="12"/>
  <c r="U24" i="12"/>
  <c r="I24" i="12"/>
  <c r="Y23" i="12"/>
  <c r="M23" i="12"/>
  <c r="AC22" i="12"/>
  <c r="Q22" i="12"/>
  <c r="E22" i="12"/>
  <c r="U21" i="12"/>
  <c r="I21" i="12"/>
  <c r="Y20" i="12"/>
  <c r="M20" i="12"/>
  <c r="AC19" i="12"/>
  <c r="Q19" i="12"/>
  <c r="E19" i="12"/>
  <c r="U18" i="12"/>
  <c r="I18" i="12"/>
  <c r="Y17" i="12"/>
  <c r="M17" i="12"/>
  <c r="AC16" i="12"/>
  <c r="Q16" i="12"/>
  <c r="E16" i="12"/>
  <c r="U15" i="12"/>
  <c r="I15" i="12"/>
  <c r="Y14" i="12"/>
  <c r="M14" i="12"/>
  <c r="AC13" i="12"/>
  <c r="Q13" i="12"/>
  <c r="E13" i="12"/>
  <c r="U12" i="12"/>
  <c r="I12" i="12"/>
  <c r="Y11" i="12"/>
  <c r="M11" i="12"/>
  <c r="AC10" i="12"/>
  <c r="Q10" i="12"/>
  <c r="E10" i="12"/>
  <c r="U9" i="12"/>
  <c r="I9" i="12"/>
  <c r="Y8" i="12"/>
  <c r="M8" i="12"/>
  <c r="AC7" i="12"/>
  <c r="Q7" i="12"/>
  <c r="E7" i="12"/>
  <c r="U6" i="12"/>
  <c r="I6" i="12"/>
  <c r="Y5" i="12"/>
  <c r="M5" i="12"/>
  <c r="AC4" i="12"/>
  <c r="Q4" i="12"/>
  <c r="E4" i="12"/>
  <c r="U3" i="12"/>
  <c r="I3" i="12"/>
  <c r="Y2" i="12"/>
  <c r="M2" i="12"/>
  <c r="AB30" i="6"/>
  <c r="P30" i="6"/>
  <c r="D30" i="6"/>
  <c r="T28" i="6"/>
  <c r="H28" i="6"/>
  <c r="X27" i="6"/>
  <c r="L27" i="6"/>
  <c r="AB26" i="6"/>
  <c r="P26" i="6"/>
  <c r="D26" i="6"/>
  <c r="T25" i="6"/>
  <c r="H25" i="6"/>
  <c r="X24" i="6"/>
  <c r="L24" i="6"/>
  <c r="AB23" i="6"/>
  <c r="P23" i="6"/>
  <c r="D23" i="6"/>
  <c r="T22" i="6"/>
  <c r="H22" i="6"/>
  <c r="X21" i="6"/>
  <c r="L21" i="6"/>
  <c r="AB20" i="6"/>
  <c r="P20" i="6"/>
  <c r="D20" i="6"/>
  <c r="T19" i="6"/>
  <c r="H19" i="6"/>
  <c r="X18" i="6"/>
  <c r="L18" i="6"/>
  <c r="AB17" i="6"/>
  <c r="P17" i="6"/>
  <c r="D17" i="6"/>
  <c r="T16" i="6"/>
  <c r="H16" i="6"/>
  <c r="X15" i="6"/>
  <c r="L15" i="6"/>
  <c r="AB14" i="6"/>
  <c r="P14" i="6"/>
  <c r="D14" i="6"/>
  <c r="T13" i="6"/>
  <c r="H13" i="6"/>
  <c r="X12" i="6"/>
  <c r="M9" i="2"/>
  <c r="Y6" i="2"/>
  <c r="B5" i="2"/>
  <c r="T3" i="2"/>
  <c r="L2" i="2"/>
  <c r="K30" i="8"/>
  <c r="U28" i="8"/>
  <c r="E28" i="8"/>
  <c r="P27" i="8"/>
  <c r="AC26" i="8"/>
  <c r="M26" i="8"/>
  <c r="Z25" i="8"/>
  <c r="K25" i="8"/>
  <c r="Y24" i="8"/>
  <c r="J24" i="8"/>
  <c r="X23" i="8"/>
  <c r="J23" i="8"/>
  <c r="X22" i="8"/>
  <c r="K22" i="8"/>
  <c r="Z21" i="8"/>
  <c r="M21" i="8"/>
  <c r="AB20" i="8"/>
  <c r="O20" i="8"/>
  <c r="B20" i="8"/>
  <c r="Q19" i="8"/>
  <c r="D19" i="8"/>
  <c r="S18" i="8"/>
  <c r="F18" i="8"/>
  <c r="T17" i="8"/>
  <c r="G17" i="8"/>
  <c r="V16" i="8"/>
  <c r="I16" i="8"/>
  <c r="X15" i="8"/>
  <c r="K15" i="8"/>
  <c r="Z14" i="8"/>
  <c r="M14" i="8"/>
  <c r="AB13" i="8"/>
  <c r="O13" i="8"/>
  <c r="B13" i="8"/>
  <c r="Q12" i="8"/>
  <c r="E12" i="8"/>
  <c r="U11" i="8"/>
  <c r="I11" i="8"/>
  <c r="Y10" i="8"/>
  <c r="M10" i="8"/>
  <c r="AC9" i="8"/>
  <c r="Q9" i="8"/>
  <c r="E9" i="8"/>
  <c r="U8" i="8"/>
  <c r="I8" i="8"/>
  <c r="Y7" i="8"/>
  <c r="M7" i="8"/>
  <c r="AC6" i="8"/>
  <c r="Q6" i="8"/>
  <c r="E6" i="8"/>
  <c r="U5" i="8"/>
  <c r="I5" i="8"/>
  <c r="Y4" i="8"/>
  <c r="M4" i="8"/>
  <c r="AC3" i="8"/>
  <c r="Q3" i="8"/>
  <c r="E3" i="8"/>
  <c r="U2" i="8"/>
  <c r="I2" i="8"/>
  <c r="X30" i="12"/>
  <c r="L30" i="12"/>
  <c r="AB28" i="12"/>
  <c r="P28" i="12"/>
  <c r="D28" i="12"/>
  <c r="T27" i="12"/>
  <c r="H27" i="12"/>
  <c r="X26" i="12"/>
  <c r="L26" i="12"/>
  <c r="AB25" i="12"/>
  <c r="P25" i="12"/>
  <c r="D25" i="12"/>
  <c r="T24" i="12"/>
  <c r="H24" i="12"/>
  <c r="X23" i="12"/>
  <c r="L23" i="12"/>
  <c r="AB22" i="12"/>
  <c r="P22" i="12"/>
  <c r="D22" i="12"/>
  <c r="T21" i="12"/>
  <c r="H21" i="12"/>
  <c r="X20" i="12"/>
  <c r="L20" i="12"/>
  <c r="AB19" i="12"/>
  <c r="P19" i="12"/>
  <c r="D19" i="12"/>
  <c r="T18" i="12"/>
  <c r="H18" i="12"/>
  <c r="X17" i="12"/>
  <c r="L17" i="12"/>
  <c r="AB16" i="12"/>
  <c r="P16" i="12"/>
  <c r="D16" i="12"/>
  <c r="T15" i="12"/>
  <c r="H15" i="12"/>
  <c r="X14" i="12"/>
  <c r="L14" i="12"/>
  <c r="AB13" i="12"/>
  <c r="P13" i="12"/>
  <c r="D13" i="12"/>
  <c r="T12" i="12"/>
  <c r="H12" i="12"/>
  <c r="X11" i="12"/>
  <c r="L11" i="12"/>
  <c r="AB10" i="12"/>
  <c r="P10" i="12"/>
  <c r="D10" i="12"/>
  <c r="T9" i="12"/>
  <c r="H9" i="12"/>
  <c r="X8" i="12"/>
  <c r="L8" i="12"/>
  <c r="AB7" i="12"/>
  <c r="P7" i="12"/>
  <c r="D7" i="12"/>
  <c r="T6" i="12"/>
  <c r="H6" i="12"/>
  <c r="X5" i="12"/>
  <c r="L5" i="12"/>
  <c r="AB4" i="12"/>
  <c r="P4" i="12"/>
  <c r="D4" i="12"/>
  <c r="T3" i="12"/>
  <c r="H3" i="12"/>
  <c r="X2" i="12"/>
  <c r="L2" i="12"/>
  <c r="AA30" i="6"/>
  <c r="O30" i="6"/>
  <c r="C30" i="6"/>
  <c r="S28" i="6"/>
  <c r="G28" i="6"/>
  <c r="W27" i="6"/>
  <c r="K27" i="6"/>
  <c r="AA26" i="6"/>
  <c r="O26" i="6"/>
  <c r="C26" i="6"/>
  <c r="S25" i="6"/>
  <c r="G25" i="6"/>
  <c r="W24" i="6"/>
  <c r="K24" i="6"/>
  <c r="AA23" i="6"/>
  <c r="O23" i="6"/>
  <c r="C23" i="6"/>
  <c r="S22" i="6"/>
  <c r="G22" i="6"/>
  <c r="W21" i="6"/>
  <c r="K21" i="6"/>
  <c r="AA20" i="6"/>
  <c r="O20" i="6"/>
  <c r="C20" i="6"/>
  <c r="S19" i="6"/>
  <c r="G19" i="6"/>
  <c r="W18" i="6"/>
  <c r="K18" i="6"/>
  <c r="AA17" i="6"/>
  <c r="O17" i="6"/>
  <c r="C17" i="6"/>
  <c r="C9" i="2"/>
  <c r="O6" i="2"/>
  <c r="W4" i="2"/>
  <c r="O3" i="2"/>
  <c r="K2" i="2"/>
  <c r="AC30" i="8"/>
  <c r="H30" i="8"/>
  <c r="S28" i="8"/>
  <c r="D28" i="8"/>
  <c r="O27" i="8"/>
  <c r="AA26" i="8"/>
  <c r="L26" i="8"/>
  <c r="X25" i="8"/>
  <c r="J25" i="8"/>
  <c r="W24" i="8"/>
  <c r="I24" i="8"/>
  <c r="W23" i="8"/>
  <c r="H23" i="8"/>
  <c r="W22" i="8"/>
  <c r="J22" i="8"/>
  <c r="Y21" i="8"/>
  <c r="L21" i="8"/>
  <c r="AA20" i="8"/>
  <c r="N20" i="8"/>
  <c r="AC19" i="8"/>
  <c r="P19" i="8"/>
  <c r="C19" i="8"/>
  <c r="R18" i="8"/>
  <c r="D18" i="8"/>
  <c r="S17" i="8"/>
  <c r="F17" i="8"/>
  <c r="U16" i="8"/>
  <c r="H16" i="8"/>
  <c r="W15" i="8"/>
  <c r="J15" i="8"/>
  <c r="Y14" i="8"/>
  <c r="L14" i="8"/>
  <c r="AA13" i="8"/>
  <c r="N13" i="8"/>
  <c r="AB12" i="8"/>
  <c r="P12" i="8"/>
  <c r="D12" i="8"/>
  <c r="T11" i="8"/>
  <c r="H11" i="8"/>
  <c r="X10" i="8"/>
  <c r="L10" i="8"/>
  <c r="AB9" i="8"/>
  <c r="P9" i="8"/>
  <c r="D9" i="8"/>
  <c r="T8" i="8"/>
  <c r="H8" i="8"/>
  <c r="X7" i="8"/>
  <c r="L7" i="8"/>
  <c r="AB6" i="8"/>
  <c r="P6" i="8"/>
  <c r="D6" i="8"/>
  <c r="T5" i="8"/>
  <c r="H5" i="8"/>
  <c r="X4" i="8"/>
  <c r="L4" i="8"/>
  <c r="AB3" i="8"/>
  <c r="P3" i="8"/>
  <c r="D3" i="8"/>
  <c r="T2" i="8"/>
  <c r="H2" i="8"/>
  <c r="W30" i="12"/>
  <c r="K30" i="12"/>
  <c r="AA28" i="12"/>
  <c r="O28" i="12"/>
  <c r="C28" i="12"/>
  <c r="S27" i="12"/>
  <c r="G27" i="12"/>
  <c r="W26" i="12"/>
  <c r="K26" i="12"/>
  <c r="AA25" i="12"/>
  <c r="O25" i="12"/>
  <c r="C25" i="12"/>
  <c r="S24" i="12"/>
  <c r="G24" i="12"/>
  <c r="W23" i="12"/>
  <c r="K23" i="12"/>
  <c r="AA22" i="12"/>
  <c r="O22" i="12"/>
  <c r="C22" i="12"/>
  <c r="S21" i="12"/>
  <c r="G21" i="12"/>
  <c r="W20" i="12"/>
  <c r="K20" i="12"/>
  <c r="AA19" i="12"/>
  <c r="O19" i="12"/>
  <c r="C19" i="12"/>
  <c r="S18" i="12"/>
  <c r="G18" i="12"/>
  <c r="W17" i="12"/>
  <c r="K17" i="12"/>
  <c r="AA16" i="12"/>
  <c r="O16" i="12"/>
  <c r="C16" i="12"/>
  <c r="S15" i="12"/>
  <c r="G15" i="12"/>
  <c r="W14" i="12"/>
  <c r="K14" i="12"/>
  <c r="AA13" i="12"/>
  <c r="O13" i="12"/>
  <c r="C13" i="12"/>
  <c r="S12" i="12"/>
  <c r="G12" i="12"/>
  <c r="W11" i="12"/>
  <c r="K11" i="12"/>
  <c r="AA10" i="12"/>
  <c r="O10" i="12"/>
  <c r="C10" i="12"/>
  <c r="S9" i="12"/>
  <c r="G9" i="12"/>
  <c r="W8" i="12"/>
  <c r="K8" i="12"/>
  <c r="AA7" i="12"/>
  <c r="O7" i="12"/>
  <c r="C7" i="12"/>
  <c r="S6" i="12"/>
  <c r="G6" i="12"/>
  <c r="W5" i="12"/>
  <c r="K5" i="12"/>
  <c r="AA4" i="12"/>
  <c r="O4" i="12"/>
  <c r="C4" i="12"/>
  <c r="S3" i="12"/>
  <c r="G3" i="12"/>
  <c r="W2" i="12"/>
  <c r="K2" i="12"/>
  <c r="Z30" i="6"/>
  <c r="N30" i="6"/>
  <c r="B30" i="6"/>
  <c r="R28" i="6"/>
  <c r="F28" i="6"/>
  <c r="V27" i="6"/>
  <c r="J27" i="6"/>
  <c r="Z26" i="6"/>
  <c r="N26" i="6"/>
  <c r="B26" i="6"/>
  <c r="R25" i="6"/>
  <c r="F25" i="6"/>
  <c r="V24" i="6"/>
  <c r="J24" i="6"/>
  <c r="Z23" i="6"/>
  <c r="N23" i="6"/>
  <c r="B23" i="6"/>
  <c r="R22" i="6"/>
  <c r="F22" i="6"/>
  <c r="V21" i="6"/>
  <c r="J21" i="6"/>
  <c r="Z20" i="6"/>
  <c r="N20" i="6"/>
  <c r="B20" i="6"/>
  <c r="R19" i="6"/>
  <c r="F19" i="6"/>
  <c r="V18" i="6"/>
  <c r="J18" i="6"/>
  <c r="Z17" i="6"/>
  <c r="N17" i="6"/>
  <c r="B17" i="6"/>
  <c r="R16" i="6"/>
  <c r="F16" i="6"/>
  <c r="V15" i="6"/>
  <c r="J15" i="6"/>
  <c r="Z14" i="6"/>
  <c r="N14" i="6"/>
  <c r="B14" i="6"/>
  <c r="R13" i="6"/>
  <c r="F13" i="6"/>
  <c r="T24" i="8"/>
  <c r="AA18" i="8"/>
  <c r="J13" i="8"/>
  <c r="E8" i="8"/>
  <c r="AC2" i="8"/>
  <c r="X25" i="12"/>
  <c r="T20" i="12"/>
  <c r="P15" i="12"/>
  <c r="L10" i="12"/>
  <c r="H5" i="12"/>
  <c r="C28" i="6"/>
  <c r="AA22" i="6"/>
  <c r="W17" i="6"/>
  <c r="B16" i="6"/>
  <c r="F15" i="6"/>
  <c r="O14" i="6"/>
  <c r="AA13" i="6"/>
  <c r="M13" i="6"/>
  <c r="AA12" i="6"/>
  <c r="N12" i="6"/>
  <c r="B12" i="6"/>
  <c r="R11" i="6"/>
  <c r="F11" i="6"/>
  <c r="V10" i="6"/>
  <c r="J10" i="6"/>
  <c r="Z9" i="6"/>
  <c r="N9" i="6"/>
  <c r="B9" i="6"/>
  <c r="R8" i="6"/>
  <c r="F8" i="6"/>
  <c r="V7" i="6"/>
  <c r="J7" i="6"/>
  <c r="Z6" i="6"/>
  <c r="N6" i="6"/>
  <c r="B6" i="6"/>
  <c r="R5" i="6"/>
  <c r="F5" i="6"/>
  <c r="V4" i="6"/>
  <c r="J4" i="6"/>
  <c r="Z3" i="6"/>
  <c r="N3" i="6"/>
  <c r="B3" i="6"/>
  <c r="R2" i="6"/>
  <c r="F2" i="6"/>
  <c r="U30" i="9"/>
  <c r="I30" i="9"/>
  <c r="Y28" i="9"/>
  <c r="M28" i="9"/>
  <c r="AC27" i="9"/>
  <c r="Q27" i="9"/>
  <c r="E27" i="9"/>
  <c r="U26" i="9"/>
  <c r="I26" i="9"/>
  <c r="Y25" i="9"/>
  <c r="M25" i="9"/>
  <c r="AC24" i="9"/>
  <c r="Q24" i="9"/>
  <c r="E24" i="9"/>
  <c r="U23" i="9"/>
  <c r="I23" i="9"/>
  <c r="Y22" i="9"/>
  <c r="M22" i="9"/>
  <c r="AC21" i="9"/>
  <c r="Q21" i="9"/>
  <c r="E21" i="9"/>
  <c r="U20" i="9"/>
  <c r="I20" i="9"/>
  <c r="Y19" i="9"/>
  <c r="M19" i="9"/>
  <c r="AC18" i="9"/>
  <c r="Q18" i="9"/>
  <c r="E18" i="9"/>
  <c r="U17" i="9"/>
  <c r="I17" i="9"/>
  <c r="Y16" i="9"/>
  <c r="M16" i="9"/>
  <c r="AC15" i="9"/>
  <c r="Q15" i="9"/>
  <c r="E15" i="9"/>
  <c r="U14" i="9"/>
  <c r="I14" i="9"/>
  <c r="Y13" i="9"/>
  <c r="M13" i="9"/>
  <c r="AC12" i="9"/>
  <c r="Q12" i="9"/>
  <c r="E12" i="9"/>
  <c r="U11" i="9"/>
  <c r="I11" i="9"/>
  <c r="Y10" i="9"/>
  <c r="M10" i="9"/>
  <c r="AC9" i="9"/>
  <c r="Q9" i="9"/>
  <c r="E9" i="9"/>
  <c r="U8" i="9"/>
  <c r="I8" i="9"/>
  <c r="Y7" i="9"/>
  <c r="M7" i="9"/>
  <c r="AC6" i="9"/>
  <c r="Q6" i="9"/>
  <c r="E6" i="9"/>
  <c r="U5" i="9"/>
  <c r="I5" i="9"/>
  <c r="Y4" i="9"/>
  <c r="M4" i="9"/>
  <c r="AC3" i="9"/>
  <c r="Q3" i="9"/>
  <c r="E3" i="9"/>
  <c r="U2" i="9"/>
  <c r="I2" i="9"/>
  <c r="X30" i="11"/>
  <c r="L30" i="11"/>
  <c r="AB28" i="11"/>
  <c r="P28" i="11"/>
  <c r="D28" i="11"/>
  <c r="T27" i="11"/>
  <c r="H27" i="11"/>
  <c r="X26" i="11"/>
  <c r="L26" i="11"/>
  <c r="AB25" i="11"/>
  <c r="P25" i="11"/>
  <c r="D25" i="11"/>
  <c r="T24" i="11"/>
  <c r="H24" i="11"/>
  <c r="X23" i="11"/>
  <c r="L23" i="11"/>
  <c r="AB22" i="11"/>
  <c r="P22" i="11"/>
  <c r="D22" i="11"/>
  <c r="T21" i="11"/>
  <c r="H21" i="11"/>
  <c r="X20" i="11"/>
  <c r="L20" i="11"/>
  <c r="AB19" i="11"/>
  <c r="P19" i="11"/>
  <c r="D19" i="11"/>
  <c r="T18" i="11"/>
  <c r="H18" i="11"/>
  <c r="X17" i="11"/>
  <c r="L17" i="11"/>
  <c r="AB16" i="11"/>
  <c r="P16" i="11"/>
  <c r="D16" i="11"/>
  <c r="T15" i="11"/>
  <c r="H15" i="11"/>
  <c r="X14" i="11"/>
  <c r="L14" i="11"/>
  <c r="AB13" i="11"/>
  <c r="P13" i="11"/>
  <c r="D13" i="11"/>
  <c r="T12" i="11"/>
  <c r="H12" i="11"/>
  <c r="X11" i="11"/>
  <c r="L11" i="11"/>
  <c r="AB10" i="11"/>
  <c r="P10" i="11"/>
  <c r="D10" i="11"/>
  <c r="T9" i="11"/>
  <c r="H9" i="11"/>
  <c r="X8" i="11"/>
  <c r="L8" i="11"/>
  <c r="AB7" i="11"/>
  <c r="P7" i="11"/>
  <c r="D7" i="11"/>
  <c r="T6" i="11"/>
  <c r="H6" i="11"/>
  <c r="X5" i="11"/>
  <c r="L5" i="11"/>
  <c r="AB4" i="11"/>
  <c r="F24" i="8"/>
  <c r="N18" i="8"/>
  <c r="Y12" i="8"/>
  <c r="U7" i="8"/>
  <c r="Q2" i="8"/>
  <c r="L25" i="12"/>
  <c r="H20" i="12"/>
  <c r="D15" i="12"/>
  <c r="AB9" i="12"/>
  <c r="X4" i="12"/>
  <c r="S27" i="6"/>
  <c r="O22" i="6"/>
  <c r="K17" i="6"/>
  <c r="Y15" i="6"/>
  <c r="E15" i="6"/>
  <c r="M14" i="6"/>
  <c r="Z13" i="6"/>
  <c r="L13" i="6"/>
  <c r="Z12" i="6"/>
  <c r="M12" i="6"/>
  <c r="AC11" i="6"/>
  <c r="Q11" i="6"/>
  <c r="E11" i="6"/>
  <c r="U10" i="6"/>
  <c r="I10" i="6"/>
  <c r="Y9" i="6"/>
  <c r="M9" i="6"/>
  <c r="AC8" i="6"/>
  <c r="Q8" i="6"/>
  <c r="E8" i="6"/>
  <c r="U7" i="6"/>
  <c r="I7" i="6"/>
  <c r="Y6" i="6"/>
  <c r="M6" i="6"/>
  <c r="AC5" i="6"/>
  <c r="Q5" i="6"/>
  <c r="E5" i="6"/>
  <c r="U4" i="6"/>
  <c r="I4" i="6"/>
  <c r="Y3" i="6"/>
  <c r="M3" i="6"/>
  <c r="AC2" i="6"/>
  <c r="Q2" i="6"/>
  <c r="E2" i="6"/>
  <c r="T30" i="9"/>
  <c r="H30" i="9"/>
  <c r="X28" i="9"/>
  <c r="L28" i="9"/>
  <c r="AB27" i="9"/>
  <c r="P27" i="9"/>
  <c r="D27" i="9"/>
  <c r="T26" i="9"/>
  <c r="H26" i="9"/>
  <c r="X25" i="9"/>
  <c r="L25" i="9"/>
  <c r="AB24" i="9"/>
  <c r="P24" i="9"/>
  <c r="D24" i="9"/>
  <c r="T23" i="9"/>
  <c r="H23" i="9"/>
  <c r="X22" i="9"/>
  <c r="L22" i="9"/>
  <c r="AB21" i="9"/>
  <c r="P21" i="9"/>
  <c r="D21" i="9"/>
  <c r="T20" i="9"/>
  <c r="H20" i="9"/>
  <c r="X19" i="9"/>
  <c r="L19" i="9"/>
  <c r="AB18" i="9"/>
  <c r="P18" i="9"/>
  <c r="D18" i="9"/>
  <c r="T17" i="9"/>
  <c r="H17" i="9"/>
  <c r="X16" i="9"/>
  <c r="L16" i="9"/>
  <c r="AB15" i="9"/>
  <c r="P15" i="9"/>
  <c r="D15" i="9"/>
  <c r="T14" i="9"/>
  <c r="H14" i="9"/>
  <c r="X13" i="9"/>
  <c r="L13" i="9"/>
  <c r="AB12" i="9"/>
  <c r="P12" i="9"/>
  <c r="D12" i="9"/>
  <c r="T11" i="9"/>
  <c r="H11" i="9"/>
  <c r="X10" i="9"/>
  <c r="L10" i="9"/>
  <c r="AB9" i="9"/>
  <c r="P9" i="9"/>
  <c r="D9" i="9"/>
  <c r="T8" i="9"/>
  <c r="H8" i="9"/>
  <c r="X7" i="9"/>
  <c r="L7" i="9"/>
  <c r="AB6" i="9"/>
  <c r="P6" i="9"/>
  <c r="D6" i="9"/>
  <c r="T5" i="9"/>
  <c r="H5" i="9"/>
  <c r="X4" i="9"/>
  <c r="L4" i="9"/>
  <c r="AB3" i="9"/>
  <c r="P3" i="9"/>
  <c r="D3" i="9"/>
  <c r="T2" i="9"/>
  <c r="H2" i="9"/>
  <c r="W30" i="11"/>
  <c r="K30" i="11"/>
  <c r="AA28" i="11"/>
  <c r="O28" i="11"/>
  <c r="C28" i="11"/>
  <c r="S27" i="11"/>
  <c r="G27" i="11"/>
  <c r="W26" i="11"/>
  <c r="K26" i="11"/>
  <c r="AA25" i="11"/>
  <c r="O25" i="11"/>
  <c r="C25" i="11"/>
  <c r="S24" i="11"/>
  <c r="G24" i="11"/>
  <c r="W23" i="11"/>
  <c r="K23" i="11"/>
  <c r="AA22" i="11"/>
  <c r="O22" i="11"/>
  <c r="C22" i="11"/>
  <c r="S21" i="11"/>
  <c r="G21" i="11"/>
  <c r="W20" i="11"/>
  <c r="K20" i="11"/>
  <c r="AA19" i="11"/>
  <c r="O19" i="11"/>
  <c r="C19" i="11"/>
  <c r="S18" i="11"/>
  <c r="G18" i="11"/>
  <c r="W17" i="11"/>
  <c r="K17" i="11"/>
  <c r="AA16" i="11"/>
  <c r="O16" i="11"/>
  <c r="C16" i="11"/>
  <c r="S15" i="11"/>
  <c r="G15" i="11"/>
  <c r="W14" i="11"/>
  <c r="K14" i="11"/>
  <c r="AA13" i="11"/>
  <c r="O13" i="11"/>
  <c r="C13" i="11"/>
  <c r="S12" i="11"/>
  <c r="G12" i="11"/>
  <c r="W11" i="11"/>
  <c r="K11" i="11"/>
  <c r="AA10" i="11"/>
  <c r="O10" i="11"/>
  <c r="C10" i="11"/>
  <c r="S9" i="11"/>
  <c r="G9" i="11"/>
  <c r="W8" i="11"/>
  <c r="K8" i="11"/>
  <c r="AA7" i="11"/>
  <c r="O7" i="11"/>
  <c r="C7" i="11"/>
  <c r="S6" i="11"/>
  <c r="G6" i="11"/>
  <c r="W5" i="11"/>
  <c r="Q8" i="2"/>
  <c r="S23" i="8"/>
  <c r="AC17" i="8"/>
  <c r="M12" i="8"/>
  <c r="I7" i="8"/>
  <c r="E2" i="8"/>
  <c r="AB24" i="12"/>
  <c r="X19" i="12"/>
  <c r="T14" i="12"/>
  <c r="P9" i="12"/>
  <c r="L4" i="12"/>
  <c r="G27" i="6"/>
  <c r="C22" i="6"/>
  <c r="J17" i="6"/>
  <c r="W15" i="6"/>
  <c r="B15" i="6"/>
  <c r="L14" i="6"/>
  <c r="Y13" i="6"/>
  <c r="K13" i="6"/>
  <c r="Y12" i="6"/>
  <c r="L12" i="6"/>
  <c r="AB11" i="6"/>
  <c r="P11" i="6"/>
  <c r="D11" i="6"/>
  <c r="T10" i="6"/>
  <c r="H10" i="6"/>
  <c r="X9" i="6"/>
  <c r="L9" i="6"/>
  <c r="AB8" i="6"/>
  <c r="P8" i="6"/>
  <c r="D8" i="6"/>
  <c r="T7" i="6"/>
  <c r="H7" i="6"/>
  <c r="X6" i="6"/>
  <c r="L6" i="6"/>
  <c r="AB5" i="6"/>
  <c r="P5" i="6"/>
  <c r="D5" i="6"/>
  <c r="T4" i="6"/>
  <c r="H4" i="6"/>
  <c r="X3" i="6"/>
  <c r="L3" i="6"/>
  <c r="AB2" i="6"/>
  <c r="P2" i="6"/>
  <c r="D2" i="6"/>
  <c r="S30" i="9"/>
  <c r="G30" i="9"/>
  <c r="W28" i="9"/>
  <c r="K28" i="9"/>
  <c r="AA27" i="9"/>
  <c r="O27" i="9"/>
  <c r="C27" i="9"/>
  <c r="S26" i="9"/>
  <c r="G26" i="9"/>
  <c r="W25" i="9"/>
  <c r="K25" i="9"/>
  <c r="AA24" i="9"/>
  <c r="O24" i="9"/>
  <c r="C24" i="9"/>
  <c r="S23" i="9"/>
  <c r="G23" i="9"/>
  <c r="W22" i="9"/>
  <c r="K22" i="9"/>
  <c r="AA21" i="9"/>
  <c r="O21" i="9"/>
  <c r="C21" i="9"/>
  <c r="S20" i="9"/>
  <c r="G20" i="9"/>
  <c r="W19" i="9"/>
  <c r="K19" i="9"/>
  <c r="AA18" i="9"/>
  <c r="O18" i="9"/>
  <c r="C18" i="9"/>
  <c r="S17" i="9"/>
  <c r="G17" i="9"/>
  <c r="W16" i="9"/>
  <c r="K16" i="9"/>
  <c r="AA15" i="9"/>
  <c r="O15" i="9"/>
  <c r="C15" i="9"/>
  <c r="S14" i="9"/>
  <c r="G14" i="9"/>
  <c r="W13" i="9"/>
  <c r="K13" i="9"/>
  <c r="AA12" i="9"/>
  <c r="O12" i="9"/>
  <c r="C12" i="9"/>
  <c r="S11" i="9"/>
  <c r="G11" i="9"/>
  <c r="W10" i="9"/>
  <c r="K10" i="9"/>
  <c r="AA9" i="9"/>
  <c r="O9" i="9"/>
  <c r="C9" i="9"/>
  <c r="S8" i="9"/>
  <c r="G8" i="9"/>
  <c r="W7" i="9"/>
  <c r="K7" i="9"/>
  <c r="AA6" i="9"/>
  <c r="O6" i="9"/>
  <c r="C6" i="9"/>
  <c r="S5" i="9"/>
  <c r="G5" i="9"/>
  <c r="W4" i="9"/>
  <c r="K4" i="9"/>
  <c r="AA3" i="9"/>
  <c r="O3" i="9"/>
  <c r="C3" i="9"/>
  <c r="S2" i="9"/>
  <c r="G2" i="9"/>
  <c r="V30" i="11"/>
  <c r="J30" i="11"/>
  <c r="Z28" i="11"/>
  <c r="N28" i="11"/>
  <c r="B28" i="11"/>
  <c r="R27" i="11"/>
  <c r="F27" i="11"/>
  <c r="V26" i="11"/>
  <c r="J26" i="11"/>
  <c r="Z25" i="11"/>
  <c r="N25" i="11"/>
  <c r="B25" i="11"/>
  <c r="R24" i="11"/>
  <c r="F24" i="11"/>
  <c r="V23" i="11"/>
  <c r="J23" i="11"/>
  <c r="Z22" i="11"/>
  <c r="N22" i="11"/>
  <c r="B22" i="11"/>
  <c r="R21" i="11"/>
  <c r="F21" i="11"/>
  <c r="V20" i="11"/>
  <c r="J20" i="11"/>
  <c r="Z19" i="11"/>
  <c r="N19" i="11"/>
  <c r="B19" i="11"/>
  <c r="R18" i="11"/>
  <c r="F18" i="11"/>
  <c r="V17" i="11"/>
  <c r="J17" i="11"/>
  <c r="Z16" i="11"/>
  <c r="N16" i="11"/>
  <c r="B16" i="11"/>
  <c r="R15" i="11"/>
  <c r="F15" i="11"/>
  <c r="V14" i="11"/>
  <c r="J14" i="11"/>
  <c r="Z13" i="11"/>
  <c r="N13" i="11"/>
  <c r="B13" i="11"/>
  <c r="R12" i="11"/>
  <c r="F12" i="11"/>
  <c r="V11" i="11"/>
  <c r="J11" i="11"/>
  <c r="Z10" i="11"/>
  <c r="N10" i="11"/>
  <c r="B10" i="11"/>
  <c r="R9" i="11"/>
  <c r="F9" i="11"/>
  <c r="V8" i="11"/>
  <c r="J8" i="11"/>
  <c r="Z7" i="11"/>
  <c r="N7" i="11"/>
  <c r="C6" i="2"/>
  <c r="X30" i="8"/>
  <c r="E23" i="8"/>
  <c r="P17" i="8"/>
  <c r="AC11" i="8"/>
  <c r="Y6" i="8"/>
  <c r="T30" i="12"/>
  <c r="P24" i="12"/>
  <c r="L19" i="12"/>
  <c r="H14" i="12"/>
  <c r="D9" i="12"/>
  <c r="AB3" i="12"/>
  <c r="W26" i="6"/>
  <c r="S21" i="6"/>
  <c r="AA16" i="6"/>
  <c r="U15" i="6"/>
  <c r="AC14" i="6"/>
  <c r="K14" i="6"/>
  <c r="X13" i="6"/>
  <c r="J13" i="6"/>
  <c r="W12" i="6"/>
  <c r="K12" i="6"/>
  <c r="AA11" i="6"/>
  <c r="O11" i="6"/>
  <c r="C11" i="6"/>
  <c r="S10" i="6"/>
  <c r="G10" i="6"/>
  <c r="W9" i="6"/>
  <c r="K9" i="6"/>
  <c r="AA8" i="6"/>
  <c r="O8" i="6"/>
  <c r="C8" i="6"/>
  <c r="S7" i="6"/>
  <c r="G7" i="6"/>
  <c r="W6" i="6"/>
  <c r="K6" i="6"/>
  <c r="AA5" i="6"/>
  <c r="O5" i="6"/>
  <c r="C5" i="6"/>
  <c r="S4" i="6"/>
  <c r="G4" i="6"/>
  <c r="W3" i="6"/>
  <c r="K3" i="6"/>
  <c r="AA2" i="6"/>
  <c r="O2" i="6"/>
  <c r="C2" i="6"/>
  <c r="R30" i="9"/>
  <c r="F30" i="9"/>
  <c r="V28" i="9"/>
  <c r="J28" i="9"/>
  <c r="Z27" i="9"/>
  <c r="N27" i="9"/>
  <c r="B27" i="9"/>
  <c r="R26" i="9"/>
  <c r="F26" i="9"/>
  <c r="V25" i="9"/>
  <c r="J25" i="9"/>
  <c r="Z24" i="9"/>
  <c r="N24" i="9"/>
  <c r="B24" i="9"/>
  <c r="R23" i="9"/>
  <c r="F23" i="9"/>
  <c r="V22" i="9"/>
  <c r="J22" i="9"/>
  <c r="Z21" i="9"/>
  <c r="N21" i="9"/>
  <c r="B21" i="9"/>
  <c r="R20" i="9"/>
  <c r="F20" i="9"/>
  <c r="V19" i="9"/>
  <c r="J19" i="9"/>
  <c r="Z18" i="9"/>
  <c r="N18" i="9"/>
  <c r="B18" i="9"/>
  <c r="R17" i="9"/>
  <c r="F17" i="9"/>
  <c r="V16" i="9"/>
  <c r="J16" i="9"/>
  <c r="Z15" i="9"/>
  <c r="N15" i="9"/>
  <c r="B15" i="9"/>
  <c r="R14" i="9"/>
  <c r="F14" i="9"/>
  <c r="V13" i="9"/>
  <c r="J13" i="9"/>
  <c r="Z12" i="9"/>
  <c r="N12" i="9"/>
  <c r="B12" i="9"/>
  <c r="R11" i="9"/>
  <c r="F11" i="9"/>
  <c r="V10" i="9"/>
  <c r="J10" i="9"/>
  <c r="Z9" i="9"/>
  <c r="N9" i="9"/>
  <c r="B9" i="9"/>
  <c r="R8" i="9"/>
  <c r="F8" i="9"/>
  <c r="V7" i="9"/>
  <c r="J7" i="9"/>
  <c r="Z6" i="9"/>
  <c r="N6" i="9"/>
  <c r="B6" i="9"/>
  <c r="R5" i="9"/>
  <c r="F5" i="9"/>
  <c r="V4" i="9"/>
  <c r="J4" i="9"/>
  <c r="Z3" i="9"/>
  <c r="N3" i="9"/>
  <c r="B3" i="9"/>
  <c r="R2" i="9"/>
  <c r="F2" i="9"/>
  <c r="U30" i="11"/>
  <c r="I30" i="11"/>
  <c r="Y28" i="11"/>
  <c r="M28" i="11"/>
  <c r="AC27" i="11"/>
  <c r="Q27" i="11"/>
  <c r="E27" i="11"/>
  <c r="U26" i="11"/>
  <c r="I26" i="11"/>
  <c r="Y25" i="11"/>
  <c r="M25" i="11"/>
  <c r="AC24" i="11"/>
  <c r="Q24" i="11"/>
  <c r="E24" i="11"/>
  <c r="U23" i="11"/>
  <c r="I23" i="11"/>
  <c r="Y22" i="11"/>
  <c r="M22" i="11"/>
  <c r="AC21" i="11"/>
  <c r="Q21" i="11"/>
  <c r="E21" i="11"/>
  <c r="U20" i="11"/>
  <c r="I20" i="11"/>
  <c r="Y19" i="11"/>
  <c r="M19" i="11"/>
  <c r="AC18" i="11"/>
  <c r="Q18" i="11"/>
  <c r="E18" i="11"/>
  <c r="U17" i="11"/>
  <c r="I17" i="11"/>
  <c r="Y16" i="11"/>
  <c r="M16" i="11"/>
  <c r="AC15" i="11"/>
  <c r="Q15" i="11"/>
  <c r="E15" i="11"/>
  <c r="U14" i="11"/>
  <c r="I14" i="11"/>
  <c r="Y13" i="11"/>
  <c r="M13" i="11"/>
  <c r="AC12" i="11"/>
  <c r="Q12" i="11"/>
  <c r="E12" i="11"/>
  <c r="U11" i="11"/>
  <c r="I11" i="11"/>
  <c r="Y10" i="11"/>
  <c r="M10" i="11"/>
  <c r="AC9" i="11"/>
  <c r="Q9" i="11"/>
  <c r="E9" i="11"/>
  <c r="U8" i="11"/>
  <c r="I8" i="11"/>
  <c r="Y7" i="11"/>
  <c r="M7" i="11"/>
  <c r="AC6" i="11"/>
  <c r="Q6" i="11"/>
  <c r="E6" i="11"/>
  <c r="P4" i="2"/>
  <c r="C30" i="8"/>
  <c r="T22" i="8"/>
  <c r="C17" i="8"/>
  <c r="Q11" i="8"/>
  <c r="M6" i="8"/>
  <c r="H30" i="12"/>
  <c r="D24" i="12"/>
  <c r="AB18" i="12"/>
  <c r="X13" i="12"/>
  <c r="T8" i="12"/>
  <c r="P3" i="12"/>
  <c r="K26" i="6"/>
  <c r="G21" i="6"/>
  <c r="Z16" i="6"/>
  <c r="T15" i="6"/>
  <c r="AA14" i="6"/>
  <c r="J14" i="6"/>
  <c r="W13" i="6"/>
  <c r="I13" i="6"/>
  <c r="V12" i="6"/>
  <c r="J12" i="6"/>
  <c r="Z11" i="6"/>
  <c r="N11" i="6"/>
  <c r="B11" i="6"/>
  <c r="R10" i="6"/>
  <c r="F10" i="6"/>
  <c r="V9" i="6"/>
  <c r="J9" i="6"/>
  <c r="Z8" i="6"/>
  <c r="N8" i="6"/>
  <c r="B8" i="6"/>
  <c r="R7" i="6"/>
  <c r="F7" i="6"/>
  <c r="V6" i="6"/>
  <c r="J6" i="6"/>
  <c r="Z5" i="6"/>
  <c r="N5" i="6"/>
  <c r="B5" i="6"/>
  <c r="R4" i="6"/>
  <c r="F4" i="6"/>
  <c r="V3" i="6"/>
  <c r="J3" i="6"/>
  <c r="Z2" i="6"/>
  <c r="N2" i="6"/>
  <c r="AC30" i="9"/>
  <c r="Q30" i="9"/>
  <c r="E30" i="9"/>
  <c r="U28" i="9"/>
  <c r="I28" i="9"/>
  <c r="Y27" i="9"/>
  <c r="M27" i="9"/>
  <c r="AC26" i="9"/>
  <c r="Q26" i="9"/>
  <c r="E26" i="9"/>
  <c r="U25" i="9"/>
  <c r="I25" i="9"/>
  <c r="Y24" i="9"/>
  <c r="M24" i="9"/>
  <c r="AC23" i="9"/>
  <c r="Q23" i="9"/>
  <c r="E23" i="9"/>
  <c r="U22" i="9"/>
  <c r="I22" i="9"/>
  <c r="Y21" i="9"/>
  <c r="M21" i="9"/>
  <c r="AC20" i="9"/>
  <c r="Q20" i="9"/>
  <c r="E20" i="9"/>
  <c r="U19" i="9"/>
  <c r="I19" i="9"/>
  <c r="Y18" i="9"/>
  <c r="M18" i="9"/>
  <c r="AC17" i="9"/>
  <c r="Q17" i="9"/>
  <c r="E17" i="9"/>
  <c r="U16" i="9"/>
  <c r="I16" i="9"/>
  <c r="Y15" i="9"/>
  <c r="M15" i="9"/>
  <c r="AC14" i="9"/>
  <c r="Q14" i="9"/>
  <c r="E14" i="9"/>
  <c r="U13" i="9"/>
  <c r="I13" i="9"/>
  <c r="Y12" i="9"/>
  <c r="M12" i="9"/>
  <c r="AC11" i="9"/>
  <c r="Q11" i="9"/>
  <c r="E11" i="9"/>
  <c r="U10" i="9"/>
  <c r="I10" i="9"/>
  <c r="Y9" i="9"/>
  <c r="M9" i="9"/>
  <c r="AC8" i="9"/>
  <c r="Q8" i="9"/>
  <c r="E8" i="9"/>
  <c r="U7" i="9"/>
  <c r="I7" i="9"/>
  <c r="Y6" i="9"/>
  <c r="M6" i="9"/>
  <c r="AC5" i="9"/>
  <c r="Q5" i="9"/>
  <c r="E5" i="9"/>
  <c r="U4" i="9"/>
  <c r="I4" i="9"/>
  <c r="Y3" i="9"/>
  <c r="M3" i="9"/>
  <c r="AC2" i="9"/>
  <c r="Q2" i="9"/>
  <c r="E2" i="9"/>
  <c r="T30" i="11"/>
  <c r="H30" i="11"/>
  <c r="X28" i="11"/>
  <c r="L28" i="11"/>
  <c r="AB27" i="11"/>
  <c r="P27" i="11"/>
  <c r="D27" i="11"/>
  <c r="T26" i="11"/>
  <c r="H26" i="11"/>
  <c r="X25" i="11"/>
  <c r="L25" i="11"/>
  <c r="AB24" i="11"/>
  <c r="P24" i="11"/>
  <c r="D24" i="11"/>
  <c r="T23" i="11"/>
  <c r="H23" i="11"/>
  <c r="X22" i="11"/>
  <c r="L22" i="11"/>
  <c r="AB21" i="11"/>
  <c r="P21" i="11"/>
  <c r="D21" i="11"/>
  <c r="T20" i="11"/>
  <c r="H20" i="11"/>
  <c r="X19" i="11"/>
  <c r="L19" i="11"/>
  <c r="AB18" i="11"/>
  <c r="P18" i="11"/>
  <c r="D18" i="11"/>
  <c r="T17" i="11"/>
  <c r="H17" i="11"/>
  <c r="X16" i="11"/>
  <c r="L16" i="11"/>
  <c r="AB15" i="11"/>
  <c r="P15" i="11"/>
  <c r="D15" i="11"/>
  <c r="T14" i="11"/>
  <c r="H14" i="11"/>
  <c r="X13" i="11"/>
  <c r="L13" i="11"/>
  <c r="AB12" i="11"/>
  <c r="P12" i="11"/>
  <c r="D12" i="11"/>
  <c r="T11" i="11"/>
  <c r="H11" i="11"/>
  <c r="X10" i="11"/>
  <c r="L10" i="11"/>
  <c r="AB9" i="11"/>
  <c r="P9" i="11"/>
  <c r="D9" i="11"/>
  <c r="T8" i="11"/>
  <c r="H8" i="11"/>
  <c r="X7" i="11"/>
  <c r="L7" i="11"/>
  <c r="AB6" i="11"/>
  <c r="H3" i="2"/>
  <c r="P28" i="8"/>
  <c r="G22" i="8"/>
  <c r="R16" i="8"/>
  <c r="E11" i="8"/>
  <c r="AC5" i="8"/>
  <c r="X28" i="12"/>
  <c r="T23" i="12"/>
  <c r="P18" i="12"/>
  <c r="L13" i="12"/>
  <c r="H8" i="12"/>
  <c r="D3" i="12"/>
  <c r="AA25" i="6"/>
  <c r="W20" i="6"/>
  <c r="S16" i="6"/>
  <c r="S15" i="6"/>
  <c r="Y14" i="6"/>
  <c r="I14" i="6"/>
  <c r="V13" i="6"/>
  <c r="G13" i="6"/>
  <c r="U12" i="6"/>
  <c r="I12" i="6"/>
  <c r="Y11" i="6"/>
  <c r="M11" i="6"/>
  <c r="AC10" i="6"/>
  <c r="Q10" i="6"/>
  <c r="E10" i="6"/>
  <c r="U9" i="6"/>
  <c r="I9" i="6"/>
  <c r="Y8" i="6"/>
  <c r="M8" i="6"/>
  <c r="AC7" i="6"/>
  <c r="Q7" i="6"/>
  <c r="E7" i="6"/>
  <c r="U6" i="6"/>
  <c r="I6" i="6"/>
  <c r="Y5" i="6"/>
  <c r="M5" i="6"/>
  <c r="AC4" i="6"/>
  <c r="Q4" i="6"/>
  <c r="E4" i="6"/>
  <c r="U3" i="6"/>
  <c r="I3" i="6"/>
  <c r="Y2" i="6"/>
  <c r="M2" i="6"/>
  <c r="AB30" i="9"/>
  <c r="P30" i="9"/>
  <c r="D30" i="9"/>
  <c r="T28" i="9"/>
  <c r="H28" i="9"/>
  <c r="X27" i="9"/>
  <c r="L27" i="9"/>
  <c r="AB26" i="9"/>
  <c r="P26" i="9"/>
  <c r="D26" i="9"/>
  <c r="T25" i="9"/>
  <c r="H25" i="9"/>
  <c r="X24" i="9"/>
  <c r="L24" i="9"/>
  <c r="AB23" i="9"/>
  <c r="P23" i="9"/>
  <c r="D23" i="9"/>
  <c r="T22" i="9"/>
  <c r="H22" i="9"/>
  <c r="X21" i="9"/>
  <c r="L21" i="9"/>
  <c r="AB20" i="9"/>
  <c r="P20" i="9"/>
  <c r="D20" i="9"/>
  <c r="T19" i="9"/>
  <c r="H19" i="9"/>
  <c r="X18" i="9"/>
  <c r="L18" i="9"/>
  <c r="AB17" i="9"/>
  <c r="P17" i="9"/>
  <c r="D17" i="9"/>
  <c r="T16" i="9"/>
  <c r="H16" i="9"/>
  <c r="X15" i="9"/>
  <c r="L15" i="9"/>
  <c r="AB14" i="9"/>
  <c r="P14" i="9"/>
  <c r="D14" i="9"/>
  <c r="T13" i="9"/>
  <c r="H13" i="9"/>
  <c r="X12" i="9"/>
  <c r="L12" i="9"/>
  <c r="AB11" i="9"/>
  <c r="P11" i="9"/>
  <c r="D11" i="9"/>
  <c r="T10" i="9"/>
  <c r="H10" i="9"/>
  <c r="X9" i="9"/>
  <c r="L9" i="9"/>
  <c r="AB8" i="9"/>
  <c r="P8" i="9"/>
  <c r="D8" i="9"/>
  <c r="T7" i="9"/>
  <c r="H7" i="9"/>
  <c r="X6" i="9"/>
  <c r="L6" i="9"/>
  <c r="AB5" i="9"/>
  <c r="P5" i="9"/>
  <c r="D5" i="9"/>
  <c r="T4" i="9"/>
  <c r="H4" i="9"/>
  <c r="X3" i="9"/>
  <c r="L3" i="9"/>
  <c r="AB2" i="9"/>
  <c r="P2" i="9"/>
  <c r="D2" i="9"/>
  <c r="S30" i="11"/>
  <c r="G30" i="11"/>
  <c r="W28" i="11"/>
  <c r="K28" i="11"/>
  <c r="AA27" i="11"/>
  <c r="O27" i="11"/>
  <c r="C27" i="11"/>
  <c r="S26" i="11"/>
  <c r="G26" i="11"/>
  <c r="W25" i="11"/>
  <c r="K25" i="11"/>
  <c r="AA24" i="11"/>
  <c r="O24" i="11"/>
  <c r="C24" i="11"/>
  <c r="S23" i="11"/>
  <c r="G23" i="11"/>
  <c r="W22" i="11"/>
  <c r="K22" i="11"/>
  <c r="AA21" i="11"/>
  <c r="O21" i="11"/>
  <c r="C21" i="11"/>
  <c r="S20" i="11"/>
  <c r="G20" i="11"/>
  <c r="W19" i="11"/>
  <c r="K19" i="11"/>
  <c r="AA18" i="11"/>
  <c r="O18" i="11"/>
  <c r="C18" i="11"/>
  <c r="S17" i="11"/>
  <c r="G17" i="11"/>
  <c r="W16" i="11"/>
  <c r="K16" i="11"/>
  <c r="AA15" i="11"/>
  <c r="O15" i="11"/>
  <c r="C15" i="11"/>
  <c r="S14" i="11"/>
  <c r="G14" i="11"/>
  <c r="W13" i="11"/>
  <c r="K13" i="11"/>
  <c r="AA12" i="11"/>
  <c r="O12" i="11"/>
  <c r="C12" i="11"/>
  <c r="S11" i="11"/>
  <c r="G11" i="11"/>
  <c r="W10" i="11"/>
  <c r="K10" i="11"/>
  <c r="AA9" i="11"/>
  <c r="O9" i="11"/>
  <c r="C9" i="11"/>
  <c r="S8" i="11"/>
  <c r="G8" i="11"/>
  <c r="W7" i="11"/>
  <c r="K7" i="11"/>
  <c r="AA6" i="11"/>
  <c r="O6" i="11"/>
  <c r="B2" i="2"/>
  <c r="AA27" i="8"/>
  <c r="V21" i="8"/>
  <c r="E16" i="8"/>
  <c r="U10" i="8"/>
  <c r="Q5" i="8"/>
  <c r="L28" i="12"/>
  <c r="H23" i="12"/>
  <c r="D18" i="12"/>
  <c r="AB12" i="12"/>
  <c r="X7" i="12"/>
  <c r="T2" i="12"/>
  <c r="O25" i="6"/>
  <c r="K20" i="6"/>
  <c r="P16" i="6"/>
  <c r="R15" i="6"/>
  <c r="X14" i="6"/>
  <c r="H14" i="6"/>
  <c r="U13" i="6"/>
  <c r="E13" i="6"/>
  <c r="T12" i="6"/>
  <c r="H12" i="6"/>
  <c r="X11" i="6"/>
  <c r="L11" i="6"/>
  <c r="AB10" i="6"/>
  <c r="P10" i="6"/>
  <c r="D10" i="6"/>
  <c r="T9" i="6"/>
  <c r="H9" i="6"/>
  <c r="X8" i="6"/>
  <c r="L8" i="6"/>
  <c r="AB7" i="6"/>
  <c r="P7" i="6"/>
  <c r="D7" i="6"/>
  <c r="T6" i="6"/>
  <c r="H6" i="6"/>
  <c r="X5" i="6"/>
  <c r="L5" i="6"/>
  <c r="AB4" i="6"/>
  <c r="P4" i="6"/>
  <c r="D4" i="6"/>
  <c r="T3" i="6"/>
  <c r="H3" i="6"/>
  <c r="X2" i="6"/>
  <c r="L2" i="6"/>
  <c r="AA30" i="9"/>
  <c r="O30" i="9"/>
  <c r="C30" i="9"/>
  <c r="S28" i="9"/>
  <c r="G28" i="9"/>
  <c r="W27" i="9"/>
  <c r="K27" i="9"/>
  <c r="AA26" i="9"/>
  <c r="O26" i="9"/>
  <c r="C26" i="9"/>
  <c r="S25" i="9"/>
  <c r="G25" i="9"/>
  <c r="W24" i="9"/>
  <c r="K24" i="9"/>
  <c r="AA23" i="9"/>
  <c r="O23" i="9"/>
  <c r="C23" i="9"/>
  <c r="S22" i="9"/>
  <c r="G22" i="9"/>
  <c r="W21" i="9"/>
  <c r="K21" i="9"/>
  <c r="AA20" i="9"/>
  <c r="O20" i="9"/>
  <c r="C20" i="9"/>
  <c r="S19" i="9"/>
  <c r="G19" i="9"/>
  <c r="W18" i="9"/>
  <c r="K18" i="9"/>
  <c r="AA17" i="9"/>
  <c r="O17" i="9"/>
  <c r="C17" i="9"/>
  <c r="S16" i="9"/>
  <c r="G16" i="9"/>
  <c r="W15" i="9"/>
  <c r="K15" i="9"/>
  <c r="AA14" i="9"/>
  <c r="O14" i="9"/>
  <c r="C14" i="9"/>
  <c r="S13" i="9"/>
  <c r="G13" i="9"/>
  <c r="W12" i="9"/>
  <c r="K12" i="9"/>
  <c r="AA11" i="9"/>
  <c r="O11" i="9"/>
  <c r="C11" i="9"/>
  <c r="S10" i="9"/>
  <c r="G10" i="9"/>
  <c r="W9" i="9"/>
  <c r="K9" i="9"/>
  <c r="AA8" i="9"/>
  <c r="O8" i="9"/>
  <c r="C8" i="9"/>
  <c r="S7" i="9"/>
  <c r="G7" i="9"/>
  <c r="W6" i="9"/>
  <c r="K6" i="9"/>
  <c r="AA5" i="9"/>
  <c r="O5" i="9"/>
  <c r="C5" i="9"/>
  <c r="S4" i="9"/>
  <c r="G4" i="9"/>
  <c r="W3" i="9"/>
  <c r="K3" i="9"/>
  <c r="AA2" i="9"/>
  <c r="O2" i="9"/>
  <c r="C2" i="9"/>
  <c r="R30" i="11"/>
  <c r="F30" i="11"/>
  <c r="V28" i="11"/>
  <c r="J28" i="11"/>
  <c r="Z27" i="11"/>
  <c r="N27" i="11"/>
  <c r="B27" i="11"/>
  <c r="R26" i="11"/>
  <c r="F26" i="11"/>
  <c r="V25" i="11"/>
  <c r="J25" i="11"/>
  <c r="Z24" i="11"/>
  <c r="N24" i="11"/>
  <c r="B24" i="11"/>
  <c r="R23" i="11"/>
  <c r="F23" i="11"/>
  <c r="V22" i="11"/>
  <c r="J22" i="11"/>
  <c r="Z21" i="11"/>
  <c r="N21" i="11"/>
  <c r="B21" i="11"/>
  <c r="R20" i="11"/>
  <c r="F20" i="11"/>
  <c r="V19" i="11"/>
  <c r="J19" i="11"/>
  <c r="Z18" i="11"/>
  <c r="N18" i="11"/>
  <c r="B18" i="11"/>
  <c r="R17" i="11"/>
  <c r="F17" i="11"/>
  <c r="V16" i="11"/>
  <c r="J16" i="11"/>
  <c r="Z15" i="11"/>
  <c r="N15" i="11"/>
  <c r="B15" i="11"/>
  <c r="R14" i="11"/>
  <c r="F14" i="11"/>
  <c r="V13" i="11"/>
  <c r="J13" i="11"/>
  <c r="Z12" i="11"/>
  <c r="N12" i="11"/>
  <c r="B12" i="11"/>
  <c r="R11" i="11"/>
  <c r="F11" i="11"/>
  <c r="V10" i="11"/>
  <c r="J10" i="11"/>
  <c r="Z9" i="11"/>
  <c r="N9" i="11"/>
  <c r="B9" i="11"/>
  <c r="R8" i="11"/>
  <c r="F8" i="11"/>
  <c r="V7" i="11"/>
  <c r="J7" i="11"/>
  <c r="Z6" i="11"/>
  <c r="N6" i="11"/>
  <c r="B6" i="11"/>
  <c r="R5" i="11"/>
  <c r="K27" i="8"/>
  <c r="I21" i="8"/>
  <c r="T15" i="8"/>
  <c r="I10" i="8"/>
  <c r="E5" i="8"/>
  <c r="AB27" i="12"/>
  <c r="X22" i="12"/>
  <c r="T17" i="12"/>
  <c r="P12" i="12"/>
  <c r="L7" i="12"/>
  <c r="H2" i="12"/>
  <c r="C25" i="6"/>
  <c r="AA19" i="6"/>
  <c r="O16" i="6"/>
  <c r="M15" i="6"/>
  <c r="W14" i="6"/>
  <c r="F14" i="6"/>
  <c r="S13" i="6"/>
  <c r="D13" i="6"/>
  <c r="S12" i="6"/>
  <c r="G12" i="6"/>
  <c r="W11" i="6"/>
  <c r="K11" i="6"/>
  <c r="AA10" i="6"/>
  <c r="O10" i="6"/>
  <c r="C10" i="6"/>
  <c r="S9" i="6"/>
  <c r="G9" i="6"/>
  <c r="W8" i="6"/>
  <c r="K8" i="6"/>
  <c r="AA7" i="6"/>
  <c r="O7" i="6"/>
  <c r="C7" i="6"/>
  <c r="S6" i="6"/>
  <c r="G6" i="6"/>
  <c r="W5" i="6"/>
  <c r="K5" i="6"/>
  <c r="AA4" i="6"/>
  <c r="O4" i="6"/>
  <c r="C4" i="6"/>
  <c r="S3" i="6"/>
  <c r="G3" i="6"/>
  <c r="W2" i="6"/>
  <c r="K2" i="6"/>
  <c r="Z30" i="9"/>
  <c r="N30" i="9"/>
  <c r="B30" i="9"/>
  <c r="R28" i="9"/>
  <c r="F28" i="9"/>
  <c r="V27" i="9"/>
  <c r="J27" i="9"/>
  <c r="Z26" i="9"/>
  <c r="N26" i="9"/>
  <c r="B26" i="9"/>
  <c r="R25" i="9"/>
  <c r="F25" i="9"/>
  <c r="V24" i="9"/>
  <c r="J24" i="9"/>
  <c r="Z23" i="9"/>
  <c r="N23" i="9"/>
  <c r="B23" i="9"/>
  <c r="R22" i="9"/>
  <c r="F22" i="9"/>
  <c r="V21" i="9"/>
  <c r="J21" i="9"/>
  <c r="Z20" i="9"/>
  <c r="N20" i="9"/>
  <c r="B20" i="9"/>
  <c r="R19" i="9"/>
  <c r="F19" i="9"/>
  <c r="V18" i="9"/>
  <c r="J18" i="9"/>
  <c r="Z17" i="9"/>
  <c r="N17" i="9"/>
  <c r="B17" i="9"/>
  <c r="R16" i="9"/>
  <c r="F16" i="9"/>
  <c r="V15" i="9"/>
  <c r="J15" i="9"/>
  <c r="Z14" i="9"/>
  <c r="N14" i="9"/>
  <c r="B14" i="9"/>
  <c r="R13" i="9"/>
  <c r="F13" i="9"/>
  <c r="V12" i="9"/>
  <c r="J12" i="9"/>
  <c r="Z11" i="9"/>
  <c r="N11" i="9"/>
  <c r="B11" i="9"/>
  <c r="R10" i="9"/>
  <c r="F10" i="9"/>
  <c r="V9" i="9"/>
  <c r="J9" i="9"/>
  <c r="Z8" i="9"/>
  <c r="N8" i="9"/>
  <c r="B8" i="9"/>
  <c r="R7" i="9"/>
  <c r="F7" i="9"/>
  <c r="V6" i="9"/>
  <c r="J6" i="9"/>
  <c r="Z5" i="9"/>
  <c r="N5" i="9"/>
  <c r="B5" i="9"/>
  <c r="R4" i="9"/>
  <c r="F4" i="9"/>
  <c r="V3" i="9"/>
  <c r="J3" i="9"/>
  <c r="Z2" i="9"/>
  <c r="N2" i="9"/>
  <c r="AC30" i="11"/>
  <c r="Q30" i="11"/>
  <c r="E30" i="11"/>
  <c r="U28" i="11"/>
  <c r="I28" i="11"/>
  <c r="Y27" i="11"/>
  <c r="M27" i="11"/>
  <c r="AC26" i="11"/>
  <c r="Q26" i="11"/>
  <c r="E26" i="11"/>
  <c r="U25" i="11"/>
  <c r="I25" i="11"/>
  <c r="Y24" i="11"/>
  <c r="M24" i="11"/>
  <c r="AC23" i="11"/>
  <c r="Q23" i="11"/>
  <c r="E23" i="11"/>
  <c r="U22" i="11"/>
  <c r="I22" i="11"/>
  <c r="Y21" i="11"/>
  <c r="M21" i="11"/>
  <c r="AC20" i="11"/>
  <c r="Q20" i="11"/>
  <c r="E20" i="11"/>
  <c r="U19" i="11"/>
  <c r="I19" i="11"/>
  <c r="Y18" i="11"/>
  <c r="M18" i="11"/>
  <c r="AC17" i="11"/>
  <c r="Q17" i="11"/>
  <c r="E17" i="11"/>
  <c r="U16" i="11"/>
  <c r="I16" i="11"/>
  <c r="Y15" i="11"/>
  <c r="M15" i="11"/>
  <c r="AC14" i="11"/>
  <c r="Q14" i="11"/>
  <c r="E14" i="11"/>
  <c r="U13" i="11"/>
  <c r="I13" i="11"/>
  <c r="Y12" i="11"/>
  <c r="M12" i="11"/>
  <c r="AC11" i="11"/>
  <c r="Q11" i="11"/>
  <c r="E11" i="11"/>
  <c r="U10" i="11"/>
  <c r="I10" i="11"/>
  <c r="Y9" i="11"/>
  <c r="M9" i="11"/>
  <c r="AC8" i="11"/>
  <c r="Q8" i="11"/>
  <c r="E8" i="11"/>
  <c r="U7" i="11"/>
  <c r="I7" i="11"/>
  <c r="Y6" i="11"/>
  <c r="M6" i="11"/>
  <c r="AC5" i="11"/>
  <c r="Q5" i="11"/>
  <c r="X26" i="8"/>
  <c r="X20" i="8"/>
  <c r="G15" i="8"/>
  <c r="Y9" i="8"/>
  <c r="U4" i="8"/>
  <c r="P27" i="12"/>
  <c r="L22" i="12"/>
  <c r="H17" i="12"/>
  <c r="D12" i="12"/>
  <c r="AB6" i="12"/>
  <c r="W30" i="6"/>
  <c r="S24" i="6"/>
  <c r="O19" i="6"/>
  <c r="N16" i="6"/>
  <c r="K15" i="6"/>
  <c r="V14" i="6"/>
  <c r="E14" i="6"/>
  <c r="Q13" i="6"/>
  <c r="C13" i="6"/>
  <c r="R12" i="6"/>
  <c r="F12" i="6"/>
  <c r="V11" i="6"/>
  <c r="J11" i="6"/>
  <c r="Z10" i="6"/>
  <c r="N10" i="6"/>
  <c r="B10" i="6"/>
  <c r="R9" i="6"/>
  <c r="F9" i="6"/>
  <c r="V8" i="6"/>
  <c r="J8" i="6"/>
  <c r="Z7" i="6"/>
  <c r="N7" i="6"/>
  <c r="B7" i="6"/>
  <c r="R6" i="6"/>
  <c r="F6" i="6"/>
  <c r="V5" i="6"/>
  <c r="J5" i="6"/>
  <c r="Z4" i="6"/>
  <c r="N4" i="6"/>
  <c r="B4" i="6"/>
  <c r="R3" i="6"/>
  <c r="F3" i="6"/>
  <c r="V2" i="6"/>
  <c r="J2" i="6"/>
  <c r="Y30" i="9"/>
  <c r="M30" i="9"/>
  <c r="AC28" i="9"/>
  <c r="Q28" i="9"/>
  <c r="E28" i="9"/>
  <c r="U27" i="9"/>
  <c r="I27" i="9"/>
  <c r="Y26" i="9"/>
  <c r="M26" i="9"/>
  <c r="AC25" i="9"/>
  <c r="Q25" i="9"/>
  <c r="E25" i="9"/>
  <c r="U24" i="9"/>
  <c r="I24" i="9"/>
  <c r="Y23" i="9"/>
  <c r="M23" i="9"/>
  <c r="AC22" i="9"/>
  <c r="Q22" i="9"/>
  <c r="E22" i="9"/>
  <c r="U21" i="9"/>
  <c r="I21" i="9"/>
  <c r="Y20" i="9"/>
  <c r="M20" i="9"/>
  <c r="AC19" i="9"/>
  <c r="Q19" i="9"/>
  <c r="E19" i="9"/>
  <c r="U18" i="9"/>
  <c r="I18" i="9"/>
  <c r="Y17" i="9"/>
  <c r="M17" i="9"/>
  <c r="AC16" i="9"/>
  <c r="Q16" i="9"/>
  <c r="E16" i="9"/>
  <c r="U15" i="9"/>
  <c r="I15" i="9"/>
  <c r="Y14" i="9"/>
  <c r="M14" i="9"/>
  <c r="AC13" i="9"/>
  <c r="Q13" i="9"/>
  <c r="E13" i="9"/>
  <c r="U12" i="9"/>
  <c r="I12" i="9"/>
  <c r="Y11" i="9"/>
  <c r="M11" i="9"/>
  <c r="AC10" i="9"/>
  <c r="Q10" i="9"/>
  <c r="E10" i="9"/>
  <c r="U9" i="9"/>
  <c r="I9" i="9"/>
  <c r="Y8" i="9"/>
  <c r="M8" i="9"/>
  <c r="AC7" i="9"/>
  <c r="Q7" i="9"/>
  <c r="E7" i="9"/>
  <c r="U6" i="9"/>
  <c r="I6" i="9"/>
  <c r="Y5" i="9"/>
  <c r="M5" i="9"/>
  <c r="AC4" i="9"/>
  <c r="Q4" i="9"/>
  <c r="E4" i="9"/>
  <c r="U3" i="9"/>
  <c r="I3" i="9"/>
  <c r="Y2" i="9"/>
  <c r="M2" i="9"/>
  <c r="AB30" i="11"/>
  <c r="P30" i="11"/>
  <c r="D30" i="11"/>
  <c r="T28" i="11"/>
  <c r="H28" i="11"/>
  <c r="X27" i="11"/>
  <c r="L27" i="11"/>
  <c r="AB26" i="11"/>
  <c r="P26" i="11"/>
  <c r="D26" i="11"/>
  <c r="T25" i="11"/>
  <c r="H25" i="11"/>
  <c r="X24" i="11"/>
  <c r="L24" i="11"/>
  <c r="AB23" i="11"/>
  <c r="P23" i="11"/>
  <c r="D23" i="11"/>
  <c r="T22" i="11"/>
  <c r="H22" i="11"/>
  <c r="X21" i="11"/>
  <c r="L21" i="11"/>
  <c r="AB20" i="11"/>
  <c r="P20" i="11"/>
  <c r="D20" i="11"/>
  <c r="T19" i="11"/>
  <c r="H19" i="11"/>
  <c r="X18" i="11"/>
  <c r="L18" i="11"/>
  <c r="AB17" i="11"/>
  <c r="P17" i="11"/>
  <c r="D17" i="11"/>
  <c r="T16" i="11"/>
  <c r="H16" i="11"/>
  <c r="X15" i="11"/>
  <c r="L15" i="11"/>
  <c r="AB14" i="11"/>
  <c r="P14" i="11"/>
  <c r="D14" i="11"/>
  <c r="T13" i="11"/>
  <c r="H13" i="11"/>
  <c r="X12" i="11"/>
  <c r="L12" i="11"/>
  <c r="AB11" i="11"/>
  <c r="P11" i="11"/>
  <c r="D11" i="11"/>
  <c r="T10" i="11"/>
  <c r="H10" i="11"/>
  <c r="X9" i="11"/>
  <c r="L9" i="11"/>
  <c r="AB8" i="11"/>
  <c r="P8" i="11"/>
  <c r="D8" i="11"/>
  <c r="T7" i="11"/>
  <c r="H7" i="11"/>
  <c r="X6" i="11"/>
  <c r="L6" i="11"/>
  <c r="G26" i="8"/>
  <c r="K20" i="8"/>
  <c r="V14" i="8"/>
  <c r="M9" i="8"/>
  <c r="I4" i="8"/>
  <c r="D27" i="12"/>
  <c r="AB21" i="12"/>
  <c r="X16" i="12"/>
  <c r="T11" i="12"/>
  <c r="P6" i="12"/>
  <c r="K30" i="6"/>
  <c r="G24" i="6"/>
  <c r="C19" i="6"/>
  <c r="G16" i="6"/>
  <c r="I15" i="6"/>
  <c r="U14" i="6"/>
  <c r="C14" i="6"/>
  <c r="P13" i="6"/>
  <c r="B13" i="6"/>
  <c r="Q12" i="6"/>
  <c r="E12" i="6"/>
  <c r="U11" i="6"/>
  <c r="I11" i="6"/>
  <c r="Y10" i="6"/>
  <c r="M10" i="6"/>
  <c r="AC9" i="6"/>
  <c r="Q9" i="6"/>
  <c r="E9" i="6"/>
  <c r="U8" i="6"/>
  <c r="I8" i="6"/>
  <c r="Y7" i="6"/>
  <c r="M7" i="6"/>
  <c r="AC6" i="6"/>
  <c r="Q6" i="6"/>
  <c r="E6" i="6"/>
  <c r="U5" i="6"/>
  <c r="I5" i="6"/>
  <c r="Y4" i="6"/>
  <c r="M4" i="6"/>
  <c r="AC3" i="6"/>
  <c r="Q3" i="6"/>
  <c r="E3" i="6"/>
  <c r="U2" i="6"/>
  <c r="I2" i="6"/>
  <c r="X30" i="9"/>
  <c r="L30" i="9"/>
  <c r="AB28" i="9"/>
  <c r="P28" i="9"/>
  <c r="D28" i="9"/>
  <c r="T27" i="9"/>
  <c r="H27" i="9"/>
  <c r="X26" i="9"/>
  <c r="L26" i="9"/>
  <c r="AB25" i="9"/>
  <c r="P25" i="9"/>
  <c r="D25" i="9"/>
  <c r="T24" i="9"/>
  <c r="H24" i="9"/>
  <c r="X23" i="9"/>
  <c r="L23" i="9"/>
  <c r="AB22" i="9"/>
  <c r="P22" i="9"/>
  <c r="D22" i="9"/>
  <c r="T21" i="9"/>
  <c r="H21" i="9"/>
  <c r="X20" i="9"/>
  <c r="L20" i="9"/>
  <c r="AB19" i="9"/>
  <c r="P19" i="9"/>
  <c r="D19" i="9"/>
  <c r="T18" i="9"/>
  <c r="H18" i="9"/>
  <c r="X17" i="9"/>
  <c r="L17" i="9"/>
  <c r="AB16" i="9"/>
  <c r="P16" i="9"/>
  <c r="D16" i="9"/>
  <c r="T15" i="9"/>
  <c r="H15" i="9"/>
  <c r="X14" i="9"/>
  <c r="L14" i="9"/>
  <c r="AB13" i="9"/>
  <c r="P13" i="9"/>
  <c r="D13" i="9"/>
  <c r="T12" i="9"/>
  <c r="H12" i="9"/>
  <c r="X11" i="9"/>
  <c r="L11" i="9"/>
  <c r="AB10" i="9"/>
  <c r="P10" i="9"/>
  <c r="D10" i="9"/>
  <c r="T9" i="9"/>
  <c r="H9" i="9"/>
  <c r="X8" i="9"/>
  <c r="L8" i="9"/>
  <c r="AB7" i="9"/>
  <c r="P7" i="9"/>
  <c r="D7" i="9"/>
  <c r="T6" i="9"/>
  <c r="H6" i="9"/>
  <c r="X5" i="9"/>
  <c r="L5" i="9"/>
  <c r="AB4" i="9"/>
  <c r="P4" i="9"/>
  <c r="D4" i="9"/>
  <c r="T3" i="9"/>
  <c r="H3" i="9"/>
  <c r="X2" i="9"/>
  <c r="L2" i="9"/>
  <c r="AA30" i="11"/>
  <c r="O30" i="11"/>
  <c r="C30" i="11"/>
  <c r="S28" i="11"/>
  <c r="G28" i="11"/>
  <c r="W27" i="11"/>
  <c r="K27" i="11"/>
  <c r="AA26" i="11"/>
  <c r="O26" i="11"/>
  <c r="C26" i="11"/>
  <c r="S25" i="11"/>
  <c r="G25" i="11"/>
  <c r="W24" i="11"/>
  <c r="K24" i="11"/>
  <c r="AA23" i="11"/>
  <c r="O23" i="11"/>
  <c r="C23" i="11"/>
  <c r="S22" i="11"/>
  <c r="G22" i="11"/>
  <c r="W21" i="11"/>
  <c r="K21" i="11"/>
  <c r="AA20" i="11"/>
  <c r="O20" i="11"/>
  <c r="C20" i="11"/>
  <c r="S19" i="11"/>
  <c r="G19" i="11"/>
  <c r="W18" i="11"/>
  <c r="K18" i="11"/>
  <c r="AA17" i="11"/>
  <c r="O17" i="11"/>
  <c r="C17" i="11"/>
  <c r="S16" i="11"/>
  <c r="G16" i="11"/>
  <c r="W15" i="11"/>
  <c r="K15" i="11"/>
  <c r="AA14" i="11"/>
  <c r="O14" i="11"/>
  <c r="C14" i="11"/>
  <c r="S13" i="11"/>
  <c r="G13" i="11"/>
  <c r="W12" i="11"/>
  <c r="K12" i="11"/>
  <c r="AA11" i="11"/>
  <c r="O11" i="11"/>
  <c r="C11" i="11"/>
  <c r="S10" i="11"/>
  <c r="G10" i="11"/>
  <c r="W9" i="11"/>
  <c r="K9" i="11"/>
  <c r="AA8" i="11"/>
  <c r="O8" i="11"/>
  <c r="C8" i="11"/>
  <c r="S7" i="11"/>
  <c r="G7" i="11"/>
  <c r="W6" i="11"/>
  <c r="K6" i="11"/>
  <c r="AA5" i="11"/>
  <c r="O5" i="11"/>
  <c r="C5" i="11"/>
  <c r="S4" i="11"/>
  <c r="G4" i="11"/>
  <c r="U25" i="8"/>
  <c r="Z19" i="8"/>
  <c r="H14" i="8"/>
  <c r="AC8" i="8"/>
  <c r="Y3" i="8"/>
  <c r="T26" i="12"/>
  <c r="P21" i="12"/>
  <c r="L16" i="12"/>
  <c r="H11" i="12"/>
  <c r="D6" i="12"/>
  <c r="AA28" i="6"/>
  <c r="W23" i="6"/>
  <c r="S18" i="6"/>
  <c r="D16" i="6"/>
  <c r="H15" i="6"/>
  <c r="R14" i="6"/>
  <c r="AC13" i="6"/>
  <c r="O13" i="6"/>
  <c r="AC12" i="6"/>
  <c r="P12" i="6"/>
  <c r="D12" i="6"/>
  <c r="T11" i="6"/>
  <c r="H11" i="6"/>
  <c r="X10" i="6"/>
  <c r="L10" i="6"/>
  <c r="AB9" i="6"/>
  <c r="P9" i="6"/>
  <c r="D9" i="6"/>
  <c r="T8" i="6"/>
  <c r="H8" i="6"/>
  <c r="X7" i="6"/>
  <c r="L7" i="6"/>
  <c r="AB6" i="6"/>
  <c r="P6" i="6"/>
  <c r="D6" i="6"/>
  <c r="T5" i="6"/>
  <c r="H5" i="6"/>
  <c r="X4" i="6"/>
  <c r="L4" i="6"/>
  <c r="AB3" i="6"/>
  <c r="P3" i="6"/>
  <c r="D3" i="6"/>
  <c r="T2" i="6"/>
  <c r="H2" i="6"/>
  <c r="W30" i="9"/>
  <c r="K30" i="9"/>
  <c r="AA28" i="9"/>
  <c r="O28" i="9"/>
  <c r="C28" i="9"/>
  <c r="S27" i="9"/>
  <c r="G27" i="9"/>
  <c r="W26" i="9"/>
  <c r="K26" i="9"/>
  <c r="AA25" i="9"/>
  <c r="O25" i="9"/>
  <c r="C25" i="9"/>
  <c r="S24" i="9"/>
  <c r="G24" i="9"/>
  <c r="W23" i="9"/>
  <c r="K23" i="9"/>
  <c r="AA22" i="9"/>
  <c r="O22" i="9"/>
  <c r="C22" i="9"/>
  <c r="S21" i="9"/>
  <c r="G21" i="9"/>
  <c r="W20" i="9"/>
  <c r="K20" i="9"/>
  <c r="AA19" i="9"/>
  <c r="O19" i="9"/>
  <c r="C19" i="9"/>
  <c r="S18" i="9"/>
  <c r="G18" i="9"/>
  <c r="W17" i="9"/>
  <c r="K17" i="9"/>
  <c r="AA16" i="9"/>
  <c r="O16" i="9"/>
  <c r="C16" i="9"/>
  <c r="S15" i="9"/>
  <c r="G15" i="9"/>
  <c r="W14" i="9"/>
  <c r="K14" i="9"/>
  <c r="AA13" i="9"/>
  <c r="O13" i="9"/>
  <c r="C13" i="9"/>
  <c r="S12" i="9"/>
  <c r="G12" i="9"/>
  <c r="W11" i="9"/>
  <c r="K11" i="9"/>
  <c r="AA10" i="9"/>
  <c r="O10" i="9"/>
  <c r="C10" i="9"/>
  <c r="S9" i="9"/>
  <c r="G9" i="9"/>
  <c r="W8" i="9"/>
  <c r="K8" i="9"/>
  <c r="AA7" i="9"/>
  <c r="O7" i="9"/>
  <c r="C7" i="9"/>
  <c r="S6" i="9"/>
  <c r="G6" i="9"/>
  <c r="W5" i="9"/>
  <c r="K5" i="9"/>
  <c r="AA4" i="9"/>
  <c r="O4" i="9"/>
  <c r="C4" i="9"/>
  <c r="S3" i="9"/>
  <c r="G3" i="9"/>
  <c r="W2" i="9"/>
  <c r="K2" i="9"/>
  <c r="Z30" i="11"/>
  <c r="N30" i="11"/>
  <c r="B30" i="11"/>
  <c r="R28" i="11"/>
  <c r="F28" i="11"/>
  <c r="V27" i="11"/>
  <c r="J27" i="11"/>
  <c r="Z26" i="11"/>
  <c r="N26" i="11"/>
  <c r="B26" i="11"/>
  <c r="R25" i="11"/>
  <c r="F25" i="11"/>
  <c r="V24" i="11"/>
  <c r="J24" i="11"/>
  <c r="Z23" i="11"/>
  <c r="N23" i="11"/>
  <c r="B23" i="11"/>
  <c r="R22" i="11"/>
  <c r="F22" i="11"/>
  <c r="V21" i="11"/>
  <c r="J21" i="11"/>
  <c r="Z20" i="11"/>
  <c r="N20" i="11"/>
  <c r="B20" i="11"/>
  <c r="R19" i="11"/>
  <c r="F19" i="11"/>
  <c r="V18" i="11"/>
  <c r="J18" i="11"/>
  <c r="Z17" i="11"/>
  <c r="N17" i="11"/>
  <c r="B17" i="11"/>
  <c r="R16" i="11"/>
  <c r="F16" i="11"/>
  <c r="V15" i="11"/>
  <c r="J15" i="11"/>
  <c r="Z14" i="11"/>
  <c r="N14" i="11"/>
  <c r="B14" i="11"/>
  <c r="R13" i="11"/>
  <c r="F13" i="11"/>
  <c r="V12" i="11"/>
  <c r="J12" i="11"/>
  <c r="Z11" i="11"/>
  <c r="N11" i="11"/>
  <c r="B11" i="11"/>
  <c r="R10" i="11"/>
  <c r="F10" i="11"/>
  <c r="V9" i="11"/>
  <c r="J9" i="11"/>
  <c r="Z8" i="11"/>
  <c r="N8" i="11"/>
  <c r="B8" i="11"/>
  <c r="R7" i="11"/>
  <c r="F7" i="11"/>
  <c r="V6" i="11"/>
  <c r="J6" i="11"/>
  <c r="Z5" i="11"/>
  <c r="N5" i="11"/>
  <c r="B2" i="15"/>
  <c r="H2" i="13"/>
  <c r="T2" i="13"/>
  <c r="D3" i="13"/>
  <c r="P3" i="13"/>
  <c r="AB3" i="13"/>
  <c r="L4" i="13"/>
  <c r="X4" i="13"/>
  <c r="H5" i="13"/>
  <c r="T5" i="13"/>
  <c r="D6" i="13"/>
  <c r="P6" i="13"/>
  <c r="AB6" i="13"/>
  <c r="L7" i="13"/>
  <c r="X7" i="13"/>
  <c r="H8" i="13"/>
  <c r="T8" i="13"/>
  <c r="D9" i="13"/>
  <c r="P9" i="13"/>
  <c r="AB9" i="13"/>
  <c r="L10" i="13"/>
  <c r="X10" i="13"/>
  <c r="H11" i="13"/>
  <c r="T11" i="13"/>
  <c r="D12" i="13"/>
  <c r="P12" i="13"/>
  <c r="AB12" i="13"/>
  <c r="L13" i="13"/>
  <c r="X13" i="13"/>
  <c r="H14" i="13"/>
  <c r="T14" i="13"/>
  <c r="D15" i="13"/>
  <c r="P15" i="13"/>
  <c r="AB15" i="13"/>
  <c r="L16" i="13"/>
  <c r="X16" i="13"/>
  <c r="H17" i="13"/>
  <c r="T17" i="13"/>
  <c r="D18" i="13"/>
  <c r="P18" i="13"/>
  <c r="AB18" i="13"/>
  <c r="L19" i="13"/>
  <c r="X19" i="13"/>
  <c r="H20" i="13"/>
  <c r="T20" i="13"/>
  <c r="D21" i="13"/>
  <c r="P21" i="13"/>
  <c r="AB21" i="13"/>
  <c r="L22" i="13"/>
  <c r="X22" i="13"/>
  <c r="H23" i="13"/>
  <c r="T23" i="13"/>
  <c r="D24" i="13"/>
  <c r="P24" i="13"/>
  <c r="AB24" i="13"/>
  <c r="L25" i="13"/>
  <c r="X25" i="13"/>
  <c r="H26" i="13"/>
  <c r="T26" i="13"/>
  <c r="D27" i="13"/>
  <c r="P27" i="13"/>
  <c r="AB27" i="13"/>
  <c r="L28" i="13"/>
  <c r="X28" i="13"/>
  <c r="H30" i="13"/>
  <c r="T30" i="13"/>
  <c r="E2" i="11"/>
  <c r="Q2" i="11"/>
  <c r="AC2" i="11"/>
  <c r="M3" i="11"/>
  <c r="Y3" i="11"/>
  <c r="J4" i="11"/>
  <c r="W4" i="11"/>
  <c r="I5" i="11"/>
  <c r="D6" i="11"/>
  <c r="I9" i="11"/>
  <c r="M14" i="11"/>
  <c r="Q19" i="11"/>
  <c r="U24" i="11"/>
  <c r="Y30" i="11"/>
  <c r="B7" i="9"/>
  <c r="F12" i="9"/>
  <c r="J17" i="9"/>
  <c r="N22" i="9"/>
  <c r="R27" i="9"/>
  <c r="W4" i="6"/>
  <c r="AA9" i="6"/>
  <c r="C16" i="6"/>
  <c r="L19" i="8"/>
  <c r="Y4" i="13"/>
  <c r="U8" i="13"/>
  <c r="M13" i="13"/>
  <c r="I17" i="13"/>
  <c r="AC21" i="13"/>
  <c r="I26" i="13"/>
  <c r="B3" i="11"/>
  <c r="K4" i="11"/>
  <c r="E25" i="11"/>
  <c r="B28" i="9"/>
  <c r="K10" i="6"/>
  <c r="F25" i="8"/>
  <c r="B2" i="6"/>
  <c r="J2" i="13"/>
  <c r="V2" i="13"/>
  <c r="F3" i="13"/>
  <c r="R3" i="13"/>
  <c r="B4" i="13"/>
  <c r="N4" i="13"/>
  <c r="Z4" i="13"/>
  <c r="J5" i="13"/>
  <c r="V5" i="13"/>
  <c r="F6" i="13"/>
  <c r="R6" i="13"/>
  <c r="B7" i="13"/>
  <c r="N7" i="13"/>
  <c r="Z7" i="13"/>
  <c r="J8" i="13"/>
  <c r="V8" i="13"/>
  <c r="F9" i="13"/>
  <c r="R9" i="13"/>
  <c r="B10" i="13"/>
  <c r="N10" i="13"/>
  <c r="Z10" i="13"/>
  <c r="J11" i="13"/>
  <c r="V11" i="13"/>
  <c r="F12" i="13"/>
  <c r="R12" i="13"/>
  <c r="B13" i="13"/>
  <c r="N13" i="13"/>
  <c r="Z13" i="13"/>
  <c r="J14" i="13"/>
  <c r="V14" i="13"/>
  <c r="F15" i="13"/>
  <c r="R15" i="13"/>
  <c r="B16" i="13"/>
  <c r="N16" i="13"/>
  <c r="Z16" i="13"/>
  <c r="J17" i="13"/>
  <c r="V17" i="13"/>
  <c r="F18" i="13"/>
  <c r="R18" i="13"/>
  <c r="B19" i="13"/>
  <c r="N19" i="13"/>
  <c r="Z19" i="13"/>
  <c r="J20" i="13"/>
  <c r="V20" i="13"/>
  <c r="F21" i="13"/>
  <c r="R21" i="13"/>
  <c r="B22" i="13"/>
  <c r="N22" i="13"/>
  <c r="Z22" i="13"/>
  <c r="J23" i="13"/>
  <c r="V23" i="13"/>
  <c r="F24" i="13"/>
  <c r="R24" i="13"/>
  <c r="B25" i="13"/>
  <c r="N25" i="13"/>
  <c r="Z25" i="13"/>
  <c r="J26" i="13"/>
  <c r="V26" i="13"/>
  <c r="F27" i="13"/>
  <c r="R27" i="13"/>
  <c r="B28" i="13"/>
  <c r="N28" i="13"/>
  <c r="Z28" i="13"/>
  <c r="J30" i="13"/>
  <c r="V30" i="13"/>
  <c r="G2" i="11"/>
  <c r="S2" i="11"/>
  <c r="C3" i="11"/>
  <c r="O3" i="11"/>
  <c r="AA3" i="11"/>
  <c r="L4" i="11"/>
  <c r="Y4" i="11"/>
  <c r="K5" i="11"/>
  <c r="I6" i="11"/>
  <c r="E10" i="11"/>
  <c r="I15" i="11"/>
  <c r="M20" i="11"/>
  <c r="Q25" i="11"/>
  <c r="V2" i="9"/>
  <c r="Z7" i="9"/>
  <c r="B13" i="9"/>
  <c r="F18" i="9"/>
  <c r="J23" i="9"/>
  <c r="N28" i="9"/>
  <c r="S5" i="6"/>
  <c r="W10" i="6"/>
  <c r="K23" i="6"/>
  <c r="I5" i="13"/>
  <c r="AC9" i="13"/>
  <c r="U14" i="13"/>
  <c r="M19" i="13"/>
  <c r="U23" i="13"/>
  <c r="AC27" i="13"/>
  <c r="Z3" i="11"/>
  <c r="F6" i="11"/>
  <c r="G5" i="6"/>
  <c r="B2" i="12"/>
  <c r="W2" i="13"/>
  <c r="G3" i="13"/>
  <c r="S3" i="13"/>
  <c r="C4" i="13"/>
  <c r="O4" i="13"/>
  <c r="AA4" i="13"/>
  <c r="K5" i="13"/>
  <c r="W5" i="13"/>
  <c r="G6" i="13"/>
  <c r="S6" i="13"/>
  <c r="C7" i="13"/>
  <c r="O7" i="13"/>
  <c r="AA7" i="13"/>
  <c r="K8" i="13"/>
  <c r="W8" i="13"/>
  <c r="G9" i="13"/>
  <c r="S9" i="13"/>
  <c r="C10" i="13"/>
  <c r="O10" i="13"/>
  <c r="AA10" i="13"/>
  <c r="K11" i="13"/>
  <c r="W11" i="13"/>
  <c r="G12" i="13"/>
  <c r="S12" i="13"/>
  <c r="C13" i="13"/>
  <c r="O13" i="13"/>
  <c r="AA13" i="13"/>
  <c r="K14" i="13"/>
  <c r="W14" i="13"/>
  <c r="G15" i="13"/>
  <c r="S15" i="13"/>
  <c r="C16" i="13"/>
  <c r="O16" i="13"/>
  <c r="AA16" i="13"/>
  <c r="K17" i="13"/>
  <c r="W17" i="13"/>
  <c r="G18" i="13"/>
  <c r="S18" i="13"/>
  <c r="C19" i="13"/>
  <c r="O19" i="13"/>
  <c r="AA19" i="13"/>
  <c r="K20" i="13"/>
  <c r="W20" i="13"/>
  <c r="G21" i="13"/>
  <c r="S21" i="13"/>
  <c r="C22" i="13"/>
  <c r="O22" i="13"/>
  <c r="AA22" i="13"/>
  <c r="K23" i="13"/>
  <c r="W23" i="13"/>
  <c r="G24" i="13"/>
  <c r="S24" i="13"/>
  <c r="C25" i="13"/>
  <c r="O25" i="13"/>
  <c r="AA25" i="13"/>
  <c r="K26" i="13"/>
  <c r="W26" i="13"/>
  <c r="G27" i="13"/>
  <c r="S27" i="13"/>
  <c r="C28" i="13"/>
  <c r="O28" i="13"/>
  <c r="AA28" i="13"/>
  <c r="K30" i="13"/>
  <c r="W30" i="13"/>
  <c r="H2" i="11"/>
  <c r="T2" i="11"/>
  <c r="D3" i="11"/>
  <c r="P3" i="11"/>
  <c r="AB3" i="11"/>
  <c r="M4" i="11"/>
  <c r="Z4" i="11"/>
  <c r="M5" i="11"/>
  <c r="P6" i="11"/>
  <c r="Q10" i="11"/>
  <c r="U15" i="11"/>
  <c r="Y20" i="11"/>
  <c r="AC25" i="11"/>
  <c r="F3" i="9"/>
  <c r="J8" i="9"/>
  <c r="N13" i="9"/>
  <c r="R18" i="9"/>
  <c r="V23" i="9"/>
  <c r="Z28" i="9"/>
  <c r="C6" i="6"/>
  <c r="G11" i="6"/>
  <c r="O28" i="6"/>
  <c r="M4" i="13"/>
  <c r="E9" i="13"/>
  <c r="Y13" i="13"/>
  <c r="E18" i="13"/>
  <c r="Y22" i="13"/>
  <c r="U26" i="13"/>
  <c r="N3" i="11"/>
  <c r="J5" i="11"/>
  <c r="Z22" i="9"/>
  <c r="K2" i="13"/>
  <c r="B2" i="8"/>
  <c r="L2" i="13"/>
  <c r="X2" i="13"/>
  <c r="H3" i="13"/>
  <c r="T3" i="13"/>
  <c r="D4" i="13"/>
  <c r="P4" i="13"/>
  <c r="AB4" i="13"/>
  <c r="L5" i="13"/>
  <c r="X5" i="13"/>
  <c r="H6" i="13"/>
  <c r="T6" i="13"/>
  <c r="D7" i="13"/>
  <c r="P7" i="13"/>
  <c r="AB7" i="13"/>
  <c r="L8" i="13"/>
  <c r="X8" i="13"/>
  <c r="H9" i="13"/>
  <c r="T9" i="13"/>
  <c r="D10" i="13"/>
  <c r="P10" i="13"/>
  <c r="AB10" i="13"/>
  <c r="L11" i="13"/>
  <c r="X11" i="13"/>
  <c r="H12" i="13"/>
  <c r="T12" i="13"/>
  <c r="D13" i="13"/>
  <c r="P13" i="13"/>
  <c r="AB13" i="13"/>
  <c r="L14" i="13"/>
  <c r="X14" i="13"/>
  <c r="H15" i="13"/>
  <c r="T15" i="13"/>
  <c r="D16" i="13"/>
  <c r="P16" i="13"/>
  <c r="AB16" i="13"/>
  <c r="L17" i="13"/>
  <c r="X17" i="13"/>
  <c r="H18" i="13"/>
  <c r="T18" i="13"/>
  <c r="D19" i="13"/>
  <c r="P19" i="13"/>
  <c r="AB19" i="13"/>
  <c r="L20" i="13"/>
  <c r="X20" i="13"/>
  <c r="H21" i="13"/>
  <c r="T21" i="13"/>
  <c r="D22" i="13"/>
  <c r="P22" i="13"/>
  <c r="AB22" i="13"/>
  <c r="L23" i="13"/>
  <c r="X23" i="13"/>
  <c r="H24" i="13"/>
  <c r="T24" i="13"/>
  <c r="D25" i="13"/>
  <c r="P25" i="13"/>
  <c r="AB25" i="13"/>
  <c r="L26" i="13"/>
  <c r="X26" i="13"/>
  <c r="H27" i="13"/>
  <c r="T27" i="13"/>
  <c r="D28" i="13"/>
  <c r="P28" i="13"/>
  <c r="AB28" i="13"/>
  <c r="L30" i="13"/>
  <c r="X30" i="13"/>
  <c r="I2" i="11"/>
  <c r="U2" i="11"/>
  <c r="E3" i="11"/>
  <c r="Q3" i="11"/>
  <c r="AC3" i="11"/>
  <c r="N4" i="11"/>
  <c r="AA4" i="11"/>
  <c r="P5" i="11"/>
  <c r="R6" i="11"/>
  <c r="AC10" i="11"/>
  <c r="E16" i="11"/>
  <c r="I21" i="11"/>
  <c r="M26" i="11"/>
  <c r="R3" i="9"/>
  <c r="V8" i="9"/>
  <c r="Z13" i="9"/>
  <c r="B19" i="9"/>
  <c r="F24" i="9"/>
  <c r="J30" i="9"/>
  <c r="O6" i="6"/>
  <c r="S11" i="6"/>
  <c r="T5" i="12"/>
  <c r="B2" i="17"/>
  <c r="Q6" i="13"/>
  <c r="Y10" i="13"/>
  <c r="Q15" i="13"/>
  <c r="I20" i="13"/>
  <c r="AC24" i="13"/>
  <c r="U30" i="13"/>
  <c r="X4" i="11"/>
  <c r="G18" i="6"/>
  <c r="B2" i="21"/>
  <c r="M2" i="13"/>
  <c r="Y2" i="13"/>
  <c r="I3" i="13"/>
  <c r="U3" i="13"/>
  <c r="E4" i="13"/>
  <c r="Q4" i="13"/>
  <c r="AC4" i="13"/>
  <c r="M5" i="13"/>
  <c r="Y5" i="13"/>
  <c r="I6" i="13"/>
  <c r="U6" i="13"/>
  <c r="E7" i="13"/>
  <c r="Q7" i="13"/>
  <c r="AC7" i="13"/>
  <c r="M8" i="13"/>
  <c r="Y8" i="13"/>
  <c r="I9" i="13"/>
  <c r="U9" i="13"/>
  <c r="E10" i="13"/>
  <c r="Q10" i="13"/>
  <c r="AC10" i="13"/>
  <c r="M11" i="13"/>
  <c r="Y11" i="13"/>
  <c r="I12" i="13"/>
  <c r="U12" i="13"/>
  <c r="E13" i="13"/>
  <c r="Q13" i="13"/>
  <c r="AC13" i="13"/>
  <c r="M14" i="13"/>
  <c r="Y14" i="13"/>
  <c r="I15" i="13"/>
  <c r="U15" i="13"/>
  <c r="E16" i="13"/>
  <c r="Q16" i="13"/>
  <c r="AC16" i="13"/>
  <c r="M17" i="13"/>
  <c r="Y17" i="13"/>
  <c r="I18" i="13"/>
  <c r="U18" i="13"/>
  <c r="E19" i="13"/>
  <c r="Q19" i="13"/>
  <c r="AC19" i="13"/>
  <c r="M20" i="13"/>
  <c r="Y20" i="13"/>
  <c r="I21" i="13"/>
  <c r="U21" i="13"/>
  <c r="E22" i="13"/>
  <c r="Q22" i="13"/>
  <c r="AC22" i="13"/>
  <c r="M23" i="13"/>
  <c r="Y23" i="13"/>
  <c r="I24" i="13"/>
  <c r="U24" i="13"/>
  <c r="E25" i="13"/>
  <c r="Q25" i="13"/>
  <c r="AC25" i="13"/>
  <c r="M26" i="13"/>
  <c r="Y26" i="13"/>
  <c r="I27" i="13"/>
  <c r="U27" i="13"/>
  <c r="E28" i="13"/>
  <c r="Q28" i="13"/>
  <c r="AC28" i="13"/>
  <c r="M30" i="13"/>
  <c r="Y30" i="13"/>
  <c r="J2" i="11"/>
  <c r="V2" i="11"/>
  <c r="F3" i="11"/>
  <c r="R3" i="11"/>
  <c r="B4" i="11"/>
  <c r="O4" i="11"/>
  <c r="AC4" i="11"/>
  <c r="S5" i="11"/>
  <c r="U6" i="11"/>
  <c r="M11" i="11"/>
  <c r="Q16" i="11"/>
  <c r="U21" i="11"/>
  <c r="Y26" i="11"/>
  <c r="B4" i="9"/>
  <c r="F9" i="9"/>
  <c r="J14" i="9"/>
  <c r="N19" i="9"/>
  <c r="R24" i="9"/>
  <c r="V30" i="9"/>
  <c r="AA6" i="6"/>
  <c r="C12" i="6"/>
  <c r="X10" i="12"/>
  <c r="AC3" i="13"/>
  <c r="Q9" i="13"/>
  <c r="I14" i="13"/>
  <c r="AC18" i="13"/>
  <c r="Q24" i="13"/>
  <c r="I30" i="13"/>
  <c r="J2" i="9"/>
  <c r="B2" i="20"/>
  <c r="N2" i="13"/>
  <c r="Z2" i="13"/>
  <c r="J3" i="13"/>
  <c r="V3" i="13"/>
  <c r="F4" i="13"/>
  <c r="R4" i="13"/>
  <c r="B5" i="13"/>
  <c r="N5" i="13"/>
  <c r="Z5" i="13"/>
  <c r="J6" i="13"/>
  <c r="V6" i="13"/>
  <c r="F7" i="13"/>
  <c r="R7" i="13"/>
  <c r="B8" i="13"/>
  <c r="N8" i="13"/>
  <c r="Z8" i="13"/>
  <c r="J9" i="13"/>
  <c r="V9" i="13"/>
  <c r="F10" i="13"/>
  <c r="R10" i="13"/>
  <c r="B11" i="13"/>
  <c r="N11" i="13"/>
  <c r="Z11" i="13"/>
  <c r="J12" i="13"/>
  <c r="V12" i="13"/>
  <c r="F13" i="13"/>
  <c r="R13" i="13"/>
  <c r="B14" i="13"/>
  <c r="N14" i="13"/>
  <c r="Z14" i="13"/>
  <c r="J15" i="13"/>
  <c r="V15" i="13"/>
  <c r="F16" i="13"/>
  <c r="R16" i="13"/>
  <c r="B17" i="13"/>
  <c r="N17" i="13"/>
  <c r="Z17" i="13"/>
  <c r="J18" i="13"/>
  <c r="V18" i="13"/>
  <c r="F19" i="13"/>
  <c r="R19" i="13"/>
  <c r="B20" i="13"/>
  <c r="N20" i="13"/>
  <c r="Z20" i="13"/>
  <c r="J21" i="13"/>
  <c r="V21" i="13"/>
  <c r="F22" i="13"/>
  <c r="R22" i="13"/>
  <c r="B23" i="13"/>
  <c r="N23" i="13"/>
  <c r="Z23" i="13"/>
  <c r="J24" i="13"/>
  <c r="V24" i="13"/>
  <c r="F25" i="13"/>
  <c r="R25" i="13"/>
  <c r="B26" i="13"/>
  <c r="N26" i="13"/>
  <c r="Z26" i="13"/>
  <c r="J27" i="13"/>
  <c r="V27" i="13"/>
  <c r="F28" i="13"/>
  <c r="R28" i="13"/>
  <c r="B30" i="13"/>
  <c r="N30" i="13"/>
  <c r="Z30" i="13"/>
  <c r="K2" i="11"/>
  <c r="W2" i="11"/>
  <c r="G3" i="11"/>
  <c r="S3" i="11"/>
  <c r="C4" i="11"/>
  <c r="P4" i="11"/>
  <c r="B5" i="11"/>
  <c r="T5" i="11"/>
  <c r="B7" i="11"/>
  <c r="Y11" i="11"/>
  <c r="AC16" i="11"/>
  <c r="E22" i="11"/>
  <c r="I27" i="11"/>
  <c r="N4" i="9"/>
  <c r="R9" i="9"/>
  <c r="V14" i="9"/>
  <c r="Z19" i="9"/>
  <c r="B25" i="9"/>
  <c r="G2" i="6"/>
  <c r="K7" i="6"/>
  <c r="O12" i="6"/>
  <c r="AB15" i="12"/>
  <c r="U2" i="13"/>
  <c r="Y7" i="13"/>
  <c r="AC12" i="13"/>
  <c r="U17" i="13"/>
  <c r="M22" i="13"/>
  <c r="Q27" i="13"/>
  <c r="Y14" i="11"/>
  <c r="C2" i="13"/>
  <c r="O2" i="13"/>
  <c r="AA2" i="13"/>
  <c r="K3" i="13"/>
  <c r="W3" i="13"/>
  <c r="G4" i="13"/>
  <c r="S4" i="13"/>
  <c r="C5" i="13"/>
  <c r="O5" i="13"/>
  <c r="AA5" i="13"/>
  <c r="K6" i="13"/>
  <c r="W6" i="13"/>
  <c r="G7" i="13"/>
  <c r="S7" i="13"/>
  <c r="C8" i="13"/>
  <c r="O8" i="13"/>
  <c r="AA8" i="13"/>
  <c r="K9" i="13"/>
  <c r="W9" i="13"/>
  <c r="G10" i="13"/>
  <c r="S10" i="13"/>
  <c r="C11" i="13"/>
  <c r="O11" i="13"/>
  <c r="AA11" i="13"/>
  <c r="K12" i="13"/>
  <c r="W12" i="13"/>
  <c r="G13" i="13"/>
  <c r="S13" i="13"/>
  <c r="C14" i="13"/>
  <c r="O14" i="13"/>
  <c r="AA14" i="13"/>
  <c r="K15" i="13"/>
  <c r="W15" i="13"/>
  <c r="G16" i="13"/>
  <c r="S16" i="13"/>
  <c r="C17" i="13"/>
  <c r="O17" i="13"/>
  <c r="AA17" i="13"/>
  <c r="K18" i="13"/>
  <c r="W18" i="13"/>
  <c r="G19" i="13"/>
  <c r="S19" i="13"/>
  <c r="C20" i="13"/>
  <c r="O20" i="13"/>
  <c r="AA20" i="13"/>
  <c r="K21" i="13"/>
  <c r="W21" i="13"/>
  <c r="G22" i="13"/>
  <c r="S22" i="13"/>
  <c r="C23" i="13"/>
  <c r="O23" i="13"/>
  <c r="AA23" i="13"/>
  <c r="K24" i="13"/>
  <c r="W24" i="13"/>
  <c r="G25" i="13"/>
  <c r="S25" i="13"/>
  <c r="C26" i="13"/>
  <c r="O26" i="13"/>
  <c r="AA26" i="13"/>
  <c r="K27" i="13"/>
  <c r="W27" i="13"/>
  <c r="G28" i="13"/>
  <c r="S28" i="13"/>
  <c r="C30" i="13"/>
  <c r="O30" i="13"/>
  <c r="AA30" i="13"/>
  <c r="L2" i="11"/>
  <c r="X2" i="11"/>
  <c r="H3" i="11"/>
  <c r="T3" i="11"/>
  <c r="D4" i="11"/>
  <c r="Q4" i="11"/>
  <c r="D5" i="11"/>
  <c r="U5" i="11"/>
  <c r="E7" i="11"/>
  <c r="I12" i="11"/>
  <c r="M17" i="11"/>
  <c r="Q22" i="11"/>
  <c r="U27" i="11"/>
  <c r="Z4" i="9"/>
  <c r="B10" i="9"/>
  <c r="F15" i="9"/>
  <c r="J20" i="9"/>
  <c r="N25" i="9"/>
  <c r="S2" i="6"/>
  <c r="W7" i="6"/>
  <c r="AB12" i="6"/>
  <c r="D21" i="12"/>
  <c r="I2" i="13"/>
  <c r="AC6" i="13"/>
  <c r="U11" i="13"/>
  <c r="M16" i="13"/>
  <c r="U20" i="13"/>
  <c r="E24" i="13"/>
  <c r="Y28" i="13"/>
  <c r="N7" i="9"/>
  <c r="D2" i="13"/>
  <c r="P2" i="13"/>
  <c r="AB2" i="13"/>
  <c r="L3" i="13"/>
  <c r="X3" i="13"/>
  <c r="H4" i="13"/>
  <c r="T4" i="13"/>
  <c r="D5" i="13"/>
  <c r="P5" i="13"/>
  <c r="AB5" i="13"/>
  <c r="L6" i="13"/>
  <c r="X6" i="13"/>
  <c r="H7" i="13"/>
  <c r="T7" i="13"/>
  <c r="D8" i="13"/>
  <c r="P8" i="13"/>
  <c r="AB8" i="13"/>
  <c r="L9" i="13"/>
  <c r="X9" i="13"/>
  <c r="H10" i="13"/>
  <c r="T10" i="13"/>
  <c r="D11" i="13"/>
  <c r="P11" i="13"/>
  <c r="AB11" i="13"/>
  <c r="L12" i="13"/>
  <c r="X12" i="13"/>
  <c r="H13" i="13"/>
  <c r="T13" i="13"/>
  <c r="D14" i="13"/>
  <c r="P14" i="13"/>
  <c r="AB14" i="13"/>
  <c r="L15" i="13"/>
  <c r="X15" i="13"/>
  <c r="H16" i="13"/>
  <c r="T16" i="13"/>
  <c r="D17" i="13"/>
  <c r="P17" i="13"/>
  <c r="AB17" i="13"/>
  <c r="L18" i="13"/>
  <c r="X18" i="13"/>
  <c r="H19" i="13"/>
  <c r="T19" i="13"/>
  <c r="D20" i="13"/>
  <c r="P20" i="13"/>
  <c r="AB20" i="13"/>
  <c r="L21" i="13"/>
  <c r="X21" i="13"/>
  <c r="H22" i="13"/>
  <c r="T22" i="13"/>
  <c r="D23" i="13"/>
  <c r="P23" i="13"/>
  <c r="AB23" i="13"/>
  <c r="L24" i="13"/>
  <c r="X24" i="13"/>
  <c r="H25" i="13"/>
  <c r="T25" i="13"/>
  <c r="D26" i="13"/>
  <c r="P26" i="13"/>
  <c r="AB26" i="13"/>
  <c r="L27" i="13"/>
  <c r="X27" i="13"/>
  <c r="H28" i="13"/>
  <c r="T28" i="13"/>
  <c r="D30" i="13"/>
  <c r="P30" i="13"/>
  <c r="AB30" i="13"/>
  <c r="M2" i="11"/>
  <c r="Y2" i="11"/>
  <c r="I3" i="11"/>
  <c r="U3" i="11"/>
  <c r="E4" i="11"/>
  <c r="R4" i="11"/>
  <c r="E5" i="11"/>
  <c r="V5" i="11"/>
  <c r="Q7" i="11"/>
  <c r="U12" i="11"/>
  <c r="Y17" i="11"/>
  <c r="AC22" i="11"/>
  <c r="E28" i="11"/>
  <c r="J5" i="9"/>
  <c r="N10" i="9"/>
  <c r="R15" i="9"/>
  <c r="V20" i="9"/>
  <c r="Z25" i="9"/>
  <c r="C3" i="6"/>
  <c r="G8" i="6"/>
  <c r="N13" i="6"/>
  <c r="H26" i="12"/>
  <c r="E3" i="13"/>
  <c r="M7" i="13"/>
  <c r="E12" i="13"/>
  <c r="Y16" i="13"/>
  <c r="Q21" i="13"/>
  <c r="E27" i="13"/>
  <c r="U9" i="11"/>
  <c r="Q2" i="13"/>
  <c r="AC2" i="13"/>
  <c r="M3" i="13"/>
  <c r="Y3" i="13"/>
  <c r="I4" i="13"/>
  <c r="U4" i="13"/>
  <c r="E5" i="13"/>
  <c r="Q5" i="13"/>
  <c r="AC5" i="13"/>
  <c r="M6" i="13"/>
  <c r="Y6" i="13"/>
  <c r="I7" i="13"/>
  <c r="U7" i="13"/>
  <c r="E8" i="13"/>
  <c r="Q8" i="13"/>
  <c r="AC8" i="13"/>
  <c r="M9" i="13"/>
  <c r="Y9" i="13"/>
  <c r="I10" i="13"/>
  <c r="U10" i="13"/>
  <c r="E11" i="13"/>
  <c r="Q11" i="13"/>
  <c r="AC11" i="13"/>
  <c r="M12" i="13"/>
  <c r="Y12" i="13"/>
  <c r="I13" i="13"/>
  <c r="U13" i="13"/>
  <c r="E14" i="13"/>
  <c r="Q14" i="13"/>
  <c r="AC14" i="13"/>
  <c r="M15" i="13"/>
  <c r="Y15" i="13"/>
  <c r="I16" i="13"/>
  <c r="U16" i="13"/>
  <c r="E17" i="13"/>
  <c r="Q17" i="13"/>
  <c r="AC17" i="13"/>
  <c r="M18" i="13"/>
  <c r="Y18" i="13"/>
  <c r="I19" i="13"/>
  <c r="U19" i="13"/>
  <c r="E20" i="13"/>
  <c r="Q20" i="13"/>
  <c r="AC20" i="13"/>
  <c r="M21" i="13"/>
  <c r="Y21" i="13"/>
  <c r="I22" i="13"/>
  <c r="U22" i="13"/>
  <c r="E23" i="13"/>
  <c r="Q23" i="13"/>
  <c r="AC23" i="13"/>
  <c r="M24" i="13"/>
  <c r="Y24" i="13"/>
  <c r="I25" i="13"/>
  <c r="U25" i="13"/>
  <c r="E26" i="13"/>
  <c r="Q26" i="13"/>
  <c r="AC26" i="13"/>
  <c r="M27" i="13"/>
  <c r="Y27" i="13"/>
  <c r="I28" i="13"/>
  <c r="U28" i="13"/>
  <c r="E30" i="13"/>
  <c r="Q30" i="13"/>
  <c r="AC30" i="13"/>
  <c r="N2" i="11"/>
  <c r="Z2" i="11"/>
  <c r="J3" i="11"/>
  <c r="V3" i="11"/>
  <c r="F4" i="11"/>
  <c r="T4" i="11"/>
  <c r="F5" i="11"/>
  <c r="Y5" i="11"/>
  <c r="AC7" i="11"/>
  <c r="E13" i="11"/>
  <c r="I18" i="11"/>
  <c r="M23" i="11"/>
  <c r="Q28" i="11"/>
  <c r="V5" i="9"/>
  <c r="Z10" i="9"/>
  <c r="B16" i="9"/>
  <c r="F21" i="9"/>
  <c r="J26" i="9"/>
  <c r="O3" i="6"/>
  <c r="S8" i="6"/>
  <c r="AB13" i="6"/>
  <c r="M3" i="8"/>
  <c r="U5" i="13"/>
  <c r="M10" i="13"/>
  <c r="E15" i="13"/>
  <c r="Y19" i="13"/>
  <c r="M25" i="13"/>
  <c r="R2" i="11"/>
  <c r="V17" i="9"/>
  <c r="B2" i="13"/>
  <c r="B2" i="11"/>
  <c r="R2" i="13"/>
  <c r="N3" i="13"/>
  <c r="Z3" i="13"/>
  <c r="J4" i="13"/>
  <c r="V4" i="13"/>
  <c r="F5" i="13"/>
  <c r="R5" i="13"/>
  <c r="B6" i="13"/>
  <c r="N6" i="13"/>
  <c r="Z6" i="13"/>
  <c r="J7" i="13"/>
  <c r="V7" i="13"/>
  <c r="F8" i="13"/>
  <c r="R8" i="13"/>
  <c r="B9" i="13"/>
  <c r="N9" i="13"/>
  <c r="Z9" i="13"/>
  <c r="J10" i="13"/>
  <c r="V10" i="13"/>
  <c r="F11" i="13"/>
  <c r="R11" i="13"/>
  <c r="B12" i="13"/>
  <c r="N12" i="13"/>
  <c r="Z12" i="13"/>
  <c r="J13" i="13"/>
  <c r="V13" i="13"/>
  <c r="F14" i="13"/>
  <c r="R14" i="13"/>
  <c r="B15" i="13"/>
  <c r="N15" i="13"/>
  <c r="Z15" i="13"/>
  <c r="J16" i="13"/>
  <c r="V16" i="13"/>
  <c r="F17" i="13"/>
  <c r="R17" i="13"/>
  <c r="B18" i="13"/>
  <c r="N18" i="13"/>
  <c r="Z18" i="13"/>
  <c r="J19" i="13"/>
  <c r="V19" i="13"/>
  <c r="F20" i="13"/>
  <c r="R20" i="13"/>
  <c r="B21" i="13"/>
  <c r="N21" i="13"/>
  <c r="Z21" i="13"/>
  <c r="J22" i="13"/>
  <c r="V22" i="13"/>
  <c r="F23" i="13"/>
  <c r="R23" i="13"/>
  <c r="B24" i="13"/>
  <c r="N24" i="13"/>
  <c r="Z24" i="13"/>
  <c r="J25" i="13"/>
  <c r="V25" i="13"/>
  <c r="F26" i="13"/>
  <c r="R26" i="13"/>
  <c r="B27" i="13"/>
  <c r="N27" i="13"/>
  <c r="Z27" i="13"/>
  <c r="J28" i="13"/>
  <c r="V28" i="13"/>
  <c r="F30" i="13"/>
  <c r="R30" i="13"/>
  <c r="C2" i="11"/>
  <c r="O2" i="11"/>
  <c r="AA2" i="11"/>
  <c r="K3" i="11"/>
  <c r="W3" i="11"/>
  <c r="H4" i="11"/>
  <c r="U4" i="11"/>
  <c r="G5" i="11"/>
  <c r="AB5" i="11"/>
  <c r="M8" i="11"/>
  <c r="Q13" i="11"/>
  <c r="U18" i="11"/>
  <c r="Y23" i="11"/>
  <c r="AC28" i="11"/>
  <c r="F6" i="9"/>
  <c r="J11" i="9"/>
  <c r="N16" i="9"/>
  <c r="R21" i="9"/>
  <c r="V26" i="9"/>
  <c r="AA3" i="6"/>
  <c r="C9" i="6"/>
  <c r="Q14" i="6"/>
  <c r="Q8" i="8"/>
  <c r="E6" i="13"/>
  <c r="I11" i="13"/>
  <c r="AC15" i="13"/>
  <c r="E21" i="13"/>
  <c r="Y25" i="13"/>
  <c r="F2" i="11"/>
  <c r="R12" i="9"/>
  <c r="E2" i="13"/>
  <c r="B3" i="13"/>
  <c r="B2" i="9"/>
  <c r="G2" i="13"/>
  <c r="S2" i="13"/>
  <c r="C3" i="13"/>
  <c r="O3" i="13"/>
  <c r="AA3" i="13"/>
  <c r="K4" i="13"/>
  <c r="W4" i="13"/>
  <c r="G5" i="13"/>
  <c r="S5" i="13"/>
  <c r="C6" i="13"/>
  <c r="O6" i="13"/>
  <c r="AA6" i="13"/>
  <c r="K7" i="13"/>
  <c r="W7" i="13"/>
  <c r="G8" i="13"/>
  <c r="S8" i="13"/>
  <c r="C9" i="13"/>
  <c r="O9" i="13"/>
  <c r="AA9" i="13"/>
  <c r="K10" i="13"/>
  <c r="W10" i="13"/>
  <c r="G11" i="13"/>
  <c r="S11" i="13"/>
  <c r="C12" i="13"/>
  <c r="O12" i="13"/>
  <c r="AA12" i="13"/>
  <c r="K13" i="13"/>
  <c r="W13" i="13"/>
  <c r="G14" i="13"/>
  <c r="S14" i="13"/>
  <c r="C15" i="13"/>
  <c r="O15" i="13"/>
  <c r="AA15" i="13"/>
  <c r="K16" i="13"/>
  <c r="W16" i="13"/>
  <c r="G17" i="13"/>
  <c r="S17" i="13"/>
  <c r="C18" i="13"/>
  <c r="O18" i="13"/>
  <c r="AA18" i="13"/>
  <c r="K19" i="13"/>
  <c r="W19" i="13"/>
  <c r="G20" i="13"/>
  <c r="S20" i="13"/>
  <c r="C21" i="13"/>
  <c r="O21" i="13"/>
  <c r="AA21" i="13"/>
  <c r="K22" i="13"/>
  <c r="W22" i="13"/>
  <c r="G23" i="13"/>
  <c r="S23" i="13"/>
  <c r="C24" i="13"/>
  <c r="O24" i="13"/>
  <c r="AA24" i="13"/>
  <c r="K25" i="13"/>
  <c r="W25" i="13"/>
  <c r="G26" i="13"/>
  <c r="S26" i="13"/>
  <c r="C27" i="13"/>
  <c r="O27" i="13"/>
  <c r="AA27" i="13"/>
  <c r="K28" i="13"/>
  <c r="W28" i="13"/>
  <c r="G30" i="13"/>
  <c r="S30" i="13"/>
  <c r="D2" i="11"/>
  <c r="P2" i="11"/>
  <c r="AB2" i="11"/>
  <c r="L3" i="11"/>
  <c r="X3" i="11"/>
  <c r="I4" i="11"/>
  <c r="V4" i="11"/>
  <c r="H5" i="11"/>
  <c r="C6" i="11"/>
  <c r="Y8" i="11"/>
  <c r="AC13" i="11"/>
  <c r="E19" i="11"/>
  <c r="I24" i="11"/>
  <c r="M30" i="11"/>
  <c r="R6" i="9"/>
  <c r="V11" i="9"/>
  <c r="Z16" i="9"/>
  <c r="B22" i="9"/>
  <c r="F27" i="9"/>
  <c r="K4" i="6"/>
  <c r="O9" i="6"/>
  <c r="G15" i="6"/>
  <c r="W13" i="8"/>
  <c r="F2" i="15"/>
  <c r="J2" i="15"/>
  <c r="N2" i="15"/>
  <c r="R2" i="15"/>
  <c r="V2" i="15"/>
  <c r="Z2" i="15"/>
  <c r="B3" i="15"/>
  <c r="F3" i="15"/>
  <c r="J3" i="15"/>
  <c r="N3" i="15"/>
  <c r="R3" i="15"/>
  <c r="V3" i="15"/>
  <c r="Z3" i="15"/>
  <c r="B4" i="15"/>
  <c r="F4" i="15"/>
  <c r="J4" i="15"/>
  <c r="N4" i="15"/>
  <c r="R4" i="15"/>
  <c r="V4" i="15"/>
  <c r="Z4" i="15"/>
  <c r="B5" i="15"/>
  <c r="F5" i="15"/>
  <c r="J5" i="15"/>
  <c r="N5" i="15"/>
  <c r="R5" i="15"/>
  <c r="V5" i="15"/>
  <c r="Z5" i="15"/>
  <c r="B6" i="15"/>
  <c r="F6" i="15"/>
  <c r="J6" i="15"/>
  <c r="N6" i="15"/>
  <c r="R6" i="15"/>
  <c r="V6" i="15"/>
  <c r="Z6" i="15"/>
  <c r="B7" i="15"/>
  <c r="F7" i="15"/>
  <c r="J7" i="15"/>
  <c r="N7" i="15"/>
  <c r="R7" i="15"/>
  <c r="V7" i="15"/>
  <c r="Z7" i="15"/>
  <c r="B8" i="15"/>
  <c r="F8" i="15"/>
  <c r="J8" i="15"/>
  <c r="N8" i="15"/>
  <c r="R8" i="15"/>
  <c r="V8" i="15"/>
  <c r="Z8" i="15"/>
  <c r="B9" i="15"/>
  <c r="F9" i="15"/>
  <c r="J9" i="15"/>
  <c r="N9" i="15"/>
  <c r="R9" i="15"/>
  <c r="V9" i="15"/>
  <c r="Z9" i="15"/>
  <c r="B10" i="15"/>
  <c r="F10" i="15"/>
  <c r="J10" i="15"/>
  <c r="N10" i="15"/>
  <c r="R10" i="15"/>
  <c r="V10" i="15"/>
  <c r="Z10" i="15"/>
  <c r="B11" i="15"/>
  <c r="F11" i="15"/>
  <c r="J11" i="15"/>
  <c r="O11" i="15"/>
  <c r="T11" i="15"/>
  <c r="Y11" i="15"/>
  <c r="C12" i="15"/>
  <c r="H12" i="15"/>
  <c r="M12" i="15"/>
  <c r="S12" i="15"/>
  <c r="AA12" i="15"/>
  <c r="G13" i="15"/>
  <c r="O13" i="15"/>
  <c r="W13" i="15"/>
  <c r="C14" i="15"/>
  <c r="K14" i="15"/>
  <c r="S14" i="15"/>
  <c r="AA14" i="15"/>
  <c r="G15" i="15"/>
  <c r="O15" i="15"/>
  <c r="W15" i="15"/>
  <c r="C16" i="15"/>
  <c r="K16" i="15"/>
  <c r="S16" i="15"/>
  <c r="AA16" i="15"/>
  <c r="G17" i="15"/>
  <c r="O17" i="15"/>
  <c r="W17" i="15"/>
  <c r="C18" i="15"/>
  <c r="K18" i="15"/>
  <c r="S18" i="15"/>
  <c r="AA18" i="15"/>
  <c r="G19" i="15"/>
  <c r="P19" i="15"/>
  <c r="D20" i="15"/>
  <c r="T20" i="15"/>
  <c r="H21" i="15"/>
  <c r="X21" i="15"/>
  <c r="L22" i="15"/>
  <c r="AB22" i="15"/>
  <c r="P23" i="15"/>
  <c r="D24" i="15"/>
  <c r="T24" i="15"/>
  <c r="H25" i="15"/>
  <c r="X25" i="15"/>
  <c r="L26" i="15"/>
  <c r="AB26" i="15"/>
  <c r="P27" i="15"/>
  <c r="D28" i="15"/>
  <c r="T28" i="15"/>
  <c r="L30" i="15"/>
  <c r="AB30" i="15"/>
  <c r="C2" i="15"/>
  <c r="G2" i="15"/>
  <c r="K2" i="15"/>
  <c r="O2" i="15"/>
  <c r="S2" i="15"/>
  <c r="W2" i="15"/>
  <c r="AA2" i="15"/>
  <c r="C3" i="15"/>
  <c r="G3" i="15"/>
  <c r="K3" i="15"/>
  <c r="O3" i="15"/>
  <c r="S3" i="15"/>
  <c r="W3" i="15"/>
  <c r="AA3" i="15"/>
  <c r="C4" i="15"/>
  <c r="G4" i="15"/>
  <c r="K4" i="15"/>
  <c r="O4" i="15"/>
  <c r="S4" i="15"/>
  <c r="W4" i="15"/>
  <c r="AA4" i="15"/>
  <c r="C5" i="15"/>
  <c r="G5" i="15"/>
  <c r="K5" i="15"/>
  <c r="O5" i="15"/>
  <c r="S5" i="15"/>
  <c r="W5" i="15"/>
  <c r="AA5" i="15"/>
  <c r="C6" i="15"/>
  <c r="G6" i="15"/>
  <c r="K6" i="15"/>
  <c r="O6" i="15"/>
  <c r="S6" i="15"/>
  <c r="W6" i="15"/>
  <c r="AA6" i="15"/>
  <c r="C7" i="15"/>
  <c r="G7" i="15"/>
  <c r="K7" i="15"/>
  <c r="O7" i="15"/>
  <c r="S7" i="15"/>
  <c r="W7" i="15"/>
  <c r="AA7" i="15"/>
  <c r="C8" i="15"/>
  <c r="G8" i="15"/>
  <c r="K8" i="15"/>
  <c r="O8" i="15"/>
  <c r="S8" i="15"/>
  <c r="W8" i="15"/>
  <c r="AA8" i="15"/>
  <c r="C9" i="15"/>
  <c r="G9" i="15"/>
  <c r="K9" i="15"/>
  <c r="O9" i="15"/>
  <c r="S9" i="15"/>
  <c r="W9" i="15"/>
  <c r="AA9" i="15"/>
  <c r="C10" i="15"/>
  <c r="G10" i="15"/>
  <c r="K10" i="15"/>
  <c r="O10" i="15"/>
  <c r="S10" i="15"/>
  <c r="W10" i="15"/>
  <c r="AA10" i="15"/>
  <c r="C11" i="15"/>
  <c r="G11" i="15"/>
  <c r="K11" i="15"/>
  <c r="P11" i="15"/>
  <c r="U11" i="15"/>
  <c r="AA11" i="15"/>
  <c r="D12" i="15"/>
  <c r="I12" i="15"/>
  <c r="O12" i="15"/>
  <c r="T12" i="15"/>
  <c r="AB12" i="15"/>
  <c r="H13" i="15"/>
  <c r="P13" i="15"/>
  <c r="X13" i="15"/>
  <c r="D14" i="15"/>
  <c r="L14" i="15"/>
  <c r="T14" i="15"/>
  <c r="AB14" i="15"/>
  <c r="H15" i="15"/>
  <c r="P15" i="15"/>
  <c r="X15" i="15"/>
  <c r="D16" i="15"/>
  <c r="L16" i="15"/>
  <c r="T16" i="15"/>
  <c r="AB16" i="15"/>
  <c r="H17" i="15"/>
  <c r="P17" i="15"/>
  <c r="X17" i="15"/>
  <c r="D18" i="15"/>
  <c r="L18" i="15"/>
  <c r="T18" i="15"/>
  <c r="AB18" i="15"/>
  <c r="H19" i="15"/>
  <c r="T19" i="15"/>
  <c r="H20" i="15"/>
  <c r="X20" i="15"/>
  <c r="L21" i="15"/>
  <c r="AB21" i="15"/>
  <c r="P22" i="15"/>
  <c r="D23" i="15"/>
  <c r="T23" i="15"/>
  <c r="H24" i="15"/>
  <c r="X24" i="15"/>
  <c r="L25" i="15"/>
  <c r="AB25" i="15"/>
  <c r="P26" i="15"/>
  <c r="D27" i="15"/>
  <c r="T27" i="15"/>
  <c r="H28" i="15"/>
  <c r="X28" i="15"/>
  <c r="P30" i="15"/>
  <c r="AC30" i="20"/>
  <c r="Y30" i="20"/>
  <c r="U30" i="20"/>
  <c r="Q30" i="20"/>
  <c r="M30" i="20"/>
  <c r="I30" i="20"/>
  <c r="E30" i="20"/>
  <c r="AC28" i="20"/>
  <c r="Y28" i="20"/>
  <c r="U28" i="20"/>
  <c r="Q28" i="20"/>
  <c r="M28" i="20"/>
  <c r="I28" i="20"/>
  <c r="E28" i="20"/>
  <c r="AC27" i="20"/>
  <c r="Y27" i="20"/>
  <c r="U27" i="20"/>
  <c r="Q27" i="20"/>
  <c r="M27" i="20"/>
  <c r="I27" i="20"/>
  <c r="E27" i="20"/>
  <c r="AC26" i="20"/>
  <c r="Y26" i="20"/>
  <c r="U26" i="20"/>
  <c r="Q26" i="20"/>
  <c r="M26" i="20"/>
  <c r="I26" i="20"/>
  <c r="E26" i="20"/>
  <c r="AC25" i="20"/>
  <c r="Y25" i="20"/>
  <c r="U25" i="20"/>
  <c r="Q25" i="20"/>
  <c r="M25" i="20"/>
  <c r="I25" i="20"/>
  <c r="E25" i="20"/>
  <c r="AC24" i="20"/>
  <c r="Y24" i="20"/>
  <c r="U24" i="20"/>
  <c r="Q24" i="20"/>
  <c r="M24" i="20"/>
  <c r="I24" i="20"/>
  <c r="E24" i="20"/>
  <c r="AC23" i="20"/>
  <c r="Y23" i="20"/>
  <c r="U23" i="20"/>
  <c r="Q23" i="20"/>
  <c r="M23" i="20"/>
  <c r="I23" i="20"/>
  <c r="E23" i="20"/>
  <c r="AC22" i="20"/>
  <c r="Y22" i="20"/>
  <c r="U22" i="20"/>
  <c r="Q22" i="20"/>
  <c r="M22" i="20"/>
  <c r="I22" i="20"/>
  <c r="E22" i="20"/>
  <c r="AC21" i="20"/>
  <c r="Y21" i="20"/>
  <c r="U21" i="20"/>
  <c r="Q21" i="20"/>
  <c r="M21" i="20"/>
  <c r="I21" i="20"/>
  <c r="E21" i="20"/>
  <c r="AC20" i="20"/>
  <c r="Y20" i="20"/>
  <c r="U20" i="20"/>
  <c r="Q20" i="20"/>
  <c r="M20" i="20"/>
  <c r="I20" i="20"/>
  <c r="E20" i="20"/>
  <c r="AC19" i="20"/>
  <c r="Y19" i="20"/>
  <c r="U19" i="20"/>
  <c r="Q19" i="20"/>
  <c r="M19" i="20"/>
  <c r="I19" i="20"/>
  <c r="E19" i="20"/>
  <c r="AC18" i="20"/>
  <c r="Z30" i="20"/>
  <c r="V30" i="20"/>
  <c r="R30" i="20"/>
  <c r="N30" i="20"/>
  <c r="J30" i="20"/>
  <c r="F30" i="20"/>
  <c r="B30" i="20"/>
  <c r="Z28" i="20"/>
  <c r="V28" i="20"/>
  <c r="R28" i="20"/>
  <c r="N28" i="20"/>
  <c r="J28" i="20"/>
  <c r="F28" i="20"/>
  <c r="B28" i="20"/>
  <c r="Z27" i="20"/>
  <c r="V27" i="20"/>
  <c r="R27" i="20"/>
  <c r="N27" i="20"/>
  <c r="J27" i="20"/>
  <c r="F27" i="20"/>
  <c r="B27" i="20"/>
  <c r="Z26" i="20"/>
  <c r="V26" i="20"/>
  <c r="R26" i="20"/>
  <c r="N26" i="20"/>
  <c r="J26" i="20"/>
  <c r="F26" i="20"/>
  <c r="B26" i="20"/>
  <c r="Z25" i="20"/>
  <c r="V25" i="20"/>
  <c r="R25" i="20"/>
  <c r="N25" i="20"/>
  <c r="J25" i="20"/>
  <c r="F25" i="20"/>
  <c r="B25" i="20"/>
  <c r="Z24" i="20"/>
  <c r="V24" i="20"/>
  <c r="R24" i="20"/>
  <c r="N24" i="20"/>
  <c r="J24" i="20"/>
  <c r="F24" i="20"/>
  <c r="B24" i="20"/>
  <c r="AB30" i="20"/>
  <c r="T30" i="20"/>
  <c r="L30" i="20"/>
  <c r="D30" i="20"/>
  <c r="AB28" i="20"/>
  <c r="T28" i="20"/>
  <c r="L28" i="20"/>
  <c r="D28" i="20"/>
  <c r="X27" i="20"/>
  <c r="P27" i="20"/>
  <c r="H27" i="20"/>
  <c r="AB26" i="20"/>
  <c r="T26" i="20"/>
  <c r="L26" i="20"/>
  <c r="D26" i="20"/>
  <c r="X25" i="20"/>
  <c r="P25" i="20"/>
  <c r="H25" i="20"/>
  <c r="AB24" i="20"/>
  <c r="T24" i="20"/>
  <c r="L24" i="20"/>
  <c r="D24" i="20"/>
  <c r="Z23" i="20"/>
  <c r="T23" i="20"/>
  <c r="O23" i="20"/>
  <c r="J23" i="20"/>
  <c r="D23" i="20"/>
  <c r="AA22" i="20"/>
  <c r="V22" i="20"/>
  <c r="P22" i="20"/>
  <c r="K22" i="20"/>
  <c r="F22" i="20"/>
  <c r="AB21" i="20"/>
  <c r="W21" i="20"/>
  <c r="R21" i="20"/>
  <c r="L21" i="20"/>
  <c r="G21" i="20"/>
  <c r="B21" i="20"/>
  <c r="X20" i="20"/>
  <c r="S20" i="20"/>
  <c r="N20" i="20"/>
  <c r="H20" i="20"/>
  <c r="C20" i="20"/>
  <c r="Z19" i="20"/>
  <c r="T19" i="20"/>
  <c r="O19" i="20"/>
  <c r="J19" i="20"/>
  <c r="D19" i="20"/>
  <c r="AA18" i="20"/>
  <c r="W18" i="20"/>
  <c r="S18" i="20"/>
  <c r="O18" i="20"/>
  <c r="K18" i="20"/>
  <c r="G18" i="20"/>
  <c r="C18" i="20"/>
  <c r="AA17" i="20"/>
  <c r="W17" i="20"/>
  <c r="S17" i="20"/>
  <c r="O17" i="20"/>
  <c r="K17" i="20"/>
  <c r="G17" i="20"/>
  <c r="C17" i="20"/>
  <c r="AA16" i="20"/>
  <c r="W16" i="20"/>
  <c r="S16" i="20"/>
  <c r="O16" i="20"/>
  <c r="K16" i="20"/>
  <c r="G16" i="20"/>
  <c r="C16" i="20"/>
  <c r="AA15" i="20"/>
  <c r="W15" i="20"/>
  <c r="S15" i="20"/>
  <c r="O15" i="20"/>
  <c r="K15" i="20"/>
  <c r="G15" i="20"/>
  <c r="C15" i="20"/>
  <c r="AA14" i="20"/>
  <c r="W14" i="20"/>
  <c r="S14" i="20"/>
  <c r="O14" i="20"/>
  <c r="K14" i="20"/>
  <c r="G14" i="20"/>
  <c r="C14" i="20"/>
  <c r="AA13" i="20"/>
  <c r="W13" i="20"/>
  <c r="S13" i="20"/>
  <c r="O13" i="20"/>
  <c r="K13" i="20"/>
  <c r="G13" i="20"/>
  <c r="C13" i="20"/>
  <c r="AA12" i="20"/>
  <c r="W12" i="20"/>
  <c r="S12" i="20"/>
  <c r="O12" i="20"/>
  <c r="K12" i="20"/>
  <c r="G12" i="20"/>
  <c r="C12" i="20"/>
  <c r="AA11" i="20"/>
  <c r="W11" i="20"/>
  <c r="S11" i="20"/>
  <c r="O11" i="20"/>
  <c r="K11" i="20"/>
  <c r="G11" i="20"/>
  <c r="C11" i="20"/>
  <c r="AA10" i="20"/>
  <c r="W10" i="20"/>
  <c r="S10" i="20"/>
  <c r="O10" i="20"/>
  <c r="K10" i="20"/>
  <c r="G10" i="20"/>
  <c r="C10" i="20"/>
  <c r="AA9" i="20"/>
  <c r="W9" i="20"/>
  <c r="S9" i="20"/>
  <c r="O9" i="20"/>
  <c r="K9" i="20"/>
  <c r="G9" i="20"/>
  <c r="C9" i="20"/>
  <c r="AA8" i="20"/>
  <c r="W8" i="20"/>
  <c r="S8" i="20"/>
  <c r="O8" i="20"/>
  <c r="K8" i="20"/>
  <c r="G8" i="20"/>
  <c r="C8" i="20"/>
  <c r="AA7" i="20"/>
  <c r="W7" i="20"/>
  <c r="S7" i="20"/>
  <c r="O7" i="20"/>
  <c r="K7" i="20"/>
  <c r="G7" i="20"/>
  <c r="C7" i="20"/>
  <c r="AA6" i="20"/>
  <c r="W6" i="20"/>
  <c r="S6" i="20"/>
  <c r="O6" i="20"/>
  <c r="K6" i="20"/>
  <c r="G6" i="20"/>
  <c r="C6" i="20"/>
  <c r="AA5" i="20"/>
  <c r="W5" i="20"/>
  <c r="S5" i="20"/>
  <c r="O5" i="20"/>
  <c r="K5" i="20"/>
  <c r="G5" i="20"/>
  <c r="C5" i="20"/>
  <c r="AA4" i="20"/>
  <c r="W4" i="20"/>
  <c r="S4" i="20"/>
  <c r="O4" i="20"/>
  <c r="K4" i="20"/>
  <c r="W30" i="20"/>
  <c r="O30" i="20"/>
  <c r="G30" i="20"/>
  <c r="W28" i="20"/>
  <c r="O28" i="20"/>
  <c r="G28" i="20"/>
  <c r="AA27" i="20"/>
  <c r="S27" i="20"/>
  <c r="K27" i="20"/>
  <c r="C27" i="20"/>
  <c r="W26" i="20"/>
  <c r="O26" i="20"/>
  <c r="G26" i="20"/>
  <c r="AA25" i="20"/>
  <c r="S25" i="20"/>
  <c r="K25" i="20"/>
  <c r="C25" i="20"/>
  <c r="W24" i="20"/>
  <c r="O24" i="20"/>
  <c r="G24" i="20"/>
  <c r="AA23" i="20"/>
  <c r="V23" i="20"/>
  <c r="P23" i="20"/>
  <c r="K23" i="20"/>
  <c r="F23" i="20"/>
  <c r="AB22" i="20"/>
  <c r="W22" i="20"/>
  <c r="R22" i="20"/>
  <c r="L22" i="20"/>
  <c r="G22" i="20"/>
  <c r="B22" i="20"/>
  <c r="X21" i="20"/>
  <c r="S21" i="20"/>
  <c r="N21" i="20"/>
  <c r="H21" i="20"/>
  <c r="C21" i="20"/>
  <c r="Z20" i="20"/>
  <c r="T20" i="20"/>
  <c r="O20" i="20"/>
  <c r="J20" i="20"/>
  <c r="D20" i="20"/>
  <c r="AA19" i="20"/>
  <c r="V19" i="20"/>
  <c r="P19" i="20"/>
  <c r="K19" i="20"/>
  <c r="F19" i="20"/>
  <c r="AB18" i="20"/>
  <c r="X18" i="20"/>
  <c r="T18" i="20"/>
  <c r="P18" i="20"/>
  <c r="L18" i="20"/>
  <c r="H18" i="20"/>
  <c r="D18" i="20"/>
  <c r="AB17" i="20"/>
  <c r="X17" i="20"/>
  <c r="T17" i="20"/>
  <c r="P17" i="20"/>
  <c r="L17" i="20"/>
  <c r="H17" i="20"/>
  <c r="D17" i="20"/>
  <c r="AB16" i="20"/>
  <c r="X16" i="20"/>
  <c r="T16" i="20"/>
  <c r="P16" i="20"/>
  <c r="L16" i="20"/>
  <c r="H16" i="20"/>
  <c r="D16" i="20"/>
  <c r="AB15" i="20"/>
  <c r="X15" i="20"/>
  <c r="T15" i="20"/>
  <c r="P15" i="20"/>
  <c r="L15" i="20"/>
  <c r="H15" i="20"/>
  <c r="D15" i="20"/>
  <c r="AB14" i="20"/>
  <c r="X14" i="20"/>
  <c r="T14" i="20"/>
  <c r="P14" i="20"/>
  <c r="L14" i="20"/>
  <c r="H14" i="20"/>
  <c r="D14" i="20"/>
  <c r="AA30" i="20"/>
  <c r="K30" i="20"/>
  <c r="S28" i="20"/>
  <c r="C28" i="20"/>
  <c r="O27" i="20"/>
  <c r="AA26" i="20"/>
  <c r="K26" i="20"/>
  <c r="W25" i="20"/>
  <c r="G25" i="20"/>
  <c r="S24" i="20"/>
  <c r="C24" i="20"/>
  <c r="S23" i="20"/>
  <c r="H23" i="20"/>
  <c r="Z22" i="20"/>
  <c r="O22" i="20"/>
  <c r="D22" i="20"/>
  <c r="V21" i="20"/>
  <c r="K21" i="20"/>
  <c r="AB20" i="20"/>
  <c r="R20" i="20"/>
  <c r="G20" i="20"/>
  <c r="X19" i="20"/>
  <c r="N19" i="20"/>
  <c r="C19" i="20"/>
  <c r="V18" i="20"/>
  <c r="N18" i="20"/>
  <c r="F18" i="20"/>
  <c r="Z17" i="20"/>
  <c r="R17" i="20"/>
  <c r="J17" i="20"/>
  <c r="B17" i="20"/>
  <c r="V16" i="20"/>
  <c r="N16" i="20"/>
  <c r="F16" i="20"/>
  <c r="Z15" i="20"/>
  <c r="R15" i="20"/>
  <c r="J15" i="20"/>
  <c r="B15" i="20"/>
  <c r="V14" i="20"/>
  <c r="N14" i="20"/>
  <c r="F14" i="20"/>
  <c r="AB13" i="20"/>
  <c r="V13" i="20"/>
  <c r="Q13" i="20"/>
  <c r="L13" i="20"/>
  <c r="F13" i="20"/>
  <c r="AC12" i="20"/>
  <c r="X12" i="20"/>
  <c r="R12" i="20"/>
  <c r="M12" i="20"/>
  <c r="H12" i="20"/>
  <c r="B12" i="20"/>
  <c r="Y11" i="20"/>
  <c r="T11" i="20"/>
  <c r="N11" i="20"/>
  <c r="I11" i="20"/>
  <c r="D11" i="20"/>
  <c r="Z10" i="20"/>
  <c r="U10" i="20"/>
  <c r="P10" i="20"/>
  <c r="J10" i="20"/>
  <c r="E10" i="20"/>
  <c r="AB9" i="20"/>
  <c r="V9" i="20"/>
  <c r="Q9" i="20"/>
  <c r="L9" i="20"/>
  <c r="F9" i="20"/>
  <c r="AC8" i="20"/>
  <c r="X8" i="20"/>
  <c r="R8" i="20"/>
  <c r="M8" i="20"/>
  <c r="H8" i="20"/>
  <c r="B8" i="20"/>
  <c r="Y7" i="20"/>
  <c r="T7" i="20"/>
  <c r="N7" i="20"/>
  <c r="I7" i="20"/>
  <c r="D7" i="20"/>
  <c r="Z6" i="20"/>
  <c r="U6" i="20"/>
  <c r="P6" i="20"/>
  <c r="J6" i="20"/>
  <c r="E6" i="20"/>
  <c r="AB5" i="20"/>
  <c r="V5" i="20"/>
  <c r="Q5" i="20"/>
  <c r="L5" i="20"/>
  <c r="F5" i="20"/>
  <c r="AC4" i="20"/>
  <c r="X4" i="20"/>
  <c r="R4" i="20"/>
  <c r="M4" i="20"/>
  <c r="H4" i="20"/>
  <c r="D4" i="20"/>
  <c r="AB3" i="20"/>
  <c r="X3" i="20"/>
  <c r="T3" i="20"/>
  <c r="P3" i="20"/>
  <c r="L3" i="20"/>
  <c r="H3" i="20"/>
  <c r="D3" i="20"/>
  <c r="AB2" i="20"/>
  <c r="X2" i="20"/>
  <c r="T2" i="20"/>
  <c r="P2" i="20"/>
  <c r="L2" i="20"/>
  <c r="H2" i="20"/>
  <c r="D2" i="20"/>
  <c r="AA30" i="21"/>
  <c r="W30" i="21"/>
  <c r="S30" i="21"/>
  <c r="O30" i="21"/>
  <c r="K30" i="21"/>
  <c r="G30" i="21"/>
  <c r="C30" i="21"/>
  <c r="AA28" i="21"/>
  <c r="W28" i="21"/>
  <c r="S28" i="21"/>
  <c r="O28" i="21"/>
  <c r="K28" i="21"/>
  <c r="G28" i="21"/>
  <c r="C28" i="21"/>
  <c r="AA27" i="21"/>
  <c r="W27" i="21"/>
  <c r="S27" i="21"/>
  <c r="O27" i="21"/>
  <c r="K27" i="21"/>
  <c r="G27" i="21"/>
  <c r="C27" i="21"/>
  <c r="AA26" i="21"/>
  <c r="W26" i="21"/>
  <c r="S26" i="21"/>
  <c r="O26" i="21"/>
  <c r="K26" i="21"/>
  <c r="G26" i="21"/>
  <c r="C26" i="21"/>
  <c r="AA25" i="21"/>
  <c r="W25" i="21"/>
  <c r="S25" i="21"/>
  <c r="O25" i="21"/>
  <c r="K25" i="21"/>
  <c r="G25" i="21"/>
  <c r="C25" i="21"/>
  <c r="AA24" i="21"/>
  <c r="W24" i="21"/>
  <c r="S24" i="21"/>
  <c r="O24" i="21"/>
  <c r="K24" i="21"/>
  <c r="G24" i="21"/>
  <c r="C24" i="21"/>
  <c r="AA23" i="21"/>
  <c r="W23" i="21"/>
  <c r="S23" i="21"/>
  <c r="O23" i="21"/>
  <c r="K23" i="21"/>
  <c r="G23" i="21"/>
  <c r="C23" i="21"/>
  <c r="AA22" i="21"/>
  <c r="W22" i="21"/>
  <c r="S22" i="21"/>
  <c r="O22" i="21"/>
  <c r="P30" i="20"/>
  <c r="X28" i="20"/>
  <c r="H28" i="20"/>
  <c r="T27" i="20"/>
  <c r="D27" i="20"/>
  <c r="P26" i="20"/>
  <c r="AB25" i="20"/>
  <c r="L25" i="20"/>
  <c r="X24" i="20"/>
  <c r="H24" i="20"/>
  <c r="W23" i="20"/>
  <c r="L23" i="20"/>
  <c r="B23" i="20"/>
  <c r="S22" i="20"/>
  <c r="H22" i="20"/>
  <c r="Z21" i="20"/>
  <c r="O21" i="20"/>
  <c r="D21" i="20"/>
  <c r="V20" i="20"/>
  <c r="K20" i="20"/>
  <c r="X30" i="20"/>
  <c r="P28" i="20"/>
  <c r="L27" i="20"/>
  <c r="H26" i="20"/>
  <c r="D25" i="20"/>
  <c r="AB23" i="20"/>
  <c r="G23" i="20"/>
  <c r="N22" i="20"/>
  <c r="T21" i="20"/>
  <c r="AA20" i="20"/>
  <c r="F20" i="20"/>
  <c r="S19" i="20"/>
  <c r="G19" i="20"/>
  <c r="U18" i="20"/>
  <c r="J18" i="20"/>
  <c r="AC17" i="20"/>
  <c r="Q17" i="20"/>
  <c r="F17" i="20"/>
  <c r="Y16" i="20"/>
  <c r="M16" i="20"/>
  <c r="B16" i="20"/>
  <c r="U15" i="20"/>
  <c r="I15" i="20"/>
  <c r="Z14" i="20"/>
  <c r="Q14" i="20"/>
  <c r="E14" i="20"/>
  <c r="Y13" i="20"/>
  <c r="R13" i="20"/>
  <c r="J13" i="20"/>
  <c r="D13" i="20"/>
  <c r="Y12" i="20"/>
  <c r="Q12" i="20"/>
  <c r="J12" i="20"/>
  <c r="D12" i="20"/>
  <c r="X11" i="20"/>
  <c r="Q11" i="20"/>
  <c r="J11" i="20"/>
  <c r="B11" i="20"/>
  <c r="X10" i="20"/>
  <c r="Q10" i="20"/>
  <c r="I10" i="20"/>
  <c r="B10" i="20"/>
  <c r="X9" i="20"/>
  <c r="P9" i="20"/>
  <c r="I9" i="20"/>
  <c r="B9" i="20"/>
  <c r="V8" i="20"/>
  <c r="P8" i="20"/>
  <c r="I8" i="20"/>
  <c r="AC7" i="20"/>
  <c r="V7" i="20"/>
  <c r="P7" i="20"/>
  <c r="H7" i="20"/>
  <c r="AC6" i="20"/>
  <c r="V6" i="20"/>
  <c r="N6" i="20"/>
  <c r="H6" i="20"/>
  <c r="AC5" i="20"/>
  <c r="U5" i="20"/>
  <c r="N5" i="20"/>
  <c r="H5" i="20"/>
  <c r="AB4" i="20"/>
  <c r="U4" i="20"/>
  <c r="N4" i="20"/>
  <c r="G4" i="20"/>
  <c r="B4" i="20"/>
  <c r="Y3" i="20"/>
  <c r="S3" i="20"/>
  <c r="N3" i="20"/>
  <c r="I3" i="20"/>
  <c r="C3" i="20"/>
  <c r="Z2" i="20"/>
  <c r="U2" i="20"/>
  <c r="O2" i="20"/>
  <c r="J2" i="20"/>
  <c r="E2" i="20"/>
  <c r="Z30" i="21"/>
  <c r="U30" i="21"/>
  <c r="P30" i="21"/>
  <c r="J30" i="21"/>
  <c r="E30" i="21"/>
  <c r="AC28" i="21"/>
  <c r="X28" i="21"/>
  <c r="R28" i="21"/>
  <c r="M28" i="21"/>
  <c r="H28" i="21"/>
  <c r="B28" i="21"/>
  <c r="Y27" i="21"/>
  <c r="T27" i="21"/>
  <c r="N27" i="21"/>
  <c r="I27" i="21"/>
  <c r="D27" i="21"/>
  <c r="Z26" i="21"/>
  <c r="U26" i="21"/>
  <c r="P26" i="21"/>
  <c r="J26" i="21"/>
  <c r="E26" i="21"/>
  <c r="AB25" i="21"/>
  <c r="V25" i="21"/>
  <c r="Q25" i="21"/>
  <c r="L25" i="21"/>
  <c r="F25" i="21"/>
  <c r="AC24" i="21"/>
  <c r="X24" i="21"/>
  <c r="R24" i="21"/>
  <c r="M24" i="21"/>
  <c r="H24" i="21"/>
  <c r="B24" i="21"/>
  <c r="Y23" i="21"/>
  <c r="T23" i="21"/>
  <c r="N23" i="21"/>
  <c r="I23" i="21"/>
  <c r="D23" i="21"/>
  <c r="Z22" i="21"/>
  <c r="U22" i="21"/>
  <c r="P22" i="21"/>
  <c r="K22" i="21"/>
  <c r="G22" i="21"/>
  <c r="S30" i="20"/>
  <c r="K28" i="20"/>
  <c r="G27" i="20"/>
  <c r="C26" i="20"/>
  <c r="AA24" i="20"/>
  <c r="X23" i="20"/>
  <c r="C23" i="20"/>
  <c r="J22" i="20"/>
  <c r="P21" i="20"/>
  <c r="W20" i="20"/>
  <c r="B20" i="20"/>
  <c r="R19" i="20"/>
  <c r="B19" i="20"/>
  <c r="R18" i="20"/>
  <c r="I18" i="20"/>
  <c r="Y17" i="20"/>
  <c r="N17" i="20"/>
  <c r="E17" i="20"/>
  <c r="U16" i="20"/>
  <c r="J16" i="20"/>
  <c r="AC15" i="20"/>
  <c r="Q15" i="20"/>
  <c r="F15" i="20"/>
  <c r="Y14" i="20"/>
  <c r="M14" i="20"/>
  <c r="B14" i="20"/>
  <c r="X13" i="20"/>
  <c r="P13" i="20"/>
  <c r="I13" i="20"/>
  <c r="B13" i="20"/>
  <c r="V12" i="20"/>
  <c r="P12" i="20"/>
  <c r="C30" i="20"/>
  <c r="AA28" i="20"/>
  <c r="W27" i="20"/>
  <c r="S26" i="20"/>
  <c r="O25" i="20"/>
  <c r="K24" i="20"/>
  <c r="N23" i="20"/>
  <c r="T22" i="20"/>
  <c r="AA21" i="20"/>
  <c r="F21" i="20"/>
  <c r="L20" i="20"/>
  <c r="W19" i="20"/>
  <c r="H19" i="20"/>
  <c r="Y18" i="20"/>
  <c r="M18" i="20"/>
  <c r="B18" i="20"/>
  <c r="U17" i="20"/>
  <c r="I17" i="20"/>
  <c r="Z16" i="20"/>
  <c r="Q16" i="20"/>
  <c r="E16" i="20"/>
  <c r="V15" i="20"/>
  <c r="M15" i="20"/>
  <c r="AC14" i="20"/>
  <c r="R14" i="20"/>
  <c r="I14" i="20"/>
  <c r="Z13" i="20"/>
  <c r="T13" i="20"/>
  <c r="M13" i="20"/>
  <c r="E13" i="20"/>
  <c r="Z12" i="20"/>
  <c r="T12" i="20"/>
  <c r="L12" i="20"/>
  <c r="E12" i="20"/>
  <c r="Z11" i="20"/>
  <c r="R11" i="20"/>
  <c r="L11" i="20"/>
  <c r="E11" i="20"/>
  <c r="Y10" i="20"/>
  <c r="R10" i="20"/>
  <c r="L10" i="20"/>
  <c r="D10" i="20"/>
  <c r="Y9" i="20"/>
  <c r="R9" i="20"/>
  <c r="J9" i="20"/>
  <c r="D9" i="20"/>
  <c r="Y8" i="20"/>
  <c r="Q8" i="20"/>
  <c r="J8" i="20"/>
  <c r="D8" i="20"/>
  <c r="X7" i="20"/>
  <c r="Q7" i="20"/>
  <c r="J7" i="20"/>
  <c r="B7" i="20"/>
  <c r="X6" i="20"/>
  <c r="Q6" i="20"/>
  <c r="I6" i="20"/>
  <c r="B6" i="20"/>
  <c r="X5" i="20"/>
  <c r="P5" i="20"/>
  <c r="I5" i="20"/>
  <c r="B5" i="20"/>
  <c r="V4" i="20"/>
  <c r="P4" i="20"/>
  <c r="I4" i="20"/>
  <c r="C4" i="20"/>
  <c r="Z3" i="20"/>
  <c r="U3" i="20"/>
  <c r="O3" i="20"/>
  <c r="J3" i="20"/>
  <c r="E3" i="20"/>
  <c r="AA2" i="20"/>
  <c r="V2" i="20"/>
  <c r="Q2" i="20"/>
  <c r="K2" i="20"/>
  <c r="F2" i="20"/>
  <c r="AB30" i="21"/>
  <c r="V30" i="21"/>
  <c r="Q30" i="21"/>
  <c r="L30" i="21"/>
  <c r="F30" i="21"/>
  <c r="Y28" i="21"/>
  <c r="T28" i="21"/>
  <c r="N28" i="21"/>
  <c r="I28" i="21"/>
  <c r="D28" i="21"/>
  <c r="Z27" i="21"/>
  <c r="U27" i="21"/>
  <c r="P27" i="21"/>
  <c r="J27" i="21"/>
  <c r="E27" i="21"/>
  <c r="AB26" i="21"/>
  <c r="V26" i="21"/>
  <c r="Q26" i="21"/>
  <c r="L26" i="21"/>
  <c r="F26" i="21"/>
  <c r="AC25" i="21"/>
  <c r="X25" i="21"/>
  <c r="R25" i="21"/>
  <c r="M25" i="21"/>
  <c r="H25" i="21"/>
  <c r="B25" i="21"/>
  <c r="Y24" i="21"/>
  <c r="T24" i="21"/>
  <c r="N24" i="21"/>
  <c r="I24" i="21"/>
  <c r="D24" i="21"/>
  <c r="Z23" i="21"/>
  <c r="U23" i="21"/>
  <c r="P23" i="21"/>
  <c r="J23" i="21"/>
  <c r="E23" i="21"/>
  <c r="AB22" i="21"/>
  <c r="V22" i="21"/>
  <c r="Q22" i="21"/>
  <c r="L22" i="21"/>
  <c r="H22" i="21"/>
  <c r="D22" i="21"/>
  <c r="AB21" i="21"/>
  <c r="X21" i="21"/>
  <c r="T21" i="21"/>
  <c r="P21" i="21"/>
  <c r="L21" i="21"/>
  <c r="H21" i="21"/>
  <c r="D21" i="21"/>
  <c r="AB20" i="21"/>
  <c r="X20" i="21"/>
  <c r="T20" i="21"/>
  <c r="P20" i="21"/>
  <c r="L20" i="21"/>
  <c r="H20" i="21"/>
  <c r="D20" i="21"/>
  <c r="AB19" i="21"/>
  <c r="X19" i="21"/>
  <c r="T19" i="21"/>
  <c r="P19" i="21"/>
  <c r="L19" i="21"/>
  <c r="H19" i="21"/>
  <c r="D19" i="21"/>
  <c r="AB18" i="21"/>
  <c r="X18" i="21"/>
  <c r="T18" i="21"/>
  <c r="P18" i="21"/>
  <c r="L18" i="21"/>
  <c r="H18" i="21"/>
  <c r="D18" i="21"/>
  <c r="AB17" i="21"/>
  <c r="X17" i="21"/>
  <c r="T17" i="21"/>
  <c r="P17" i="21"/>
  <c r="L17" i="21"/>
  <c r="H17" i="21"/>
  <c r="D17" i="21"/>
  <c r="AB16" i="21"/>
  <c r="X16" i="21"/>
  <c r="T16" i="21"/>
  <c r="P16" i="21"/>
  <c r="L16" i="21"/>
  <c r="H16" i="21"/>
  <c r="D16" i="21"/>
  <c r="AB15" i="21"/>
  <c r="X15" i="21"/>
  <c r="T15" i="21"/>
  <c r="P15" i="21"/>
  <c r="H30" i="20"/>
  <c r="T25" i="20"/>
  <c r="C22" i="20"/>
  <c r="P24" i="20"/>
  <c r="J21" i="20"/>
  <c r="Z18" i="20"/>
  <c r="M17" i="20"/>
  <c r="Y15" i="20"/>
  <c r="J14" i="20"/>
  <c r="H13" i="20"/>
  <c r="I12" i="20"/>
  <c r="V11" i="20"/>
  <c r="H11" i="20"/>
  <c r="V10" i="20"/>
  <c r="H10" i="20"/>
  <c r="U9" i="20"/>
  <c r="H9" i="20"/>
  <c r="U8" i="20"/>
  <c r="F8" i="20"/>
  <c r="U7" i="20"/>
  <c r="F7" i="20"/>
  <c r="T6" i="20"/>
  <c r="F6" i="20"/>
  <c r="T5" i="20"/>
  <c r="E5" i="20"/>
  <c r="T4" i="20"/>
  <c r="F4" i="20"/>
  <c r="W3" i="20"/>
  <c r="M3" i="20"/>
  <c r="B3" i="20"/>
  <c r="S2" i="20"/>
  <c r="I2" i="20"/>
  <c r="Y30" i="21"/>
  <c r="N30" i="21"/>
  <c r="D30" i="21"/>
  <c r="AB28" i="21"/>
  <c r="Q28" i="21"/>
  <c r="F28" i="21"/>
  <c r="X27" i="21"/>
  <c r="M27" i="21"/>
  <c r="B27" i="21"/>
  <c r="T26" i="21"/>
  <c r="I26" i="21"/>
  <c r="Z25" i="21"/>
  <c r="P25" i="21"/>
  <c r="E25" i="21"/>
  <c r="V24" i="21"/>
  <c r="L24" i="21"/>
  <c r="AC23" i="21"/>
  <c r="R23" i="21"/>
  <c r="H23" i="21"/>
  <c r="Y22" i="21"/>
  <c r="N22" i="21"/>
  <c r="F22" i="21"/>
  <c r="AC21" i="21"/>
  <c r="W21" i="21"/>
  <c r="R21" i="21"/>
  <c r="M21" i="21"/>
  <c r="G21" i="21"/>
  <c r="B21" i="21"/>
  <c r="Y20" i="21"/>
  <c r="S20" i="21"/>
  <c r="N20" i="21"/>
  <c r="I20" i="21"/>
  <c r="C20" i="21"/>
  <c r="Z19" i="21"/>
  <c r="U19" i="21"/>
  <c r="O19" i="21"/>
  <c r="J19" i="21"/>
  <c r="E19" i="21"/>
  <c r="AA18" i="21"/>
  <c r="V18" i="21"/>
  <c r="Q18" i="21"/>
  <c r="K18" i="21"/>
  <c r="F18" i="21"/>
  <c r="AC17" i="21"/>
  <c r="W17" i="21"/>
  <c r="R17" i="21"/>
  <c r="M17" i="21"/>
  <c r="G17" i="21"/>
  <c r="B17" i="21"/>
  <c r="Y16" i="21"/>
  <c r="S16" i="21"/>
  <c r="N16" i="21"/>
  <c r="I16" i="21"/>
  <c r="X26" i="20"/>
  <c r="X22" i="20"/>
  <c r="AB19" i="20"/>
  <c r="E18" i="20"/>
  <c r="R16" i="20"/>
  <c r="E15" i="20"/>
  <c r="U13" i="20"/>
  <c r="U12" i="20"/>
  <c r="AC11" i="20"/>
  <c r="P11" i="20"/>
  <c r="AC10" i="20"/>
  <c r="N10" i="20"/>
  <c r="AC9" i="20"/>
  <c r="N9" i="20"/>
  <c r="AB8" i="20"/>
  <c r="N8" i="20"/>
  <c r="AB7" i="20"/>
  <c r="M7" i="20"/>
  <c r="AB6" i="20"/>
  <c r="M6" i="20"/>
  <c r="Z5" i="20"/>
  <c r="M5" i="20"/>
  <c r="Z4" i="20"/>
  <c r="L4" i="20"/>
  <c r="AC3" i="20"/>
  <c r="R3" i="20"/>
  <c r="G3" i="20"/>
  <c r="Y2" i="20"/>
  <c r="N2" i="20"/>
  <c r="C2" i="20"/>
  <c r="T30" i="21"/>
  <c r="I30" i="21"/>
  <c r="V28" i="21"/>
  <c r="L28" i="21"/>
  <c r="AC27" i="21"/>
  <c r="R27" i="21"/>
  <c r="H27" i="21"/>
  <c r="Y26" i="21"/>
  <c r="N26" i="21"/>
  <c r="D26" i="21"/>
  <c r="U25" i="21"/>
  <c r="J25" i="21"/>
  <c r="AB24" i="21"/>
  <c r="Q24" i="21"/>
  <c r="F24" i="21"/>
  <c r="X23" i="21"/>
  <c r="M23" i="21"/>
  <c r="B23" i="21"/>
  <c r="T22" i="21"/>
  <c r="J22" i="21"/>
  <c r="C22" i="21"/>
  <c r="Z21" i="21"/>
  <c r="U21" i="21"/>
  <c r="O21" i="21"/>
  <c r="J21" i="21"/>
  <c r="E21" i="21"/>
  <c r="AA20" i="21"/>
  <c r="V20" i="21"/>
  <c r="Q20" i="21"/>
  <c r="K20" i="21"/>
  <c r="F20" i="21"/>
  <c r="AC19" i="21"/>
  <c r="W19" i="21"/>
  <c r="R19" i="21"/>
  <c r="M19" i="21"/>
  <c r="G19" i="21"/>
  <c r="B19" i="21"/>
  <c r="Y18" i="21"/>
  <c r="S18" i="21"/>
  <c r="N18" i="21"/>
  <c r="I18" i="21"/>
  <c r="C18" i="21"/>
  <c r="Z17" i="21"/>
  <c r="U17" i="21"/>
  <c r="O17" i="21"/>
  <c r="J17" i="21"/>
  <c r="E17" i="21"/>
  <c r="AA16" i="21"/>
  <c r="V16" i="21"/>
  <c r="Q16" i="21"/>
  <c r="K16" i="21"/>
  <c r="F16" i="21"/>
  <c r="AC15" i="21"/>
  <c r="W15" i="21"/>
  <c r="R15" i="21"/>
  <c r="M15" i="21"/>
  <c r="I15" i="21"/>
  <c r="E15" i="21"/>
  <c r="AC14" i="21"/>
  <c r="Y14" i="21"/>
  <c r="U14" i="21"/>
  <c r="Q14" i="21"/>
  <c r="M14" i="21"/>
  <c r="I14" i="21"/>
  <c r="E14" i="21"/>
  <c r="AC13" i="21"/>
  <c r="Y13" i="21"/>
  <c r="U13" i="21"/>
  <c r="Q13" i="21"/>
  <c r="M13" i="21"/>
  <c r="I13" i="21"/>
  <c r="E13" i="21"/>
  <c r="AC12" i="21"/>
  <c r="Y12" i="21"/>
  <c r="U12" i="21"/>
  <c r="Q12" i="21"/>
  <c r="M12" i="21"/>
  <c r="I12" i="21"/>
  <c r="E12" i="21"/>
  <c r="AC11" i="21"/>
  <c r="Y11" i="21"/>
  <c r="U11" i="21"/>
  <c r="Q11" i="21"/>
  <c r="M11" i="21"/>
  <c r="I11" i="21"/>
  <c r="E11" i="21"/>
  <c r="AC10" i="21"/>
  <c r="Y10" i="21"/>
  <c r="U10" i="21"/>
  <c r="Q10" i="21"/>
  <c r="M10" i="21"/>
  <c r="I10" i="21"/>
  <c r="E10" i="21"/>
  <c r="AC9" i="21"/>
  <c r="Y9" i="21"/>
  <c r="U9" i="21"/>
  <c r="Q9" i="21"/>
  <c r="M9" i="21"/>
  <c r="I9" i="21"/>
  <c r="E9" i="21"/>
  <c r="AC8" i="21"/>
  <c r="Y8" i="21"/>
  <c r="U8" i="21"/>
  <c r="Q8" i="21"/>
  <c r="M8" i="21"/>
  <c r="I8" i="21"/>
  <c r="E8" i="21"/>
  <c r="AC7" i="21"/>
  <c r="AB27" i="20"/>
  <c r="Q18" i="20"/>
  <c r="N15" i="20"/>
  <c r="AB12" i="20"/>
  <c r="U11" i="20"/>
  <c r="T10" i="20"/>
  <c r="T9" i="20"/>
  <c r="T8" i="20"/>
  <c r="R7" i="20"/>
  <c r="R6" i="20"/>
  <c r="R5" i="20"/>
  <c r="Q4" i="20"/>
  <c r="V3" i="20"/>
  <c r="AC2" i="20"/>
  <c r="G2" i="20"/>
  <c r="M30" i="21"/>
  <c r="Z28" i="21"/>
  <c r="E28" i="21"/>
  <c r="L27" i="21"/>
  <c r="R26" i="21"/>
  <c r="Y25" i="21"/>
  <c r="D25" i="21"/>
  <c r="J24" i="21"/>
  <c r="Q23" i="21"/>
  <c r="X22" i="21"/>
  <c r="E22" i="21"/>
  <c r="V21" i="21"/>
  <c r="K21" i="21"/>
  <c r="AC20" i="21"/>
  <c r="R20" i="21"/>
  <c r="G20" i="21"/>
  <c r="Y19" i="21"/>
  <c r="N19" i="21"/>
  <c r="C19" i="21"/>
  <c r="U18" i="21"/>
  <c r="J18" i="21"/>
  <c r="AA17" i="21"/>
  <c r="Q17" i="21"/>
  <c r="F17" i="21"/>
  <c r="R23" i="20"/>
  <c r="V17" i="20"/>
  <c r="U14" i="20"/>
  <c r="N12" i="20"/>
  <c r="M11" i="20"/>
  <c r="M10" i="20"/>
  <c r="M9" i="20"/>
  <c r="L8" i="20"/>
  <c r="L7" i="20"/>
  <c r="L6" i="20"/>
  <c r="J5" i="20"/>
  <c r="J4" i="20"/>
  <c r="Q3" i="20"/>
  <c r="W2" i="20"/>
  <c r="AC30" i="21"/>
  <c r="H30" i="21"/>
  <c r="U28" i="21"/>
  <c r="AB27" i="21"/>
  <c r="F27" i="21"/>
  <c r="M26" i="21"/>
  <c r="T25" i="21"/>
  <c r="Z24" i="21"/>
  <c r="E24" i="21"/>
  <c r="L23" i="21"/>
  <c r="R22" i="21"/>
  <c r="B22" i="21"/>
  <c r="S21" i="21"/>
  <c r="I21" i="21"/>
  <c r="Z20" i="21"/>
  <c r="O20" i="21"/>
  <c r="E20" i="21"/>
  <c r="V19" i="21"/>
  <c r="K19" i="21"/>
  <c r="AC18" i="21"/>
  <c r="R18" i="21"/>
  <c r="G18" i="21"/>
  <c r="Y17" i="21"/>
  <c r="N17" i="21"/>
  <c r="C17" i="21"/>
  <c r="U16" i="21"/>
  <c r="J16" i="21"/>
  <c r="B16" i="21"/>
  <c r="V15" i="21"/>
  <c r="O15" i="21"/>
  <c r="J15" i="21"/>
  <c r="D15" i="21"/>
  <c r="AA14" i="21"/>
  <c r="V14" i="21"/>
  <c r="P14" i="21"/>
  <c r="K14" i="21"/>
  <c r="F14" i="21"/>
  <c r="AB13" i="21"/>
  <c r="W13" i="21"/>
  <c r="R13" i="21"/>
  <c r="L13" i="21"/>
  <c r="G13" i="21"/>
  <c r="B13" i="21"/>
  <c r="X12" i="21"/>
  <c r="S12" i="21"/>
  <c r="N12" i="21"/>
  <c r="H12" i="21"/>
  <c r="C12" i="21"/>
  <c r="Z11" i="21"/>
  <c r="T11" i="21"/>
  <c r="O11" i="21"/>
  <c r="J11" i="21"/>
  <c r="D11" i="21"/>
  <c r="AA10" i="21"/>
  <c r="V10" i="21"/>
  <c r="P10" i="21"/>
  <c r="K10" i="21"/>
  <c r="F10" i="21"/>
  <c r="AB9" i="21"/>
  <c r="W9" i="21"/>
  <c r="R9" i="21"/>
  <c r="L9" i="21"/>
  <c r="G9" i="21"/>
  <c r="B9" i="21"/>
  <c r="X8" i="21"/>
  <c r="S8" i="21"/>
  <c r="N8" i="21"/>
  <c r="H8" i="21"/>
  <c r="C8" i="21"/>
  <c r="Z7" i="21"/>
  <c r="V7" i="21"/>
  <c r="R7" i="21"/>
  <c r="N7" i="21"/>
  <c r="J7" i="21"/>
  <c r="F7" i="21"/>
  <c r="B7" i="21"/>
  <c r="Z6" i="21"/>
  <c r="V6" i="21"/>
  <c r="R6" i="21"/>
  <c r="N6" i="21"/>
  <c r="J6" i="21"/>
  <c r="F6" i="21"/>
  <c r="B6" i="21"/>
  <c r="Z5" i="21"/>
  <c r="V5" i="21"/>
  <c r="R5" i="21"/>
  <c r="N5" i="21"/>
  <c r="J5" i="21"/>
  <c r="F5" i="21"/>
  <c r="B5" i="21"/>
  <c r="Z4" i="21"/>
  <c r="V4" i="21"/>
  <c r="R4" i="21"/>
  <c r="N4" i="21"/>
  <c r="J4" i="21"/>
  <c r="F4" i="21"/>
  <c r="B4" i="21"/>
  <c r="Z3" i="21"/>
  <c r="V3" i="21"/>
  <c r="R3" i="21"/>
  <c r="N3" i="21"/>
  <c r="J3" i="21"/>
  <c r="F3" i="21"/>
  <c r="B3" i="21"/>
  <c r="Z2" i="21"/>
  <c r="V2" i="21"/>
  <c r="R2" i="21"/>
  <c r="N2" i="21"/>
  <c r="J2" i="21"/>
  <c r="F2" i="21"/>
  <c r="P20" i="20"/>
  <c r="AC16" i="20"/>
  <c r="AC13" i="20"/>
  <c r="F12" i="20"/>
  <c r="F11" i="20"/>
  <c r="F10" i="20"/>
  <c r="E9" i="20"/>
  <c r="E8" i="20"/>
  <c r="E7" i="20"/>
  <c r="D6" i="20"/>
  <c r="D5" i="20"/>
  <c r="E4" i="20"/>
  <c r="K3" i="20"/>
  <c r="R2" i="20"/>
  <c r="X30" i="21"/>
  <c r="B30" i="21"/>
  <c r="P28" i="21"/>
  <c r="V27" i="21"/>
  <c r="AC26" i="21"/>
  <c r="H26" i="21"/>
  <c r="N25" i="21"/>
  <c r="U24" i="21"/>
  <c r="AB23" i="21"/>
  <c r="F23" i="21"/>
  <c r="M22" i="21"/>
  <c r="AA21" i="21"/>
  <c r="Q21" i="21"/>
  <c r="F21" i="21"/>
  <c r="W20" i="21"/>
  <c r="M20" i="21"/>
  <c r="B20" i="21"/>
  <c r="S19" i="21"/>
  <c r="I19" i="21"/>
  <c r="Z18" i="21"/>
  <c r="O18" i="21"/>
  <c r="E18" i="21"/>
  <c r="V17" i="21"/>
  <c r="K17" i="21"/>
  <c r="AC16" i="21"/>
  <c r="R16" i="21"/>
  <c r="G16" i="21"/>
  <c r="AA15" i="21"/>
  <c r="U15" i="21"/>
  <c r="N15" i="21"/>
  <c r="H15" i="21"/>
  <c r="C15" i="21"/>
  <c r="Z14" i="21"/>
  <c r="T14" i="21"/>
  <c r="O14" i="21"/>
  <c r="J14" i="21"/>
  <c r="D14" i="21"/>
  <c r="AA13" i="21"/>
  <c r="V13" i="21"/>
  <c r="P13" i="21"/>
  <c r="K13" i="21"/>
  <c r="F13" i="21"/>
  <c r="AB12" i="21"/>
  <c r="W12" i="21"/>
  <c r="R12" i="21"/>
  <c r="L12" i="21"/>
  <c r="G12" i="21"/>
  <c r="B12" i="21"/>
  <c r="X11" i="21"/>
  <c r="S11" i="21"/>
  <c r="N11" i="21"/>
  <c r="H11" i="21"/>
  <c r="C11" i="21"/>
  <c r="Z10" i="21"/>
  <c r="T10" i="21"/>
  <c r="O10" i="21"/>
  <c r="J10" i="21"/>
  <c r="D10" i="21"/>
  <c r="AA9" i="21"/>
  <c r="V9" i="21"/>
  <c r="P9" i="21"/>
  <c r="K9" i="21"/>
  <c r="F9" i="21"/>
  <c r="AB8" i="21"/>
  <c r="W8" i="21"/>
  <c r="R8" i="21"/>
  <c r="L8" i="21"/>
  <c r="G8" i="21"/>
  <c r="B8" i="21"/>
  <c r="Y7" i="21"/>
  <c r="L19" i="20"/>
  <c r="I16" i="20"/>
  <c r="N13" i="20"/>
  <c r="AB11" i="20"/>
  <c r="AB10" i="20"/>
  <c r="Z9" i="20"/>
  <c r="Z8" i="20"/>
  <c r="Z7" i="20"/>
  <c r="Y6" i="20"/>
  <c r="Y5" i="20"/>
  <c r="Y4" i="20"/>
  <c r="AA3" i="20"/>
  <c r="F3" i="20"/>
  <c r="M2" i="20"/>
  <c r="R30" i="21"/>
  <c r="J28" i="21"/>
  <c r="Q27" i="21"/>
  <c r="X26" i="21"/>
  <c r="B26" i="21"/>
  <c r="I25" i="21"/>
  <c r="P24" i="21"/>
  <c r="V23" i="21"/>
  <c r="AC22" i="21"/>
  <c r="I22" i="21"/>
  <c r="Y21" i="21"/>
  <c r="N21" i="21"/>
  <c r="C21" i="21"/>
  <c r="U20" i="21"/>
  <c r="J20" i="21"/>
  <c r="AA19" i="21"/>
  <c r="Q19" i="21"/>
  <c r="F19" i="21"/>
  <c r="W18" i="21"/>
  <c r="M18" i="21"/>
  <c r="B18" i="21"/>
  <c r="S17" i="21"/>
  <c r="I17" i="21"/>
  <c r="Z16" i="21"/>
  <c r="O16" i="21"/>
  <c r="E16" i="21"/>
  <c r="Z15" i="21"/>
  <c r="S15" i="21"/>
  <c r="L15" i="21"/>
  <c r="G15" i="21"/>
  <c r="B15" i="21"/>
  <c r="X14" i="21"/>
  <c r="S14" i="21"/>
  <c r="N14" i="21"/>
  <c r="H14" i="21"/>
  <c r="C14" i="21"/>
  <c r="Z13" i="21"/>
  <c r="T13" i="21"/>
  <c r="O13" i="21"/>
  <c r="J13" i="21"/>
  <c r="D13" i="21"/>
  <c r="AA12" i="21"/>
  <c r="V12" i="21"/>
  <c r="P12" i="21"/>
  <c r="K12" i="21"/>
  <c r="F12" i="21"/>
  <c r="AB11" i="21"/>
  <c r="W11" i="21"/>
  <c r="R11" i="21"/>
  <c r="L11" i="21"/>
  <c r="G11" i="21"/>
  <c r="B11" i="21"/>
  <c r="X10" i="21"/>
  <c r="S10" i="21"/>
  <c r="N10" i="21"/>
  <c r="H10" i="21"/>
  <c r="C10" i="21"/>
  <c r="Z9" i="21"/>
  <c r="T9" i="21"/>
  <c r="O9" i="21"/>
  <c r="J9" i="21"/>
  <c r="D9" i="21"/>
  <c r="AA8" i="21"/>
  <c r="V8" i="21"/>
  <c r="P8" i="21"/>
  <c r="K8" i="21"/>
  <c r="F8" i="21"/>
  <c r="AB7" i="21"/>
  <c r="X7" i="21"/>
  <c r="T7" i="21"/>
  <c r="P7" i="21"/>
  <c r="L7" i="21"/>
  <c r="H7" i="21"/>
  <c r="D7" i="21"/>
  <c r="AB6" i="21"/>
  <c r="X6" i="21"/>
  <c r="T6" i="21"/>
  <c r="P6" i="21"/>
  <c r="L6" i="21"/>
  <c r="H6" i="21"/>
  <c r="D6" i="21"/>
  <c r="AB5" i="21"/>
  <c r="X5" i="21"/>
  <c r="T5" i="21"/>
  <c r="P5" i="21"/>
  <c r="L5" i="21"/>
  <c r="H5" i="21"/>
  <c r="D5" i="21"/>
  <c r="AB4" i="21"/>
  <c r="X4" i="21"/>
  <c r="T4" i="21"/>
  <c r="P4" i="21"/>
  <c r="L4" i="21"/>
  <c r="H4" i="21"/>
  <c r="D4" i="21"/>
  <c r="AB3" i="21"/>
  <c r="X3" i="21"/>
  <c r="T3" i="21"/>
  <c r="P3" i="21"/>
  <c r="L3" i="21"/>
  <c r="H3" i="21"/>
  <c r="D3" i="21"/>
  <c r="AB2" i="21"/>
  <c r="X2" i="21"/>
  <c r="T2" i="21"/>
  <c r="P2" i="21"/>
  <c r="L2" i="21"/>
  <c r="H2" i="21"/>
  <c r="D2" i="21"/>
  <c r="W16" i="21"/>
  <c r="Q15" i="21"/>
  <c r="W14" i="21"/>
  <c r="B14" i="21"/>
  <c r="H13" i="21"/>
  <c r="O12" i="21"/>
  <c r="V11" i="21"/>
  <c r="AB10" i="21"/>
  <c r="G10" i="21"/>
  <c r="N9" i="21"/>
  <c r="T8" i="21"/>
  <c r="AA7" i="21"/>
  <c r="Q7" i="21"/>
  <c r="I7" i="21"/>
  <c r="AC6" i="21"/>
  <c r="U6" i="21"/>
  <c r="M6" i="21"/>
  <c r="E6" i="21"/>
  <c r="Y5" i="21"/>
  <c r="Q5" i="21"/>
  <c r="I5" i="21"/>
  <c r="AC4" i="21"/>
  <c r="U4" i="21"/>
  <c r="M4" i="21"/>
  <c r="E4" i="21"/>
  <c r="Y3" i="21"/>
  <c r="Q3" i="21"/>
  <c r="I3" i="21"/>
  <c r="AC2" i="21"/>
  <c r="U2" i="21"/>
  <c r="M2" i="21"/>
  <c r="E2" i="21"/>
  <c r="M16" i="21"/>
  <c r="K15" i="21"/>
  <c r="R14" i="21"/>
  <c r="X13" i="21"/>
  <c r="C13" i="21"/>
  <c r="J12" i="21"/>
  <c r="P11" i="21"/>
  <c r="W10" i="21"/>
  <c r="B10" i="21"/>
  <c r="H9" i="21"/>
  <c r="O8" i="21"/>
  <c r="W7" i="21"/>
  <c r="O7" i="21"/>
  <c r="G7" i="21"/>
  <c r="AA6" i="21"/>
  <c r="S6" i="21"/>
  <c r="K6" i="21"/>
  <c r="C6" i="21"/>
  <c r="W5" i="21"/>
  <c r="O5" i="21"/>
  <c r="G5" i="21"/>
  <c r="AA4" i="21"/>
  <c r="S4" i="21"/>
  <c r="K4" i="21"/>
  <c r="C4" i="21"/>
  <c r="W3" i="21"/>
  <c r="O3" i="21"/>
  <c r="G3" i="21"/>
  <c r="AA2" i="21"/>
  <c r="S2" i="21"/>
  <c r="K2" i="21"/>
  <c r="C2" i="21"/>
  <c r="C16" i="21"/>
  <c r="F15" i="21"/>
  <c r="L14" i="21"/>
  <c r="S13" i="21"/>
  <c r="Z12" i="21"/>
  <c r="D12" i="21"/>
  <c r="K11" i="21"/>
  <c r="R10" i="21"/>
  <c r="X9" i="21"/>
  <c r="C9" i="21"/>
  <c r="J8" i="21"/>
  <c r="U7" i="21"/>
  <c r="M7" i="21"/>
  <c r="E7" i="21"/>
  <c r="Y6" i="21"/>
  <c r="Q6" i="21"/>
  <c r="I6" i="21"/>
  <c r="AC5" i="21"/>
  <c r="U5" i="21"/>
  <c r="M5" i="21"/>
  <c r="E5" i="21"/>
  <c r="Y4" i="21"/>
  <c r="Q4" i="21"/>
  <c r="I4" i="21"/>
  <c r="AC3" i="21"/>
  <c r="U3" i="21"/>
  <c r="M3" i="21"/>
  <c r="E3" i="21"/>
  <c r="Y2" i="21"/>
  <c r="Q2" i="21"/>
  <c r="I2" i="21"/>
  <c r="AA30" i="17"/>
  <c r="W30" i="17"/>
  <c r="S30" i="17"/>
  <c r="O30" i="17"/>
  <c r="K30" i="17"/>
  <c r="G30" i="17"/>
  <c r="C30" i="17"/>
  <c r="AA28" i="17"/>
  <c r="W28" i="17"/>
  <c r="S28" i="17"/>
  <c r="O28" i="17"/>
  <c r="K28" i="17"/>
  <c r="G28" i="17"/>
  <c r="C28" i="17"/>
  <c r="AA27" i="17"/>
  <c r="W27" i="17"/>
  <c r="S27" i="17"/>
  <c r="O27" i="17"/>
  <c r="K27" i="17"/>
  <c r="G27" i="17"/>
  <c r="C27" i="17"/>
  <c r="AA26" i="17"/>
  <c r="W26" i="17"/>
  <c r="S26" i="17"/>
  <c r="O26" i="17"/>
  <c r="K26" i="17"/>
  <c r="G26" i="17"/>
  <c r="C26" i="17"/>
  <c r="AA25" i="17"/>
  <c r="W25" i="17"/>
  <c r="S25" i="17"/>
  <c r="O25" i="17"/>
  <c r="K25" i="17"/>
  <c r="G25" i="17"/>
  <c r="C25" i="17"/>
  <c r="AA24" i="17"/>
  <c r="W24" i="17"/>
  <c r="S24" i="17"/>
  <c r="O24" i="17"/>
  <c r="K24" i="17"/>
  <c r="G24" i="17"/>
  <c r="C24" i="17"/>
  <c r="AA23" i="17"/>
  <c r="W23" i="17"/>
  <c r="S23" i="17"/>
  <c r="O23" i="17"/>
  <c r="K23" i="17"/>
  <c r="G23" i="17"/>
  <c r="C23" i="17"/>
  <c r="AA22" i="17"/>
  <c r="W22" i="17"/>
  <c r="S22" i="17"/>
  <c r="O22" i="17"/>
  <c r="K22" i="17"/>
  <c r="G22" i="17"/>
  <c r="C22" i="17"/>
  <c r="AA21" i="17"/>
  <c r="W21" i="17"/>
  <c r="S21" i="17"/>
  <c r="O21" i="17"/>
  <c r="K21" i="17"/>
  <c r="G21" i="17"/>
  <c r="C21" i="17"/>
  <c r="AA20" i="17"/>
  <c r="W20" i="17"/>
  <c r="S20" i="17"/>
  <c r="O20" i="17"/>
  <c r="K20" i="17"/>
  <c r="G20" i="17"/>
  <c r="C20" i="17"/>
  <c r="AA19" i="17"/>
  <c r="W19" i="17"/>
  <c r="S19" i="17"/>
  <c r="O19" i="17"/>
  <c r="K19" i="17"/>
  <c r="G19" i="17"/>
  <c r="C19" i="17"/>
  <c r="AA18" i="17"/>
  <c r="W18" i="17"/>
  <c r="S18" i="17"/>
  <c r="O18" i="17"/>
  <c r="K18" i="17"/>
  <c r="G18" i="17"/>
  <c r="C18" i="17"/>
  <c r="AA17" i="17"/>
  <c r="W17" i="17"/>
  <c r="S17" i="17"/>
  <c r="O17" i="17"/>
  <c r="K17" i="17"/>
  <c r="G17" i="17"/>
  <c r="C17" i="17"/>
  <c r="AA16" i="17"/>
  <c r="W16" i="17"/>
  <c r="S16" i="17"/>
  <c r="O16" i="17"/>
  <c r="K16" i="17"/>
  <c r="G16" i="17"/>
  <c r="C16" i="17"/>
  <c r="AA15" i="17"/>
  <c r="W15" i="17"/>
  <c r="S15" i="17"/>
  <c r="O15" i="17"/>
  <c r="K15" i="17"/>
  <c r="G15" i="17"/>
  <c r="C15" i="17"/>
  <c r="AA14" i="17"/>
  <c r="W14" i="17"/>
  <c r="S14" i="17"/>
  <c r="O14" i="17"/>
  <c r="K14" i="17"/>
  <c r="G14" i="17"/>
  <c r="C14" i="17"/>
  <c r="AA13" i="17"/>
  <c r="W13" i="17"/>
  <c r="S13" i="17"/>
  <c r="O13" i="17"/>
  <c r="K13" i="17"/>
  <c r="G13" i="17"/>
  <c r="C13" i="17"/>
  <c r="AA12" i="17"/>
  <c r="Y15" i="21"/>
  <c r="AB14" i="21"/>
  <c r="G14" i="21"/>
  <c r="N13" i="21"/>
  <c r="T12" i="21"/>
  <c r="AA11" i="21"/>
  <c r="F11" i="21"/>
  <c r="L10" i="21"/>
  <c r="S9" i="21"/>
  <c r="Z8" i="21"/>
  <c r="D8" i="21"/>
  <c r="S7" i="21"/>
  <c r="K7" i="21"/>
  <c r="C7" i="21"/>
  <c r="W6" i="21"/>
  <c r="O6" i="21"/>
  <c r="G6" i="21"/>
  <c r="AA5" i="21"/>
  <c r="S5" i="21"/>
  <c r="K5" i="21"/>
  <c r="C5" i="21"/>
  <c r="W4" i="21"/>
  <c r="O4" i="21"/>
  <c r="G4" i="21"/>
  <c r="AA3" i="21"/>
  <c r="S3" i="21"/>
  <c r="K3" i="21"/>
  <c r="C3" i="21"/>
  <c r="W2" i="21"/>
  <c r="O2" i="21"/>
  <c r="G2" i="21"/>
  <c r="AB30" i="17"/>
  <c r="V30" i="17"/>
  <c r="Q30" i="17"/>
  <c r="L30" i="17"/>
  <c r="F30" i="17"/>
  <c r="Y28" i="17"/>
  <c r="T28" i="17"/>
  <c r="N28" i="17"/>
  <c r="I28" i="17"/>
  <c r="D28" i="17"/>
  <c r="Z27" i="17"/>
  <c r="U27" i="17"/>
  <c r="P27" i="17"/>
  <c r="J27" i="17"/>
  <c r="E27" i="17"/>
  <c r="AB26" i="17"/>
  <c r="V26" i="17"/>
  <c r="Q26" i="17"/>
  <c r="L26" i="17"/>
  <c r="F26" i="17"/>
  <c r="AC25" i="17"/>
  <c r="X25" i="17"/>
  <c r="R25" i="17"/>
  <c r="M25" i="17"/>
  <c r="H25" i="17"/>
  <c r="B25" i="17"/>
  <c r="Y24" i="17"/>
  <c r="T24" i="17"/>
  <c r="N24" i="17"/>
  <c r="I24" i="17"/>
  <c r="D24" i="17"/>
  <c r="Z23" i="17"/>
  <c r="U23" i="17"/>
  <c r="P23" i="17"/>
  <c r="J23" i="17"/>
  <c r="E23" i="17"/>
  <c r="AB22" i="17"/>
  <c r="V22" i="17"/>
  <c r="Q22" i="17"/>
  <c r="L22" i="17"/>
  <c r="F22" i="17"/>
  <c r="AC21" i="17"/>
  <c r="X21" i="17"/>
  <c r="R21" i="17"/>
  <c r="M21" i="17"/>
  <c r="H21" i="17"/>
  <c r="B21" i="17"/>
  <c r="Y20" i="17"/>
  <c r="T20" i="17"/>
  <c r="N20" i="17"/>
  <c r="I20" i="17"/>
  <c r="D20" i="17"/>
  <c r="Z19" i="17"/>
  <c r="U19" i="17"/>
  <c r="P19" i="17"/>
  <c r="J19" i="17"/>
  <c r="E19" i="17"/>
  <c r="AB18" i="17"/>
  <c r="V18" i="17"/>
  <c r="Q18" i="17"/>
  <c r="L18" i="17"/>
  <c r="F18" i="17"/>
  <c r="AC17" i="17"/>
  <c r="X17" i="17"/>
  <c r="R17" i="17"/>
  <c r="M17" i="17"/>
  <c r="H17" i="17"/>
  <c r="B17" i="17"/>
  <c r="Y16" i="17"/>
  <c r="T16" i="17"/>
  <c r="N16" i="17"/>
  <c r="I16" i="17"/>
  <c r="D16" i="17"/>
  <c r="Z15" i="17"/>
  <c r="U15" i="17"/>
  <c r="P15" i="17"/>
  <c r="J15" i="17"/>
  <c r="E15" i="17"/>
  <c r="AB14" i="17"/>
  <c r="V14" i="17"/>
  <c r="Q14" i="17"/>
  <c r="L14" i="17"/>
  <c r="F14" i="17"/>
  <c r="AC13" i="17"/>
  <c r="X13" i="17"/>
  <c r="R13" i="17"/>
  <c r="M13" i="17"/>
  <c r="H13" i="17"/>
  <c r="B13" i="17"/>
  <c r="Y12" i="17"/>
  <c r="U12" i="17"/>
  <c r="Q12" i="17"/>
  <c r="M12" i="17"/>
  <c r="I12" i="17"/>
  <c r="E12" i="17"/>
  <c r="AC11" i="17"/>
  <c r="Y11" i="17"/>
  <c r="U11" i="17"/>
  <c r="Q11" i="17"/>
  <c r="M11" i="17"/>
  <c r="I11" i="17"/>
  <c r="E11" i="17"/>
  <c r="AC10" i="17"/>
  <c r="Y10" i="17"/>
  <c r="U10" i="17"/>
  <c r="Q10" i="17"/>
  <c r="M10" i="17"/>
  <c r="I10" i="17"/>
  <c r="E10" i="17"/>
  <c r="AC9" i="17"/>
  <c r="Y9" i="17"/>
  <c r="U9" i="17"/>
  <c r="Q9" i="17"/>
  <c r="M9" i="17"/>
  <c r="I9" i="17"/>
  <c r="E9" i="17"/>
  <c r="AC8" i="17"/>
  <c r="Y8" i="17"/>
  <c r="U8" i="17"/>
  <c r="Q8" i="17"/>
  <c r="M8" i="17"/>
  <c r="I8" i="17"/>
  <c r="E8" i="17"/>
  <c r="AC7" i="17"/>
  <c r="Y7" i="17"/>
  <c r="U7" i="17"/>
  <c r="Q7" i="17"/>
  <c r="M7" i="17"/>
  <c r="I7" i="17"/>
  <c r="E7" i="17"/>
  <c r="AC6" i="17"/>
  <c r="Z30" i="17"/>
  <c r="U30" i="17"/>
  <c r="P30" i="17"/>
  <c r="J30" i="17"/>
  <c r="E30" i="17"/>
  <c r="AC28" i="17"/>
  <c r="X28" i="17"/>
  <c r="R28" i="17"/>
  <c r="M28" i="17"/>
  <c r="H28" i="17"/>
  <c r="B28" i="17"/>
  <c r="Y27" i="17"/>
  <c r="T27" i="17"/>
  <c r="N27" i="17"/>
  <c r="I27" i="17"/>
  <c r="D27" i="17"/>
  <c r="Z26" i="17"/>
  <c r="U26" i="17"/>
  <c r="P26" i="17"/>
  <c r="J26" i="17"/>
  <c r="E26" i="17"/>
  <c r="AB25" i="17"/>
  <c r="V25" i="17"/>
  <c r="Q25" i="17"/>
  <c r="L25" i="17"/>
  <c r="F25" i="17"/>
  <c r="AC24" i="17"/>
  <c r="X24" i="17"/>
  <c r="R24" i="17"/>
  <c r="M24" i="17"/>
  <c r="H24" i="17"/>
  <c r="B24" i="17"/>
  <c r="Y23" i="17"/>
  <c r="T23" i="17"/>
  <c r="N23" i="17"/>
  <c r="I23" i="17"/>
  <c r="D23" i="17"/>
  <c r="Z22" i="17"/>
  <c r="U22" i="17"/>
  <c r="P22" i="17"/>
  <c r="J22" i="17"/>
  <c r="E22" i="17"/>
  <c r="AB21" i="17"/>
  <c r="V21" i="17"/>
  <c r="Q21" i="17"/>
  <c r="L21" i="17"/>
  <c r="F21" i="17"/>
  <c r="AC20" i="17"/>
  <c r="X20" i="17"/>
  <c r="R20" i="17"/>
  <c r="M20" i="17"/>
  <c r="H20" i="17"/>
  <c r="B20" i="17"/>
  <c r="Y19" i="17"/>
  <c r="T19" i="17"/>
  <c r="N19" i="17"/>
  <c r="I19" i="17"/>
  <c r="D19" i="17"/>
  <c r="Z18" i="17"/>
  <c r="U18" i="17"/>
  <c r="P18" i="17"/>
  <c r="J18" i="17"/>
  <c r="E18" i="17"/>
  <c r="AB17" i="17"/>
  <c r="V17" i="17"/>
  <c r="Q17" i="17"/>
  <c r="L17" i="17"/>
  <c r="F17" i="17"/>
  <c r="AC16" i="17"/>
  <c r="X16" i="17"/>
  <c r="R16" i="17"/>
  <c r="M16" i="17"/>
  <c r="H16" i="17"/>
  <c r="B16" i="17"/>
  <c r="Y15" i="17"/>
  <c r="T15" i="17"/>
  <c r="N15" i="17"/>
  <c r="I15" i="17"/>
  <c r="D15" i="17"/>
  <c r="Z14" i="17"/>
  <c r="U14" i="17"/>
  <c r="P14" i="17"/>
  <c r="J14" i="17"/>
  <c r="E14" i="17"/>
  <c r="AB13" i="17"/>
  <c r="V13" i="17"/>
  <c r="Q13" i="17"/>
  <c r="L13" i="17"/>
  <c r="F13" i="17"/>
  <c r="AC12" i="17"/>
  <c r="X12" i="17"/>
  <c r="T12" i="17"/>
  <c r="P12" i="17"/>
  <c r="L12" i="17"/>
  <c r="H12" i="17"/>
  <c r="D12" i="17"/>
  <c r="AB11" i="17"/>
  <c r="X11" i="17"/>
  <c r="T11" i="17"/>
  <c r="P11" i="17"/>
  <c r="L11" i="17"/>
  <c r="H11" i="17"/>
  <c r="D11" i="17"/>
  <c r="AB10" i="17"/>
  <c r="X10" i="17"/>
  <c r="T10" i="17"/>
  <c r="P10" i="17"/>
  <c r="L10" i="17"/>
  <c r="H10" i="17"/>
  <c r="D10" i="17"/>
  <c r="AB9" i="17"/>
  <c r="X9" i="17"/>
  <c r="T9" i="17"/>
  <c r="P9" i="17"/>
  <c r="L9" i="17"/>
  <c r="H9" i="17"/>
  <c r="D9" i="17"/>
  <c r="AB8" i="17"/>
  <c r="X8" i="17"/>
  <c r="T8" i="17"/>
  <c r="P8" i="17"/>
  <c r="L8" i="17"/>
  <c r="H8" i="17"/>
  <c r="D8" i="17"/>
  <c r="AB7" i="17"/>
  <c r="X7" i="17"/>
  <c r="T7" i="17"/>
  <c r="P7" i="17"/>
  <c r="L7" i="17"/>
  <c r="H7" i="17"/>
  <c r="D7" i="17"/>
  <c r="AB6" i="17"/>
  <c r="X6" i="17"/>
  <c r="T6" i="17"/>
  <c r="P6" i="17"/>
  <c r="L6" i="17"/>
  <c r="H6" i="17"/>
  <c r="D6" i="17"/>
  <c r="AB5" i="17"/>
  <c r="X5" i="17"/>
  <c r="T5" i="17"/>
  <c r="P5" i="17"/>
  <c r="L5" i="17"/>
  <c r="H5" i="17"/>
  <c r="D5" i="17"/>
  <c r="AB4" i="17"/>
  <c r="X4" i="17"/>
  <c r="T4" i="17"/>
  <c r="P4" i="17"/>
  <c r="L4" i="17"/>
  <c r="H4" i="17"/>
  <c r="D4" i="17"/>
  <c r="AB3" i="17"/>
  <c r="X3" i="17"/>
  <c r="T3" i="17"/>
  <c r="P3" i="17"/>
  <c r="L3" i="17"/>
  <c r="H3" i="17"/>
  <c r="D3" i="17"/>
  <c r="AB2" i="17"/>
  <c r="X2" i="17"/>
  <c r="T2" i="17"/>
  <c r="Y30" i="17"/>
  <c r="T30" i="17"/>
  <c r="N30" i="17"/>
  <c r="I30" i="17"/>
  <c r="D30" i="17"/>
  <c r="AB28" i="17"/>
  <c r="V28" i="17"/>
  <c r="Q28" i="17"/>
  <c r="L28" i="17"/>
  <c r="F28" i="17"/>
  <c r="AC27" i="17"/>
  <c r="X27" i="17"/>
  <c r="R27" i="17"/>
  <c r="M27" i="17"/>
  <c r="H27" i="17"/>
  <c r="B27" i="17"/>
  <c r="Y26" i="17"/>
  <c r="T26" i="17"/>
  <c r="N26" i="17"/>
  <c r="I26" i="17"/>
  <c r="D26" i="17"/>
  <c r="Z25" i="17"/>
  <c r="U25" i="17"/>
  <c r="P25" i="17"/>
  <c r="J25" i="17"/>
  <c r="E25" i="17"/>
  <c r="AB24" i="17"/>
  <c r="V24" i="17"/>
  <c r="Q24" i="17"/>
  <c r="L24" i="17"/>
  <c r="F24" i="17"/>
  <c r="AC23" i="17"/>
  <c r="X23" i="17"/>
  <c r="R23" i="17"/>
  <c r="M23" i="17"/>
  <c r="H23" i="17"/>
  <c r="B23" i="17"/>
  <c r="Y22" i="17"/>
  <c r="T22" i="17"/>
  <c r="N22" i="17"/>
  <c r="I22" i="17"/>
  <c r="D22" i="17"/>
  <c r="Z21" i="17"/>
  <c r="U21" i="17"/>
  <c r="P21" i="17"/>
  <c r="J21" i="17"/>
  <c r="E21" i="17"/>
  <c r="AB20" i="17"/>
  <c r="V20" i="17"/>
  <c r="Q20" i="17"/>
  <c r="L20" i="17"/>
  <c r="F20" i="17"/>
  <c r="AC19" i="17"/>
  <c r="X19" i="17"/>
  <c r="R19" i="17"/>
  <c r="M19" i="17"/>
  <c r="H19" i="17"/>
  <c r="B19" i="17"/>
  <c r="Y18" i="17"/>
  <c r="T18" i="17"/>
  <c r="N18" i="17"/>
  <c r="I18" i="17"/>
  <c r="D18" i="17"/>
  <c r="Z17" i="17"/>
  <c r="U17" i="17"/>
  <c r="P17" i="17"/>
  <c r="J17" i="17"/>
  <c r="E17" i="17"/>
  <c r="AB16" i="17"/>
  <c r="V16" i="17"/>
  <c r="Q16" i="17"/>
  <c r="L16" i="17"/>
  <c r="F16" i="17"/>
  <c r="AC15" i="17"/>
  <c r="X15" i="17"/>
  <c r="R15" i="17"/>
  <c r="M15" i="17"/>
  <c r="H15" i="17"/>
  <c r="B15" i="17"/>
  <c r="Y14" i="17"/>
  <c r="T14" i="17"/>
  <c r="N14" i="17"/>
  <c r="I14" i="17"/>
  <c r="D14" i="17"/>
  <c r="Z13" i="17"/>
  <c r="U13" i="17"/>
  <c r="P13" i="17"/>
  <c r="J13" i="17"/>
  <c r="E13" i="17"/>
  <c r="AB12" i="17"/>
  <c r="W12" i="17"/>
  <c r="S12" i="17"/>
  <c r="O12" i="17"/>
  <c r="K12" i="17"/>
  <c r="G12" i="17"/>
  <c r="C12" i="17"/>
  <c r="AA11" i="17"/>
  <c r="W11" i="17"/>
  <c r="S11" i="17"/>
  <c r="O11" i="17"/>
  <c r="K11" i="17"/>
  <c r="G11" i="17"/>
  <c r="C11" i="17"/>
  <c r="AA10" i="17"/>
  <c r="W10" i="17"/>
  <c r="S10" i="17"/>
  <c r="O10" i="17"/>
  <c r="K10" i="17"/>
  <c r="G10" i="17"/>
  <c r="C10" i="17"/>
  <c r="AA9" i="17"/>
  <c r="W9" i="17"/>
  <c r="S9" i="17"/>
  <c r="O9" i="17"/>
  <c r="K9" i="17"/>
  <c r="G9" i="17"/>
  <c r="C9" i="17"/>
  <c r="AA8" i="17"/>
  <c r="W8" i="17"/>
  <c r="S8" i="17"/>
  <c r="O8" i="17"/>
  <c r="K8" i="17"/>
  <c r="G8" i="17"/>
  <c r="C8" i="17"/>
  <c r="AA7" i="17"/>
  <c r="W7" i="17"/>
  <c r="S7" i="17"/>
  <c r="O7" i="17"/>
  <c r="K7" i="17"/>
  <c r="G7" i="17"/>
  <c r="C7" i="17"/>
  <c r="AA6" i="17"/>
  <c r="W6" i="17"/>
  <c r="S6" i="17"/>
  <c r="O6" i="17"/>
  <c r="K6" i="17"/>
  <c r="G6" i="17"/>
  <c r="C6" i="17"/>
  <c r="AA5" i="17"/>
  <c r="W5" i="17"/>
  <c r="S5" i="17"/>
  <c r="O5" i="17"/>
  <c r="K5" i="17"/>
  <c r="G5" i="17"/>
  <c r="C5" i="17"/>
  <c r="AA4" i="17"/>
  <c r="W4" i="17"/>
  <c r="S4" i="17"/>
  <c r="O4" i="17"/>
  <c r="K4" i="17"/>
  <c r="G4" i="17"/>
  <c r="C4" i="17"/>
  <c r="AA3" i="17"/>
  <c r="W3" i="17"/>
  <c r="S3" i="17"/>
  <c r="O3" i="17"/>
  <c r="K3" i="17"/>
  <c r="G3" i="17"/>
  <c r="C3" i="17"/>
  <c r="AA2" i="17"/>
  <c r="W2" i="17"/>
  <c r="S2" i="17"/>
  <c r="O2" i="17"/>
  <c r="K2" i="17"/>
  <c r="G2" i="17"/>
  <c r="C2" i="17"/>
  <c r="AC30" i="17"/>
  <c r="X30" i="17"/>
  <c r="R30" i="17"/>
  <c r="M30" i="17"/>
  <c r="H30" i="17"/>
  <c r="B30" i="17"/>
  <c r="Z28" i="17"/>
  <c r="U28" i="17"/>
  <c r="P28" i="17"/>
  <c r="J28" i="17"/>
  <c r="E28" i="17"/>
  <c r="AB27" i="17"/>
  <c r="V27" i="17"/>
  <c r="Q27" i="17"/>
  <c r="L27" i="17"/>
  <c r="F27" i="17"/>
  <c r="AC26" i="17"/>
  <c r="X26" i="17"/>
  <c r="R26" i="17"/>
  <c r="M26" i="17"/>
  <c r="H26" i="17"/>
  <c r="B26" i="17"/>
  <c r="Y25" i="17"/>
  <c r="T25" i="17"/>
  <c r="N25" i="17"/>
  <c r="I25" i="17"/>
  <c r="D25" i="17"/>
  <c r="Z24" i="17"/>
  <c r="U24" i="17"/>
  <c r="P24" i="17"/>
  <c r="J24" i="17"/>
  <c r="E24" i="17"/>
  <c r="AB23" i="17"/>
  <c r="V23" i="17"/>
  <c r="Q23" i="17"/>
  <c r="L23" i="17"/>
  <c r="F23" i="17"/>
  <c r="AC22" i="17"/>
  <c r="X22" i="17"/>
  <c r="R22" i="17"/>
  <c r="M22" i="17"/>
  <c r="H22" i="17"/>
  <c r="B22" i="17"/>
  <c r="Y21" i="17"/>
  <c r="T21" i="17"/>
  <c r="N21" i="17"/>
  <c r="I21" i="17"/>
  <c r="D21" i="17"/>
  <c r="Z20" i="17"/>
  <c r="U20" i="17"/>
  <c r="P20" i="17"/>
  <c r="J20" i="17"/>
  <c r="E20" i="17"/>
  <c r="AB19" i="17"/>
  <c r="V19" i="17"/>
  <c r="Q19" i="17"/>
  <c r="L19" i="17"/>
  <c r="F19" i="17"/>
  <c r="AC18" i="17"/>
  <c r="X18" i="17"/>
  <c r="R18" i="17"/>
  <c r="M18" i="17"/>
  <c r="H18" i="17"/>
  <c r="B18" i="17"/>
  <c r="Y17" i="17"/>
  <c r="T17" i="17"/>
  <c r="N17" i="17"/>
  <c r="I17" i="17"/>
  <c r="D17" i="17"/>
  <c r="Z16" i="17"/>
  <c r="U16" i="17"/>
  <c r="P16" i="17"/>
  <c r="J16" i="17"/>
  <c r="E16" i="17"/>
  <c r="AB15" i="17"/>
  <c r="V15" i="17"/>
  <c r="Q15" i="17"/>
  <c r="L15" i="17"/>
  <c r="F15" i="17"/>
  <c r="AC14" i="17"/>
  <c r="X14" i="17"/>
  <c r="R14" i="17"/>
  <c r="M14" i="17"/>
  <c r="H14" i="17"/>
  <c r="B14" i="17"/>
  <c r="Y13" i="17"/>
  <c r="T13" i="17"/>
  <c r="N13" i="17"/>
  <c r="I13" i="17"/>
  <c r="D13" i="17"/>
  <c r="Z12" i="17"/>
  <c r="V12" i="17"/>
  <c r="R12" i="17"/>
  <c r="N12" i="17"/>
  <c r="J12" i="17"/>
  <c r="F12" i="17"/>
  <c r="B12" i="17"/>
  <c r="Z11" i="17"/>
  <c r="V11" i="17"/>
  <c r="R11" i="17"/>
  <c r="N11" i="17"/>
  <c r="J11" i="17"/>
  <c r="F11" i="17"/>
  <c r="B11" i="17"/>
  <c r="Z10" i="17"/>
  <c r="V10" i="17"/>
  <c r="R10" i="17"/>
  <c r="N10" i="17"/>
  <c r="J10" i="17"/>
  <c r="F10" i="17"/>
  <c r="B10" i="17"/>
  <c r="Z9" i="17"/>
  <c r="V9" i="17"/>
  <c r="R9" i="17"/>
  <c r="N9" i="17"/>
  <c r="J9" i="17"/>
  <c r="F9" i="17"/>
  <c r="B9" i="17"/>
  <c r="Z8" i="17"/>
  <c r="V8" i="17"/>
  <c r="R8" i="17"/>
  <c r="N8" i="17"/>
  <c r="J8" i="17"/>
  <c r="F8" i="17"/>
  <c r="B8" i="17"/>
  <c r="Z7" i="17"/>
  <c r="V7" i="17"/>
  <c r="R7" i="17"/>
  <c r="N7" i="17"/>
  <c r="J7" i="17"/>
  <c r="F7" i="17"/>
  <c r="B7" i="17"/>
  <c r="Z6" i="17"/>
  <c r="V6" i="17"/>
  <c r="R6" i="17"/>
  <c r="N6" i="17"/>
  <c r="J6" i="17"/>
  <c r="F6" i="17"/>
  <c r="B6" i="17"/>
  <c r="Z5" i="17"/>
  <c r="V5" i="17"/>
  <c r="R5" i="17"/>
  <c r="N5" i="17"/>
  <c r="J5" i="17"/>
  <c r="F5" i="17"/>
  <c r="B5" i="17"/>
  <c r="Z4" i="17"/>
  <c r="V4" i="17"/>
  <c r="R4" i="17"/>
  <c r="N4" i="17"/>
  <c r="J4" i="17"/>
  <c r="F4" i="17"/>
  <c r="B4" i="17"/>
  <c r="Z3" i="17"/>
  <c r="V3" i="17"/>
  <c r="R3" i="17"/>
  <c r="N3" i="17"/>
  <c r="J3" i="17"/>
  <c r="F3" i="17"/>
  <c r="B3" i="17"/>
  <c r="Z2" i="17"/>
  <c r="V2" i="17"/>
  <c r="R2" i="17"/>
  <c r="N2" i="17"/>
  <c r="J2" i="17"/>
  <c r="F2" i="17"/>
  <c r="M6" i="17"/>
  <c r="Y5" i="17"/>
  <c r="I5" i="17"/>
  <c r="U4" i="17"/>
  <c r="E4" i="17"/>
  <c r="Q3" i="17"/>
  <c r="AC2" i="17"/>
  <c r="P2" i="17"/>
  <c r="H2" i="17"/>
  <c r="AA30" i="15"/>
  <c r="W30" i="15"/>
  <c r="S30" i="15"/>
  <c r="O30" i="15"/>
  <c r="K30" i="15"/>
  <c r="G30" i="15"/>
  <c r="C30" i="15"/>
  <c r="AA28" i="15"/>
  <c r="W28" i="15"/>
  <c r="S28" i="15"/>
  <c r="O28" i="15"/>
  <c r="K28" i="15"/>
  <c r="G28" i="15"/>
  <c r="C28" i="15"/>
  <c r="AA27" i="15"/>
  <c r="W27" i="15"/>
  <c r="S27" i="15"/>
  <c r="O27" i="15"/>
  <c r="K27" i="15"/>
  <c r="G27" i="15"/>
  <c r="C27" i="15"/>
  <c r="AA26" i="15"/>
  <c r="W26" i="15"/>
  <c r="S26" i="15"/>
  <c r="O26" i="15"/>
  <c r="K26" i="15"/>
  <c r="G26" i="15"/>
  <c r="C26" i="15"/>
  <c r="AA25" i="15"/>
  <c r="W25" i="15"/>
  <c r="S25" i="15"/>
  <c r="O25" i="15"/>
  <c r="K25" i="15"/>
  <c r="G25" i="15"/>
  <c r="C25" i="15"/>
  <c r="AA24" i="15"/>
  <c r="W24" i="15"/>
  <c r="S24" i="15"/>
  <c r="O24" i="15"/>
  <c r="K24" i="15"/>
  <c r="G24" i="15"/>
  <c r="C24" i="15"/>
  <c r="AA23" i="15"/>
  <c r="W23" i="15"/>
  <c r="S23" i="15"/>
  <c r="O23" i="15"/>
  <c r="K23" i="15"/>
  <c r="G23" i="15"/>
  <c r="C23" i="15"/>
  <c r="AA22" i="15"/>
  <c r="W22" i="15"/>
  <c r="S22" i="15"/>
  <c r="O22" i="15"/>
  <c r="K22" i="15"/>
  <c r="G22" i="15"/>
  <c r="C22" i="15"/>
  <c r="AA21" i="15"/>
  <c r="W21" i="15"/>
  <c r="S21" i="15"/>
  <c r="O21" i="15"/>
  <c r="K21" i="15"/>
  <c r="G21" i="15"/>
  <c r="C21" i="15"/>
  <c r="AA20" i="15"/>
  <c r="W20" i="15"/>
  <c r="S20" i="15"/>
  <c r="O20" i="15"/>
  <c r="K20" i="15"/>
  <c r="G20" i="15"/>
  <c r="C20" i="15"/>
  <c r="AA19" i="15"/>
  <c r="W19" i="15"/>
  <c r="S19" i="15"/>
  <c r="O19" i="15"/>
  <c r="Y6" i="17"/>
  <c r="I6" i="17"/>
  <c r="U5" i="17"/>
  <c r="E5" i="17"/>
  <c r="Q4" i="17"/>
  <c r="AC3" i="17"/>
  <c r="M3" i="17"/>
  <c r="Y2" i="17"/>
  <c r="M2" i="17"/>
  <c r="E2" i="17"/>
  <c r="Z30" i="15"/>
  <c r="V30" i="15"/>
  <c r="R30" i="15"/>
  <c r="N30" i="15"/>
  <c r="J30" i="15"/>
  <c r="F30" i="15"/>
  <c r="B30" i="15"/>
  <c r="Z28" i="15"/>
  <c r="V28" i="15"/>
  <c r="R28" i="15"/>
  <c r="N28" i="15"/>
  <c r="J28" i="15"/>
  <c r="F28" i="15"/>
  <c r="B28" i="15"/>
  <c r="Z27" i="15"/>
  <c r="V27" i="15"/>
  <c r="R27" i="15"/>
  <c r="N27" i="15"/>
  <c r="J27" i="15"/>
  <c r="F27" i="15"/>
  <c r="B27" i="15"/>
  <c r="Z26" i="15"/>
  <c r="V26" i="15"/>
  <c r="R26" i="15"/>
  <c r="N26" i="15"/>
  <c r="J26" i="15"/>
  <c r="F26" i="15"/>
  <c r="B26" i="15"/>
  <c r="Z25" i="15"/>
  <c r="V25" i="15"/>
  <c r="R25" i="15"/>
  <c r="N25" i="15"/>
  <c r="J25" i="15"/>
  <c r="F25" i="15"/>
  <c r="B25" i="15"/>
  <c r="Z24" i="15"/>
  <c r="V24" i="15"/>
  <c r="R24" i="15"/>
  <c r="N24" i="15"/>
  <c r="J24" i="15"/>
  <c r="F24" i="15"/>
  <c r="B24" i="15"/>
  <c r="Z23" i="15"/>
  <c r="V23" i="15"/>
  <c r="R23" i="15"/>
  <c r="N23" i="15"/>
  <c r="J23" i="15"/>
  <c r="F23" i="15"/>
  <c r="B23" i="15"/>
  <c r="Z22" i="15"/>
  <c r="V22" i="15"/>
  <c r="R22" i="15"/>
  <c r="N22" i="15"/>
  <c r="J22" i="15"/>
  <c r="F22" i="15"/>
  <c r="B22" i="15"/>
  <c r="Z21" i="15"/>
  <c r="V21" i="15"/>
  <c r="R21" i="15"/>
  <c r="N21" i="15"/>
  <c r="J21" i="15"/>
  <c r="F21" i="15"/>
  <c r="B21" i="15"/>
  <c r="Z20" i="15"/>
  <c r="V20" i="15"/>
  <c r="R20" i="15"/>
  <c r="N20" i="15"/>
  <c r="J20" i="15"/>
  <c r="F20" i="15"/>
  <c r="B20" i="15"/>
  <c r="Z19" i="15"/>
  <c r="V19" i="15"/>
  <c r="R19" i="15"/>
  <c r="N19" i="15"/>
  <c r="J19" i="15"/>
  <c r="F19" i="15"/>
  <c r="B19" i="15"/>
  <c r="Z18" i="15"/>
  <c r="V18" i="15"/>
  <c r="R18" i="15"/>
  <c r="N18" i="15"/>
  <c r="J18" i="15"/>
  <c r="F18" i="15"/>
  <c r="B18" i="15"/>
  <c r="Z17" i="15"/>
  <c r="V17" i="15"/>
  <c r="R17" i="15"/>
  <c r="N17" i="15"/>
  <c r="J17" i="15"/>
  <c r="F17" i="15"/>
  <c r="B17" i="15"/>
  <c r="Z16" i="15"/>
  <c r="V16" i="15"/>
  <c r="R16" i="15"/>
  <c r="N16" i="15"/>
  <c r="J16" i="15"/>
  <c r="F16" i="15"/>
  <c r="B16" i="15"/>
  <c r="Z15" i="15"/>
  <c r="V15" i="15"/>
  <c r="R15" i="15"/>
  <c r="N15" i="15"/>
  <c r="J15" i="15"/>
  <c r="F15" i="15"/>
  <c r="B15" i="15"/>
  <c r="Z14" i="15"/>
  <c r="V14" i="15"/>
  <c r="R14" i="15"/>
  <c r="N14" i="15"/>
  <c r="J14" i="15"/>
  <c r="F14" i="15"/>
  <c r="B14" i="15"/>
  <c r="Z13" i="15"/>
  <c r="V13" i="15"/>
  <c r="R13" i="15"/>
  <c r="N13" i="15"/>
  <c r="J13" i="15"/>
  <c r="F13" i="15"/>
  <c r="B13" i="15"/>
  <c r="Z12" i="15"/>
  <c r="V12" i="15"/>
  <c r="R12" i="15"/>
  <c r="N12" i="15"/>
  <c r="J12" i="15"/>
  <c r="F12" i="15"/>
  <c r="B12" i="15"/>
  <c r="Z11" i="15"/>
  <c r="V11" i="15"/>
  <c r="R11" i="15"/>
  <c r="N11" i="15"/>
  <c r="U6" i="17"/>
  <c r="E6" i="17"/>
  <c r="Q5" i="17"/>
  <c r="AC4" i="17"/>
  <c r="M4" i="17"/>
  <c r="Y3" i="17"/>
  <c r="I3" i="17"/>
  <c r="U2" i="17"/>
  <c r="L2" i="17"/>
  <c r="D2" i="17"/>
  <c r="AC30" i="15"/>
  <c r="Y30" i="15"/>
  <c r="U30" i="15"/>
  <c r="Q30" i="15"/>
  <c r="M30" i="15"/>
  <c r="I30" i="15"/>
  <c r="E30" i="15"/>
  <c r="AC28" i="15"/>
  <c r="Y28" i="15"/>
  <c r="U28" i="15"/>
  <c r="Q28" i="15"/>
  <c r="M28" i="15"/>
  <c r="I28" i="15"/>
  <c r="E28" i="15"/>
  <c r="AC27" i="15"/>
  <c r="Y27" i="15"/>
  <c r="U27" i="15"/>
  <c r="Q27" i="15"/>
  <c r="M27" i="15"/>
  <c r="I27" i="15"/>
  <c r="E27" i="15"/>
  <c r="AC26" i="15"/>
  <c r="Y26" i="15"/>
  <c r="U26" i="15"/>
  <c r="Q26" i="15"/>
  <c r="M26" i="15"/>
  <c r="I26" i="15"/>
  <c r="E26" i="15"/>
  <c r="AC25" i="15"/>
  <c r="Y25" i="15"/>
  <c r="U25" i="15"/>
  <c r="Q25" i="15"/>
  <c r="M25" i="15"/>
  <c r="I25" i="15"/>
  <c r="E25" i="15"/>
  <c r="AC24" i="15"/>
  <c r="Y24" i="15"/>
  <c r="U24" i="15"/>
  <c r="Q24" i="15"/>
  <c r="M24" i="15"/>
  <c r="I24" i="15"/>
  <c r="E24" i="15"/>
  <c r="AC23" i="15"/>
  <c r="Y23" i="15"/>
  <c r="U23" i="15"/>
  <c r="Q23" i="15"/>
  <c r="M23" i="15"/>
  <c r="I23" i="15"/>
  <c r="E23" i="15"/>
  <c r="AC22" i="15"/>
  <c r="Y22" i="15"/>
  <c r="U22" i="15"/>
  <c r="Q22" i="15"/>
  <c r="M22" i="15"/>
  <c r="I22" i="15"/>
  <c r="E22" i="15"/>
  <c r="AC21" i="15"/>
  <c r="Y21" i="15"/>
  <c r="U21" i="15"/>
  <c r="Q21" i="15"/>
  <c r="M21" i="15"/>
  <c r="I21" i="15"/>
  <c r="E21" i="15"/>
  <c r="AC20" i="15"/>
  <c r="Y20" i="15"/>
  <c r="U20" i="15"/>
  <c r="Q20" i="15"/>
  <c r="M20" i="15"/>
  <c r="I20" i="15"/>
  <c r="E20" i="15"/>
  <c r="AC19" i="15"/>
  <c r="Y19" i="15"/>
  <c r="U19" i="15"/>
  <c r="Q19" i="15"/>
  <c r="M19" i="15"/>
  <c r="I19" i="15"/>
  <c r="E19" i="15"/>
  <c r="AC18" i="15"/>
  <c r="Y18" i="15"/>
  <c r="U18" i="15"/>
  <c r="Q18" i="15"/>
  <c r="M18" i="15"/>
  <c r="I18" i="15"/>
  <c r="E18" i="15"/>
  <c r="AC17" i="15"/>
  <c r="Y17" i="15"/>
  <c r="U17" i="15"/>
  <c r="Q17" i="15"/>
  <c r="M17" i="15"/>
  <c r="I17" i="15"/>
  <c r="E17" i="15"/>
  <c r="AC16" i="15"/>
  <c r="Y16" i="15"/>
  <c r="U16" i="15"/>
  <c r="Q16" i="15"/>
  <c r="M16" i="15"/>
  <c r="I16" i="15"/>
  <c r="E16" i="15"/>
  <c r="AC15" i="15"/>
  <c r="Y15" i="15"/>
  <c r="U15" i="15"/>
  <c r="Q15" i="15"/>
  <c r="M15" i="15"/>
  <c r="I15" i="15"/>
  <c r="E15" i="15"/>
  <c r="AC14" i="15"/>
  <c r="Y14" i="15"/>
  <c r="U14" i="15"/>
  <c r="Q14" i="15"/>
  <c r="M14" i="15"/>
  <c r="I14" i="15"/>
  <c r="E14" i="15"/>
  <c r="AC13" i="15"/>
  <c r="Y13" i="15"/>
  <c r="U13" i="15"/>
  <c r="Q13" i="15"/>
  <c r="M13" i="15"/>
  <c r="I13" i="15"/>
  <c r="E13" i="15"/>
  <c r="AC12" i="15"/>
  <c r="Y12" i="15"/>
  <c r="U12" i="15"/>
  <c r="Q6" i="17"/>
  <c r="AC5" i="17"/>
  <c r="M5" i="17"/>
  <c r="Y4" i="17"/>
  <c r="I4" i="17"/>
  <c r="U3" i="17"/>
  <c r="E3" i="17"/>
  <c r="Q2" i="17"/>
  <c r="I2" i="17"/>
  <c r="D2" i="15"/>
  <c r="H2" i="15"/>
  <c r="L2" i="15"/>
  <c r="P2" i="15"/>
  <c r="T2" i="15"/>
  <c r="X2" i="15"/>
  <c r="AB2" i="15"/>
  <c r="D3" i="15"/>
  <c r="H3" i="15"/>
  <c r="L3" i="15"/>
  <c r="P3" i="15"/>
  <c r="T3" i="15"/>
  <c r="X3" i="15"/>
  <c r="AB3" i="15"/>
  <c r="D4" i="15"/>
  <c r="H4" i="15"/>
  <c r="L4" i="15"/>
  <c r="P4" i="15"/>
  <c r="T4" i="15"/>
  <c r="X4" i="15"/>
  <c r="AB4" i="15"/>
  <c r="D5" i="15"/>
  <c r="H5" i="15"/>
  <c r="L5" i="15"/>
  <c r="P5" i="15"/>
  <c r="T5" i="15"/>
  <c r="X5" i="15"/>
  <c r="AB5" i="15"/>
  <c r="D6" i="15"/>
  <c r="H6" i="15"/>
  <c r="L6" i="15"/>
  <c r="P6" i="15"/>
  <c r="T6" i="15"/>
  <c r="X6" i="15"/>
  <c r="AB6" i="15"/>
  <c r="D7" i="15"/>
  <c r="H7" i="15"/>
  <c r="L7" i="15"/>
  <c r="P7" i="15"/>
  <c r="T7" i="15"/>
  <c r="X7" i="15"/>
  <c r="AB7" i="15"/>
  <c r="D8" i="15"/>
  <c r="H8" i="15"/>
  <c r="L8" i="15"/>
  <c r="P8" i="15"/>
  <c r="T8" i="15"/>
  <c r="X8" i="15"/>
  <c r="AB8" i="15"/>
  <c r="D9" i="15"/>
  <c r="H9" i="15"/>
  <c r="L9" i="15"/>
  <c r="P9" i="15"/>
  <c r="T9" i="15"/>
  <c r="X9" i="15"/>
  <c r="AB9" i="15"/>
  <c r="D10" i="15"/>
  <c r="H10" i="15"/>
  <c r="L10" i="15"/>
  <c r="P10" i="15"/>
  <c r="T10" i="15"/>
  <c r="X10" i="15"/>
  <c r="AB10" i="15"/>
  <c r="D11" i="15"/>
  <c r="H11" i="15"/>
  <c r="L11" i="15"/>
  <c r="Q11" i="15"/>
  <c r="W11" i="15"/>
  <c r="AB11" i="15"/>
  <c r="E12" i="15"/>
  <c r="K12" i="15"/>
  <c r="P12" i="15"/>
  <c r="W12" i="15"/>
  <c r="C13" i="15"/>
  <c r="K13" i="15"/>
  <c r="S13" i="15"/>
  <c r="AA13" i="15"/>
  <c r="G14" i="15"/>
  <c r="O14" i="15"/>
  <c r="W14" i="15"/>
  <c r="C15" i="15"/>
  <c r="K15" i="15"/>
  <c r="S15" i="15"/>
  <c r="AA15" i="15"/>
  <c r="G16" i="15"/>
  <c r="O16" i="15"/>
  <c r="W16" i="15"/>
  <c r="C17" i="15"/>
  <c r="K17" i="15"/>
  <c r="S17" i="15"/>
  <c r="AA17" i="15"/>
  <c r="G18" i="15"/>
  <c r="O18" i="15"/>
  <c r="W18" i="15"/>
  <c r="C19" i="15"/>
  <c r="K19" i="15"/>
  <c r="X19" i="15"/>
  <c r="L20" i="15"/>
  <c r="AB20" i="15"/>
  <c r="P21" i="15"/>
  <c r="D22" i="15"/>
  <c r="T22" i="15"/>
  <c r="H23" i="15"/>
  <c r="X23" i="15"/>
  <c r="L24" i="15"/>
  <c r="AB24" i="15"/>
  <c r="P25" i="15"/>
  <c r="D26" i="15"/>
  <c r="T26" i="15"/>
  <c r="H27" i="15"/>
  <c r="X27" i="15"/>
  <c r="L28" i="15"/>
  <c r="AB28" i="15"/>
  <c r="D30" i="15"/>
  <c r="T30" i="15"/>
  <c r="E2" i="15"/>
  <c r="I2" i="15"/>
  <c r="M2" i="15"/>
  <c r="Q2" i="15"/>
  <c r="U2" i="15"/>
  <c r="Y2" i="15"/>
  <c r="AC2" i="15"/>
  <c r="E3" i="15"/>
  <c r="I3" i="15"/>
  <c r="M3" i="15"/>
  <c r="Q3" i="15"/>
  <c r="U3" i="15"/>
  <c r="Y3" i="15"/>
  <c r="AC3" i="15"/>
  <c r="E4" i="15"/>
  <c r="I4" i="15"/>
  <c r="M4" i="15"/>
  <c r="Q4" i="15"/>
  <c r="U4" i="15"/>
  <c r="Y4" i="15"/>
  <c r="AC4" i="15"/>
  <c r="E5" i="15"/>
  <c r="I5" i="15"/>
  <c r="M5" i="15"/>
  <c r="Q5" i="15"/>
  <c r="U5" i="15"/>
  <c r="Y5" i="15"/>
  <c r="AC5" i="15"/>
  <c r="E6" i="15"/>
  <c r="I6" i="15"/>
  <c r="M6" i="15"/>
  <c r="Q6" i="15"/>
  <c r="U6" i="15"/>
  <c r="Y6" i="15"/>
  <c r="AC6" i="15"/>
  <c r="E7" i="15"/>
  <c r="I7" i="15"/>
  <c r="M7" i="15"/>
  <c r="Q7" i="15"/>
  <c r="U7" i="15"/>
  <c r="Y7" i="15"/>
  <c r="AC7" i="15"/>
  <c r="E8" i="15"/>
  <c r="I8" i="15"/>
  <c r="M8" i="15"/>
  <c r="Q8" i="15"/>
  <c r="U8" i="15"/>
  <c r="Y8" i="15"/>
  <c r="AC8" i="15"/>
  <c r="E9" i="15"/>
  <c r="I9" i="15"/>
  <c r="M9" i="15"/>
  <c r="Q9" i="15"/>
  <c r="U9" i="15"/>
  <c r="Y9" i="15"/>
  <c r="AC9" i="15"/>
  <c r="E10" i="15"/>
  <c r="I10" i="15"/>
  <c r="M10" i="15"/>
  <c r="Q10" i="15"/>
  <c r="U10" i="15"/>
  <c r="Y10" i="15"/>
  <c r="AC10" i="15"/>
  <c r="E11" i="15"/>
  <c r="I11" i="15"/>
  <c r="M11" i="15"/>
  <c r="S11" i="15"/>
  <c r="X11" i="15"/>
  <c r="AC11" i="15"/>
  <c r="G12" i="15"/>
  <c r="L12" i="15"/>
  <c r="Q12" i="15"/>
  <c r="X12" i="15"/>
  <c r="D13" i="15"/>
  <c r="L13" i="15"/>
  <c r="T13" i="15"/>
  <c r="AB13" i="15"/>
  <c r="H14" i="15"/>
  <c r="P14" i="15"/>
  <c r="X14" i="15"/>
  <c r="D15" i="15"/>
  <c r="L15" i="15"/>
  <c r="T15" i="15"/>
  <c r="AB15" i="15"/>
  <c r="H16" i="15"/>
  <c r="P16" i="15"/>
  <c r="X16" i="15"/>
  <c r="D17" i="15"/>
  <c r="L17" i="15"/>
  <c r="T17" i="15"/>
  <c r="AB17" i="15"/>
  <c r="H18" i="15"/>
  <c r="P18" i="15"/>
  <c r="X18" i="15"/>
  <c r="D19" i="15"/>
  <c r="L19" i="15"/>
  <c r="AB19" i="15"/>
  <c r="P20" i="15"/>
  <c r="D21" i="15"/>
  <c r="T21" i="15"/>
  <c r="H22" i="15"/>
  <c r="X22" i="15"/>
  <c r="L23" i="15"/>
  <c r="AB23" i="15"/>
  <c r="P24" i="15"/>
  <c r="D25" i="15"/>
  <c r="T25" i="15"/>
  <c r="H26" i="15"/>
  <c r="X26" i="15"/>
  <c r="L27" i="15"/>
  <c r="AB27" i="15"/>
  <c r="P28" i="15"/>
  <c r="H30" i="15"/>
  <c r="X30" i="15"/>
  <c r="AF45" i="24"/>
  <c r="AP45" i="24" s="1"/>
  <c r="AK45" i="24"/>
  <c r="AT45" i="24" s="1"/>
  <c r="AH45" i="24"/>
  <c r="AR45" i="24" s="1"/>
  <c r="AG45" i="24"/>
  <c r="AQ45" i="24" s="1"/>
  <c r="AL45" i="24"/>
  <c r="AU45" i="24" s="1"/>
  <c r="AI45" i="24"/>
  <c r="AS45" i="24" s="1"/>
  <c r="M26" i="19"/>
  <c r="I30" i="19"/>
  <c r="P47" i="19"/>
  <c r="N26" i="19"/>
  <c r="O50" i="19"/>
  <c r="N49" i="19"/>
  <c r="N36" i="19"/>
  <c r="O32" i="19"/>
  <c r="G24" i="19"/>
  <c r="F42" i="19"/>
  <c r="O24" i="19"/>
  <c r="M48" i="19"/>
  <c r="J38" i="19"/>
  <c r="M45" i="19"/>
  <c r="L34" i="19"/>
  <c r="M40" i="19"/>
  <c r="G27" i="19"/>
  <c r="F34" i="19"/>
  <c r="F33" i="19"/>
  <c r="N46" i="19"/>
  <c r="I24" i="19"/>
  <c r="J30" i="19"/>
  <c r="L50" i="19"/>
  <c r="I52" i="19"/>
  <c r="G38" i="19"/>
  <c r="N44" i="19"/>
  <c r="K42" i="19"/>
  <c r="O39" i="19"/>
  <c r="C30" i="19"/>
  <c r="P51" i="19"/>
  <c r="J48" i="19"/>
  <c r="N48" i="19"/>
  <c r="M34" i="19"/>
  <c r="L42" i="19"/>
  <c r="H34" i="19"/>
  <c r="P50" i="19"/>
  <c r="F29" i="19"/>
  <c r="M38" i="19"/>
  <c r="P39" i="19"/>
  <c r="C36" i="19"/>
  <c r="M47" i="19"/>
  <c r="O33" i="19"/>
  <c r="K47" i="19"/>
  <c r="I28" i="19"/>
  <c r="J52" i="19"/>
  <c r="M24" i="19"/>
  <c r="M46" i="19"/>
  <c r="K28" i="19"/>
  <c r="J45" i="19"/>
  <c r="G33" i="19"/>
  <c r="F27" i="19"/>
  <c r="P29" i="19"/>
  <c r="H29" i="19"/>
  <c r="C44" i="19"/>
  <c r="I40" i="19"/>
  <c r="N28" i="19"/>
  <c r="G26" i="19"/>
  <c r="I49" i="19"/>
  <c r="I38" i="19"/>
  <c r="K40" i="19"/>
  <c r="C41" i="19"/>
  <c r="N32" i="19"/>
  <c r="F47" i="19"/>
  <c r="O26" i="19"/>
  <c r="L41" i="19"/>
  <c r="P34" i="19"/>
  <c r="H28" i="19"/>
  <c r="N38" i="19"/>
  <c r="M49" i="19"/>
  <c r="G34" i="19"/>
  <c r="P44" i="19"/>
  <c r="O47" i="19"/>
  <c r="L48" i="19"/>
  <c r="J34" i="19"/>
  <c r="I46" i="19"/>
  <c r="N45" i="19"/>
  <c r="H39" i="19"/>
  <c r="K25" i="19"/>
  <c r="H48" i="19"/>
  <c r="G44" i="19"/>
  <c r="G36" i="19"/>
  <c r="F44" i="19"/>
  <c r="M43" i="19"/>
  <c r="O35" i="19"/>
  <c r="I39" i="19"/>
  <c r="H51" i="19"/>
  <c r="P36" i="19"/>
  <c r="J26" i="19"/>
  <c r="P48" i="19"/>
  <c r="C42" i="19"/>
  <c r="K48" i="19"/>
  <c r="J40" i="19"/>
  <c r="K29" i="19"/>
  <c r="O29" i="19"/>
  <c r="C34" i="19"/>
  <c r="M51" i="19"/>
  <c r="H40" i="19"/>
  <c r="I42" i="19"/>
  <c r="H44" i="19"/>
  <c r="K26" i="19"/>
  <c r="C49" i="19"/>
  <c r="H50" i="19"/>
  <c r="N43" i="19"/>
  <c r="F26" i="19"/>
  <c r="G37" i="19"/>
  <c r="L49" i="19"/>
  <c r="O45" i="19"/>
  <c r="H38" i="19"/>
  <c r="O44" i="19"/>
  <c r="H45" i="19"/>
  <c r="J47" i="19"/>
  <c r="G25" i="19"/>
  <c r="J24" i="19"/>
  <c r="O28" i="19"/>
  <c r="G50" i="19"/>
  <c r="N51" i="19"/>
  <c r="F38" i="19"/>
  <c r="L45" i="19"/>
  <c r="P26" i="19"/>
  <c r="G35" i="19"/>
  <c r="H24" i="19"/>
  <c r="C38" i="19"/>
  <c r="C26" i="19"/>
  <c r="P35" i="19"/>
  <c r="F48" i="19"/>
  <c r="F49" i="19"/>
  <c r="G45" i="19"/>
  <c r="J35" i="19"/>
  <c r="J46" i="19"/>
  <c r="C50" i="19"/>
  <c r="F40" i="19"/>
  <c r="K44" i="19"/>
  <c r="I35" i="19"/>
  <c r="O38" i="19"/>
  <c r="F37" i="19"/>
  <c r="P43" i="19"/>
  <c r="L44" i="19"/>
  <c r="P24" i="19"/>
  <c r="P25" i="19"/>
  <c r="G49" i="19"/>
  <c r="K46" i="19"/>
  <c r="J41" i="19"/>
  <c r="C28" i="19"/>
  <c r="J51" i="19"/>
  <c r="G39" i="19"/>
  <c r="O51" i="19"/>
  <c r="G52" i="19"/>
  <c r="N47" i="19"/>
  <c r="L35" i="19"/>
  <c r="I27" i="19"/>
  <c r="O25" i="19"/>
  <c r="C35" i="19"/>
  <c r="K34" i="19"/>
  <c r="H43" i="19"/>
  <c r="K50" i="19"/>
  <c r="N31" i="19"/>
  <c r="H26" i="19"/>
  <c r="P38" i="19"/>
  <c r="N50" i="19"/>
  <c r="D9" i="19"/>
  <c r="P52" i="19"/>
  <c r="K36" i="19"/>
  <c r="K24" i="19"/>
  <c r="O52" i="19"/>
  <c r="H30" i="19"/>
  <c r="P32" i="19"/>
  <c r="N41" i="19"/>
  <c r="M50" i="19"/>
  <c r="J33" i="19"/>
  <c r="F31" i="19"/>
  <c r="P45" i="19"/>
  <c r="M32" i="19"/>
  <c r="J25" i="19"/>
  <c r="L40" i="19"/>
  <c r="I33" i="19"/>
  <c r="G28" i="19"/>
  <c r="N29" i="19"/>
  <c r="N30" i="19"/>
  <c r="L36" i="19"/>
  <c r="H35" i="19"/>
  <c r="G43" i="19"/>
  <c r="K45" i="19"/>
  <c r="I29" i="19"/>
  <c r="M41" i="19"/>
  <c r="M39" i="19"/>
  <c r="N34" i="19"/>
  <c r="F35" i="19"/>
  <c r="K39" i="19"/>
  <c r="H36" i="19"/>
  <c r="I31" i="19"/>
  <c r="C47" i="19"/>
  <c r="M25" i="19"/>
  <c r="N39" i="19"/>
  <c r="F50" i="19"/>
  <c r="O49" i="19"/>
  <c r="L24" i="19"/>
  <c r="C31" i="19"/>
  <c r="D13" i="19"/>
  <c r="F30" i="19"/>
  <c r="H46" i="19"/>
  <c r="O48" i="19"/>
  <c r="L25" i="19"/>
  <c r="M27" i="19"/>
  <c r="I34" i="19"/>
  <c r="M33" i="19"/>
  <c r="I37" i="19"/>
  <c r="C46" i="19"/>
  <c r="K31" i="19"/>
  <c r="J43" i="19"/>
  <c r="F41" i="19"/>
  <c r="O37" i="19"/>
  <c r="J39" i="19"/>
  <c r="G42" i="19"/>
  <c r="G29" i="19"/>
  <c r="M36" i="19"/>
  <c r="K41" i="19"/>
  <c r="F43" i="19"/>
  <c r="K51" i="19"/>
  <c r="P28" i="19"/>
  <c r="J49" i="19"/>
  <c r="O43" i="19"/>
  <c r="I50" i="19"/>
  <c r="N35" i="19"/>
  <c r="N52" i="19"/>
  <c r="O42" i="19"/>
  <c r="G31" i="19"/>
  <c r="H31" i="19"/>
  <c r="I44" i="19"/>
  <c r="G40" i="19"/>
  <c r="M42" i="19"/>
  <c r="F24" i="19"/>
  <c r="P49" i="19"/>
  <c r="M52" i="19"/>
  <c r="O31" i="19"/>
  <c r="I41" i="19"/>
  <c r="L38" i="19"/>
  <c r="N25" i="19"/>
  <c r="L39" i="19"/>
  <c r="H25" i="19"/>
  <c r="D14" i="19"/>
  <c r="P40" i="19"/>
  <c r="L30" i="19"/>
  <c r="J31" i="19"/>
  <c r="C24" i="19"/>
  <c r="J36" i="19"/>
  <c r="N27" i="19"/>
  <c r="K52" i="19"/>
  <c r="I36" i="19"/>
  <c r="I43" i="19"/>
  <c r="I26" i="19"/>
  <c r="F25" i="19"/>
  <c r="F36" i="19"/>
  <c r="L31" i="19"/>
  <c r="O40" i="19"/>
  <c r="L47" i="19"/>
  <c r="P27" i="19"/>
  <c r="P46" i="19"/>
  <c r="G32" i="19"/>
  <c r="L46" i="19"/>
  <c r="P37" i="19"/>
  <c r="L33" i="19"/>
  <c r="C48" i="19"/>
  <c r="K37" i="19"/>
  <c r="I32" i="19"/>
  <c r="J50" i="19"/>
  <c r="L43" i="19"/>
  <c r="M37" i="19"/>
  <c r="L27" i="19"/>
  <c r="H41" i="19"/>
  <c r="J32" i="19"/>
  <c r="I25" i="19"/>
  <c r="C39" i="19"/>
  <c r="F52" i="19"/>
  <c r="N40" i="19"/>
  <c r="J42" i="19"/>
  <c r="N37" i="19"/>
  <c r="K49" i="19"/>
  <c r="O36" i="19"/>
  <c r="J44" i="19"/>
  <c r="F45" i="19"/>
  <c r="P30" i="19"/>
  <c r="D15" i="19"/>
  <c r="C29" i="19"/>
  <c r="J27" i="19"/>
  <c r="K32" i="19"/>
  <c r="M35" i="19"/>
  <c r="M31" i="19"/>
  <c r="N33" i="19"/>
  <c r="K27" i="19"/>
  <c r="M29" i="19"/>
  <c r="H52" i="19"/>
  <c r="L52" i="19"/>
  <c r="G30" i="19"/>
  <c r="H42" i="19"/>
  <c r="F46" i="19"/>
  <c r="P31" i="19"/>
  <c r="G47" i="19"/>
  <c r="M44" i="19"/>
  <c r="K43" i="19"/>
  <c r="O27" i="19"/>
  <c r="P33" i="19"/>
  <c r="J29" i="19"/>
  <c r="I47" i="19"/>
  <c r="M28" i="19"/>
  <c r="O34" i="19"/>
  <c r="N24" i="19"/>
  <c r="H49" i="19"/>
  <c r="K33" i="19"/>
  <c r="H47" i="19"/>
  <c r="P41" i="19"/>
  <c r="C45" i="19"/>
  <c r="C25" i="19"/>
  <c r="O46" i="19"/>
  <c r="J28" i="19"/>
  <c r="J37" i="19"/>
  <c r="N42" i="19"/>
  <c r="K35" i="19"/>
  <c r="P42" i="19"/>
  <c r="M30" i="19"/>
  <c r="H33" i="19"/>
  <c r="G41" i="19"/>
  <c r="H37" i="19"/>
  <c r="G48" i="19"/>
  <c r="C40" i="19"/>
  <c r="C37" i="19"/>
  <c r="H27" i="19"/>
  <c r="C27" i="19"/>
  <c r="C32" i="19"/>
  <c r="F32" i="19"/>
  <c r="I45" i="19"/>
  <c r="D11" i="19"/>
  <c r="K30" i="19"/>
  <c r="O41" i="19"/>
  <c r="C43" i="19"/>
  <c r="L26" i="19"/>
  <c r="D10" i="19"/>
  <c r="K38" i="19"/>
  <c r="O30" i="19"/>
  <c r="I48" i="19"/>
  <c r="F28" i="19"/>
  <c r="L28" i="19"/>
  <c r="G46" i="19"/>
  <c r="H32" i="19"/>
  <c r="L37" i="19"/>
  <c r="F39" i="19"/>
  <c r="L29" i="19"/>
  <c r="C52" i="19"/>
  <c r="C33" i="19"/>
  <c r="L32" i="19"/>
  <c r="AU50" i="24" l="1"/>
  <c r="AZ50" i="24" s="1"/>
  <c r="AU87" i="24"/>
  <c r="AU85" i="24"/>
  <c r="AU83" i="24"/>
  <c r="AU81" i="24"/>
  <c r="AU79" i="24"/>
  <c r="AU77" i="24"/>
  <c r="AU75" i="24"/>
  <c r="AU73" i="24"/>
  <c r="AU71" i="24"/>
  <c r="AU69" i="24"/>
  <c r="AU67" i="24"/>
  <c r="AU65" i="24"/>
  <c r="AU63" i="24"/>
  <c r="AU61" i="24"/>
  <c r="AU59" i="24"/>
  <c r="AU57" i="24"/>
  <c r="AU55" i="24"/>
  <c r="AU53" i="24"/>
  <c r="AZ53" i="24" s="1"/>
  <c r="AU51" i="24"/>
  <c r="AZ51" i="24" s="1"/>
  <c r="AU88" i="24"/>
  <c r="AU86" i="24"/>
  <c r="AU84" i="24"/>
  <c r="AU82" i="24"/>
  <c r="AU80" i="24"/>
  <c r="AU78" i="24"/>
  <c r="AU76" i="24"/>
  <c r="AU74" i="24"/>
  <c r="AU72" i="24"/>
  <c r="AU70" i="24"/>
  <c r="AU68" i="24"/>
  <c r="AU66" i="24"/>
  <c r="AU64" i="24"/>
  <c r="AU62" i="24"/>
  <c r="AU60" i="24"/>
  <c r="AU58" i="24"/>
  <c r="AU56" i="24"/>
  <c r="AU54" i="24"/>
  <c r="AZ54" i="24" s="1"/>
  <c r="AU52" i="24"/>
  <c r="AZ52" i="24" s="1"/>
  <c r="AP88" i="24"/>
  <c r="AP86" i="24"/>
  <c r="AP84" i="24"/>
  <c r="AP82" i="24"/>
  <c r="AP80" i="24"/>
  <c r="AP78" i="24"/>
  <c r="AP76" i="24"/>
  <c r="AP74" i="24"/>
  <c r="AP72" i="24"/>
  <c r="AP70" i="24"/>
  <c r="AP68" i="24"/>
  <c r="AP66" i="24"/>
  <c r="AP64" i="24"/>
  <c r="AP62" i="24"/>
  <c r="AP60" i="24"/>
  <c r="AP58" i="24"/>
  <c r="AP56" i="24"/>
  <c r="AP54" i="24"/>
  <c r="AP52" i="24"/>
  <c r="AY52" i="24" s="1"/>
  <c r="AP87" i="24"/>
  <c r="AP85" i="24"/>
  <c r="AP83" i="24"/>
  <c r="AP81" i="24"/>
  <c r="AP79" i="24"/>
  <c r="AP77" i="24"/>
  <c r="AP75" i="24"/>
  <c r="AP73" i="24"/>
  <c r="AP71" i="24"/>
  <c r="AP69" i="24"/>
  <c r="AP67" i="24"/>
  <c r="AP65" i="24"/>
  <c r="AP63" i="24"/>
  <c r="AP61" i="24"/>
  <c r="AP59" i="24"/>
  <c r="AP57" i="24"/>
  <c r="AP55" i="24"/>
  <c r="AP53" i="24"/>
  <c r="AY53" i="24" s="1"/>
  <c r="AP51" i="24"/>
  <c r="AY51" i="24" s="1"/>
  <c r="AP50" i="24"/>
  <c r="AY50" i="24" s="1"/>
  <c r="AQ87" i="24"/>
  <c r="AQ85" i="24"/>
  <c r="AQ83" i="24"/>
  <c r="AQ81" i="24"/>
  <c r="AQ79" i="24"/>
  <c r="AQ77" i="24"/>
  <c r="AQ75" i="24"/>
  <c r="AQ73" i="24"/>
  <c r="AQ71" i="24"/>
  <c r="AQ69" i="24"/>
  <c r="AQ67" i="24"/>
  <c r="AQ65" i="24"/>
  <c r="AQ63" i="24"/>
  <c r="AQ61" i="24"/>
  <c r="AQ59" i="24"/>
  <c r="AQ57" i="24"/>
  <c r="AQ55" i="24"/>
  <c r="AX55" i="24" s="1"/>
  <c r="AQ53" i="24"/>
  <c r="AX53" i="24" s="1"/>
  <c r="AQ51" i="24"/>
  <c r="AX51" i="24" s="1"/>
  <c r="AQ50" i="24"/>
  <c r="AX50" i="24" s="1"/>
  <c r="AQ88" i="24"/>
  <c r="AQ86" i="24"/>
  <c r="AQ84" i="24"/>
  <c r="AQ82" i="24"/>
  <c r="AQ80" i="24"/>
  <c r="AQ78" i="24"/>
  <c r="AQ76" i="24"/>
  <c r="AQ74" i="24"/>
  <c r="AQ72" i="24"/>
  <c r="AQ70" i="24"/>
  <c r="AQ68" i="24"/>
  <c r="AQ66" i="24"/>
  <c r="AQ64" i="24"/>
  <c r="AQ62" i="24"/>
  <c r="AQ60" i="24"/>
  <c r="AQ58" i="24"/>
  <c r="AQ56" i="24"/>
  <c r="AQ54" i="24"/>
  <c r="AX54" i="24" s="1"/>
  <c r="AQ52" i="24"/>
  <c r="AX52" i="24" s="1"/>
  <c r="AR87" i="24"/>
  <c r="AR85" i="24"/>
  <c r="AR83" i="24"/>
  <c r="AR81" i="24"/>
  <c r="AR79" i="24"/>
  <c r="AR77" i="24"/>
  <c r="AR75" i="24"/>
  <c r="AR73" i="24"/>
  <c r="AR71" i="24"/>
  <c r="AR69" i="24"/>
  <c r="AR67" i="24"/>
  <c r="AR65" i="24"/>
  <c r="AR63" i="24"/>
  <c r="AR61" i="24"/>
  <c r="AR59" i="24"/>
  <c r="AR57" i="24"/>
  <c r="AR55" i="24"/>
  <c r="AR53" i="24"/>
  <c r="AR51" i="24"/>
  <c r="BA51" i="24" s="1"/>
  <c r="AR50" i="24"/>
  <c r="BA50" i="24" s="1"/>
  <c r="AR88" i="24"/>
  <c r="AR86" i="24"/>
  <c r="AR84" i="24"/>
  <c r="AR82" i="24"/>
  <c r="AR80" i="24"/>
  <c r="AR78" i="24"/>
  <c r="AR76" i="24"/>
  <c r="AR74" i="24"/>
  <c r="AR72" i="24"/>
  <c r="AR70" i="24"/>
  <c r="AR68" i="24"/>
  <c r="AR66" i="24"/>
  <c r="AR64" i="24"/>
  <c r="AR62" i="24"/>
  <c r="AR60" i="24"/>
  <c r="AR58" i="24"/>
  <c r="AR56" i="24"/>
  <c r="AR54" i="24"/>
  <c r="AR52" i="24"/>
  <c r="BA52" i="24" s="1"/>
  <c r="AS50" i="24"/>
  <c r="AW50" i="24" s="1"/>
  <c r="AS88" i="24"/>
  <c r="AS86" i="24"/>
  <c r="AS84" i="24"/>
  <c r="AS82" i="24"/>
  <c r="AS80" i="24"/>
  <c r="AS78" i="24"/>
  <c r="AS76" i="24"/>
  <c r="AS74" i="24"/>
  <c r="AS72" i="24"/>
  <c r="AS70" i="24"/>
  <c r="AS68" i="24"/>
  <c r="AS66" i="24"/>
  <c r="AS64" i="24"/>
  <c r="AS62" i="24"/>
  <c r="AS60" i="24"/>
  <c r="AS58" i="24"/>
  <c r="AS56" i="24"/>
  <c r="AS54" i="24"/>
  <c r="AS52" i="24"/>
  <c r="AW52" i="24" s="1"/>
  <c r="AS87" i="24"/>
  <c r="AS85" i="24"/>
  <c r="AS83" i="24"/>
  <c r="AS81" i="24"/>
  <c r="AS79" i="24"/>
  <c r="AS77" i="24"/>
  <c r="AS75" i="24"/>
  <c r="AS73" i="24"/>
  <c r="AS71" i="24"/>
  <c r="AS69" i="24"/>
  <c r="AS67" i="24"/>
  <c r="AS65" i="24"/>
  <c r="AS63" i="24"/>
  <c r="AS61" i="24"/>
  <c r="AS59" i="24"/>
  <c r="AS57" i="24"/>
  <c r="AS55" i="24"/>
  <c r="AS53" i="24"/>
  <c r="AS51" i="24"/>
  <c r="AW51" i="24" s="1"/>
  <c r="AT88" i="24"/>
  <c r="AT86" i="24"/>
  <c r="AT84" i="24"/>
  <c r="AT82" i="24"/>
  <c r="AT80" i="24"/>
  <c r="AT78" i="24"/>
  <c r="AT76" i="24"/>
  <c r="AT74" i="24"/>
  <c r="AT72" i="24"/>
  <c r="AT70" i="24"/>
  <c r="AT68" i="24"/>
  <c r="AT66" i="24"/>
  <c r="AT64" i="24"/>
  <c r="AT62" i="24"/>
  <c r="AT60" i="24"/>
  <c r="AT58" i="24"/>
  <c r="AT56" i="24"/>
  <c r="AT54" i="24"/>
  <c r="AT52" i="24"/>
  <c r="AT87" i="24"/>
  <c r="AT85" i="24"/>
  <c r="AT83" i="24"/>
  <c r="AT81" i="24"/>
  <c r="AT79" i="24"/>
  <c r="AT77" i="24"/>
  <c r="AT75" i="24"/>
  <c r="AT73" i="24"/>
  <c r="AT71" i="24"/>
  <c r="AT69" i="24"/>
  <c r="AT67" i="24"/>
  <c r="AT65" i="24"/>
  <c r="AT63" i="24"/>
  <c r="AT61" i="24"/>
  <c r="AT59" i="24"/>
  <c r="AT57" i="24"/>
  <c r="AT55" i="24"/>
  <c r="AT53" i="24"/>
  <c r="AT51" i="24"/>
  <c r="AT50" i="24"/>
  <c r="AZ55" i="24"/>
  <c r="AX56" i="24"/>
  <c r="BB50" i="24" l="1"/>
  <c r="BI50" i="24" s="1"/>
  <c r="BB51" i="24"/>
  <c r="BH51" i="24" s="1"/>
  <c r="BH50" i="24"/>
  <c r="BF50" i="24"/>
  <c r="BB52" i="24"/>
  <c r="BG52" i="24" s="1"/>
  <c r="BG51" i="24"/>
  <c r="BA53" i="24"/>
  <c r="AY54" i="24"/>
  <c r="AX57" i="24"/>
  <c r="AW53" i="24"/>
  <c r="AZ56" i="24"/>
  <c r="X32" i="19"/>
  <c r="X41" i="19"/>
  <c r="BF51" i="24" l="1"/>
  <c r="BE52" i="24"/>
  <c r="BI51" i="24"/>
  <c r="BE51" i="24"/>
  <c r="BG50" i="24"/>
  <c r="BE50" i="24"/>
  <c r="BH52" i="24"/>
  <c r="BI52" i="24"/>
  <c r="BF52" i="24"/>
  <c r="BB53" i="24"/>
  <c r="AW54" i="24"/>
  <c r="AY55" i="24"/>
  <c r="AX58" i="24"/>
  <c r="AZ57" i="24"/>
  <c r="BA54" i="24"/>
  <c r="X25" i="19"/>
  <c r="X43" i="19"/>
  <c r="X27" i="19"/>
  <c r="X28" i="19"/>
  <c r="X29" i="19"/>
  <c r="X44" i="19"/>
  <c r="X50" i="19"/>
  <c r="X34" i="19"/>
  <c r="X24" i="19"/>
  <c r="X31" i="19"/>
  <c r="X36" i="19"/>
  <c r="X33" i="19"/>
  <c r="X45" i="19"/>
  <c r="X39" i="19"/>
  <c r="X51" i="19"/>
  <c r="X37" i="19"/>
  <c r="X46" i="19"/>
  <c r="X40" i="19"/>
  <c r="X30" i="19"/>
  <c r="X48" i="19"/>
  <c r="X42" i="19"/>
  <c r="X38" i="19"/>
  <c r="X47" i="19"/>
  <c r="X52" i="19"/>
  <c r="X35" i="19"/>
  <c r="X26" i="19"/>
  <c r="X49" i="19"/>
  <c r="Q24" i="19" l="1"/>
  <c r="BG53" i="24"/>
  <c r="BE53" i="24"/>
  <c r="BH53" i="24"/>
  <c r="BI53" i="24"/>
  <c r="BB54" i="24"/>
  <c r="BG54" i="24" s="1"/>
  <c r="BF53" i="24"/>
  <c r="AZ58" i="24"/>
  <c r="AY56" i="24"/>
  <c r="AX59" i="24"/>
  <c r="BA55" i="24"/>
  <c r="AW55" i="24"/>
  <c r="V38" i="19"/>
  <c r="BE54" i="24" l="1"/>
  <c r="BI54" i="24"/>
  <c r="BB55" i="24"/>
  <c r="BF54" i="24"/>
  <c r="BH54" i="24"/>
  <c r="AW56" i="24"/>
  <c r="BA56" i="24"/>
  <c r="AY57" i="24"/>
  <c r="AX60" i="24"/>
  <c r="AZ59" i="24"/>
  <c r="V27" i="19"/>
  <c r="BI55" i="24" l="1"/>
  <c r="BF55" i="24"/>
  <c r="BH55" i="24"/>
  <c r="BB56" i="24"/>
  <c r="BH56" i="24" s="1"/>
  <c r="BE55" i="24"/>
  <c r="BG55" i="24"/>
  <c r="BA57" i="24"/>
  <c r="AX61" i="24"/>
  <c r="AZ60" i="24"/>
  <c r="AY58" i="24"/>
  <c r="AW57" i="24"/>
  <c r="V30" i="19"/>
  <c r="BE56" i="24" l="1"/>
  <c r="BI56" i="24"/>
  <c r="BF56" i="24"/>
  <c r="BG56" i="24"/>
  <c r="BB57" i="24"/>
  <c r="AX62" i="24"/>
  <c r="AY59" i="24"/>
  <c r="AZ61" i="24"/>
  <c r="AW58" i="24"/>
  <c r="BA58" i="24"/>
  <c r="V33" i="19"/>
  <c r="BE57" i="24" l="1"/>
  <c r="BG57" i="24"/>
  <c r="BF57" i="24"/>
  <c r="BH57" i="24"/>
  <c r="BI57" i="24"/>
  <c r="BB58" i="24"/>
  <c r="BI58" i="24" s="1"/>
  <c r="AW59" i="24"/>
  <c r="AY60" i="24"/>
  <c r="AZ62" i="24"/>
  <c r="AX63" i="24"/>
  <c r="BA59" i="24"/>
  <c r="V49" i="19"/>
  <c r="BF58" i="24" l="1"/>
  <c r="BG58" i="24"/>
  <c r="BH58" i="24"/>
  <c r="BE58" i="24"/>
  <c r="BB59" i="24"/>
  <c r="AY61" i="24"/>
  <c r="AX64" i="24"/>
  <c r="BA60" i="24"/>
  <c r="AZ63" i="24"/>
  <c r="AW60" i="24"/>
  <c r="V28" i="19"/>
  <c r="BH59" i="24" l="1"/>
  <c r="BG59" i="24"/>
  <c r="BF59" i="24"/>
  <c r="BE59" i="24"/>
  <c r="BI59" i="24"/>
  <c r="BB60" i="24"/>
  <c r="BH60" i="24" s="1"/>
  <c r="X9" i="24" s="1"/>
  <c r="D317" i="23" s="1"/>
  <c r="B29" i="28" s="1"/>
  <c r="BF60" i="24"/>
  <c r="X6" i="24" s="1"/>
  <c r="D314" i="23" s="1"/>
  <c r="B29" i="2" s="1"/>
  <c r="AZ64" i="24"/>
  <c r="AX65" i="24"/>
  <c r="AW61" i="24"/>
  <c r="BA61" i="24"/>
  <c r="AY62" i="24"/>
  <c r="V26" i="19"/>
  <c r="BI60" i="24" l="1"/>
  <c r="X7" i="24" s="1"/>
  <c r="D315" i="23" s="1"/>
  <c r="B29" i="12" s="1"/>
  <c r="BE60" i="24"/>
  <c r="X8" i="24" s="1"/>
  <c r="D316" i="23" s="1"/>
  <c r="B29" i="6" s="1"/>
  <c r="BG60" i="24"/>
  <c r="X5" i="24" s="1"/>
  <c r="BB61" i="24"/>
  <c r="BE61" i="24" s="1"/>
  <c r="Y8" i="24" s="1"/>
  <c r="E316" i="23" s="1"/>
  <c r="C29" i="6" s="1"/>
  <c r="BA62" i="24"/>
  <c r="AX66" i="24"/>
  <c r="AW62" i="24"/>
  <c r="AZ65" i="24"/>
  <c r="AY63" i="24"/>
  <c r="V41" i="19"/>
  <c r="BI61" i="24" l="1"/>
  <c r="Y7" i="24" s="1"/>
  <c r="E315" i="23" s="1"/>
  <c r="C29" i="12" s="1"/>
  <c r="BF61" i="24"/>
  <c r="Y6" i="24" s="1"/>
  <c r="E314" i="23" s="1"/>
  <c r="C29" i="2" s="1"/>
  <c r="BG61" i="24"/>
  <c r="Y5" i="24" s="1"/>
  <c r="E313" i="23" s="1"/>
  <c r="C29" i="8" s="1"/>
  <c r="BH61" i="24"/>
  <c r="Y9" i="24" s="1"/>
  <c r="E317" i="23" s="1"/>
  <c r="C29" i="28" s="1"/>
  <c r="BB62" i="24"/>
  <c r="BF62" i="24" s="1"/>
  <c r="Z6" i="24" s="1"/>
  <c r="F314" i="23" s="1"/>
  <c r="D29" i="2" s="1"/>
  <c r="AZ66" i="24"/>
  <c r="AX67" i="24"/>
  <c r="AY64" i="24"/>
  <c r="AW63" i="24"/>
  <c r="BA63" i="24"/>
  <c r="V43" i="19"/>
  <c r="BI62" i="24" l="1"/>
  <c r="Z7" i="24" s="1"/>
  <c r="F315" i="23" s="1"/>
  <c r="D29" i="12" s="1"/>
  <c r="BE62" i="24"/>
  <c r="Z8" i="24" s="1"/>
  <c r="F316" i="23" s="1"/>
  <c r="D29" i="6" s="1"/>
  <c r="BG62" i="24"/>
  <c r="Z5" i="24" s="1"/>
  <c r="F313" i="23" s="1"/>
  <c r="D29" i="8" s="1"/>
  <c r="BH62" i="24"/>
  <c r="Z9" i="24" s="1"/>
  <c r="F317" i="23" s="1"/>
  <c r="D29" i="28" s="1"/>
  <c r="BB63" i="24"/>
  <c r="BH63" i="24" s="1"/>
  <c r="AA9" i="24" s="1"/>
  <c r="G317" i="23" s="1"/>
  <c r="E29" i="28" s="1"/>
  <c r="AX68" i="24"/>
  <c r="AZ67" i="24"/>
  <c r="AW64" i="24"/>
  <c r="BA64" i="24"/>
  <c r="AY65" i="24"/>
  <c r="V36" i="19"/>
  <c r="BG63" i="24" l="1"/>
  <c r="AA5" i="24" s="1"/>
  <c r="G313" i="23" s="1"/>
  <c r="E29" i="8" s="1"/>
  <c r="BI63" i="24"/>
  <c r="AA7" i="24" s="1"/>
  <c r="G315" i="23" s="1"/>
  <c r="E29" i="12" s="1"/>
  <c r="BF63" i="24"/>
  <c r="AA6" i="24" s="1"/>
  <c r="G314" i="23" s="1"/>
  <c r="E29" i="2" s="1"/>
  <c r="BE63" i="24"/>
  <c r="AA8" i="24" s="1"/>
  <c r="G316" i="23" s="1"/>
  <c r="E29" i="6" s="1"/>
  <c r="BB64" i="24"/>
  <c r="BH64" i="24" s="1"/>
  <c r="AB9" i="24" s="1"/>
  <c r="H317" i="23" s="1"/>
  <c r="F29" i="28" s="1"/>
  <c r="AZ68" i="24"/>
  <c r="AX69" i="24"/>
  <c r="BA65" i="24"/>
  <c r="AY66" i="24"/>
  <c r="AW65" i="24"/>
  <c r="V45" i="19"/>
  <c r="BG64" i="24" l="1"/>
  <c r="AB5" i="24" s="1"/>
  <c r="H313" i="23" s="1"/>
  <c r="F29" i="8" s="1"/>
  <c r="BI64" i="24"/>
  <c r="AB7" i="24" s="1"/>
  <c r="H315" i="23" s="1"/>
  <c r="F29" i="12" s="1"/>
  <c r="BF64" i="24"/>
  <c r="AB6" i="24" s="1"/>
  <c r="H314" i="23" s="1"/>
  <c r="F29" i="2" s="1"/>
  <c r="BE64" i="24"/>
  <c r="AB8" i="24" s="1"/>
  <c r="H316" i="23" s="1"/>
  <c r="F29" i="6" s="1"/>
  <c r="BB65" i="24"/>
  <c r="BF65" i="24" s="1"/>
  <c r="AC6" i="24" s="1"/>
  <c r="I314" i="23" s="1"/>
  <c r="G29" i="2" s="1"/>
  <c r="AX70" i="24"/>
  <c r="AY67" i="24"/>
  <c r="AZ69" i="24"/>
  <c r="AW66" i="24"/>
  <c r="BA66" i="24"/>
  <c r="V40" i="19"/>
  <c r="BH65" i="24" l="1"/>
  <c r="AC9" i="24" s="1"/>
  <c r="I317" i="23" s="1"/>
  <c r="G29" i="28" s="1"/>
  <c r="BE65" i="24"/>
  <c r="AC8" i="24" s="1"/>
  <c r="I316" i="23" s="1"/>
  <c r="G29" i="6" s="1"/>
  <c r="BI65" i="24"/>
  <c r="AC7" i="24" s="1"/>
  <c r="I315" i="23" s="1"/>
  <c r="G29" i="12" s="1"/>
  <c r="BG65" i="24"/>
  <c r="AC5" i="24" s="1"/>
  <c r="I313" i="23" s="1"/>
  <c r="G29" i="8" s="1"/>
  <c r="BB66" i="24"/>
  <c r="BF66" i="24" s="1"/>
  <c r="AD6" i="24" s="1"/>
  <c r="J314" i="23" s="1"/>
  <c r="H29" i="2" s="1"/>
  <c r="AW67" i="24"/>
  <c r="AY68" i="24"/>
  <c r="BA67" i="24"/>
  <c r="AZ70" i="24"/>
  <c r="AX71" i="24"/>
  <c r="V47" i="19"/>
  <c r="BH66" i="24" l="1"/>
  <c r="AD9" i="24" s="1"/>
  <c r="J317" i="23" s="1"/>
  <c r="H29" i="28" s="1"/>
  <c r="BE66" i="24"/>
  <c r="AD8" i="24" s="1"/>
  <c r="J316" i="23" s="1"/>
  <c r="H29" i="6" s="1"/>
  <c r="BI66" i="24"/>
  <c r="AD7" i="24" s="1"/>
  <c r="J315" i="23" s="1"/>
  <c r="H29" i="12" s="1"/>
  <c r="BG66" i="24"/>
  <c r="AD5" i="24" s="1"/>
  <c r="J313" i="23" s="1"/>
  <c r="H29" i="8" s="1"/>
  <c r="BB67" i="24"/>
  <c r="BI67" i="24" s="1"/>
  <c r="AE7" i="24" s="1"/>
  <c r="K315" i="23" s="1"/>
  <c r="I29" i="12" s="1"/>
  <c r="AY69" i="24"/>
  <c r="AZ71" i="24"/>
  <c r="AX72" i="24"/>
  <c r="BA68" i="24"/>
  <c r="AW68" i="24"/>
  <c r="V44" i="19"/>
  <c r="BF67" i="24" l="1"/>
  <c r="AE6" i="24" s="1"/>
  <c r="K314" i="23" s="1"/>
  <c r="I29" i="2" s="1"/>
  <c r="BH67" i="24"/>
  <c r="AE9" i="24" s="1"/>
  <c r="K317" i="23" s="1"/>
  <c r="I29" i="28" s="1"/>
  <c r="BE67" i="24"/>
  <c r="AE8" i="24" s="1"/>
  <c r="K316" i="23" s="1"/>
  <c r="I29" i="6" s="1"/>
  <c r="BG67" i="24"/>
  <c r="AE5" i="24" s="1"/>
  <c r="K313" i="23" s="1"/>
  <c r="I29" i="8" s="1"/>
  <c r="BB68" i="24"/>
  <c r="BH68" i="24" s="1"/>
  <c r="AF9" i="24" s="1"/>
  <c r="L317" i="23" s="1"/>
  <c r="J29" i="28" s="1"/>
  <c r="AZ72" i="24"/>
  <c r="AX73" i="24"/>
  <c r="BA69" i="24"/>
  <c r="AW69" i="24"/>
  <c r="AY70" i="24"/>
  <c r="V50" i="19"/>
  <c r="BE68" i="24" l="1"/>
  <c r="AF8" i="24" s="1"/>
  <c r="L316" i="23" s="1"/>
  <c r="J29" i="6" s="1"/>
  <c r="BI68" i="24"/>
  <c r="AF7" i="24" s="1"/>
  <c r="L315" i="23" s="1"/>
  <c r="J29" i="12" s="1"/>
  <c r="BF68" i="24"/>
  <c r="AF6" i="24" s="1"/>
  <c r="L314" i="23" s="1"/>
  <c r="J29" i="2" s="1"/>
  <c r="BG68" i="24"/>
  <c r="AF5" i="24" s="1"/>
  <c r="L313" i="23" s="1"/>
  <c r="J29" i="8" s="1"/>
  <c r="BB69" i="24"/>
  <c r="BF69" i="24" s="1"/>
  <c r="AG6" i="24" s="1"/>
  <c r="M314" i="23" s="1"/>
  <c r="K29" i="2" s="1"/>
  <c r="AW70" i="24"/>
  <c r="AX74" i="24"/>
  <c r="AZ73" i="24"/>
  <c r="AY71" i="24"/>
  <c r="BA70" i="24"/>
  <c r="V42" i="19"/>
  <c r="BH69" i="24" l="1"/>
  <c r="AG9" i="24" s="1"/>
  <c r="M317" i="23" s="1"/>
  <c r="K29" i="28" s="1"/>
  <c r="BE69" i="24"/>
  <c r="AG8" i="24" s="1"/>
  <c r="M316" i="23" s="1"/>
  <c r="K29" i="6" s="1"/>
  <c r="BI69" i="24"/>
  <c r="AG7" i="24" s="1"/>
  <c r="M315" i="23" s="1"/>
  <c r="K29" i="12" s="1"/>
  <c r="BG69" i="24"/>
  <c r="AG5" i="24" s="1"/>
  <c r="M313" i="23" s="1"/>
  <c r="K29" i="8" s="1"/>
  <c r="BB70" i="24"/>
  <c r="BF70" i="24" s="1"/>
  <c r="AH6" i="24" s="1"/>
  <c r="N314" i="23" s="1"/>
  <c r="L29" i="2" s="1"/>
  <c r="AX75" i="24"/>
  <c r="AY72" i="24"/>
  <c r="AZ74" i="24"/>
  <c r="BA71" i="24"/>
  <c r="AW71" i="24"/>
  <c r="V46" i="19"/>
  <c r="BH70" i="24" l="1"/>
  <c r="AH9" i="24" s="1"/>
  <c r="N317" i="23" s="1"/>
  <c r="L29" i="28" s="1"/>
  <c r="BE70" i="24"/>
  <c r="AH8" i="24" s="1"/>
  <c r="N316" i="23" s="1"/>
  <c r="L29" i="6" s="1"/>
  <c r="BI70" i="24"/>
  <c r="AH7" i="24" s="1"/>
  <c r="N315" i="23" s="1"/>
  <c r="L29" i="12" s="1"/>
  <c r="BG70" i="24"/>
  <c r="AH5" i="24" s="1"/>
  <c r="N313" i="23" s="1"/>
  <c r="L29" i="8" s="1"/>
  <c r="BB71" i="24"/>
  <c r="BI71" i="24" s="1"/>
  <c r="AI7" i="24" s="1"/>
  <c r="O315" i="23" s="1"/>
  <c r="M29" i="12" s="1"/>
  <c r="BA72" i="24"/>
  <c r="AY73" i="24"/>
  <c r="AW72" i="24"/>
  <c r="AZ75" i="24"/>
  <c r="AX76" i="24"/>
  <c r="V25" i="19"/>
  <c r="BF71" i="24" l="1"/>
  <c r="AI6" i="24" s="1"/>
  <c r="O314" i="23" s="1"/>
  <c r="M29" i="2" s="1"/>
  <c r="BH71" i="24"/>
  <c r="AI9" i="24" s="1"/>
  <c r="O317" i="23" s="1"/>
  <c r="M29" i="28" s="1"/>
  <c r="BE71" i="24"/>
  <c r="AI8" i="24" s="1"/>
  <c r="O316" i="23" s="1"/>
  <c r="M29" i="6" s="1"/>
  <c r="BG71" i="24"/>
  <c r="AI5" i="24" s="1"/>
  <c r="O313" i="23" s="1"/>
  <c r="M29" i="8" s="1"/>
  <c r="BB72" i="24"/>
  <c r="BF72" i="24" s="1"/>
  <c r="AJ6" i="24" s="1"/>
  <c r="P314" i="23" s="1"/>
  <c r="N29" i="2" s="1"/>
  <c r="AZ76" i="24"/>
  <c r="AY74" i="24"/>
  <c r="AX77" i="24"/>
  <c r="AW73" i="24"/>
  <c r="BA73" i="24"/>
  <c r="V39" i="19"/>
  <c r="BG72" i="24" l="1"/>
  <c r="AJ5" i="24" s="1"/>
  <c r="P313" i="23" s="1"/>
  <c r="N29" i="8" s="1"/>
  <c r="BE72" i="24"/>
  <c r="AJ8" i="24" s="1"/>
  <c r="P316" i="23" s="1"/>
  <c r="N29" i="6" s="1"/>
  <c r="BI72" i="24"/>
  <c r="AJ7" i="24" s="1"/>
  <c r="P315" i="23" s="1"/>
  <c r="N29" i="12" s="1"/>
  <c r="BH72" i="24"/>
  <c r="AJ9" i="24" s="1"/>
  <c r="P317" i="23" s="1"/>
  <c r="N29" i="28" s="1"/>
  <c r="BB73" i="24"/>
  <c r="BF73" i="24" s="1"/>
  <c r="AK6" i="24" s="1"/>
  <c r="Q314" i="23" s="1"/>
  <c r="O29" i="2" s="1"/>
  <c r="BA74" i="24"/>
  <c r="AW74" i="24"/>
  <c r="AY75" i="24"/>
  <c r="AX78" i="24"/>
  <c r="AZ77" i="24"/>
  <c r="V34" i="19"/>
  <c r="BG73" i="24" l="1"/>
  <c r="AK5" i="24" s="1"/>
  <c r="Q313" i="23" s="1"/>
  <c r="O29" i="8" s="1"/>
  <c r="BH73" i="24"/>
  <c r="AK9" i="24" s="1"/>
  <c r="Q317" i="23" s="1"/>
  <c r="O29" i="28" s="1"/>
  <c r="BE73" i="24"/>
  <c r="AK8" i="24" s="1"/>
  <c r="Q316" i="23" s="1"/>
  <c r="O29" i="6" s="1"/>
  <c r="BI73" i="24"/>
  <c r="AK7" i="24" s="1"/>
  <c r="Q315" i="23" s="1"/>
  <c r="O29" i="12" s="1"/>
  <c r="BB74" i="24"/>
  <c r="BF74" i="24" s="1"/>
  <c r="AL6" i="24" s="1"/>
  <c r="R314" i="23" s="1"/>
  <c r="P29" i="2" s="1"/>
  <c r="AX79" i="24"/>
  <c r="AW75" i="24"/>
  <c r="AZ78" i="24"/>
  <c r="AY76" i="24"/>
  <c r="BA75" i="24"/>
  <c r="V29" i="19"/>
  <c r="BG74" i="24" l="1"/>
  <c r="AL5" i="24" s="1"/>
  <c r="R313" i="23" s="1"/>
  <c r="P29" i="8" s="1"/>
  <c r="BH74" i="24"/>
  <c r="AL9" i="24" s="1"/>
  <c r="R317" i="23" s="1"/>
  <c r="P29" i="28" s="1"/>
  <c r="BE74" i="24"/>
  <c r="AL8" i="24" s="1"/>
  <c r="R316" i="23" s="1"/>
  <c r="P29" i="6" s="1"/>
  <c r="BI74" i="24"/>
  <c r="AL7" i="24" s="1"/>
  <c r="R315" i="23" s="1"/>
  <c r="P29" i="12" s="1"/>
  <c r="BB75" i="24"/>
  <c r="BE75" i="24" s="1"/>
  <c r="AM8" i="24" s="1"/>
  <c r="S316" i="23" s="1"/>
  <c r="Q29" i="6" s="1"/>
  <c r="AY77" i="24"/>
  <c r="AW76" i="24"/>
  <c r="AZ79" i="24"/>
  <c r="AX80" i="24"/>
  <c r="BA76" i="24"/>
  <c r="V31" i="19"/>
  <c r="BH75" i="24" l="1"/>
  <c r="AM9" i="24" s="1"/>
  <c r="S317" i="23" s="1"/>
  <c r="Q29" i="28" s="1"/>
  <c r="BI75" i="24"/>
  <c r="AM7" i="24" s="1"/>
  <c r="S315" i="23" s="1"/>
  <c r="Q29" i="12" s="1"/>
  <c r="BG75" i="24"/>
  <c r="AM5" i="24" s="1"/>
  <c r="S313" i="23" s="1"/>
  <c r="Q29" i="8" s="1"/>
  <c r="BF75" i="24"/>
  <c r="AM6" i="24" s="1"/>
  <c r="S314" i="23" s="1"/>
  <c r="Q29" i="2" s="1"/>
  <c r="BB76" i="24"/>
  <c r="BI76" i="24" s="1"/>
  <c r="AN7" i="24" s="1"/>
  <c r="T315" i="23" s="1"/>
  <c r="R29" i="12" s="1"/>
  <c r="AW77" i="24"/>
  <c r="AX81" i="24"/>
  <c r="AZ80" i="24"/>
  <c r="BA77" i="24"/>
  <c r="AY78" i="24"/>
  <c r="V48" i="19"/>
  <c r="BE76" i="24" l="1"/>
  <c r="AN8" i="24" s="1"/>
  <c r="T316" i="23" s="1"/>
  <c r="R29" i="6" s="1"/>
  <c r="BF76" i="24"/>
  <c r="AN6" i="24" s="1"/>
  <c r="T314" i="23" s="1"/>
  <c r="R29" i="2" s="1"/>
  <c r="BG76" i="24"/>
  <c r="AN5" i="24" s="1"/>
  <c r="T313" i="23" s="1"/>
  <c r="R29" i="8" s="1"/>
  <c r="BH76" i="24"/>
  <c r="AN9" i="24" s="1"/>
  <c r="T317" i="23" s="1"/>
  <c r="R29" i="28" s="1"/>
  <c r="BB77" i="24"/>
  <c r="BF77" i="24" s="1"/>
  <c r="AO6" i="24" s="1"/>
  <c r="U314" i="23" s="1"/>
  <c r="S29" i="2" s="1"/>
  <c r="AX82" i="24"/>
  <c r="BA78" i="24"/>
  <c r="AZ81" i="24"/>
  <c r="AY79" i="24"/>
  <c r="AW78" i="24"/>
  <c r="V32" i="19"/>
  <c r="BH77" i="24" l="1"/>
  <c r="AO9" i="24" s="1"/>
  <c r="U317" i="23" s="1"/>
  <c r="S29" i="28" s="1"/>
  <c r="BE77" i="24"/>
  <c r="AO8" i="24" s="1"/>
  <c r="U316" i="23" s="1"/>
  <c r="S29" i="6" s="1"/>
  <c r="BI77" i="24"/>
  <c r="AO7" i="24" s="1"/>
  <c r="U315" i="23" s="1"/>
  <c r="S29" i="12" s="1"/>
  <c r="BG77" i="24"/>
  <c r="AO5" i="24" s="1"/>
  <c r="U313" i="23" s="1"/>
  <c r="S29" i="8" s="1"/>
  <c r="BB78" i="24"/>
  <c r="BF78" i="24" s="1"/>
  <c r="AP6" i="24" s="1"/>
  <c r="V314" i="23" s="1"/>
  <c r="T29" i="2" s="1"/>
  <c r="AY80" i="24"/>
  <c r="BA79" i="24"/>
  <c r="AW79" i="24"/>
  <c r="AZ82" i="24"/>
  <c r="AX83" i="24"/>
  <c r="V52" i="19"/>
  <c r="BH78" i="24" l="1"/>
  <c r="AP9" i="24" s="1"/>
  <c r="V317" i="23" s="1"/>
  <c r="T29" i="28" s="1"/>
  <c r="BI78" i="24"/>
  <c r="AP7" i="24" s="1"/>
  <c r="V315" i="23" s="1"/>
  <c r="T29" i="12" s="1"/>
  <c r="BE78" i="24"/>
  <c r="AP8" i="24" s="1"/>
  <c r="V316" i="23" s="1"/>
  <c r="T29" i="6" s="1"/>
  <c r="BG78" i="24"/>
  <c r="AP5" i="24" s="1"/>
  <c r="V313" i="23" s="1"/>
  <c r="T29" i="8" s="1"/>
  <c r="BB79" i="24"/>
  <c r="BE79" i="24" s="1"/>
  <c r="AQ8" i="24" s="1"/>
  <c r="W316" i="23" s="1"/>
  <c r="U29" i="6" s="1"/>
  <c r="BA80" i="24"/>
  <c r="AZ83" i="24"/>
  <c r="AX84" i="24"/>
  <c r="AW80" i="24"/>
  <c r="AY81" i="24"/>
  <c r="V51" i="19"/>
  <c r="V24" i="19"/>
  <c r="BF79" i="24" l="1"/>
  <c r="AQ6" i="24" s="1"/>
  <c r="W314" i="23" s="1"/>
  <c r="U29" i="2" s="1"/>
  <c r="BG79" i="24"/>
  <c r="AQ5" i="24" s="1"/>
  <c r="W313" i="23" s="1"/>
  <c r="U29" i="8" s="1"/>
  <c r="BI79" i="24"/>
  <c r="AQ7" i="24" s="1"/>
  <c r="W315" i="23" s="1"/>
  <c r="U29" i="12" s="1"/>
  <c r="BH79" i="24"/>
  <c r="AQ9" i="24" s="1"/>
  <c r="W317" i="23" s="1"/>
  <c r="U29" i="28" s="1"/>
  <c r="BB80" i="24"/>
  <c r="BG80" i="24" s="1"/>
  <c r="AR5" i="24" s="1"/>
  <c r="X313" i="23" s="1"/>
  <c r="V29" i="8" s="1"/>
  <c r="AZ84" i="24"/>
  <c r="AW81" i="24"/>
  <c r="AX85" i="24"/>
  <c r="AY82" i="24"/>
  <c r="BA81" i="24"/>
  <c r="V37" i="19"/>
  <c r="BE80" i="24" l="1"/>
  <c r="AR8" i="24" s="1"/>
  <c r="X316" i="23" s="1"/>
  <c r="V29" i="6" s="1"/>
  <c r="BI80" i="24"/>
  <c r="AR7" i="24" s="1"/>
  <c r="X315" i="23" s="1"/>
  <c r="V29" i="12" s="1"/>
  <c r="BF80" i="24"/>
  <c r="AR6" i="24" s="1"/>
  <c r="X314" i="23" s="1"/>
  <c r="V29" i="2" s="1"/>
  <c r="BH80" i="24"/>
  <c r="AR9" i="24" s="1"/>
  <c r="X317" i="23" s="1"/>
  <c r="V29" i="28" s="1"/>
  <c r="BB81" i="24"/>
  <c r="BF81" i="24" s="1"/>
  <c r="AS6" i="24" s="1"/>
  <c r="Y314" i="23" s="1"/>
  <c r="W29" i="2" s="1"/>
  <c r="AY83" i="24"/>
  <c r="AW82" i="24"/>
  <c r="BA82" i="24"/>
  <c r="AX86" i="24"/>
  <c r="AZ85" i="24"/>
  <c r="V35" i="19"/>
  <c r="BH81" i="24" l="1"/>
  <c r="AS9" i="24" s="1"/>
  <c r="Y317" i="23" s="1"/>
  <c r="W29" i="28" s="1"/>
  <c r="BI81" i="24"/>
  <c r="AS7" i="24" s="1"/>
  <c r="Y315" i="23" s="1"/>
  <c r="W29" i="12" s="1"/>
  <c r="BE81" i="24"/>
  <c r="AS8" i="24" s="1"/>
  <c r="Y316" i="23" s="1"/>
  <c r="W29" i="6" s="1"/>
  <c r="BG81" i="24"/>
  <c r="AS5" i="24" s="1"/>
  <c r="Y313" i="23" s="1"/>
  <c r="W29" i="8" s="1"/>
  <c r="BB82" i="24"/>
  <c r="BF82" i="24" s="1"/>
  <c r="AT6" i="24" s="1"/>
  <c r="Z314" i="23" s="1"/>
  <c r="X29" i="2" s="1"/>
  <c r="AW83" i="24"/>
  <c r="AX87" i="24"/>
  <c r="AX88" i="24"/>
  <c r="AZ86" i="24"/>
  <c r="BA83" i="24"/>
  <c r="AY84" i="24"/>
  <c r="W27" i="19"/>
  <c r="W38" i="19"/>
  <c r="BE82" i="24" l="1"/>
  <c r="AT8" i="24" s="1"/>
  <c r="Z316" i="23" s="1"/>
  <c r="X29" i="6" s="1"/>
  <c r="BI82" i="24"/>
  <c r="AT7" i="24" s="1"/>
  <c r="Z315" i="23" s="1"/>
  <c r="X29" i="12" s="1"/>
  <c r="BH82" i="24"/>
  <c r="AT9" i="24" s="1"/>
  <c r="Z317" i="23" s="1"/>
  <c r="X29" i="28" s="1"/>
  <c r="BG82" i="24"/>
  <c r="AT5" i="24" s="1"/>
  <c r="Z313" i="23" s="1"/>
  <c r="X29" i="8" s="1"/>
  <c r="BB83" i="24"/>
  <c r="BI83" i="24" s="1"/>
  <c r="AU7" i="24" s="1"/>
  <c r="AA315" i="23" s="1"/>
  <c r="Y29" i="12" s="1"/>
  <c r="BA84" i="24"/>
  <c r="AZ87" i="24"/>
  <c r="AZ88" i="24"/>
  <c r="AY85" i="24"/>
  <c r="AW84" i="24"/>
  <c r="Q38" i="19"/>
  <c r="Q27" i="19"/>
  <c r="W30" i="19"/>
  <c r="BH83" i="24" l="1"/>
  <c r="AU9" i="24" s="1"/>
  <c r="AA317" i="23" s="1"/>
  <c r="Y29" i="28" s="1"/>
  <c r="BE83" i="24"/>
  <c r="AU8" i="24" s="1"/>
  <c r="AA316" i="23" s="1"/>
  <c r="Y29" i="6" s="1"/>
  <c r="BG83" i="24"/>
  <c r="AU5" i="24" s="1"/>
  <c r="AA313" i="23" s="1"/>
  <c r="Y29" i="8" s="1"/>
  <c r="BF83" i="24"/>
  <c r="AU6" i="24" s="1"/>
  <c r="AA314" i="23" s="1"/>
  <c r="Y29" i="2" s="1"/>
  <c r="BB84" i="24"/>
  <c r="BH84" i="24" s="1"/>
  <c r="AV9" i="24" s="1"/>
  <c r="AB317" i="23" s="1"/>
  <c r="Z29" i="28" s="1"/>
  <c r="AW85" i="24"/>
  <c r="AY86" i="24"/>
  <c r="BA85" i="24"/>
  <c r="Q30" i="19"/>
  <c r="W49" i="19"/>
  <c r="W33" i="19"/>
  <c r="BF84" i="24" l="1"/>
  <c r="AV6" i="24" s="1"/>
  <c r="AB314" i="23" s="1"/>
  <c r="Z29" i="2" s="1"/>
  <c r="BG84" i="24"/>
  <c r="AV5" i="24" s="1"/>
  <c r="AB313" i="23" s="1"/>
  <c r="Z29" i="8" s="1"/>
  <c r="BI84" i="24"/>
  <c r="AV7" i="24" s="1"/>
  <c r="AB315" i="23" s="1"/>
  <c r="Z29" i="12" s="1"/>
  <c r="BE84" i="24"/>
  <c r="AV8" i="24" s="1"/>
  <c r="AB316" i="23" s="1"/>
  <c r="Z29" i="6" s="1"/>
  <c r="BB85" i="24"/>
  <c r="BI85" i="24" s="1"/>
  <c r="AW7" i="24" s="1"/>
  <c r="AC315" i="23" s="1"/>
  <c r="AA29" i="12" s="1"/>
  <c r="AY88" i="24"/>
  <c r="AY87" i="24"/>
  <c r="BA86" i="24"/>
  <c r="AW86" i="24"/>
  <c r="Q33" i="19"/>
  <c r="Q49" i="19"/>
  <c r="W28" i="19"/>
  <c r="BH85" i="24" l="1"/>
  <c r="AW9" i="24" s="1"/>
  <c r="AC317" i="23" s="1"/>
  <c r="AA29" i="28" s="1"/>
  <c r="BG85" i="24"/>
  <c r="AW5" i="24" s="1"/>
  <c r="AC313" i="23" s="1"/>
  <c r="AA29" i="8" s="1"/>
  <c r="BF85" i="24"/>
  <c r="AW6" i="24" s="1"/>
  <c r="AC314" i="23" s="1"/>
  <c r="AA29" i="2" s="1"/>
  <c r="BE85" i="24"/>
  <c r="AW8" i="24" s="1"/>
  <c r="AC316" i="23" s="1"/>
  <c r="AA29" i="6" s="1"/>
  <c r="BB86" i="24"/>
  <c r="BF86" i="24" s="1"/>
  <c r="AX6" i="24" s="1"/>
  <c r="AD314" i="23" s="1"/>
  <c r="AB29" i="2" s="1"/>
  <c r="AW88" i="24"/>
  <c r="AW87" i="24"/>
  <c r="BA88" i="24"/>
  <c r="BA87" i="24"/>
  <c r="Q28" i="19"/>
  <c r="W26" i="19"/>
  <c r="W41" i="19"/>
  <c r="BE86" i="24" l="1"/>
  <c r="AX8" i="24" s="1"/>
  <c r="AD316" i="23" s="1"/>
  <c r="AB29" i="6" s="1"/>
  <c r="BI86" i="24"/>
  <c r="AX7" i="24" s="1"/>
  <c r="AD315" i="23" s="1"/>
  <c r="AB29" i="12" s="1"/>
  <c r="BH86" i="24"/>
  <c r="AX9" i="24" s="1"/>
  <c r="AD317" i="23" s="1"/>
  <c r="AB29" i="28" s="1"/>
  <c r="BG86" i="24"/>
  <c r="AX5" i="24" s="1"/>
  <c r="AD313" i="23" s="1"/>
  <c r="AB29" i="8" s="1"/>
  <c r="BB88" i="24"/>
  <c r="BF88" i="24" s="1"/>
  <c r="BB87" i="24"/>
  <c r="BH87" i="24" s="1"/>
  <c r="AY9" i="24" s="1"/>
  <c r="AE317" i="23" s="1"/>
  <c r="AC29" i="28" s="1"/>
  <c r="Q26" i="19"/>
  <c r="Q41" i="19"/>
  <c r="D12" i="19"/>
  <c r="I51" i="19"/>
  <c r="W43" i="19"/>
  <c r="BH88" i="24" l="1"/>
  <c r="BG88" i="24"/>
  <c r="BE87" i="24"/>
  <c r="AY8" i="24" s="1"/>
  <c r="AE316" i="23" s="1"/>
  <c r="AC29" i="6" s="1"/>
  <c r="BE88" i="24"/>
  <c r="BI87" i="24"/>
  <c r="AY7" i="24" s="1"/>
  <c r="AE315" i="23" s="1"/>
  <c r="AC29" i="12" s="1"/>
  <c r="BI88" i="24"/>
  <c r="D313" i="23" s="1"/>
  <c r="B29" i="8" s="1"/>
  <c r="BG87" i="24"/>
  <c r="AY5" i="24" s="1"/>
  <c r="AE313" i="23" s="1"/>
  <c r="AC29" i="8" s="1"/>
  <c r="BF87" i="24"/>
  <c r="AY6" i="24" s="1"/>
  <c r="AE314" i="23" s="1"/>
  <c r="AC29" i="2" s="1"/>
  <c r="Q43" i="19"/>
  <c r="D7" i="19"/>
  <c r="C51" i="19"/>
  <c r="W45" i="19"/>
  <c r="L51" i="19"/>
  <c r="D6" i="19"/>
  <c r="F51" i="19"/>
  <c r="D5" i="19"/>
  <c r="W36" i="19"/>
  <c r="D8" i="19"/>
  <c r="G51" i="19"/>
  <c r="Q36" i="19" l="1"/>
  <c r="Q45" i="19"/>
  <c r="W40" i="19"/>
  <c r="Q40" i="19" l="1"/>
  <c r="W47" i="19"/>
  <c r="W44" i="19"/>
  <c r="Q47" i="19" l="1"/>
  <c r="Q44" i="19"/>
  <c r="W29" i="19"/>
  <c r="W39" i="19"/>
  <c r="W46" i="19"/>
  <c r="W31" i="19"/>
  <c r="W42" i="19"/>
  <c r="W32" i="19"/>
  <c r="W34" i="19"/>
  <c r="W52" i="19"/>
  <c r="W50" i="19"/>
  <c r="W25" i="19"/>
  <c r="W48" i="19"/>
  <c r="Q52" i="19" l="1"/>
  <c r="Q32" i="19"/>
  <c r="Q48" i="19"/>
  <c r="Q31" i="19"/>
  <c r="Q29" i="19"/>
  <c r="Q34" i="19"/>
  <c r="Q39" i="19"/>
  <c r="Q25" i="19"/>
  <c r="Q46" i="19"/>
  <c r="Q42" i="19"/>
  <c r="Q50" i="19"/>
  <c r="W51" i="19"/>
  <c r="W24" i="19"/>
  <c r="Q51" i="19" l="1"/>
  <c r="W37" i="19"/>
  <c r="Q37" i="19" l="1"/>
  <c r="W35" i="19"/>
  <c r="Q35" i="19" l="1"/>
</calcChain>
</file>

<file path=xl/sharedStrings.xml><?xml version="1.0" encoding="utf-8"?>
<sst xmlns="http://schemas.openxmlformats.org/spreadsheetml/2006/main" count="1538" uniqueCount="156">
  <si>
    <t>Country</t>
  </si>
  <si>
    <t>Belgium</t>
  </si>
  <si>
    <t>Germany</t>
  </si>
  <si>
    <t>France</t>
  </si>
  <si>
    <t>United Kingdom</t>
  </si>
  <si>
    <t>Italy</t>
  </si>
  <si>
    <t>Poland</t>
  </si>
  <si>
    <t>Spain</t>
  </si>
  <si>
    <t>Netherlands</t>
  </si>
  <si>
    <t>Sweden</t>
  </si>
  <si>
    <t>Romania</t>
  </si>
  <si>
    <t>Finland</t>
  </si>
  <si>
    <t>Austria</t>
  </si>
  <si>
    <t>Czech Republic</t>
  </si>
  <si>
    <t>Switzerland</t>
  </si>
  <si>
    <t>Hungary</t>
  </si>
  <si>
    <t>Greece</t>
  </si>
  <si>
    <t>Denmark</t>
  </si>
  <si>
    <t>Ireland</t>
  </si>
  <si>
    <t>Bulgaria</t>
  </si>
  <si>
    <t>Slovakia</t>
  </si>
  <si>
    <t>Portugal</t>
  </si>
  <si>
    <t>Croatia</t>
  </si>
  <si>
    <t>Latvia</t>
  </si>
  <si>
    <t>Lithuania</t>
  </si>
  <si>
    <t>Estonia</t>
  </si>
  <si>
    <t>Slovenia</t>
  </si>
  <si>
    <t>Luxembourg</t>
  </si>
  <si>
    <t>Cyprus</t>
  </si>
  <si>
    <t>Malta</t>
  </si>
  <si>
    <t>fuel</t>
  </si>
  <si>
    <t>technology</t>
  </si>
  <si>
    <t>gas-ff-natural</t>
  </si>
  <si>
    <t>liquid-ff-heatingoil</t>
  </si>
  <si>
    <t>solid-ff-coal</t>
  </si>
  <si>
    <t>solid-bio-woodlog</t>
  </si>
  <si>
    <t>solid-bio-pellets</t>
  </si>
  <si>
    <t>electricity</t>
  </si>
  <si>
    <t>electricity-heatpumps</t>
  </si>
  <si>
    <t>heat-ambient</t>
  </si>
  <si>
    <t>heat-solar</t>
  </si>
  <si>
    <t>heat-geothermal</t>
  </si>
  <si>
    <t>gas</t>
  </si>
  <si>
    <t>oil</t>
  </si>
  <si>
    <t>coal</t>
  </si>
  <si>
    <t>bio</t>
  </si>
  <si>
    <t>heat</t>
  </si>
  <si>
    <t>Gas</t>
  </si>
  <si>
    <t>energy carrier EUCalc</t>
  </si>
  <si>
    <t>Country EUCalc</t>
  </si>
  <si>
    <t>gas-bio</t>
  </si>
  <si>
    <t>liquid-bio</t>
  </si>
  <si>
    <t>solid-bio</t>
  </si>
  <si>
    <t>solid-waste</t>
  </si>
  <si>
    <t>https://bpie.sharepoint.com/:x:/g/EV9VigYLreVIiheKkurjvccB2WxhhcxAzoAuFKbb5HgPKg?e=e5ftIp</t>
  </si>
  <si>
    <t>\2 work_packages\wp2_buildings\sub_heating systems\JRC data heatcool_mix_integrated nrg_bal_c fc_oth_hh.xlsx</t>
  </si>
  <si>
    <t>key</t>
  </si>
  <si>
    <t>solid-ff-bio</t>
  </si>
  <si>
    <t>Endverbrauch nach Verbrauchergruppen in TJ</t>
  </si>
  <si>
    <t>Consommation finale selon les catégories de consommateurs en TJ</t>
  </si>
  <si>
    <t>A: Haushalte</t>
  </si>
  <si>
    <t>Tabelle 17a</t>
  </si>
  <si>
    <t>A: Ménages</t>
  </si>
  <si>
    <t>Tableau 17a</t>
  </si>
  <si>
    <t>Jahr</t>
  </si>
  <si>
    <t>Erdölprodukte</t>
  </si>
  <si>
    <t>Elektrizität</t>
  </si>
  <si>
    <t>Kohle</t>
  </si>
  <si>
    <r>
      <t>Holzenergie</t>
    </r>
    <r>
      <rPr>
        <vertAlign val="superscript"/>
        <sz val="8"/>
        <rFont val="Arial"/>
        <family val="2"/>
      </rPr>
      <t>1</t>
    </r>
  </si>
  <si>
    <t>Fernwärme</t>
  </si>
  <si>
    <t>Industrieabfälle</t>
  </si>
  <si>
    <r>
      <t>Übrige erneuerbare Energien</t>
    </r>
    <r>
      <rPr>
        <vertAlign val="superscript"/>
        <sz val="8"/>
        <rFont val="Arial"/>
        <family val="2"/>
      </rPr>
      <t>2</t>
    </r>
  </si>
  <si>
    <t>Total
= 100%</t>
  </si>
  <si>
    <t>Total</t>
  </si>
  <si>
    <t>davon Heizöl extra-leicht</t>
  </si>
  <si>
    <t>Année</t>
  </si>
  <si>
    <t>Produits pétroliers</t>
  </si>
  <si>
    <t>Electricité</t>
  </si>
  <si>
    <t>Gaz</t>
  </si>
  <si>
    <t>Charbon</t>
  </si>
  <si>
    <r>
      <t>Energie du bois</t>
    </r>
    <r>
      <rPr>
        <vertAlign val="superscript"/>
        <sz val="8"/>
        <rFont val="Arial"/>
        <family val="2"/>
      </rPr>
      <t>1</t>
    </r>
  </si>
  <si>
    <t>Chaleur à distance</t>
  </si>
  <si>
    <t>Déchets industriels</t>
  </si>
  <si>
    <r>
      <t>Autres énergies renouvelables</t>
    </r>
    <r>
      <rPr>
        <vertAlign val="superscript"/>
        <sz val="8"/>
        <rFont val="Arial"/>
        <family val="2"/>
      </rPr>
      <t>2</t>
    </r>
  </si>
  <si>
    <t>dont Huile extra-légère</t>
  </si>
  <si>
    <t>TJ</t>
  </si>
  <si>
    <t>%</t>
  </si>
  <si>
    <t>-</t>
  </si>
  <si>
    <r>
      <t>1</t>
    </r>
    <r>
      <rPr>
        <sz val="8"/>
        <rFont val="Arial"/>
        <family val="2"/>
      </rPr>
      <t xml:space="preserve"> ab 1990 neue Erhebungsmethode</t>
    </r>
  </si>
  <si>
    <r>
      <t>1</t>
    </r>
    <r>
      <rPr>
        <sz val="8"/>
        <rFont val="Arial"/>
        <family val="2"/>
      </rPr>
      <t xml:space="preserve"> dès 1990, nouvelle enquête</t>
    </r>
  </si>
  <si>
    <r>
      <t>2</t>
    </r>
    <r>
      <rPr>
        <sz val="8"/>
        <rFont val="Arial"/>
        <family val="2"/>
      </rPr>
      <t xml:space="preserve"> Sonne, Wind, Biogas, Umweltwärme; 1990 erstmals erfasst</t>
    </r>
  </si>
  <si>
    <r>
      <t>2</t>
    </r>
    <r>
      <rPr>
        <sz val="8"/>
        <rFont val="Arial"/>
        <family val="2"/>
      </rPr>
      <t xml:space="preserve"> soleil, énergie éolienne, biogaz, chaleur ambiante; relevés dès 1990</t>
    </r>
  </si>
  <si>
    <t>Bundesamt für Energie BFE, Schweizerische Gesamtenergiestatistik 2018</t>
  </si>
  <si>
    <t>Office fédéral de l'énergie OFEN, Statistique global suisse de l'énergie 2018</t>
  </si>
  <si>
    <t>Auskunft/Informations: Giulia Lechthaler-Felber, 058 461 40 49, giulia.lechthaler@bfe.admin.ch</t>
  </si>
  <si>
    <t>2 work_packages\wp2_buildings\sub_heating systems\Energy statistics - CH.xlsx</t>
  </si>
  <si>
    <t>GWh</t>
  </si>
  <si>
    <t>space heating</t>
  </si>
  <si>
    <t>TOTAL</t>
  </si>
  <si>
    <t>El. Widerstandsheizungen</t>
  </si>
  <si>
    <t>Elektrische Wärmepumpen</t>
  </si>
  <si>
    <t>Heizöl</t>
  </si>
  <si>
    <t>Erdgas</t>
  </si>
  <si>
    <t>El.Widerstandsheizungen</t>
  </si>
  <si>
    <t>Elektrische_Wärmepumpen</t>
  </si>
  <si>
    <t>Holz</t>
  </si>
  <si>
    <t>Solar</t>
  </si>
  <si>
    <t>Umweltwärme</t>
  </si>
  <si>
    <t>Energieträger</t>
  </si>
  <si>
    <t>Δ</t>
  </si>
  <si>
    <t>’00</t>
  </si>
  <si>
    <t>–</t>
  </si>
  <si>
    <t>’17</t>
  </si>
  <si>
    <t>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</t>
  </si>
  <si>
    <t>Der Energieverbrauch der Privaten Haushalte 2000 – 2017</t>
  </si>
  <si>
    <t>district heating</t>
  </si>
  <si>
    <t>Tabelle 11: Raumwärmeverbrauch nach Energieträgern, mit Witterungseinfluss 
Entwicklung des Endenergieverbrauchs für die Jahre 2000 bis 2017, 
inkl. mobiler Kleinheizgeräte, ohne Zweit- und Ferienwohnungen, in PJ</t>
  </si>
  <si>
    <t>Average share of space heating on total final energy demand</t>
  </si>
  <si>
    <t>energy carrier share in 2000</t>
  </si>
  <si>
    <t>Average energy carrier share in 2000</t>
  </si>
  <si>
    <t>Example energy carrier share in 2000</t>
  </si>
  <si>
    <t>Row Labels</t>
  </si>
  <si>
    <t>Grand Total</t>
  </si>
  <si>
    <t>Sum of 2015</t>
  </si>
  <si>
    <t>Column Labels</t>
  </si>
  <si>
    <t>_gas-ff-natural-condensing</t>
  </si>
  <si>
    <t>_gas-ff-natural-lowtemp</t>
  </si>
  <si>
    <t>_solid-bio-pellets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</si>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</sst>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#.###"/>
    <numFmt numFmtId="166" formatCode="#,##0;\-#,##0;&quot;&quot;"/>
    <numFmt numFmtId="167" formatCode="#,##0%;\-#,##0;&quot;&quot;"/>
    <numFmt numFmtId="168" formatCode="#,##0%;\-#,##0;0"/>
    <numFmt numFmtId="169" formatCode="#,##0.00%;\-#,##0;0"/>
    <numFmt numFmtId="170" formatCode="#,##0.0"/>
    <numFmt numFmtId="171" formatCode="0E+00"/>
    <numFmt numFmtId="173" formatCode="#.#####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4"/>
      <name val="Arial"/>
      <family val="2"/>
    </font>
    <font>
      <b/>
      <sz val="11"/>
      <color theme="1"/>
      <name val="Arial"/>
      <family val="2"/>
    </font>
    <font>
      <b/>
      <sz val="10"/>
      <color rgb="FFC0000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2" borderId="0">
      <alignment horizontal="left"/>
    </xf>
    <xf numFmtId="9" fontId="2" fillId="0" borderId="0" applyFont="0" applyFill="0" applyBorder="0" applyAlignment="0" applyProtection="0"/>
    <xf numFmtId="0" fontId="3" fillId="3" borderId="1" applyNumberFormat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/>
  </cellStyleXfs>
  <cellXfs count="81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2" fillId="0" borderId="0" xfId="4"/>
    <xf numFmtId="0" fontId="4" fillId="0" borderId="0" xfId="0" applyFont="1"/>
    <xf numFmtId="0" fontId="4" fillId="0" borderId="0" xfId="4" applyFont="1"/>
    <xf numFmtId="4" fontId="2" fillId="0" borderId="0" xfId="4" applyNumberFormat="1"/>
    <xf numFmtId="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4" applyFont="1" applyAlignment="1">
      <alignment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wrapText="1"/>
    </xf>
    <xf numFmtId="165" fontId="5" fillId="0" borderId="0" xfId="4" applyNumberFormat="1" applyFont="1"/>
    <xf numFmtId="0" fontId="6" fillId="0" borderId="0" xfId="0" applyFont="1"/>
    <xf numFmtId="0" fontId="0" fillId="0" borderId="0" xfId="0" applyAlignment="1">
      <alignment horizontal="center" wrapText="1"/>
    </xf>
    <xf numFmtId="0" fontId="4" fillId="5" borderId="3" xfId="0" applyFont="1" applyFill="1" applyBorder="1"/>
    <xf numFmtId="0" fontId="4" fillId="0" borderId="3" xfId="0" applyFont="1" applyBorder="1"/>
    <xf numFmtId="0" fontId="7" fillId="0" borderId="0" xfId="5"/>
    <xf numFmtId="168" fontId="5" fillId="0" borderId="0" xfId="0" quotePrefix="1" applyNumberFormat="1" applyFont="1"/>
    <xf numFmtId="169" fontId="5" fillId="0" borderId="0" xfId="0" quotePrefix="1" applyNumberFormat="1" applyFont="1"/>
    <xf numFmtId="0" fontId="9" fillId="0" borderId="0" xfId="6" applyFont="1"/>
    <xf numFmtId="0" fontId="8" fillId="0" borderId="0" xfId="6"/>
    <xf numFmtId="0" fontId="10" fillId="0" borderId="0" xfId="6" applyFont="1" applyAlignment="1">
      <alignment horizontal="right" vertical="top"/>
    </xf>
    <xf numFmtId="49" fontId="10" fillId="0" borderId="4" xfId="6" applyNumberFormat="1" applyFont="1" applyBorder="1" applyAlignment="1">
      <alignment vertical="top" wrapText="1"/>
    </xf>
    <xf numFmtId="49" fontId="10" fillId="0" borderId="9" xfId="6" applyNumberFormat="1" applyFont="1" applyBorder="1" applyAlignment="1">
      <alignment vertical="top" wrapText="1"/>
    </xf>
    <xf numFmtId="49" fontId="10" fillId="0" borderId="18" xfId="6" applyNumberFormat="1" applyFont="1" applyBorder="1" applyAlignment="1">
      <alignment horizontal="right" vertical="top" wrapText="1" indent="1"/>
    </xf>
    <xf numFmtId="49" fontId="10" fillId="0" borderId="19" xfId="6" applyNumberFormat="1" applyFont="1" applyBorder="1" applyAlignment="1">
      <alignment horizontal="right" vertical="top" wrapText="1" indent="1"/>
    </xf>
    <xf numFmtId="49" fontId="10" fillId="0" borderId="20" xfId="6" applyNumberFormat="1" applyFont="1" applyBorder="1" applyAlignment="1">
      <alignment horizontal="right" vertical="top" wrapText="1" indent="1"/>
    </xf>
    <xf numFmtId="1" fontId="8" fillId="0" borderId="12" xfId="6" applyNumberFormat="1" applyBorder="1" applyAlignment="1">
      <alignment horizontal="right" indent="1"/>
    </xf>
    <xf numFmtId="3" fontId="12" fillId="0" borderId="21" xfId="6" applyNumberFormat="1" applyFont="1" applyBorder="1" applyAlignment="1">
      <alignment horizontal="right" indent="1"/>
    </xf>
    <xf numFmtId="170" fontId="12" fillId="0" borderId="22" xfId="6" applyNumberFormat="1" applyFont="1" applyBorder="1" applyAlignment="1">
      <alignment horizontal="right" indent="1"/>
    </xf>
    <xf numFmtId="3" fontId="12" fillId="0" borderId="12" xfId="6" applyNumberFormat="1" applyFont="1" applyBorder="1" applyAlignment="1">
      <alignment horizontal="right" indent="1"/>
    </xf>
    <xf numFmtId="3" fontId="12" fillId="0" borderId="0" xfId="6" applyNumberFormat="1" applyFont="1" applyAlignment="1">
      <alignment horizontal="right" indent="1"/>
    </xf>
    <xf numFmtId="170" fontId="12" fillId="0" borderId="0" xfId="6" applyNumberFormat="1" applyFont="1" applyAlignment="1">
      <alignment horizontal="right" indent="1"/>
    </xf>
    <xf numFmtId="1" fontId="13" fillId="0" borderId="2" xfId="6" applyNumberFormat="1" applyFont="1" applyBorder="1" applyAlignment="1">
      <alignment horizontal="right" indent="1"/>
    </xf>
    <xf numFmtId="3" fontId="13" fillId="0" borderId="23" xfId="6" applyNumberFormat="1" applyFont="1" applyBorder="1" applyAlignment="1">
      <alignment horizontal="right" indent="1"/>
    </xf>
    <xf numFmtId="170" fontId="13" fillId="0" borderId="24" xfId="6" applyNumberFormat="1" applyFont="1" applyBorder="1" applyAlignment="1">
      <alignment horizontal="right" indent="1"/>
    </xf>
    <xf numFmtId="3" fontId="13" fillId="0" borderId="25" xfId="6" applyNumberFormat="1" applyFont="1" applyBorder="1" applyAlignment="1">
      <alignment horizontal="right" indent="1"/>
    </xf>
    <xf numFmtId="170" fontId="13" fillId="0" borderId="25" xfId="6" applyNumberFormat="1" applyFont="1" applyBorder="1" applyAlignment="1">
      <alignment horizontal="right" indent="1"/>
    </xf>
    <xf numFmtId="3" fontId="13" fillId="0" borderId="2" xfId="6" applyNumberFormat="1" applyFont="1" applyBorder="1" applyAlignment="1">
      <alignment horizontal="right" indent="1"/>
    </xf>
    <xf numFmtId="0" fontId="11" fillId="0" borderId="0" xfId="6" applyFont="1" applyAlignment="1">
      <alignment vertical="top"/>
    </xf>
    <xf numFmtId="0" fontId="10" fillId="0" borderId="0" xfId="6" applyFont="1" applyAlignment="1">
      <alignment vertical="top"/>
    </xf>
    <xf numFmtId="0" fontId="10" fillId="0" borderId="0" xfId="6" applyFont="1"/>
    <xf numFmtId="9" fontId="0" fillId="0" borderId="0" xfId="0" applyNumberFormat="1"/>
    <xf numFmtId="0" fontId="14" fillId="0" borderId="0" xfId="6" applyFont="1"/>
    <xf numFmtId="1" fontId="8" fillId="0" borderId="0" xfId="6" applyNumberFormat="1"/>
    <xf numFmtId="166" fontId="8" fillId="0" borderId="0" xfId="6" applyNumberFormat="1"/>
    <xf numFmtId="9" fontId="8" fillId="0" borderId="0" xfId="2" applyFont="1"/>
    <xf numFmtId="0" fontId="8" fillId="0" borderId="0" xfId="6" applyAlignment="1">
      <alignment horizontal="right" indent="1"/>
    </xf>
    <xf numFmtId="0" fontId="8" fillId="0" borderId="0" xfId="6" applyAlignment="1">
      <alignment horizontal="right"/>
    </xf>
    <xf numFmtId="10" fontId="8" fillId="0" borderId="0" xfId="6" applyNumberFormat="1"/>
    <xf numFmtId="0" fontId="15" fillId="0" borderId="0" xfId="6" applyFont="1" applyAlignment="1"/>
    <xf numFmtId="9" fontId="16" fillId="6" borderId="0" xfId="2" applyFont="1" applyFill="1"/>
    <xf numFmtId="9" fontId="8" fillId="0" borderId="0" xfId="6" applyNumberFormat="1"/>
    <xf numFmtId="168" fontId="17" fillId="0" borderId="0" xfId="0" quotePrefix="1" applyNumberFormat="1" applyFont="1"/>
    <xf numFmtId="0" fontId="18" fillId="0" borderId="0" xfId="4" applyFont="1"/>
    <xf numFmtId="167" fontId="2" fillId="0" borderId="0" xfId="2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1" fontId="3" fillId="3" borderId="1" xfId="3" applyNumberForma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8" fillId="0" borderId="0" xfId="6" applyAlignment="1">
      <alignment horizontal="center" wrapText="1"/>
    </xf>
    <xf numFmtId="0" fontId="8" fillId="0" borderId="0" xfId="6" applyAlignment="1">
      <alignment horizontal="center"/>
    </xf>
    <xf numFmtId="49" fontId="10" fillId="0" borderId="13" xfId="6" applyNumberFormat="1" applyFont="1" applyBorder="1" applyAlignment="1">
      <alignment horizontal="left" vertical="top" wrapText="1"/>
    </xf>
    <xf numFmtId="49" fontId="10" fillId="0" borderId="15" xfId="6" applyNumberFormat="1" applyFont="1" applyBorder="1" applyAlignment="1">
      <alignment horizontal="left" vertical="top" wrapText="1"/>
    </xf>
    <xf numFmtId="49" fontId="10" fillId="0" borderId="10" xfId="6" applyNumberFormat="1" applyFont="1" applyBorder="1" applyAlignment="1">
      <alignment horizontal="left" vertical="top" wrapText="1"/>
    </xf>
    <xf numFmtId="49" fontId="10" fillId="0" borderId="11" xfId="6" applyNumberFormat="1" applyFont="1" applyBorder="1" applyAlignment="1">
      <alignment horizontal="left" vertical="top" wrapText="1"/>
    </xf>
    <xf numFmtId="49" fontId="10" fillId="0" borderId="5" xfId="6" applyNumberFormat="1" applyFont="1" applyBorder="1" applyAlignment="1">
      <alignment horizontal="left" vertical="top" wrapText="1"/>
    </xf>
    <xf numFmtId="49" fontId="10" fillId="0" borderId="7" xfId="6" applyNumberFormat="1" applyFont="1" applyBorder="1" applyAlignment="1">
      <alignment horizontal="left" vertical="top" wrapText="1"/>
    </xf>
    <xf numFmtId="49" fontId="10" fillId="0" borderId="8" xfId="6" applyNumberFormat="1" applyFont="1" applyBorder="1" applyAlignment="1">
      <alignment horizontal="left" vertical="top" wrapText="1"/>
    </xf>
    <xf numFmtId="49" fontId="10" fillId="0" borderId="12" xfId="6" applyNumberFormat="1" applyFont="1" applyBorder="1" applyAlignment="1">
      <alignment horizontal="left" vertical="top" wrapText="1"/>
    </xf>
    <xf numFmtId="49" fontId="10" fillId="0" borderId="16" xfId="6" applyNumberFormat="1" applyFont="1" applyBorder="1" applyAlignment="1">
      <alignment horizontal="left" vertical="top" wrapText="1"/>
    </xf>
    <xf numFmtId="49" fontId="10" fillId="0" borderId="6" xfId="6" applyNumberFormat="1" applyFont="1" applyBorder="1" applyAlignment="1">
      <alignment horizontal="left" vertical="top" wrapText="1"/>
    </xf>
    <xf numFmtId="49" fontId="10" fillId="0" borderId="9" xfId="6" applyNumberFormat="1" applyFont="1" applyBorder="1" applyAlignment="1">
      <alignment horizontal="left" vertical="top" wrapText="1"/>
    </xf>
    <xf numFmtId="49" fontId="10" fillId="0" borderId="17" xfId="6" applyNumberFormat="1" applyFont="1" applyBorder="1" applyAlignment="1">
      <alignment horizontal="left" vertical="top" wrapText="1"/>
    </xf>
    <xf numFmtId="49" fontId="10" fillId="0" borderId="14" xfId="6" applyNumberFormat="1" applyFont="1" applyBorder="1" applyAlignment="1">
      <alignment horizontal="left" vertical="top" wrapText="1"/>
    </xf>
    <xf numFmtId="173" fontId="5" fillId="0" borderId="0" xfId="4" applyNumberFormat="1" applyFont="1"/>
  </cellXfs>
  <cellStyles count="7">
    <cellStyle name="A - percent" xfId="1" xr:uid="{00000000-0005-0000-0000-000000000000}"/>
    <cellStyle name="Check Cell" xfId="3" builtinId="23"/>
    <cellStyle name="Hyperlink" xfId="5" builtinId="8"/>
    <cellStyle name="Normal" xfId="0" builtinId="0"/>
    <cellStyle name="Normal 2" xfId="4" xr:uid="{8DA720A0-E09F-47B2-8958-FCC8ACE15635}"/>
    <cellStyle name="Normal 3" xfId="6" xr:uid="{32F2BBEE-397B-469B-9B1D-18B979DA605A}"/>
    <cellStyle name="Percent" xfId="2" builtinId="5"/>
  </cellStyles>
  <dxfs count="4">
    <dxf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_CH_NRG_Bal_T17a!$AF$49</c:f>
              <c:strCache>
                <c:ptCount val="1"/>
                <c:pt idx="0">
                  <c:v>Heizöl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_CH_NRG_Bal_T17a!$AF$50:$AF$87</c:f>
              <c:numCache>
                <c:formatCode>General</c:formatCode>
                <c:ptCount val="38"/>
                <c:pt idx="20" formatCode="0%">
                  <c:v>0.89457417582417587</c:v>
                </c:pt>
                <c:pt idx="31" formatCode="0%">
                  <c:v>0.87131213408334307</c:v>
                </c:pt>
                <c:pt idx="32" formatCode="0%">
                  <c:v>0.88825214899713467</c:v>
                </c:pt>
                <c:pt idx="33" formatCode="0%">
                  <c:v>0.90342679127725856</c:v>
                </c:pt>
                <c:pt idx="34" formatCode="0%">
                  <c:v>0.86800478532500325</c:v>
                </c:pt>
                <c:pt idx="35" formatCode="0%">
                  <c:v>0.88153923541247481</c:v>
                </c:pt>
                <c:pt idx="36" formatCode="0%">
                  <c:v>0.89033525727618812</c:v>
                </c:pt>
                <c:pt idx="37" formatCode="0%">
                  <c:v>0.88702270043301401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4-4EE1-ADD1-97C252B445E0}"/>
            </c:ext>
          </c:extLst>
        </c:ser>
        <c:ser>
          <c:idx val="1"/>
          <c:order val="1"/>
          <c:tx>
            <c:strRef>
              <c:f>_CH_NRG_Bal_T17a!$AG$49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_CH_NRG_Bal_T17a!$AG$50:$AG$87</c:f>
              <c:numCache>
                <c:formatCode>General</c:formatCode>
                <c:ptCount val="38"/>
                <c:pt idx="20" formatCode="0%">
                  <c:v>0.75782537067545308</c:v>
                </c:pt>
                <c:pt idx="31" formatCode="0%">
                  <c:v>0.76941806671536406</c:v>
                </c:pt>
                <c:pt idx="32" formatCode="0%">
                  <c:v>0.77966101694915246</c:v>
                </c:pt>
                <c:pt idx="33" formatCode="0%">
                  <c:v>0.813930737624731</c:v>
                </c:pt>
                <c:pt idx="34" formatCode="0%">
                  <c:v>0.75276405551634906</c:v>
                </c:pt>
                <c:pt idx="35" formatCode="0%">
                  <c:v>0.78702702702702698</c:v>
                </c:pt>
                <c:pt idx="36" formatCode="0%">
                  <c:v>0.8084932625561454</c:v>
                </c:pt>
                <c:pt idx="37" formatCode="0%">
                  <c:v>0.80428954423592491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24-4EE1-ADD1-97C252B445E0}"/>
            </c:ext>
          </c:extLst>
        </c:ser>
        <c:ser>
          <c:idx val="2"/>
          <c:order val="2"/>
          <c:tx>
            <c:strRef>
              <c:f>_CH_NRG_Bal_T17a!$AH$49</c:f>
              <c:strCache>
                <c:ptCount val="1"/>
                <c:pt idx="0">
                  <c:v>Kohle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_CH_NRG_Bal_T17a!$AH$50:$AH$87</c:f>
              <c:numCache>
                <c:formatCode>General</c:formatCode>
                <c:ptCount val="38"/>
                <c:pt idx="20" formatCode="0%">
                  <c:v>3.0769230769230771</c:v>
                </c:pt>
                <c:pt idx="31" formatCode="0%">
                  <c:v>1</c:v>
                </c:pt>
                <c:pt idx="32" formatCode="0%">
                  <c:v>1</c:v>
                </c:pt>
                <c:pt idx="33" formatCode="0%">
                  <c:v>1</c:v>
                </c:pt>
                <c:pt idx="34" formatCode="0%">
                  <c:v>1</c:v>
                </c:pt>
                <c:pt idx="35" formatCode="0%">
                  <c:v>1</c:v>
                </c:pt>
                <c:pt idx="36" formatCode="0%">
                  <c:v>1</c:v>
                </c:pt>
                <c:pt idx="37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4-4EE1-ADD1-97C252B445E0}"/>
            </c:ext>
          </c:extLst>
        </c:ser>
        <c:ser>
          <c:idx val="3"/>
          <c:order val="3"/>
          <c:tx>
            <c:strRef>
              <c:f>_CH_NRG_Bal_T17a!$AI$49</c:f>
              <c:strCache>
                <c:ptCount val="1"/>
                <c:pt idx="0">
                  <c:v>El.Widerstandsheizungen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_CH_NRG_Bal_T17a!$AI$50:$AI$87</c:f>
              <c:numCache>
                <c:formatCode>General</c:formatCode>
                <c:ptCount val="38"/>
                <c:pt idx="20" formatCode="0%">
                  <c:v>0.21370540445072411</c:v>
                </c:pt>
                <c:pt idx="31" formatCode="0%">
                  <c:v>0.20591422820870103</c:v>
                </c:pt>
                <c:pt idx="32" formatCode="0%">
                  <c:v>0.22575757575757577</c:v>
                </c:pt>
                <c:pt idx="33" formatCode="0%">
                  <c:v>0.24718768502072239</c:v>
                </c:pt>
                <c:pt idx="34" formatCode="0%">
                  <c:v>0.19899741759076406</c:v>
                </c:pt>
                <c:pt idx="35" formatCode="0%">
                  <c:v>0.21468759253775541</c:v>
                </c:pt>
                <c:pt idx="36" formatCode="0%">
                  <c:v>0.22568433313919628</c:v>
                </c:pt>
                <c:pt idx="37" formatCode="0%">
                  <c:v>0.21814504478474428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24-4EE1-ADD1-97C252B445E0}"/>
            </c:ext>
          </c:extLst>
        </c:ser>
        <c:ser>
          <c:idx val="4"/>
          <c:order val="4"/>
          <c:tx>
            <c:strRef>
              <c:f>_CH_NRG_Bal_T17a!$AJ$49</c:f>
              <c:strCache>
                <c:ptCount val="1"/>
                <c:pt idx="0">
                  <c:v>Elektrische_Wärmepumpen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_CH_NRG_Bal_T17a!$AJ$50:$AJ$87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04-7924-4EE1-ADD1-97C252B445E0}"/>
            </c:ext>
          </c:extLst>
        </c:ser>
        <c:ser>
          <c:idx val="5"/>
          <c:order val="5"/>
          <c:tx>
            <c:strRef>
              <c:f>_CH_NRG_Bal_T17a!$AK$49</c:f>
              <c:strCache>
                <c:ptCount val="1"/>
                <c:pt idx="0">
                  <c:v>Fernwärme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_CH_NRG_Bal_T17a!$AK$50:$AK$87</c:f>
              <c:numCache>
                <c:formatCode>General</c:formatCode>
                <c:ptCount val="38"/>
                <c:pt idx="20" formatCode="0%">
                  <c:v>0.91666666666666674</c:v>
                </c:pt>
                <c:pt idx="31" formatCode="0%">
                  <c:v>0.94915254237288127</c:v>
                </c:pt>
                <c:pt idx="32" formatCode="0%">
                  <c:v>1.0410094637223974</c:v>
                </c:pt>
                <c:pt idx="33" formatCode="0%">
                  <c:v>1.0599721059972105</c:v>
                </c:pt>
                <c:pt idx="34" formatCode="0%">
                  <c:v>0.92307692307692302</c:v>
                </c:pt>
                <c:pt idx="35" formatCode="0%">
                  <c:v>0.91390728476821204</c:v>
                </c:pt>
                <c:pt idx="36" formatCode="0%">
                  <c:v>1.032171581769437</c:v>
                </c:pt>
                <c:pt idx="37" formatCode="0%">
                  <c:v>0.99483204134366932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24-4EE1-ADD1-97C252B445E0}"/>
            </c:ext>
          </c:extLst>
        </c:ser>
        <c:ser>
          <c:idx val="6"/>
          <c:order val="6"/>
          <c:tx>
            <c:strRef>
              <c:f>_CH_NRG_Bal_T17a!$AL$49</c:f>
              <c:strCache>
                <c:ptCount val="1"/>
                <c:pt idx="0">
                  <c:v>Holz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_CH_NRG_Bal_T17a!$AL$50:$AL$87</c:f>
              <c:numCache>
                <c:formatCode>General</c:formatCode>
                <c:ptCount val="38"/>
                <c:pt idx="20" formatCode="0%">
                  <c:v>0.89793641940881219</c:v>
                </c:pt>
                <c:pt idx="31" formatCode="0%">
                  <c:v>0.88939566704675022</c:v>
                </c:pt>
                <c:pt idx="32" formatCode="0%">
                  <c:v>0.90673575129533679</c:v>
                </c:pt>
                <c:pt idx="33" formatCode="0%">
                  <c:v>0.90313523631258774</c:v>
                </c:pt>
                <c:pt idx="34" formatCode="0%">
                  <c:v>0.886150234741784</c:v>
                </c:pt>
                <c:pt idx="35" formatCode="0%">
                  <c:v>0.90075512405609492</c:v>
                </c:pt>
                <c:pt idx="36" formatCode="0%">
                  <c:v>0.90406830738322452</c:v>
                </c:pt>
                <c:pt idx="37" formatCode="0%">
                  <c:v>0.89887640449438211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24-4EE1-ADD1-97C252B4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806528"/>
        <c:axId val="284806200"/>
      </c:barChart>
      <c:catAx>
        <c:axId val="2848065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806200"/>
        <c:crosses val="autoZero"/>
        <c:auto val="1"/>
        <c:lblAlgn val="ctr"/>
        <c:lblOffset val="100"/>
        <c:noMultiLvlLbl val="0"/>
      </c:catAx>
      <c:valAx>
        <c:axId val="28480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80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470684</xdr:colOff>
      <xdr:row>50</xdr:row>
      <xdr:rowOff>21893</xdr:rowOff>
    </xdr:from>
    <xdr:to>
      <xdr:col>37</xdr:col>
      <xdr:colOff>389041</xdr:colOff>
      <xdr:row>66</xdr:row>
      <xdr:rowOff>145100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120FB-7E23-4E01-8FDC-8845FCA5D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it" refreshedDate="43756.686682523148" createdVersion="6" refreshedVersion="6" minRefreshableVersion="3" recordCount="313" xr:uid="{49D0DE0D-D7B3-4972-8B2F-46B6EA28A3DE}">
  <cacheSource type="worksheet">
    <worksheetSource ref="A4:AE317" sheet="_EUROSTAT w USEsplit of JRC"/>
  </cacheSource>
  <cacheFields count="31">
    <cacheField name="key" numFmtId="0">
      <sharedItems/>
    </cacheField>
    <cacheField name="Country EUCalc" numFmtId="0">
      <sharedItems count="32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Poland"/>
        <s v="Portugal"/>
        <s v="Romania"/>
        <s v="Slovakia"/>
        <s v="Slovenia"/>
        <s v="Spain"/>
        <s v="Sweden"/>
        <s v="United Kingdom"/>
        <s v="Switzerland"/>
        <s v="Serbia" u="1"/>
        <s v="Iceland" u="1"/>
        <s v="Norway" u="1"/>
      </sharedItems>
    </cacheField>
    <cacheField name="energy carrier EUCalc" numFmtId="0">
      <sharedItems count="13">
        <s v="electricity"/>
        <s v="gas-bio"/>
        <s v="gas-ff-natural"/>
        <s v="heat-ambient"/>
        <s v="heat-geothermal"/>
        <s v="heat-solar"/>
        <s v="liquid-bio"/>
        <s v="liquid-ff-heatingoil"/>
        <s v="solid-bio"/>
        <s v="solid-ff-coal"/>
        <s v="solid-waste"/>
        <s v="heat-nuclear" u="1"/>
        <s v="heat-waste" u="1"/>
      </sharedItems>
    </cacheField>
    <cacheField name="1990" numFmtId="0">
      <sharedItems containsSemiMixedTypes="0" containsString="0" containsNumber="1" minValue="0" maxValue="0.81781913808241391"/>
    </cacheField>
    <cacheField name="1991" numFmtId="0">
      <sharedItems containsSemiMixedTypes="0" containsString="0" containsNumber="1" minValue="0" maxValue="0.83568440121901688"/>
    </cacheField>
    <cacheField name="1992" numFmtId="0">
      <sharedItems containsSemiMixedTypes="0" containsString="0" containsNumber="1" minValue="0" maxValue="0.82232824381830827"/>
    </cacheField>
    <cacheField name="1993" numFmtId="0">
      <sharedItems containsSemiMixedTypes="0" containsString="0" containsNumber="1" minValue="0" maxValue="0.8260786007389288"/>
    </cacheField>
    <cacheField name="1994" numFmtId="0">
      <sharedItems containsSemiMixedTypes="0" containsString="0" containsNumber="1" minValue="0" maxValue="0.81395588351506842"/>
    </cacheField>
    <cacheField name="1995" numFmtId="0">
      <sharedItems containsSemiMixedTypes="0" containsString="0" containsNumber="1" minValue="0" maxValue="0.82748136994117483"/>
    </cacheField>
    <cacheField name="1996" numFmtId="0">
      <sharedItems containsSemiMixedTypes="0" containsString="0" containsNumber="1" minValue="0" maxValue="0.84804235292526742"/>
    </cacheField>
    <cacheField name="1997" numFmtId="0">
      <sharedItems containsSemiMixedTypes="0" containsString="0" containsNumber="1" minValue="0" maxValue="0.8230418704438095"/>
    </cacheField>
    <cacheField name="1998" numFmtId="0">
      <sharedItems containsSemiMixedTypes="0" containsString="0" containsNumber="1" minValue="0" maxValue="0.81371137013672978"/>
    </cacheField>
    <cacheField name="1999" numFmtId="0">
      <sharedItems containsSemiMixedTypes="0" containsString="0" containsNumber="1" minValue="0" maxValue="0.80265314464046955"/>
    </cacheField>
    <cacheField name="2000" numFmtId="0">
      <sharedItems containsSemiMixedTypes="0" containsString="0" containsNumber="1" minValue="0" maxValue="0.80018458218282074"/>
    </cacheField>
    <cacheField name="2001" numFmtId="0">
      <sharedItems containsSemiMixedTypes="0" containsString="0" containsNumber="1" minValue="0" maxValue="0.80857356730110341"/>
    </cacheField>
    <cacheField name="2002" numFmtId="0">
      <sharedItems containsSemiMixedTypes="0" containsString="0" containsNumber="1" minValue="0" maxValue="0.79942716995922125"/>
    </cacheField>
    <cacheField name="2003" numFmtId="0">
      <sharedItems containsSemiMixedTypes="0" containsString="0" containsNumber="1" minValue="0" maxValue="0.80001348092716651"/>
    </cacheField>
    <cacheField name="2004" numFmtId="0">
      <sharedItems containsSemiMixedTypes="0" containsString="0" containsNumber="1" minValue="0" maxValue="0.79115403465477507"/>
    </cacheField>
    <cacheField name="2005" numFmtId="0">
      <sharedItems containsSemiMixedTypes="0" containsString="0" containsNumber="1" minValue="0" maxValue="0.78174220602429711"/>
    </cacheField>
    <cacheField name="2006" numFmtId="0">
      <sharedItems containsSemiMixedTypes="0" containsString="0" containsNumber="1" minValue="0" maxValue="0.79285080417452014"/>
    </cacheField>
    <cacheField name="2007" numFmtId="0">
      <sharedItems containsSemiMixedTypes="0" containsString="0" containsNumber="1" minValue="0" maxValue="0.80433567740623046"/>
    </cacheField>
    <cacheField name="2008" numFmtId="0">
      <sharedItems containsSemiMixedTypes="0" containsString="0" containsNumber="1" minValue="0" maxValue="0.79814675324148887"/>
    </cacheField>
    <cacheField name="2009" numFmtId="0">
      <sharedItems containsSemiMixedTypes="0" containsString="0" containsNumber="1" minValue="0" maxValue="0.80467557768772224"/>
    </cacheField>
    <cacheField name="2010" numFmtId="0">
      <sharedItems containsSemiMixedTypes="0" containsString="0" containsNumber="1" minValue="0" maxValue="0.8222638950211496"/>
    </cacheField>
    <cacheField name="2011" numFmtId="0">
      <sharedItems containsSemiMixedTypes="0" containsString="0" containsNumber="1" minValue="0" maxValue="0.75518141444883613"/>
    </cacheField>
    <cacheField name="2012" numFmtId="0">
      <sharedItems containsSemiMixedTypes="0" containsString="0" containsNumber="1" minValue="0" maxValue="0.7647550624506142"/>
    </cacheField>
    <cacheField name="2013" numFmtId="0">
      <sharedItems containsSemiMixedTypes="0" containsString="0" containsNumber="1" minValue="0" maxValue="0.77453360101730007"/>
    </cacheField>
    <cacheField name="2014" numFmtId="0">
      <sharedItems containsSemiMixedTypes="0" containsString="0" containsNumber="1" minValue="0" maxValue="0.77651981391484048"/>
    </cacheField>
    <cacheField name="2015" numFmtId="0">
      <sharedItems containsSemiMixedTypes="0" containsString="0" containsNumber="1" minValue="0" maxValue="0.78184107263312896"/>
    </cacheField>
    <cacheField name="2016" numFmtId="0">
      <sharedItems containsSemiMixedTypes="0" containsString="0" containsNumber="1" minValue="0" maxValue="0.78792201929942673"/>
    </cacheField>
    <cacheField name="2017" numFmtId="0">
      <sharedItems containsMixedTypes="1" containsNumber="1" minValue="0" maxValue="0.79264569000962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s v="electricityAustria"/>
    <x v="0"/>
    <x v="0"/>
    <n v="0.18198784934903411"/>
    <n v="0.17477601069368298"/>
    <n v="0.18780922979154288"/>
    <n v="0.19082130866065217"/>
    <n v="0.20014860589165148"/>
    <n v="0.19657097181366281"/>
    <n v="0.18926053936340931"/>
    <n v="0.20442477497262343"/>
    <n v="0.20248987879888042"/>
    <n v="0.20873129196771001"/>
    <n v="0.22036286475492534"/>
    <n v="0.22700036597646903"/>
    <n v="0.24340671017748375"/>
    <n v="0.24772117756795192"/>
    <n v="0.25279076057789329"/>
    <n v="0.2419605294741364"/>
    <n v="0.25008499750548946"/>
    <n v="0.26992392597305592"/>
    <n v="0.26562469014964696"/>
    <n v="0.26860570937370376"/>
    <n v="0.25467806811765459"/>
    <n v="0.27049501825196592"/>
    <n v="0.2692164386751969"/>
    <n v="0.25122098632042411"/>
    <n v="0.27398128762339846"/>
    <n v="0.2622403118980795"/>
    <n v="0.25676434337520809"/>
    <n v="0.2555625662988032"/>
  </r>
  <r>
    <s v="gas-bioAustria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376214044851321E-5"/>
    <n v="3.0418882324374789E-5"/>
    <n v="2.6776722878381295E-5"/>
    <n v="9.4228105162889403E-5"/>
    <n v="1.1271913887548193E-4"/>
    <n v="1.8250841375529685E-4"/>
    <n v="3.1529192373006844E-4"/>
    <n v="4.3434272176794635E-4"/>
    <n v="5.4626006018786339E-4"/>
    <n v="6.7497984172530765E-4"/>
  </r>
  <r>
    <s v="gas-ff-naturalAustria"/>
    <x v="0"/>
    <x v="2"/>
    <n v="0.15014669340677064"/>
    <n v="0.15894015382491417"/>
    <n v="0.16203671004726716"/>
    <n v="0.17524129141125688"/>
    <n v="0.17663296999079242"/>
    <n v="0.17839959172468733"/>
    <n v="0.18517783044255781"/>
    <n v="0.20524928315734411"/>
    <n v="0.21446240485648788"/>
    <n v="0.20966174546503508"/>
    <n v="0.20389191822405178"/>
    <n v="0.21428695910363621"/>
    <n v="0.20791908828977851"/>
    <n v="0.21516866796560283"/>
    <n v="0.21640838932657841"/>
    <n v="0.27880395646569889"/>
    <n v="0.27530973363810807"/>
    <n v="0.26225381983826196"/>
    <n v="0.26575658974949085"/>
    <n v="0.26434778158669897"/>
    <n v="0.26617010536889929"/>
    <n v="0.25415914388271316"/>
    <n v="0.25628586709685736"/>
    <n v="0.25148753583279282"/>
    <n v="0.24706582282944831"/>
    <n v="0.25287872604707939"/>
    <n v="0.25713612062369423"/>
    <n v="0.25592928356890005"/>
  </r>
  <r>
    <s v="heat-ambientAustria"/>
    <x v="0"/>
    <x v="3"/>
    <n v="0"/>
    <n v="0"/>
    <n v="0"/>
    <n v="0"/>
    <n v="0"/>
    <n v="0"/>
    <n v="0"/>
    <n v="0"/>
    <n v="0"/>
    <n v="0"/>
    <n v="0"/>
    <n v="0"/>
    <n v="0"/>
    <n v="0"/>
    <n v="0"/>
    <n v="7.2795297746837007E-3"/>
    <n v="7.5183149589812424E-3"/>
    <n v="1.0024435899563842E-2"/>
    <n v="1.0079858385312388E-2"/>
    <n v="1.4180388266613985E-2"/>
    <n v="1.4629570649385427E-2"/>
    <n v="1.5467282218219679E-2"/>
    <n v="1.627824124771389E-2"/>
    <n v="1.9830344338691332E-2"/>
    <n v="1.9176498447144617E-2"/>
    <n v="2.3194651440858759E-2"/>
    <n v="2.3914767410232778E-2"/>
    <n v="2.3829917458527253E-2"/>
  </r>
  <r>
    <s v="heat-geothermalAustria"/>
    <x v="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Austria"/>
    <x v="0"/>
    <x v="5"/>
    <n v="1.4682704789430593E-3"/>
    <n v="1.7181437789421667E-3"/>
    <n v="2.2343298062332414E-3"/>
    <n v="2.3758027496015698E-3"/>
    <n v="2.9685309179525456E-3"/>
    <n v="3.3828381727997675E-3"/>
    <n v="3.6802822071586075E-3"/>
    <n v="4.6461849586761292E-3"/>
    <n v="5.1746250195247355E-3"/>
    <n v="5.4270368276017064E-3"/>
    <n v="6.1162042843405512E-3"/>
    <n v="6.3059683807406147E-3"/>
    <n v="6.9310254506469429E-3"/>
    <n v="7.5324510284782544E-3"/>
    <n v="8.52774617349677E-3"/>
    <n v="1.0120440775721159E-2"/>
    <n v="1.3835411410092419E-2"/>
    <n v="1.4456278181969071E-2"/>
    <n v="1.4030114952775393E-2"/>
    <n v="1.8159535943846027E-2"/>
    <n v="1.8583877252841285E-2"/>
    <n v="1.9013538038336601E-2"/>
    <n v="1.9814959551580188E-2"/>
    <n v="2.0628986395574575E-2"/>
    <n v="2.2683007244130558E-2"/>
    <n v="2.3339849069476084E-2"/>
    <n v="2.3344999186791685E-2"/>
    <n v="2.3308123311905671E-2"/>
  </r>
  <r>
    <s v="liquid-bioAustria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Austria"/>
    <x v="0"/>
    <x v="7"/>
    <n v="0.30265170717626111"/>
    <n v="0.30039985187803936"/>
    <n v="0.29356237679334246"/>
    <n v="0.29410066965955661"/>
    <n v="0.29173097706490636"/>
    <n v="0.29884265925293962"/>
    <n v="0.30492318548337094"/>
    <n v="0.27090924502277031"/>
    <n v="0.27958831302057163"/>
    <n v="0.28184624811971554"/>
    <n v="0.28732217239244706"/>
    <n v="0.27145453577098311"/>
    <n v="0.27311526260467944"/>
    <n v="0.27174343570557902"/>
    <n v="0.26671206234033878"/>
    <n v="0.2354523706587901"/>
    <n v="0.22692833508216198"/>
    <n v="0.21422021817108819"/>
    <n v="0.21467323920856601"/>
    <n v="0.19843811564686467"/>
    <n v="0.20361535653372834"/>
    <n v="0.19334237899120432"/>
    <n v="0.18007459344336738"/>
    <n v="0.17220524346001731"/>
    <n v="0.1658386224833287"/>
    <n v="0.16944116772469245"/>
    <n v="0.16970995802312719"/>
    <n v="0.17285621691507047"/>
  </r>
  <r>
    <s v="solid-bioAustria"/>
    <x v="0"/>
    <x v="8"/>
    <n v="0.24852633932906812"/>
    <n v="0.25052965213273687"/>
    <n v="0.251198183942206"/>
    <n v="0.25325131848777488"/>
    <n v="0.24914712126750099"/>
    <n v="0.25231252842721158"/>
    <n v="0.25524208850163327"/>
    <n v="0.26335099647336535"/>
    <n v="0.25364882492749463"/>
    <n v="0.25395289209876359"/>
    <n v="0.24574373366120272"/>
    <n v="0.24814572736723825"/>
    <n v="0.24141041511701961"/>
    <n v="0.23545655415464725"/>
    <n v="0.23334212051606815"/>
    <n v="0.2147114175004555"/>
    <n v="0.2151268960752466"/>
    <n v="0.21807316016118472"/>
    <n v="0.21878505004452747"/>
    <n v="0.22801976296891149"/>
    <n v="0.23396070141708741"/>
    <n v="0.2418797624154537"/>
    <n v="0.25256010015849911"/>
    <n v="0.27994693836264795"/>
    <n v="0.26674303442786845"/>
    <n v="0.26520748705410446"/>
    <n v="0.26541708879782044"/>
    <n v="0.26468149925986034"/>
  </r>
  <r>
    <s v="solid-ff-coalAustria"/>
    <x v="0"/>
    <x v="9"/>
    <n v="0.11521914025992308"/>
    <n v="0.11363618769168438"/>
    <n v="0.10315916961940802"/>
    <n v="8.4209609031157845E-2"/>
    <n v="7.9371794867196269E-2"/>
    <n v="7.0491410608698929E-2"/>
    <n v="6.1716074001870132E-2"/>
    <n v="5.1419515415220773E-2"/>
    <n v="4.4635953377040599E-2"/>
    <n v="4.0380785521174294E-2"/>
    <n v="3.6563106683032726E-2"/>
    <n v="3.2806443400932847E-2"/>
    <n v="2.7217498360391664E-2"/>
    <n v="2.2377713577740793E-2"/>
    <n v="2.2218921065624803E-2"/>
    <n v="1.1671755350514056E-2"/>
    <n v="1.1196311329920248E-2"/>
    <n v="1.1048161774876207E-2"/>
    <n v="1.1030081295636124E-2"/>
    <n v="8.2182873310365275E-3"/>
    <n v="8.3355439375254158E-3"/>
    <n v="5.5486480969436031E-3"/>
    <n v="5.6570806879098169E-3"/>
    <n v="4.4974568760967493E-3"/>
    <n v="4.1964350209508922E-3"/>
    <n v="3.2634640439414822E-3"/>
    <n v="3.1664625229378728E-3"/>
    <n v="3.1574133452076606E-3"/>
  </r>
  <r>
    <s v="solid-wasteAustria"/>
    <x v="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Belgium"/>
    <x v="1"/>
    <x v="0"/>
    <n v="0.19141471828898354"/>
    <n v="0.18749112317093489"/>
    <n v="0.19066884708655449"/>
    <n v="0.19989270207674503"/>
    <n v="0.20588738475529941"/>
    <n v="0.20437110286401763"/>
    <n v="0.1883595177180642"/>
    <n v="0.19984870595859139"/>
    <n v="0.2031417890101529"/>
    <n v="0.21263302537129891"/>
    <n v="0.21535805752212903"/>
    <n v="0.21233209221121641"/>
    <n v="0.23911427926807249"/>
    <n v="0.22705938086493355"/>
    <n v="0.22795148819520583"/>
    <n v="0.22444209874031543"/>
    <n v="0.21772827038451317"/>
    <n v="0.22628945135394149"/>
    <n v="0.19141201962979676"/>
    <n v="0.2038481051859212"/>
    <n v="0.18320253407709081"/>
    <n v="0.2076514834479293"/>
    <n v="0.20428001219009753"/>
    <n v="0.18787486531347591"/>
    <n v="0.21789074364637318"/>
    <n v="0.19600199695565948"/>
    <n v="0.19483542597792816"/>
    <n v="0.19192374680562893"/>
  </r>
  <r>
    <s v="gas-bioBelgium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Belgium"/>
    <x v="1"/>
    <x v="2"/>
    <n v="0.31934937427372573"/>
    <n v="0.33528068314323034"/>
    <n v="0.33500121580680281"/>
    <n v="0.35188758475725751"/>
    <n v="0.34316148630741161"/>
    <n v="0.34901589068770417"/>
    <n v="0.36193571026493332"/>
    <n v="0.33781360853822162"/>
    <n v="0.35086815834183455"/>
    <n v="0.35528801553469064"/>
    <n v="0.35783827083106268"/>
    <n v="0.37663798157589573"/>
    <n v="0.38319919125312313"/>
    <n v="0.37282919142260279"/>
    <n v="0.3839548724795776"/>
    <n v="0.38567283529754548"/>
    <n v="0.39844995623123941"/>
    <n v="0.40843719253299876"/>
    <n v="0.38076692123014877"/>
    <n v="0.40252442457020554"/>
    <n v="0.4337447579768911"/>
    <n v="0.40506915199066168"/>
    <n v="0.41308941647209663"/>
    <n v="0.42542488917624954"/>
    <n v="0.40572093994601788"/>
    <n v="0.40277721620797791"/>
    <n v="0.42514656230094677"/>
    <n v="0.42479970388354371"/>
  </r>
  <r>
    <s v="heat-ambientBelgium"/>
    <x v="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296904153729302E-3"/>
    <n v="2.348394906067339E-3"/>
    <n v="2.7902922583065387E-3"/>
    <n v="3.0848990831334475E-3"/>
    <n v="4.0121542110740606E-3"/>
    <n v="4.259026067680043E-3"/>
    <n v="4.9253664027375512E-3"/>
    <n v="5.5757416386385105E-3"/>
  </r>
  <r>
    <s v="heat-geothermalBelgium"/>
    <x v="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Belgium"/>
    <x v="1"/>
    <x v="5"/>
    <n v="0"/>
    <n v="0"/>
    <n v="0"/>
    <n v="0"/>
    <n v="0"/>
    <n v="0"/>
    <n v="0"/>
    <n v="0"/>
    <n v="0"/>
    <n v="0"/>
    <n v="5.0434129176154282E-5"/>
    <n v="1.1843025854641333E-4"/>
    <n v="1.5116262727726929E-4"/>
    <n v="2.2291630329888737E-4"/>
    <n v="2.3381565677979018E-4"/>
    <n v="2.3967801246305587E-4"/>
    <n v="3.2474135755037594E-4"/>
    <n v="4.8887667098587988E-4"/>
    <n v="5.6939779304044616E-4"/>
    <n v="1.1207412799137569E-3"/>
    <n v="1.1896350328760015E-3"/>
    <n v="1.6414685958301507E-3"/>
    <n v="1.6610563969164706E-3"/>
    <n v="1.9599791450277573E-3"/>
    <n v="2.8348037599662534E-3"/>
    <n v="2.8075530828729337E-3"/>
    <n v="2.8889179919198088E-3"/>
    <n v="3.0637840619338274E-3"/>
  </r>
  <r>
    <s v="liquid-bioBelgium"/>
    <x v="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642246397397551E-6"/>
    <n v="6.8037465182120472E-6"/>
    <n v="1.1453954472527531E-5"/>
    <n v="3.5741351502146301E-5"/>
    <n v="2.3700307457624932E-5"/>
    <n v="2.9559617944144018E-5"/>
    <n v="4.0723010255634676E-5"/>
    <n v="9.8056139924416893E-6"/>
    <n v="3.6177800867254249E-7"/>
    <n v="0"/>
  </r>
  <r>
    <s v="liquid-ff-heatingoilBelgium"/>
    <x v="1"/>
    <x v="7"/>
    <n v="0.40362016463910305"/>
    <n v="0.39243748958890418"/>
    <n v="0.40136093689415031"/>
    <n v="0.37854969671857291"/>
    <n v="0.39242661986099114"/>
    <n v="0.39381132575270139"/>
    <n v="0.39673980338630188"/>
    <n v="0.41461661787886522"/>
    <n v="0.40792527394512795"/>
    <n v="0.39614966893791703"/>
    <n v="0.38946078635670289"/>
    <n v="0.37170207157803364"/>
    <n v="0.34172763326852335"/>
    <n v="0.3668833023513155"/>
    <n v="0.35721678866330658"/>
    <n v="0.35856623569120755"/>
    <n v="0.34736214512060509"/>
    <n v="0.31030001735150942"/>
    <n v="0.36624655336642098"/>
    <n v="0.31694021442359072"/>
    <n v="0.31395688521372239"/>
    <n v="0.31587140487464377"/>
    <n v="0.29835311590814911"/>
    <n v="0.29996493655766998"/>
    <n v="0.29698085763999166"/>
    <n v="0.31692761302059641"/>
    <n v="0.28677877443599414"/>
    <n v="0.29284582986797236"/>
  </r>
  <r>
    <s v="solid-bioBelgium"/>
    <x v="1"/>
    <x v="8"/>
    <n v="2.2407088872522449E-2"/>
    <n v="2.0311938348778289E-2"/>
    <n v="1.9419501541117268E-2"/>
    <n v="1.9811865977464347E-2"/>
    <n v="1.9772378403079202E-2"/>
    <n v="1.8233336698250661E-2"/>
    <n v="1.979679246355966E-2"/>
    <n v="1.6961695790533159E-2"/>
    <n v="1.6956480410815919E-2"/>
    <n v="1.6674054259155056E-2"/>
    <n v="1.6027713026428643E-2"/>
    <n v="1.7242737087255364E-2"/>
    <n v="1.5907586743906587E-2"/>
    <n v="1.9263844528003393E-2"/>
    <n v="1.878385695156121E-2"/>
    <n v="1.9281032205277597E-2"/>
    <n v="2.3362098315055951E-2"/>
    <n v="4.2970573598034766E-2"/>
    <n v="4.6114425449663841E-2"/>
    <n v="5.034397044358669E-2"/>
    <n v="5.4464709420530784E-2"/>
    <n v="5.4570020881727854E-2"/>
    <n v="6.7838419443253445E-2"/>
    <n v="6.738909049357171E-2"/>
    <n v="6.1048079005854877E-2"/>
    <n v="6.5413250943578499E-2"/>
    <n v="7.4814245081447087E-2"/>
    <n v="7.1521103416156251E-2"/>
  </r>
  <r>
    <s v="solid-ff-coalBelgium"/>
    <x v="1"/>
    <x v="9"/>
    <n v="6.3208653925665284E-2"/>
    <n v="6.4478765748152311E-2"/>
    <n v="5.3549498671375081E-2"/>
    <n v="4.9858150469960283E-2"/>
    <n v="3.8752130673218733E-2"/>
    <n v="3.4568343997326126E-2"/>
    <n v="3.3168176167140975E-2"/>
    <n v="3.0759371833788574E-2"/>
    <n v="2.110829829206853E-2"/>
    <n v="1.9255235896938502E-2"/>
    <n v="2.1264738134500642E-2"/>
    <n v="2.1966687289052426E-2"/>
    <n v="1.9900146839097202E-2"/>
    <n v="1.3741364529845979E-2"/>
    <n v="1.1859178053569057E-2"/>
    <n v="1.1798120053190855E-2"/>
    <n v="1.2772788591035958E-2"/>
    <n v="1.1513888492529515E-2"/>
    <n v="1.4883218306289445E-2"/>
    <n v="2.5215740350263912E-2"/>
    <n v="1.1600333909043413E-2"/>
    <n v="1.2812333951637812E-2"/>
    <n v="1.1963987023722571E-2"/>
    <n v="1.42717806129275E-2"/>
    <n v="1.1471698780466406E-2"/>
    <n v="1.1803538107642401E-2"/>
    <n v="1.0610346031017882E-2"/>
    <n v="1.0268363555721216E-2"/>
  </r>
  <r>
    <s v="solid-wasteBelgium"/>
    <x v="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267704052767145E-6"/>
  </r>
  <r>
    <s v="electricityBulgaria"/>
    <x v="2"/>
    <x v="0"/>
    <n v="0.50201843740279894"/>
    <n v="0.48528815898172201"/>
    <n v="0.42824578104630356"/>
    <n v="0.39337412019935986"/>
    <n v="0.45318679381377913"/>
    <n v="0.50717957856619478"/>
    <n v="0.48880050561917315"/>
    <n v="0.53356831214630729"/>
    <n v="0.49437479611908935"/>
    <n v="0.54707551834020429"/>
    <n v="0.53182972363689751"/>
    <n v="0.56435794847217768"/>
    <n v="0.4770877193610068"/>
    <n v="0.45577600424463827"/>
    <n v="0.45408091374507581"/>
    <n v="0.47085915196245798"/>
    <n v="0.46016016453558728"/>
    <n v="0.47859165916199814"/>
    <n v="0.48933101769082776"/>
    <n v="0.50531375998576145"/>
    <n v="0.48065822749962805"/>
    <n v="0.46566462685307886"/>
    <n v="0.4639559174667281"/>
    <n v="0.47122174939226158"/>
    <n v="0.49107430323693696"/>
    <n v="0.49198842088004535"/>
    <n v="0.47879345990521371"/>
    <n v="0.48392714027709977"/>
  </r>
  <r>
    <s v="gas-bioBulgaria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Bulgaria"/>
    <x v="2"/>
    <x v="2"/>
    <n v="3.0857398317244177E-2"/>
    <n v="1.5932561756102113E-2"/>
    <n v="1.3506828884109973E-2"/>
    <n v="2.1146259765861292E-2"/>
    <n v="3.4004435314390256E-2"/>
    <n v="3.7101981726275303E-2"/>
    <n v="3.1870934469953621E-2"/>
    <n v="4.9658269722019201E-3"/>
    <n v="4.3138200436618817E-3"/>
    <n v="8.5275628292109749E-3"/>
    <n v="7.918138246176298E-3"/>
    <n v="1.0421069919846208E-2"/>
    <n v="1.085975980219425E-2"/>
    <n v="1.4625101547391535E-2"/>
    <n v="1.8498424141406965E-2"/>
    <n v="2.3632672037425806E-2"/>
    <n v="2.9142261628147738E-2"/>
    <n v="3.3796831951425556E-2"/>
    <n v="3.4554153683744537E-2"/>
    <n v="4.2764501459216106E-2"/>
    <n v="3.7169429045932248E-2"/>
    <n v="4.0857317272903239E-2"/>
    <n v="3.8638929879378434E-2"/>
    <n v="3.5948888595320548E-2"/>
    <n v="3.6811589357007922E-2"/>
    <n v="4.6134783321551721E-2"/>
    <n v="4.4807379526276336E-2"/>
    <n v="4.6602551080737728E-2"/>
  </r>
  <r>
    <s v="heat-ambientBulgaria"/>
    <x v="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Bulgaria"/>
    <x v="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Bulgaria"/>
    <x v="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41726547482092E-3"/>
    <n v="3.9476100432281665E-3"/>
    <n v="4.1023680222404112E-3"/>
    <n v="4.6585482305630315E-3"/>
    <n v="5.087763104603309E-3"/>
    <n v="5.18695118116162E-3"/>
    <n v="5.0059792632406305E-3"/>
    <n v="5.0385916401118587E-3"/>
  </r>
  <r>
    <s v="liquid-bioBulgaria"/>
    <x v="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Bulgaria"/>
    <x v="2"/>
    <x v="7"/>
    <n v="2.9158923098705548E-3"/>
    <n v="0.10920962061377221"/>
    <n v="0.11154217658507473"/>
    <n v="0.16083419960911444"/>
    <n v="0.12863002963684383"/>
    <n v="0.11445816538092332"/>
    <n v="8.742915714135116E-2"/>
    <n v="0"/>
    <n v="3.3613757092873682E-3"/>
    <n v="3.229994477244107E-3"/>
    <n v="2.5774732104035048E-3"/>
    <n v="2.0738481089682317E-3"/>
    <n v="1.8369891265268739E-3"/>
    <n v="1.7539874607829238E-3"/>
    <n v="1.8552618743383745E-3"/>
    <n v="6.2170532499388571E-4"/>
    <n v="1.1502767565876352E-3"/>
    <n v="5.9958195483901229E-4"/>
    <n v="5.7323503203873035E-4"/>
    <n v="1.1528834064652741E-3"/>
    <n v="1.0699399806553156E-3"/>
    <n v="5.012680592985225E-4"/>
    <n v="5.0283879884257469E-4"/>
    <n v="0"/>
    <n v="5.4469373920387352E-4"/>
    <n v="0"/>
    <n v="0"/>
    <n v="3.9920643823973209E-4"/>
  </r>
  <r>
    <s v="solid-bioBulgaria"/>
    <x v="2"/>
    <x v="8"/>
    <n v="9.6139717563694216E-2"/>
    <n v="5.4283425264823978E-2"/>
    <n v="5.1007034370829554E-2"/>
    <n v="4.2886015455546933E-2"/>
    <n v="5.8064349682508454E-2"/>
    <n v="7.7488625357417629E-2"/>
    <n v="8.5005986162783043E-2"/>
    <n v="9.9319051243215009E-2"/>
    <n v="0.18399631677883982"/>
    <n v="0.21521575859895609"/>
    <n v="0.30668543093934092"/>
    <n v="0.31763194951145762"/>
    <n v="0.33912929935052499"/>
    <n v="0.33419410225274382"/>
    <n v="0.36991549255065093"/>
    <n v="0.36307469907525108"/>
    <n v="0.36522437298414001"/>
    <n v="0.36035884683174368"/>
    <n v="0.36287877497970977"/>
    <n v="0.37257586440585144"/>
    <n v="0.37642193223431097"/>
    <n v="0.37072346381192023"/>
    <n v="0.37774744149644829"/>
    <n v="0.38988985292572637"/>
    <n v="0.39547192319494689"/>
    <n v="0.38495359482218733"/>
    <n v="0.39326950264462429"/>
    <n v="0.38385113945645266"/>
  </r>
  <r>
    <s v="solid-ff-coalBulgaria"/>
    <x v="2"/>
    <x v="9"/>
    <n v="0.36806855440639208"/>
    <n v="0.33528623338357966"/>
    <n v="0.39569817911368221"/>
    <n v="0.38175940497011751"/>
    <n v="0.32611439155247829"/>
    <n v="0.26377164896918898"/>
    <n v="0.30689341660673902"/>
    <n v="0.36214680963827589"/>
    <n v="0.31395369134912154"/>
    <n v="0.22595116575438456"/>
    <n v="0.15098923396718175"/>
    <n v="0.10551518398755018"/>
    <n v="0.17108623235974696"/>
    <n v="0.19365080449444344"/>
    <n v="0.15564990768852799"/>
    <n v="0.14181177159987118"/>
    <n v="0.1443229240955374"/>
    <n v="0.12665308009999365"/>
    <n v="0.11266281861367931"/>
    <n v="7.8192990742705623E-2"/>
    <n v="0.10126629858472511"/>
    <n v="0.11830571395957099"/>
    <n v="0.11505250433636234"/>
    <n v="9.8280960856128502E-2"/>
    <n v="7.1009727367301018E-2"/>
    <n v="7.1736249795053886E-2"/>
    <n v="7.8123678660645041E-2"/>
    <n v="8.0181371107358221E-2"/>
  </r>
  <r>
    <s v="solid-wasteBulgaria"/>
    <x v="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roatia"/>
    <x v="3"/>
    <x v="0"/>
    <n v="0.20794311152323131"/>
    <n v="0.17737197216073378"/>
    <n v="0.18370163558923963"/>
    <n v="0.18046764696799955"/>
    <n v="0.19270004978448907"/>
    <n v="0.19283808325737919"/>
    <n v="0.18786483253054936"/>
    <n v="0.19856395449229286"/>
    <n v="0.20019512039865742"/>
    <n v="0.20998766587274584"/>
    <n v="0.22702208212069475"/>
    <n v="0.20580575116511934"/>
    <n v="0.21851424551950444"/>
    <n v="0.19204821328195271"/>
    <n v="0.20493381723177745"/>
    <n v="0.20493578585877595"/>
    <n v="0.22299747614871035"/>
    <n v="0.23010811392426794"/>
    <n v="0.23649039373809186"/>
    <n v="0.22358867200450067"/>
    <n v="0.2199925671052945"/>
    <n v="0.22633488992017461"/>
    <n v="0.23133099442760827"/>
    <n v="0.22910496188668494"/>
    <n v="0.24678075857449497"/>
    <n v="0.23231628848769362"/>
    <n v="0.23172052089874914"/>
    <n v="0.23840474373015616"/>
  </r>
  <r>
    <s v="gas-bioCroatia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roatia"/>
    <x v="3"/>
    <x v="2"/>
    <n v="0.15816298620089381"/>
    <n v="0.1401664788488812"/>
    <n v="0.15339758171348949"/>
    <n v="0.16752228306568007"/>
    <n v="0.17017988972868786"/>
    <n v="0.18646084794904427"/>
    <n v="0.19824853620914079"/>
    <n v="0.21123059861041632"/>
    <n v="0.21578707033396355"/>
    <n v="0.22911024157876825"/>
    <n v="0.21798875961757816"/>
    <n v="0.22692555720385138"/>
    <n v="0.22297841500001925"/>
    <n v="0.23241828568111189"/>
    <n v="0.23279605219257654"/>
    <n v="0.23981220303899889"/>
    <n v="0.24539511498539193"/>
    <n v="0.2461931112384807"/>
    <n v="0.26133729067307976"/>
    <n v="0.26581006821309816"/>
    <n v="0.26173733163687241"/>
    <n v="0.24906274799551217"/>
    <n v="0.24002142015103611"/>
    <n v="0.23523368035396705"/>
    <n v="0.23149994671862867"/>
    <n v="0.21790270767606171"/>
    <n v="0.22901593550509344"/>
    <n v="0.23506466208666602"/>
  </r>
  <r>
    <s v="heat-ambientCroatia"/>
    <x v="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Croatia"/>
    <x v="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Croatia"/>
    <x v="3"/>
    <x v="5"/>
    <n v="0"/>
    <n v="0"/>
    <n v="0"/>
    <n v="0"/>
    <n v="0"/>
    <n v="0"/>
    <n v="0"/>
    <n v="0"/>
    <n v="2.8512156124610053E-4"/>
    <n v="3.049506634909833E-4"/>
    <n v="3.6315790686474445E-4"/>
    <n v="3.7022081519179595E-4"/>
    <n v="4.2810612763708892E-4"/>
    <n v="4.6835669952093457E-4"/>
    <n v="5.5306043784801801E-4"/>
    <n v="6.0215458437220669E-4"/>
    <n v="7.4104569781803227E-4"/>
    <n v="9.4996899726564662E-4"/>
    <n v="1.1356450328541988E-3"/>
    <n v="1.2863041359841676E-3"/>
    <n v="1.4028820895648458E-3"/>
    <n v="1.7107163035972128E-3"/>
    <n v="2.070669906512904E-3"/>
    <n v="2.4692592179625366E-3"/>
    <n v="3.1131544094140564E-3"/>
    <n v="3.1736364689820057E-3"/>
    <n v="3.560817549988654E-3"/>
    <n v="3.9812817364176436E-3"/>
  </r>
  <r>
    <s v="liquid-bioCroatia"/>
    <x v="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roatia"/>
    <x v="3"/>
    <x v="7"/>
    <n v="0.11141436370126075"/>
    <n v="0.10419193575013282"/>
    <n v="0.10284895473233652"/>
    <n v="8.6921041481153746E-2"/>
    <n v="0.10105665581347056"/>
    <n v="0.1058606501285639"/>
    <n v="8.4570667442240163E-2"/>
    <n v="0.10533670612068337"/>
    <n v="9.8038496273306464E-2"/>
    <n v="0.10169020074855392"/>
    <n v="0.1131066361577156"/>
    <n v="0.1143452817079061"/>
    <n v="0.12827732740557868"/>
    <n v="0.11953647592572034"/>
    <n v="0.11777949963142388"/>
    <n v="0.10294472409088772"/>
    <n v="9.3075419199964995E-2"/>
    <n v="7.9677236624340217E-2"/>
    <n v="6.5526841345347989E-2"/>
    <n v="6.4538230477893532E-2"/>
    <n v="5.8896476208977998E-2"/>
    <n v="5.5141726668501742E-2"/>
    <n v="4.541204754908508E-2"/>
    <n v="3.9925956400059297E-2"/>
    <n v="3.5283685244104787E-2"/>
    <n v="3.944675478790001E-2"/>
    <n v="3.8527808415086573E-2"/>
    <n v="3.8199860608675446E-2"/>
  </r>
  <r>
    <s v="solid-bioCroatia"/>
    <x v="3"/>
    <x v="8"/>
    <n v="0.46661040936933157"/>
    <n v="0.55279375295078925"/>
    <n v="0.55126429623218076"/>
    <n v="0.55759527665323971"/>
    <n v="0.53096675088320877"/>
    <n v="0.51109852488820429"/>
    <n v="0.525661281962296"/>
    <n v="0.48170897782113431"/>
    <n v="0.48140985318228807"/>
    <n v="0.45383974140864236"/>
    <n v="0.43688587486260611"/>
    <n v="0.45029268968866143"/>
    <n v="0.42655034814034204"/>
    <n v="0.4515358687094968"/>
    <n v="0.44120523998269767"/>
    <n v="0.44786225713882488"/>
    <n v="0.43487926683015016"/>
    <n v="0.44153252733201892"/>
    <n v="0.4335012415866572"/>
    <n v="0.44352618519002218"/>
    <n v="0.45568597248446818"/>
    <n v="0.46601143535979372"/>
    <n v="0.47963799778829896"/>
    <n v="0.49122537202295136"/>
    <n v="0.48170165476716043"/>
    <n v="0.50583103968940624"/>
    <n v="0.49593344696989689"/>
    <n v="0.48274092020399806"/>
  </r>
  <r>
    <s v="solid-ff-coalCroatia"/>
    <x v="3"/>
    <x v="9"/>
    <n v="5.5869129205282621E-2"/>
    <n v="2.5475860289462891E-2"/>
    <n v="8.7875317327534772E-3"/>
    <n v="7.4937518319269361E-3"/>
    <n v="5.0966537901437365E-3"/>
    <n v="3.7418937768084123E-3"/>
    <n v="3.6546818557736658E-3"/>
    <n v="3.1597629554731546E-3"/>
    <n v="4.2843382505383049E-3"/>
    <n v="5.0671997277985702E-3"/>
    <n v="4.6334893345407876E-3"/>
    <n v="2.2604994192699074E-3"/>
    <n v="3.2515578069185879E-3"/>
    <n v="3.9927997021973142E-3"/>
    <n v="2.7323305236764037E-3"/>
    <n v="3.8428752881403774E-3"/>
    <n v="2.9116771379645709E-3"/>
    <n v="1.539041883626495E-3"/>
    <n v="2.0085876239691186E-3"/>
    <n v="1.2505399785013209E-3"/>
    <n v="2.2847704748222217E-3"/>
    <n v="1.7384837524205973E-3"/>
    <n v="1.526870177458734E-3"/>
    <n v="2.04077011837492E-3"/>
    <n v="1.6208002861970799E-3"/>
    <n v="1.329572889956497E-3"/>
    <n v="1.2414706611853738E-3"/>
    <n v="1.6085316340867103E-3"/>
  </r>
  <r>
    <s v="solid-wasteCroatia"/>
    <x v="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yprus"/>
    <x v="4"/>
    <x v="0"/>
    <n v="0.36244578381118686"/>
    <n v="0.37406909010470429"/>
    <n v="0.38708366246654347"/>
    <n v="0.42949106505743068"/>
    <n v="0.42508001376895976"/>
    <n v="0.4639599610416385"/>
    <n v="0.48100122879313506"/>
    <n v="0.47371202462660439"/>
    <n v="0.49767584802735204"/>
    <n v="0.51763344441844727"/>
    <n v="0.51630932799080242"/>
    <n v="0.51321178377697207"/>
    <n v="0.51567489114658926"/>
    <n v="0.53199875779365036"/>
    <n v="0.5614874286082896"/>
    <n v="0.3885199689728891"/>
    <n v="0.3928632348461773"/>
    <n v="0.40708331983877188"/>
    <n v="0.4344283702932073"/>
    <n v="0.42026908120689166"/>
    <n v="0.4494817639875599"/>
    <n v="0.42140429223614412"/>
    <n v="0.41653250558843624"/>
    <n v="0.41042743446314928"/>
    <n v="0.42298145865912729"/>
    <n v="0.41077234041882271"/>
    <n v="0.41771515617768495"/>
    <n v="0.42504491929376476"/>
  </r>
  <r>
    <s v="gas-bioCyprus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yprus"/>
    <x v="4"/>
    <x v="2"/>
    <n v="0.51969620158095342"/>
    <n v="0.51022157498893961"/>
    <n v="0.47652864801024591"/>
    <n v="0.44208208331095444"/>
    <n v="0.41370597411728521"/>
    <n v="0.40961020310955976"/>
    <n v="0.3911567627750358"/>
    <n v="0.38807380054300072"/>
    <n v="0.36166493795858784"/>
    <n v="0.35005722885852136"/>
    <n v="0.34079124856998128"/>
    <n v="0.34297366808149893"/>
    <n v="0.31622434169603986"/>
    <n v="0.31305988867920026"/>
    <n v="0.31393000511092695"/>
    <n v="0.18879870846497782"/>
    <n v="0.12044166920499541"/>
    <n v="0.11974632187326104"/>
    <n v="0.11531060403651659"/>
    <n v="0.11544094689336097"/>
    <n v="0.11553083850165727"/>
    <n v="0.12211113165417489"/>
    <n v="0.12103452669129823"/>
    <n v="0.12383574930576778"/>
    <n v="0.12090017502252511"/>
    <n v="0.1211218218568586"/>
    <n v="0.12119363826115741"/>
    <n v="0.11387969053947701"/>
  </r>
  <r>
    <s v="heat-ambientCyprus"/>
    <x v="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Cyprus"/>
    <x v="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6.3301760966662061E-4"/>
    <n v="7.8953135460164698E-4"/>
    <n v="1.0161505492322104E-3"/>
    <n v="2.2979240481962497E-3"/>
    <n v="2.9894898525166034E-3"/>
    <n v="4.2883285653065231E-3"/>
    <n v="4.9194159148585629E-3"/>
    <n v="5.3576914977716567E-3"/>
    <n v="4.8939383906132245E-3"/>
    <n v="4.7568985756889391E-3"/>
    <n v="4.6032995263056292E-3"/>
  </r>
  <r>
    <s v="heat-solarCyprus"/>
    <x v="4"/>
    <x v="5"/>
    <n v="0"/>
    <n v="0"/>
    <n v="0"/>
    <n v="0"/>
    <n v="0"/>
    <n v="0"/>
    <n v="0"/>
    <n v="0"/>
    <n v="0"/>
    <n v="0"/>
    <n v="0"/>
    <n v="0"/>
    <n v="0"/>
    <n v="0"/>
    <n v="0"/>
    <n v="0.11101020993750435"/>
    <n v="0.11254645141638744"/>
    <n v="0.13445588456114216"/>
    <n v="0.14304627013980409"/>
    <n v="0.13972353892878431"/>
    <n v="0.15538658662030713"/>
    <n v="0.15157083327407447"/>
    <n v="0.15872027704745245"/>
    <n v="0.18548954997807687"/>
    <n v="0.19599070689077841"/>
    <n v="0.18188612133309365"/>
    <n v="0.17964954653147922"/>
    <n v="0.17725376059872591"/>
  </r>
  <r>
    <s v="liquid-bioCyprus"/>
    <x v="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yprus"/>
    <x v="4"/>
    <x v="7"/>
    <n v="0.11785801460785972"/>
    <n v="0.115709334906356"/>
    <n v="0.13638768952321059"/>
    <n v="0.12842685163161488"/>
    <n v="0.13024850042844899"/>
    <n v="0.12642983584880174"/>
    <n v="0.12784200843182913"/>
    <n v="0.1382141748303948"/>
    <n v="0.14065921401406015"/>
    <n v="0.13230932672303128"/>
    <n v="0.14289942343921641"/>
    <n v="0.14381454814152905"/>
    <n v="0.16810076715737093"/>
    <n v="0.15494135352714936"/>
    <n v="0.12458256628078342"/>
    <n v="0.31167111262462871"/>
    <n v="0.35756320438623207"/>
    <n v="0.31840491339435828"/>
    <n v="0.28435437049134071"/>
    <n v="0.29806136641026371"/>
    <n v="0.26020681316433764"/>
    <n v="0.28101204613656072"/>
    <n v="0.2767550006370238"/>
    <n v="0.25178042331557338"/>
    <n v="0.2336775097781322"/>
    <n v="0.25641146922210972"/>
    <n v="0.24913030285383264"/>
    <n v="0.24876824614288046"/>
  </r>
  <r>
    <s v="solid-bioCyprus"/>
    <x v="4"/>
    <x v="8"/>
    <n v="0"/>
    <n v="0"/>
    <n v="0"/>
    <n v="0"/>
    <n v="3.0965511685306028E-2"/>
    <n v="0"/>
    <n v="0"/>
    <n v="0"/>
    <n v="0"/>
    <n v="0"/>
    <n v="0"/>
    <n v="0"/>
    <n v="0"/>
    <n v="0"/>
    <n v="0"/>
    <n v="0"/>
    <n v="1.6585440146207737E-2"/>
    <n v="1.9676542722800117E-2"/>
    <n v="2.2070853684529691E-2"/>
    <n v="2.5488916011467175E-2"/>
    <n v="1.709607367794173E-2"/>
    <n v="2.0912206846529093E-2"/>
    <n v="2.2669361470482628E-2"/>
    <n v="2.3547427022574174E-2"/>
    <n v="2.109245815166548E-2"/>
    <n v="2.4914308778501985E-2"/>
    <n v="2.7554457600156929E-2"/>
    <n v="3.0450083898846205E-2"/>
  </r>
  <r>
    <s v="solid-ff-coalCyprus"/>
    <x v="4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Cyprus"/>
    <x v="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Czech Republic"/>
    <x v="5"/>
    <x v="0"/>
    <n v="0.13238304814004656"/>
    <n v="0.14061584580781167"/>
    <n v="0.15873342812072863"/>
    <n v="0.17472156334529709"/>
    <n v="0.20152316542224991"/>
    <n v="0.22593682995873673"/>
    <n v="0.21973079068564824"/>
    <n v="0.22452962268752774"/>
    <n v="0.2281370998083693"/>
    <n v="0.23253594706568259"/>
    <n v="0.22756220930711243"/>
    <n v="0.21620551579821026"/>
    <n v="0.22346585971229244"/>
    <n v="0.22006129440099834"/>
    <n v="0.22134190161656642"/>
    <n v="0.23013122836506689"/>
    <n v="0.23024710467295939"/>
    <n v="0.23856869655984395"/>
    <n v="0.23548457037099951"/>
    <n v="0.22779020476235395"/>
    <n v="0.20823694412737731"/>
    <n v="0.21219075861958706"/>
    <n v="0.21100666676989172"/>
    <n v="0.20860522863274705"/>
    <n v="0.21932392169694773"/>
    <n v="0.21539717516869852"/>
    <n v="0.21334432246785706"/>
    <n v="0.21367491626163646"/>
  </r>
  <r>
    <s v="gas-bioCzech Republic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Czech Republic"/>
    <x v="5"/>
    <x v="2"/>
    <n v="0.21056102590226589"/>
    <n v="0.23086722587798669"/>
    <n v="0.24136124028461922"/>
    <n v="0.2749664243132538"/>
    <n v="0.29546799534030344"/>
    <n v="0.31811645566035818"/>
    <n v="0.34664031021238118"/>
    <n v="0.35014694448449502"/>
    <n v="0.39272952014408613"/>
    <n v="0.41063926493205433"/>
    <n v="0.40690484583404096"/>
    <n v="0.43434363590610703"/>
    <n v="0.42164918171454735"/>
    <n v="0.43325982450671729"/>
    <n v="0.42643058990538801"/>
    <n v="0.42591604286719315"/>
    <n v="0.4067038773446594"/>
    <n v="0.39048228867606233"/>
    <n v="0.38468179603295583"/>
    <n v="0.37257697099481069"/>
    <n v="0.38780425348544173"/>
    <n v="0.35344886014679466"/>
    <n v="0.34792739730730621"/>
    <n v="0.34103773413824562"/>
    <n v="0.30518510412338307"/>
    <n v="0.31951503851923929"/>
    <n v="0.33868906890675782"/>
    <n v="0.33481540802225201"/>
  </r>
  <r>
    <s v="heat-ambientCzech Republic"/>
    <x v="5"/>
    <x v="3"/>
    <n v="0"/>
    <n v="0"/>
    <n v="0"/>
    <n v="0"/>
    <n v="0"/>
    <n v="0"/>
    <n v="0"/>
    <n v="0"/>
    <n v="0"/>
    <n v="0"/>
    <n v="0"/>
    <n v="0"/>
    <n v="0"/>
    <n v="1.1724013959444365E-3"/>
    <n v="1.7715504522362816E-3"/>
    <n v="2.2492966174906541E-3"/>
    <n v="2.8717612958322897E-3"/>
    <n v="4.0273287760114497E-3"/>
    <n v="4.9694223779912635E-3"/>
    <n v="5.8855265182391064E-3"/>
    <n v="6.4277197387850506E-3"/>
    <n v="8.2321283272872754E-3"/>
    <n v="8.6828568485694674E-3"/>
    <n v="9.170335625216585E-3"/>
    <n v="1.1508749347417378E-2"/>
    <n v="1.2667829846840974E-2"/>
    <n v="1.4100193727521188E-2"/>
    <n v="1.6305598834467191E-2"/>
  </r>
  <r>
    <s v="heat-geothermalCzech Republic"/>
    <x v="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Czech Republic"/>
    <x v="5"/>
    <x v="5"/>
    <n v="0"/>
    <n v="0"/>
    <n v="0"/>
    <n v="0"/>
    <n v="0"/>
    <n v="0"/>
    <n v="0"/>
    <n v="0"/>
    <n v="0"/>
    <n v="0"/>
    <n v="0"/>
    <n v="0"/>
    <n v="0"/>
    <n v="2.4432379376813793E-4"/>
    <n v="2.7505465204789007E-4"/>
    <n v="3.3875825370938476E-4"/>
    <n v="4.1246660491707412E-4"/>
    <n v="5.5657801137972817E-4"/>
    <n v="6.8509072702319681E-4"/>
    <n v="8.8745565201925911E-4"/>
    <n v="1.100831207331913E-3"/>
    <n v="1.473542107434584E-3"/>
    <n v="1.7727225908779087E-3"/>
    <n v="1.9610092990912588E-3"/>
    <n v="2.3248284053074852E-3"/>
    <n v="2.408747923110272E-3"/>
    <n v="2.4363383056342793E-3"/>
    <n v="2.5206052001021375E-3"/>
  </r>
  <r>
    <s v="liquid-bioCzech Republic"/>
    <x v="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Czech Republic"/>
    <x v="5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bioCzech Republic"/>
    <x v="5"/>
    <x v="8"/>
    <n v="0.16502214946440663"/>
    <n v="0.17265822046769091"/>
    <n v="0.18384358009350468"/>
    <n v="0.17012150708574447"/>
    <n v="0.15037049849615816"/>
    <n v="0.14230647726096199"/>
    <n v="0.12969705772270976"/>
    <n v="0.14370729278536945"/>
    <n v="0.16172701378215559"/>
    <n v="0.18099733314749625"/>
    <n v="0.19154678342473969"/>
    <n v="0.18724029084423413"/>
    <n v="0.20087296542113145"/>
    <n v="0.19783223934488059"/>
    <n v="0.20485031940544249"/>
    <n v="0.2163230564540721"/>
    <n v="0.21875935471969449"/>
    <n v="0.24472420688106977"/>
    <n v="0.25401536182774304"/>
    <n v="0.26242316158240553"/>
    <n v="0.24318716660615394"/>
    <n v="0.27014480996537815"/>
    <n v="0.27277291310848661"/>
    <n v="0.27807425095050015"/>
    <n v="0.31175490233788455"/>
    <n v="0.30535325893369575"/>
    <n v="0.29520047168439939"/>
    <n v="0.29583988234888581"/>
  </r>
  <r>
    <s v="solid-ff-coalCzech Republic"/>
    <x v="5"/>
    <x v="9"/>
    <n v="0.49203377649328089"/>
    <n v="0.45585870784651084"/>
    <n v="0.41606175150114744"/>
    <n v="0.38019050525570464"/>
    <n v="0.35263834074128853"/>
    <n v="0.31364023711994304"/>
    <n v="0.30393184137926077"/>
    <n v="0.28161614004260782"/>
    <n v="0.21740636626538903"/>
    <n v="0.17582745485476697"/>
    <n v="0.17398616143410695"/>
    <n v="0.16221055745144872"/>
    <n v="0.15401199315202871"/>
    <n v="0.14742991655769117"/>
    <n v="0.14533058396831916"/>
    <n v="0.12504161744246794"/>
    <n v="0.14100543536193721"/>
    <n v="0.12164090109563273"/>
    <n v="0.12016375866328702"/>
    <n v="0.13043668049017135"/>
    <n v="0.15324308483490995"/>
    <n v="0.1545099008335184"/>
    <n v="0.15783744337486794"/>
    <n v="0.16115144135419932"/>
    <n v="0.14990249408905962"/>
    <n v="0.14465794960841516"/>
    <n v="0.13622960490783034"/>
    <n v="0.13684358933265633"/>
  </r>
  <r>
    <s v="solid-wasteCzech Republic"/>
    <x v="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Denmark"/>
    <x v="6"/>
    <x v="0"/>
    <n v="0.28285814398900505"/>
    <n v="0.27950132862501342"/>
    <n v="0.29714642403423247"/>
    <n v="0.27398255612236561"/>
    <n v="0.29222991415748112"/>
    <n v="0.28664961858782451"/>
    <n v="0.27969888896154393"/>
    <n v="0.29159960975507132"/>
    <n v="0.29658639248823521"/>
    <n v="0.30277749339071147"/>
    <n v="0.31224308783405474"/>
    <n v="0.29677081585075255"/>
    <n v="0.30529170381845472"/>
    <n v="0.29981736540679943"/>
    <n v="0.30252678887941825"/>
    <n v="0.29850083774076114"/>
    <n v="0.30140189007338503"/>
    <n v="0.29226970869723878"/>
    <n v="0.29585214371398583"/>
    <n v="0.29375895049445983"/>
    <n v="0.28052662668563022"/>
    <n v="0.30032641096138368"/>
    <n v="0.30635608470118919"/>
    <n v="0.31131317914307571"/>
    <n v="0.32840877175010491"/>
    <n v="0.3088848678590439"/>
    <n v="0.30089345859699002"/>
    <n v="0.2944633004525905"/>
  </r>
  <r>
    <s v="gas-bioDenmark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144538522223275E-4"/>
    <n v="2.1730505025973523E-3"/>
    <n v="6.4817212808868244E-3"/>
    <n v="1.1105062375273757E-2"/>
  </r>
  <r>
    <s v="gas-ff-naturalDenmark"/>
    <x v="6"/>
    <x v="2"/>
    <n v="0.15709007902623889"/>
    <n v="0.17198004416455387"/>
    <n v="0.18810298586430696"/>
    <n v="0.19882480039401543"/>
    <n v="0.20687626638003609"/>
    <n v="0.22190459012560676"/>
    <n v="0.2356555206709148"/>
    <n v="0.23395959229397748"/>
    <n v="0.24466775067167759"/>
    <n v="0.24725501804307534"/>
    <n v="0.24507754245949578"/>
    <n v="0.24823215010093749"/>
    <n v="0.243316423825507"/>
    <n v="0.25351414441214598"/>
    <n v="0.25306300916067814"/>
    <n v="0.24425052020329047"/>
    <n v="0.23664275756435485"/>
    <n v="0.21810149203532905"/>
    <n v="0.22111100400574085"/>
    <n v="0.22460800556588786"/>
    <n v="0.24510613335309667"/>
    <n v="0.23448183425757135"/>
    <n v="0.24104391608351697"/>
    <n v="0.23741651111112669"/>
    <n v="0.2227105664940556"/>
    <n v="0.21975449753678586"/>
    <n v="0.22172510106128798"/>
    <n v="0.21404933083545241"/>
  </r>
  <r>
    <s v="heat-ambientDenmark"/>
    <x v="6"/>
    <x v="3"/>
    <n v="1.2748636686817281E-2"/>
    <n v="1.1774327789511159E-2"/>
    <n v="1.3097832102805776E-2"/>
    <n v="1.2912824096618888E-2"/>
    <n v="1.41440207959279E-2"/>
    <n v="1.4679762406298442E-2"/>
    <n v="1.4518007136359853E-2"/>
    <n v="1.6377335815753902E-2"/>
    <n v="1.7515710566629004E-2"/>
    <n v="1.8556341681301665E-2"/>
    <n v="1.9800744763106677E-2"/>
    <n v="1.9320814050117451E-2"/>
    <n v="1.9923462961278868E-2"/>
    <n v="1.9583185385155119E-2"/>
    <n v="2.0049220639159999E-2"/>
    <n v="2.0909796766051546E-2"/>
    <n v="2.325675458386724E-2"/>
    <n v="2.2828367162807471E-2"/>
    <n v="2.5493755756913653E-2"/>
    <n v="2.8037889185772331E-2"/>
    <n v="2.8187290125467005E-2"/>
    <n v="3.3457037180588615E-2"/>
    <n v="3.7212195618699831E-2"/>
    <n v="3.921510081895864E-2"/>
    <n v="4.4510814240466719E-2"/>
    <n v="4.6571621005307658E-2"/>
    <n v="5.0334537164111848E-2"/>
    <n v="5.2790534901128637E-2"/>
  </r>
  <r>
    <s v="heat-geothermalDenmark"/>
    <x v="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Denmark"/>
    <x v="6"/>
    <x v="5"/>
    <n v="6.5010392817899457E-4"/>
    <n v="7.4313196285302383E-4"/>
    <n v="9.1362905035724268E-4"/>
    <n v="9.6499227605255562E-4"/>
    <n v="1.1830682402234729E-3"/>
    <n v="1.3535703981277984E-3"/>
    <n v="1.5546126776453514E-3"/>
    <n v="1.7507113291994718E-3"/>
    <n v="1.9506712742481146E-3"/>
    <n v="2.0691584452172925E-3"/>
    <n v="2.2499311227437147E-3"/>
    <n v="2.1991529540946781E-3"/>
    <n v="2.2968777166972772E-3"/>
    <n v="2.2884539259641831E-3"/>
    <n v="2.3830499020456833E-3"/>
    <n v="2.475845390565275E-3"/>
    <n v="2.6370187167326694E-3"/>
    <n v="2.8085486822221266E-3"/>
    <n v="3.0779405779405781E-3"/>
    <n v="3.3541512697858379E-3"/>
    <n v="3.300209807800227E-3"/>
    <n v="3.6302812923925758E-3"/>
    <n v="3.8678882877959983E-3"/>
    <n v="3.9349638504615385E-3"/>
    <n v="4.3338611584356054E-3"/>
    <n v="4.1618364888925908E-3"/>
    <n v="4.0631837823397821E-3"/>
    <n v="4.2075361384962999E-3"/>
  </r>
  <r>
    <s v="liquid-bioDenmark"/>
    <x v="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3.7442936472146233E-5"/>
    <n v="6.3225638883533609E-4"/>
    <n v="6.392243491349321E-4"/>
    <n v="4.6163368707453938E-4"/>
    <n v="7.4961560609876205E-5"/>
    <n v="2.398704236022509E-3"/>
    <n v="6.8849572816502547E-4"/>
    <n v="7.9381669714040753E-5"/>
    <n v="1.1084110750740233E-4"/>
    <n v="1.3934800089998417E-5"/>
    <n v="0"/>
  </r>
  <r>
    <s v="liquid-ff-heatingoilDenmark"/>
    <x v="6"/>
    <x v="7"/>
    <n v="0.42054103887356148"/>
    <n v="0.40254852247597334"/>
    <n v="0.36099044294591376"/>
    <n v="0.38048945370458032"/>
    <n v="0.35257943097350869"/>
    <n v="0.34768107161326489"/>
    <n v="0.34465431510930639"/>
    <n v="0.32311274239101279"/>
    <n v="0.3163142530078451"/>
    <n v="0.30373862656226935"/>
    <n v="0.26966752281836848"/>
    <n v="0.26776394421972366"/>
    <n v="0.25430080944730338"/>
    <n v="0.23176414823473043"/>
    <n v="0.21697093857363667"/>
    <n v="0.20084980103864566"/>
    <n v="0.18006289193494648"/>
    <n v="0.16237293624551793"/>
    <n v="0.15453430585009531"/>
    <n v="0.14863573484067102"/>
    <n v="0.14368803863151675"/>
    <n v="0.13194650991755263"/>
    <n v="0.11436914791961894"/>
    <n v="0.10621065299604535"/>
    <n v="8.3396870169767129E-2"/>
    <n v="7.8476210109556174E-2"/>
    <n v="7.2588412907839309E-2"/>
    <n v="6.8618008907380762E-2"/>
  </r>
  <r>
    <s v="solid-bioDenmark"/>
    <x v="6"/>
    <x v="8"/>
    <n v="0.11408762625317653"/>
    <n v="0.11873016483930617"/>
    <n v="0.12780109899521114"/>
    <n v="0.1223504732286347"/>
    <n v="0.12437795217079986"/>
    <n v="0.1224884064104835"/>
    <n v="0.11953295309177284"/>
    <n v="0.12923707642384175"/>
    <n v="0.11966447378592224"/>
    <n v="0.12314762724742349"/>
    <n v="0.15059394413387964"/>
    <n v="0.16541618791291449"/>
    <n v="0.17450835074632851"/>
    <n v="0.19279485293243201"/>
    <n v="0.20476861974825752"/>
    <n v="0.23251484028770569"/>
    <n v="0.25599868712671381"/>
    <n v="0.30133516913204322"/>
    <n v="0.2986502715121136"/>
    <n v="0.30081816655973448"/>
    <n v="0.29859283374937939"/>
    <n v="0.29593200537374209"/>
    <n v="0.29459619196339554"/>
    <n v="0.30106758990665267"/>
    <n v="0.31582828913223354"/>
    <n v="0.33986707539030891"/>
    <n v="0.34384255171340261"/>
    <n v="0.35476622638967781"/>
  </r>
  <r>
    <s v="solid-ff-coalDenmark"/>
    <x v="6"/>
    <x v="9"/>
    <n v="1.2024371243021843E-2"/>
    <n v="1.4722480142789101E-2"/>
    <n v="1.1947587007172614E-2"/>
    <n v="1.0474900177732517E-2"/>
    <n v="8.6093472820229378E-3"/>
    <n v="5.2429804583940635E-3"/>
    <n v="4.385702352456851E-3"/>
    <n v="3.9629319911432277E-3"/>
    <n v="3.3007482054429244E-3"/>
    <n v="2.4557346300013937E-3"/>
    <n v="3.6722686835112295E-4"/>
    <n v="2.9693491145971711E-4"/>
    <n v="3.6237148443039565E-4"/>
    <n v="2.3784970277281785E-4"/>
    <n v="2.3837309680365513E-4"/>
    <n v="4.9835857298012771E-4"/>
    <n v="0"/>
    <n v="2.4633510836938305E-4"/>
    <n v="6.4832219437482581E-4"/>
    <n v="1.4787773455371379E-4"/>
    <n v="1.3723396003508415E-4"/>
    <n v="1.5095945615905943E-4"/>
    <n v="1.5587118976086791E-4"/>
    <n v="1.5350644551434493E-4"/>
    <n v="0"/>
    <n v="0"/>
    <n v="5.7098693051700828E-5"/>
    <n v="0"/>
  </r>
  <r>
    <s v="solid-wasteDenmark"/>
    <x v="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Estonia"/>
    <x v="7"/>
    <x v="0"/>
    <n v="0.19479230417140242"/>
    <n v="0.1941783165509825"/>
    <n v="0.27748013894864987"/>
    <n v="0.25105726002997125"/>
    <n v="0.26692740161329753"/>
    <n v="0.21119692452895344"/>
    <n v="0.1548675149678749"/>
    <n v="0.149427376054065"/>
    <n v="0.19748094449258802"/>
    <n v="0.21549983634832431"/>
    <n v="0.22888846923470813"/>
    <n v="0.24754201684488145"/>
    <n v="0.26043268090834698"/>
    <n v="0.24858710950536139"/>
    <n v="0.25249045830966432"/>
    <n v="0.27206267236462783"/>
    <n v="0.28363017637281701"/>
    <n v="0.25439026832198641"/>
    <n v="0.25657070124677955"/>
    <n v="0.25333172780698654"/>
    <n v="0.25991411255618252"/>
    <n v="0.27596587392069888"/>
    <n v="0.26656966653828418"/>
    <n v="0.26575265734427977"/>
    <n v="0.25353184938010365"/>
    <n v="0.25887536850028225"/>
    <n v="0.2658533707656327"/>
    <n v="0.26717214913334425"/>
  </r>
  <r>
    <s v="gas-bioEstonia"/>
    <x v="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Estonia"/>
    <x v="7"/>
    <x v="2"/>
    <n v="0.1463153726284824"/>
    <n v="0.24735066966467883"/>
    <n v="0.18002980469528898"/>
    <n v="0.18320863086825978"/>
    <n v="0.18022243950134442"/>
    <n v="0.12805791830204533"/>
    <n v="6.3606535363885025E-2"/>
    <n v="6.244708943201991E-2"/>
    <n v="8.739059150814743E-2"/>
    <n v="8.8750694140534492E-2"/>
    <n v="8.8420934125995526E-2"/>
    <n v="8.9993152339556778E-2"/>
    <n v="7.6931460957756839E-2"/>
    <n v="7.5918832252354213E-2"/>
    <n v="7.8230064083135653E-2"/>
    <n v="9.4451909780545171E-2"/>
    <n v="9.6589521611381124E-2"/>
    <n v="8.5302362835402476E-2"/>
    <n v="8.4990935011879085E-2"/>
    <n v="8.4330792640017013E-2"/>
    <n v="8.8464963660705762E-2"/>
    <n v="9.2900799715892574E-2"/>
    <n v="9.2864943170921518E-2"/>
    <n v="9.204006483025147E-2"/>
    <n v="9.5902512140202401E-2"/>
    <n v="9.5384947765302791E-2"/>
    <n v="0.10582382575555542"/>
    <n v="0.10090909964539346"/>
  </r>
  <r>
    <s v="heat-ambientEstonia"/>
    <x v="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Estonia"/>
    <x v="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Estonia"/>
    <x v="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Estonia"/>
    <x v="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Estonia"/>
    <x v="7"/>
    <x v="7"/>
    <n v="0.15053511826087848"/>
    <n v="8.7853162576986984E-2"/>
    <n v="5.3892451226295303E-2"/>
    <n v="8.763392404793266E-2"/>
    <n v="0.13807626497188955"/>
    <n v="0.12057642062130963"/>
    <n v="6.595790020638298E-2"/>
    <n v="8.4427599594454436E-2"/>
    <n v="8.2182568530874439E-2"/>
    <n v="2.6439858928577992E-2"/>
    <n v="2.6109551530910557E-2"/>
    <n v="2.9848170839138103E-2"/>
    <n v="2.3565315160276268E-2"/>
    <n v="1.8626938870267996E-2"/>
    <n v="1.1183242196503467E-2"/>
    <n v="1.2035250275392777E-2"/>
    <n v="1.415748304410502E-2"/>
    <n v="1.0282338806567882E-2"/>
    <n v="1.1626797431074554E-2"/>
    <n v="7.9004406857057057E-3"/>
    <n v="6.0381203978196437E-3"/>
    <n v="8.3838238003016968E-3"/>
    <n v="8.0072654998121807E-3"/>
    <n v="6.6968058837761973E-3"/>
    <n v="6.8517538862212122E-3"/>
    <n v="7.0407075205419327E-3"/>
    <n v="4.8988471304328143E-3"/>
    <n v="3.2369457070828408E-3"/>
  </r>
  <r>
    <s v="solid-bioEstonia"/>
    <x v="7"/>
    <x v="8"/>
    <n v="0.31280118080877173"/>
    <n v="0.29596001564180269"/>
    <n v="0.34164943801358005"/>
    <n v="0.35506071579037185"/>
    <n v="0.33039110241994629"/>
    <n v="0.46487494388876749"/>
    <n v="0.61184819320016226"/>
    <n v="0.63084828530099357"/>
    <n v="0.57897586330769901"/>
    <n v="0.60229884634762554"/>
    <n v="0.60232097007906049"/>
    <n v="0.59191576469477047"/>
    <n v="0.58865101764530414"/>
    <n v="0.6238083837548426"/>
    <n v="0.6108532984393914"/>
    <n v="0.57575449808201629"/>
    <n v="0.56947190559839933"/>
    <n v="0.6321869576825524"/>
    <n v="0.62810097798364262"/>
    <n v="0.64315248225841259"/>
    <n v="0.63268922731184851"/>
    <n v="0.60497287537608546"/>
    <n v="0.61694459105411559"/>
    <n v="0.61922004832438982"/>
    <n v="0.6298611676297442"/>
    <n v="0.62975217267069494"/>
    <n v="0.62028035434617124"/>
    <n v="0.62531512571393788"/>
  </r>
  <r>
    <s v="solid-ff-coalEstonia"/>
    <x v="7"/>
    <x v="9"/>
    <n v="0.19555602413046499"/>
    <n v="0.1746578355655489"/>
    <n v="0.14694816711618583"/>
    <n v="0.1230394692634644"/>
    <n v="8.4382791493522374E-2"/>
    <n v="7.5293792658924288E-2"/>
    <n v="0.10371985626169479"/>
    <n v="7.2849649618467016E-2"/>
    <n v="5.3970032160691093E-2"/>
    <n v="6.7010764234937611E-2"/>
    <n v="5.4260075029325353E-2"/>
    <n v="4.0700895281653188E-2"/>
    <n v="5.0419525328315846E-2"/>
    <n v="3.3058735617173783E-2"/>
    <n v="4.7242936971305056E-2"/>
    <n v="4.5695669497417948E-2"/>
    <n v="3.6150913373297518E-2"/>
    <n v="1.7838072353490855E-2"/>
    <n v="1.8710588326624217E-2"/>
    <n v="1.1284556608878145E-2"/>
    <n v="1.2893576073443628E-2"/>
    <n v="1.7776627187021332E-2"/>
    <n v="1.5613533736866549E-2"/>
    <n v="1.6290423617302648E-2"/>
    <n v="1.3852716963728605E-2"/>
    <n v="8.9468035431781289E-3"/>
    <n v="3.143602002207794E-3"/>
    <n v="3.3666798002415293E-3"/>
  </r>
  <r>
    <s v="solid-wasteEstonia"/>
    <x v="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Finland"/>
    <x v="8"/>
    <x v="0"/>
    <n v="0.29346375876127329"/>
    <n v="0.30157817474965248"/>
    <n v="0.30662138676847073"/>
    <n v="0.33764179879074757"/>
    <n v="0.33695903742009975"/>
    <n v="0.32775765090252051"/>
    <n v="0.36659398822104544"/>
    <n v="0.37966024202097937"/>
    <n v="0.38404389520455673"/>
    <n v="0.4118711517232283"/>
    <n v="0.46673472182454218"/>
    <n v="0.45944534942527748"/>
    <n v="0.46350015470821132"/>
    <n v="0.47540510681281356"/>
    <n v="0.47646720442364016"/>
    <n v="0.48556904254741151"/>
    <n v="0.4866943076284071"/>
    <n v="0.48870681172811409"/>
    <n v="0.49204533434118708"/>
    <n v="0.49162871602455488"/>
    <n v="0.47686581294968206"/>
    <n v="0.50769113332299021"/>
    <n v="0.50225826302957477"/>
    <n v="0.51742938010375306"/>
    <n v="0.51449709078926742"/>
    <n v="0.52802975811257935"/>
    <n v="0.52928480538860756"/>
    <n v="0.47186396222689692"/>
  </r>
  <r>
    <s v="gas-bioFinland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Finland"/>
    <x v="8"/>
    <x v="2"/>
    <n v="8.5585258080149371E-3"/>
    <n v="9.392039203426978E-3"/>
    <n v="8.8917384350504346E-3"/>
    <n v="1.064029528907624E-2"/>
    <n v="1.1591976993262318E-2"/>
    <n v="6.3152874553124346E-3"/>
    <n v="6.6400096574762328E-3"/>
    <n v="6.960757950888706E-3"/>
    <n v="6.9364842082043285E-3"/>
    <n v="8.0068042258479577E-3"/>
    <n v="8.0078927384316621E-3"/>
    <n v="9.0522916550260808E-3"/>
    <n v="9.683378917674906E-3"/>
    <n v="9.7526614006459948E-3"/>
    <n v="9.8290667707751633E-3"/>
    <n v="1.0283765503732877E-2"/>
    <n v="1.0729376950307326E-2"/>
    <n v="1.1916927555192329E-2"/>
    <n v="1.2648116208460751E-2"/>
    <n v="1.3078038591530734E-2"/>
    <n v="1.2485162942490571E-2"/>
    <n v="9.7407151531819555E-3"/>
    <n v="9.5594494984740479E-3"/>
    <n v="9.4764149927275589E-3"/>
    <n v="9.3139203981863483E-3"/>
    <n v="9.3416868997953685E-3"/>
    <n v="8.5383598715404584E-3"/>
    <n v="7.4707670406762884E-3"/>
  </r>
  <r>
    <s v="heat-ambientFinland"/>
    <x v="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19091797708165"/>
  </r>
  <r>
    <s v="heat-geothermalFinland"/>
    <x v="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DIV/0!"/>
  </r>
  <r>
    <s v="heat-solarFinland"/>
    <x v="8"/>
    <x v="5"/>
    <n v="8.9304729947873627E-5"/>
    <n v="8.5665551818464363E-5"/>
    <n v="8.5906170671723282E-5"/>
    <n v="9.1952871986677908E-5"/>
    <n v="9.368466158262006E-5"/>
    <n v="9.5195912484474969E-5"/>
    <n v="9.4496821740403883E-5"/>
    <n v="9.6814474321481342E-5"/>
    <n v="9.4045677640960189E-5"/>
    <n v="9.9176368815626436E-5"/>
    <n v="1.1888904104472966E-4"/>
    <n v="1.1633421157066946E-4"/>
    <n v="1.1461958718880502E-4"/>
    <n v="1.1272827127864126E-4"/>
    <n v="1.2042679255280716E-4"/>
    <n v="1.3318269015102864E-4"/>
    <n v="1.7002942522114094E-4"/>
    <n v="1.7082341562657397E-4"/>
    <n v="2.1436533970593225E-4"/>
    <n v="2.239270919102856E-4"/>
    <n v="2.2543126138355228E-4"/>
    <n v="2.8301452633371625E-4"/>
    <n v="2.9308094096989692E-4"/>
    <n v="3.4746575210248953E-4"/>
    <n v="3.8297971727035924E-4"/>
    <n v="4.3480430870225154E-4"/>
    <n v="4.5058173711289744E-4"/>
    <n v="4.3657477714210486E-4"/>
  </r>
  <r>
    <s v="liquid-bioFinland"/>
    <x v="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495393691148825E-3"/>
    <n v="3.8563031888232584E-3"/>
    <n v="3.7783954922702861E-3"/>
    <n v="1.8931515100584439E-3"/>
    <n v="7.3409833616500206E-4"/>
    <n v="7.4288497692413552E-4"/>
    <n v="7.9386282966299011E-4"/>
    <n v="7.7840182376239019E-4"/>
    <n v="6.5059635968301398E-4"/>
  </r>
  <r>
    <s v="liquid-ff-heatingoilFinland"/>
    <x v="8"/>
    <x v="7"/>
    <n v="0.47916710013748726"/>
    <n v="0.47563039306135935"/>
    <n v="0.4704370330257503"/>
    <n v="0.42462945640446942"/>
    <n v="0.43135256422533519"/>
    <n v="0.44595275515963007"/>
    <n v="0.37008220728743663"/>
    <n v="0.34917812874855136"/>
    <n v="0.34929057061599428"/>
    <n v="0.31282251791665239"/>
    <n v="0.23039171137973538"/>
    <n v="0.22652133486344342"/>
    <n v="0.21767360632745292"/>
    <n v="0.2078081820178416"/>
    <n v="0.2017708899876044"/>
    <n v="0.19247517800646691"/>
    <n v="0.18706549747023049"/>
    <n v="0.17980196037061805"/>
    <n v="0.13866042425818792"/>
    <n v="0.13402518590502172"/>
    <n v="0.14597097917557536"/>
    <n v="0.12838332567696828"/>
    <n v="0.12798815984316125"/>
    <n v="0.12058236602915189"/>
    <n v="0.11721852608806621"/>
    <n v="0.10947145293925953"/>
    <n v="0.10436544803627838"/>
    <n v="8.6367458969039995E-2"/>
  </r>
  <r>
    <s v="solid-bioFinland"/>
    <x v="8"/>
    <x v="8"/>
    <n v="0.21331182850499444"/>
    <n v="0.2073296971072402"/>
    <n v="0.20844907428230117"/>
    <n v="0.2248690634431488"/>
    <n v="0.21578138891895052"/>
    <n v="0.2173582946707405"/>
    <n v="0.25364851733991944"/>
    <n v="0.2608987880703279"/>
    <n v="0.25631854009595612"/>
    <n v="0.26378499601736777"/>
    <n v="0.29122430814047578"/>
    <n v="0.30126549272266467"/>
    <n v="0.30560433318502428"/>
    <n v="0.30361221918929487"/>
    <n v="0.30848471167865427"/>
    <n v="0.30823879823519007"/>
    <n v="0.31205601716612696"/>
    <n v="0.31630554890019702"/>
    <n v="0.3543742454073488"/>
    <n v="0.35696148079021622"/>
    <n v="0.35863934436550182"/>
    <n v="0.34857468979320644"/>
    <n v="0.35653857576755627"/>
    <n v="0.35010475728733881"/>
    <n v="0.35660420523548186"/>
    <n v="0.35087122335318971"/>
    <n v="0.35554289357685886"/>
    <n v="0.31043513659110905"/>
  </r>
  <r>
    <s v="solid-ff-coalFinland"/>
    <x v="8"/>
    <x v="9"/>
    <n v="5.4094820582823253E-3"/>
    <n v="5.9840303265023646E-3"/>
    <n v="5.5148613177556805E-3"/>
    <n v="2.1274332005713592E-3"/>
    <n v="4.2213477807695838E-3"/>
    <n v="2.5208158993117991E-3"/>
    <n v="2.9407806723819934E-3"/>
    <n v="3.2052687349313469E-3"/>
    <n v="3.3164641976475779E-3"/>
    <n v="3.4153537480878689E-3"/>
    <n v="3.5224768757702888E-3"/>
    <n v="3.5991971220176821E-3"/>
    <n v="3.4239072744478502E-3"/>
    <n v="3.3091023081252375E-3"/>
    <n v="3.3277003467731504E-3"/>
    <n v="3.3000330170476627E-3"/>
    <n v="3.2847713597069688E-3"/>
    <n v="3.0979280302519748E-3"/>
    <n v="2.0575144451094258E-3"/>
    <n v="1.9331122276513527E-3"/>
    <n v="1.9569661165433614E-3"/>
    <n v="1.5487260350491583E-3"/>
    <n v="1.4693194102052714E-3"/>
    <n v="1.3255174987613491E-3"/>
    <n v="1.2403927948036323E-3"/>
    <n v="1.057211556810809E-3"/>
    <n v="1.0395095658393423E-3"/>
    <n v="8.6632426463598025E-4"/>
  </r>
  <r>
    <s v="solid-wasteFinland"/>
    <x v="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France"/>
    <x v="9"/>
    <x v="0"/>
    <n v="0.23666902817210761"/>
    <n v="0.23086833213315236"/>
    <n v="0.24018787019014864"/>
    <n v="0.25095185388497615"/>
    <n v="0.26525068313259514"/>
    <n v="0.26383460890473837"/>
    <n v="0.26437046071715647"/>
    <n v="0.27664255165011181"/>
    <n v="0.27794309214136409"/>
    <n v="0.28288737481432258"/>
    <n v="0.27264560929570902"/>
    <n v="0.27098351474837129"/>
    <n v="0.28019240461420214"/>
    <n v="0.28752629506215177"/>
    <n v="0.27999248899631829"/>
    <n v="0.27685719864592556"/>
    <n v="0.29070356992142882"/>
    <n v="0.31070468890006703"/>
    <n v="0.3065961515700531"/>
    <n v="0.29951327160700864"/>
    <n v="0.31488390325064186"/>
    <n v="0.33414484684624129"/>
    <n v="0.32773240594561359"/>
    <n v="0.32780789064526639"/>
    <n v="0.35569403973366548"/>
    <n v="0.35180138476757772"/>
    <n v="0.34642075188054133"/>
    <n v="0.34817444940558212"/>
  </r>
  <r>
    <s v="gas-bioFrance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France"/>
    <x v="9"/>
    <x v="2"/>
    <n v="0.2356488271465782"/>
    <n v="0.24833445978079818"/>
    <n v="0.25576812833323909"/>
    <n v="0.25903281308411658"/>
    <n v="0.27822477998273804"/>
    <n v="0.26637486987604225"/>
    <n v="0.27670272898179615"/>
    <n v="0.28567272120901616"/>
    <n v="0.27719890845359441"/>
    <n v="0.29251743508384415"/>
    <n v="0.35388369051832014"/>
    <n v="0.34362392034623496"/>
    <n v="0.36440360278424144"/>
    <n v="0.34770514436053784"/>
    <n v="0.37103940304054389"/>
    <n v="0.37084197277240344"/>
    <n v="0.37740540560941482"/>
    <n v="0.36474355587916202"/>
    <n v="0.35724538903712033"/>
    <n v="0.36129813809204608"/>
    <n v="0.34336214818521898"/>
    <n v="0.34084067022262859"/>
    <n v="0.33914006041224515"/>
    <n v="0.33234584148689361"/>
    <n v="0.30374357813737068"/>
    <n v="0.30835218365139705"/>
    <n v="0.31487840002847833"/>
    <n v="0.31182942013086279"/>
  </r>
  <r>
    <s v="heat-ambientFrance"/>
    <x v="9"/>
    <x v="3"/>
    <n v="0"/>
    <n v="0"/>
    <n v="0"/>
    <n v="0"/>
    <n v="0"/>
    <n v="0"/>
    <n v="0"/>
    <n v="0"/>
    <n v="0"/>
    <n v="0"/>
    <n v="0"/>
    <n v="0"/>
    <n v="0"/>
    <n v="0"/>
    <n v="1.3003447835032451E-3"/>
    <n v="3.2131761333249065E-3"/>
    <n v="6.4105542918621462E-3"/>
    <n v="1.1068797263330203E-2"/>
    <n v="1.5699421100650396E-2"/>
    <n v="2.0577581492583093E-2"/>
    <n v="2.6346917346075898E-2"/>
    <n v="2.8088105637921804E-2"/>
    <n v="3.2195832827327769E-2"/>
    <n v="3.6138171843729971E-2"/>
    <n v="3.9116660274171031E-2"/>
    <n v="4.3487922656736754E-2"/>
    <n v="4.9004667530216761E-2"/>
    <n v="5.2490335633071719E-2"/>
  </r>
  <r>
    <s v="heat-geothermalFrance"/>
    <x v="9"/>
    <x v="4"/>
    <n v="3.0113809830654694E-3"/>
    <n v="2.6650654422072121E-3"/>
    <n v="3.0676689475584193E-3"/>
    <n v="3.0623907892685645E-3"/>
    <n v="3.3395128086772191E-3"/>
    <n v="3.5700324983579967E-3"/>
    <n v="3.1596655207195984E-3"/>
    <n v="3.2942716913502666E-3"/>
    <n v="3.174861747491133E-3"/>
    <n v="3.0854273102085472E-3"/>
    <n v="2.9795126726099592E-3"/>
    <n v="2.8015163878010309E-3"/>
    <n v="1.895477506609866E-3"/>
    <n v="1.8416258467046042E-3"/>
    <n v="1.7846355506442118E-3"/>
    <n v="0"/>
    <n v="0"/>
    <n v="0"/>
    <n v="0"/>
    <n v="0"/>
    <n v="0"/>
    <n v="0"/>
    <n v="0"/>
    <n v="0"/>
    <n v="0"/>
    <n v="0"/>
    <n v="0"/>
    <n v="0"/>
  </r>
  <r>
    <s v="heat-solarFrance"/>
    <x v="9"/>
    <x v="5"/>
    <n v="6.8856965566717148E-4"/>
    <n v="6.1898472529193962E-4"/>
    <n v="6.3558662675371614E-4"/>
    <n v="6.5663242738358586E-4"/>
    <n v="6.9693143256451288E-4"/>
    <n v="6.9756533797158998E-4"/>
    <n v="6.1120578813616297E-4"/>
    <n v="6.2659003096665643E-4"/>
    <n v="5.8934119282583934E-4"/>
    <n v="5.5777753644280486E-4"/>
    <n v="5.0952642469958653E-4"/>
    <n v="4.7451850459750272E-4"/>
    <n v="4.9274770734250692E-4"/>
    <n v="4.9650831906562884E-4"/>
    <n v="4.985078943324059E-4"/>
    <n v="5.2256312481169698E-4"/>
    <n v="7.0032177201293508E-4"/>
    <n v="9.5275064255542969E-4"/>
    <n v="1.0940628462232514E-3"/>
    <n v="1.2616564266399925E-3"/>
    <n v="1.3641049781091363E-3"/>
    <n v="3.0379019071506289E-3"/>
    <n v="3.0107090053569123E-3"/>
    <n v="3.076345413178284E-3"/>
    <n v="3.915999248390192E-3"/>
    <n v="3.8630988483013499E-3"/>
    <n v="3.7939307108049154E-3"/>
    <n v="4.0013865626976949E-3"/>
  </r>
  <r>
    <s v="liquid-bioFrance"/>
    <x v="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France"/>
    <x v="9"/>
    <x v="7"/>
    <n v="0.2665290303699181"/>
    <n v="0.24986763153042083"/>
    <n v="0.24337011091695226"/>
    <n v="0.23280765385356755"/>
    <n v="0.22177613531703014"/>
    <n v="0.22930898688219695"/>
    <n v="0.22138355344625435"/>
    <n v="0.21711860607385447"/>
    <n v="0.23170099139882622"/>
    <n v="0.22561764401714909"/>
    <n v="0.19617560560703726"/>
    <n v="0.21286694387203337"/>
    <n v="0.19253062491562328"/>
    <n v="0.19633251902472801"/>
    <n v="0.18515682411090323"/>
    <n v="0.18943319001966971"/>
    <n v="0.17563359553628316"/>
    <n v="0.15867139111751177"/>
    <n v="0.16862800132367636"/>
    <n v="0.16297792053338531"/>
    <n v="0.14499870232612946"/>
    <n v="0.13746081040385225"/>
    <n v="0.13337036812145678"/>
    <n v="0.12823126994329181"/>
    <n v="0.12764761258817073"/>
    <n v="0.12150419312693443"/>
    <n v="0.11109410376080266"/>
    <n v="0.11246227526250421"/>
  </r>
  <r>
    <s v="solid-bioFrance"/>
    <x v="9"/>
    <x v="8"/>
    <n v="0.22945516539006863"/>
    <n v="0.24119701918070902"/>
    <n v="0.2354510216858762"/>
    <n v="0.23323228261497375"/>
    <n v="0.21364042398682279"/>
    <n v="0.22021704137686718"/>
    <n v="0.21820572218329257"/>
    <n v="0.20216863047471628"/>
    <n v="0.19695419378914913"/>
    <n v="0.18366186136480803"/>
    <n v="0.16456570360982867"/>
    <n v="0.16064432169958365"/>
    <n v="0.15426146769771837"/>
    <n v="0.16020625907108629"/>
    <n v="0.15473392067329042"/>
    <n v="0.15407499956172124"/>
    <n v="0.14416492484555957"/>
    <n v="0.1486007463876913"/>
    <n v="0.1454067171272925"/>
    <n v="0.14966196307232912"/>
    <n v="0.16391918866622729"/>
    <n v="0.15535112589595906"/>
    <n v="0.16346302496872406"/>
    <n v="0.17131208478344162"/>
    <n v="0.16890664951218232"/>
    <n v="0.17003373406925146"/>
    <n v="0.17386380067232113"/>
    <n v="0.17014715963587698"/>
  </r>
  <r>
    <s v="solid-ff-coalFrance"/>
    <x v="9"/>
    <x v="9"/>
    <n v="2.7997998282594864E-2"/>
    <n v="2.6448507207420435E-2"/>
    <n v="2.1519613299471749E-2"/>
    <n v="2.0256373345713844E-2"/>
    <n v="1.7071533339572162E-2"/>
    <n v="1.5996895123825454E-2"/>
    <n v="1.556666336264473E-2"/>
    <n v="1.4476628869984378E-2"/>
    <n v="1.2438611276749211E-2"/>
    <n v="1.1672479873224837E-2"/>
    <n v="9.2403518717952288E-3"/>
    <n v="8.6052644413783345E-3"/>
    <n v="6.223674774262453E-3"/>
    <n v="5.8916483157258085E-3"/>
    <n v="5.4938749504643263E-3"/>
    <n v="5.0568997421432896E-3"/>
    <n v="4.9816280234385706E-3"/>
    <n v="5.2580698096821128E-3"/>
    <n v="5.3302569949841717E-3"/>
    <n v="4.7094687760076831E-3"/>
    <n v="5.1250352475974677E-3"/>
    <n v="1.0765390862462702E-3"/>
    <n v="1.0875987192758242E-3"/>
    <n v="1.0883958841984231E-3"/>
    <n v="9.7546050604970121E-4"/>
    <n v="9.5748287980125708E-4"/>
    <n v="9.4434541683490695E-4"/>
    <n v="8.9497336940458209E-4"/>
  </r>
  <r>
    <s v="solid-wasteFrance"/>
    <x v="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Germany"/>
    <x v="10"/>
    <x v="0"/>
    <n v="0.20499527874241469"/>
    <n v="0.17757864247913699"/>
    <n v="0.18745290003023982"/>
    <n v="0.18053026786402032"/>
    <n v="0.18672799352284941"/>
    <n v="0.18410882251917846"/>
    <n v="0.17685995103264016"/>
    <n v="0.17461783722938212"/>
    <n v="0.17762519922224951"/>
    <n v="0.19143319488169883"/>
    <n v="0.18891143936816698"/>
    <n v="0.18052586007250751"/>
    <n v="0.19136098179677646"/>
    <n v="0.19470273381561046"/>
    <n v="0.20454559817999862"/>
    <n v="0.2088767072926751"/>
    <n v="0.20585151240200711"/>
    <n v="0.24065554408856832"/>
    <n v="0.21344076844962326"/>
    <n v="0.22037695158700255"/>
    <n v="0.21019968544594361"/>
    <n v="0.23188470975809844"/>
    <n v="0.22122614355503176"/>
    <n v="0.21144477257594174"/>
    <n v="0.23282000890949228"/>
    <n v="0.22537967798643643"/>
    <n v="0.21254575401323617"/>
    <n v="0.21149215043356961"/>
  </r>
  <r>
    <s v="gas-bioGermany"/>
    <x v="1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868539799738529E-3"/>
  </r>
  <r>
    <s v="gas-ff-naturalGermany"/>
    <x v="10"/>
    <x v="2"/>
    <n v="0.27931760754407597"/>
    <n v="0.3161849943769498"/>
    <n v="0.33300225845520015"/>
    <n v="0.34439877165342486"/>
    <n v="0.34861140128962309"/>
    <n v="0.37286868269155993"/>
    <n v="0.39967649479026468"/>
    <n v="0.37103235361699932"/>
    <n v="0.38067883948440273"/>
    <n v="0.40034099057022937"/>
    <n v="0.40974607317806838"/>
    <n v="0.40156928775698253"/>
    <n v="0.41631767448370027"/>
    <n v="0.41474763716469953"/>
    <n v="0.42334976597234808"/>
    <n v="0.41427848945112372"/>
    <n v="0.39818973718339024"/>
    <n v="0.43215652877115057"/>
    <n v="0.40788720981902477"/>
    <n v="0.41581513123803021"/>
    <n v="0.42674234633090308"/>
    <n v="0.40565543504016177"/>
    <n v="0.41962765758358828"/>
    <n v="0.4225688673074498"/>
    <n v="0.39721098460753801"/>
    <n v="0.41397161141119077"/>
    <n v="0.44259129328438235"/>
    <n v="0.42524121537665732"/>
  </r>
  <r>
    <s v="heat-ambientGermany"/>
    <x v="1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055466514088838E-2"/>
  </r>
  <r>
    <s v="heat-geothermalGermany"/>
    <x v="10"/>
    <x v="4"/>
    <n v="0"/>
    <n v="0"/>
    <n v="0"/>
    <n v="0"/>
    <n v="0"/>
    <n v="0"/>
    <n v="0"/>
    <n v="0"/>
    <n v="0"/>
    <n v="0"/>
    <n v="0"/>
    <n v="0"/>
    <n v="0"/>
    <n v="2.5264828553801328E-5"/>
    <n v="6.3944712730411294E-5"/>
    <n v="1.211351571102873E-4"/>
    <n v="7.273522409047472E-5"/>
    <n v="8.0628502775050869E-5"/>
    <n v="1.0242445591367418E-4"/>
    <n v="1.5040959133369726E-4"/>
    <n v="2.4475551741078298E-4"/>
    <n v="3.1404320588539902E-4"/>
    <n v="3.9561947491233352E-4"/>
    <n v="3.9300439519408158E-4"/>
    <n v="4.2466546260518291E-4"/>
    <n v="4.6796055713884554E-4"/>
    <n v="6.0660523809521962E-4"/>
    <n v="5.3341100876133629E-4"/>
  </r>
  <r>
    <s v="heat-solarGermany"/>
    <x v="10"/>
    <x v="5"/>
    <n v="1.4998225157837098E-4"/>
    <n v="1.9221400883558885E-4"/>
    <n v="2.6458532836008545E-4"/>
    <n v="3.1856580250392191E-4"/>
    <n v="4.3233086410771288E-4"/>
    <n v="5.1633860302998215E-4"/>
    <n v="6.0059256135501255E-4"/>
    <n v="7.7719311572267615E-4"/>
    <n v="9.7073150774843614E-4"/>
    <n v="1.3836684052827336E-3"/>
    <n v="1.6301532353805881E-3"/>
    <n v="1.9654287780719554E-3"/>
    <n v="2.4268693035443189E-3"/>
    <n v="3.2948136402269857E-3"/>
    <n v="3.4701951813236711E-3"/>
    <n v="4.1419765245016829E-3"/>
    <n v="4.818154495368464E-3"/>
    <n v="6.2525845670333311E-3"/>
    <n v="6.4308536341713034E-3"/>
    <n v="7.8270065438575138E-3"/>
    <n v="7.7702070203480213E-3"/>
    <n v="1.0298907456578544E-2"/>
    <n v="1.0135941469651794E-2"/>
    <n v="9.8553242964321778E-3"/>
    <n v="1.234112181965244E-2"/>
    <n v="1.2885931513401182E-2"/>
    <n v="1.2237490144820052E-2"/>
    <n v="1.2380576571599262E-2"/>
  </r>
  <r>
    <s v="liquid-bioGermany"/>
    <x v="1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56513825795777E-5"/>
  </r>
  <r>
    <s v="liquid-ff-heatingoilGermany"/>
    <x v="10"/>
    <x v="7"/>
    <n v="0.30931146596048259"/>
    <n v="0.36100918627081052"/>
    <n v="0.37243520082690368"/>
    <n v="0.37616840069010821"/>
    <n v="0.36875119768571157"/>
    <n v="0.36522721482920156"/>
    <n v="0.3510720418527965"/>
    <n v="0.36768234421141333"/>
    <n v="0.36083107549172738"/>
    <n v="0.3258492288155771"/>
    <n v="0.31644387529789042"/>
    <n v="0.33770491685126341"/>
    <n v="0.31057640171760564"/>
    <n v="0.30115061922190156"/>
    <n v="0.28321767286823635"/>
    <n v="0.28474250776216581"/>
    <n v="0.2984080917437687"/>
    <n v="0.2134364523139142"/>
    <n v="0.27369688368432504"/>
    <n v="0.24596994724672192"/>
    <n v="0.2330574044245835"/>
    <n v="0.22856331837158078"/>
    <n v="0.23104836512871801"/>
    <n v="0.24135348290765393"/>
    <n v="0.24303851376865879"/>
    <n v="0.22677630919180686"/>
    <n v="0.20870763386529831"/>
    <n v="0.2068660061837842"/>
  </r>
  <r>
    <s v="solid-bioGermany"/>
    <x v="10"/>
    <x v="8"/>
    <n v="3.7924148224491604E-2"/>
    <n v="3.6994138089830632E-2"/>
    <n v="3.8844815201598784E-2"/>
    <n v="3.6434173685232538E-2"/>
    <n v="3.8157052626534682E-2"/>
    <n v="3.6839971382840397E-2"/>
    <n v="3.354945220671729E-2"/>
    <n v="5.7053724580252922E-2"/>
    <n v="6.0402545788977101E-2"/>
    <n v="6.3511651712397768E-2"/>
    <n v="6.7807458545347005E-2"/>
    <n v="6.4254332456534807E-2"/>
    <n v="6.7408594210900369E-2"/>
    <n v="7.4017840778217922E-2"/>
    <n v="7.5204014386035453E-2"/>
    <n v="7.7460293980894435E-2"/>
    <n v="8.1162240189407334E-2"/>
    <n v="9.308438783668295E-2"/>
    <n v="8.6845155220027864E-2"/>
    <n v="9.8172224266390051E-2"/>
    <n v="0.10486908728326448"/>
    <n v="0.10619090565464533"/>
    <n v="0.10361564386750281"/>
    <n v="0.10187872736009447"/>
    <n v="0.10219808565004718"/>
    <n v="0.1082826554269779"/>
    <n v="0.11324575704694038"/>
    <n v="0.10862250779956754"/>
  </r>
  <r>
    <s v="solid-ff-coalGermany"/>
    <x v="10"/>
    <x v="9"/>
    <n v="0.16830151727695691"/>
    <n v="0.10804082477443638"/>
    <n v="6.8000240157697414E-2"/>
    <n v="6.2149820304710224E-2"/>
    <n v="5.7320024011173504E-2"/>
    <n v="4.0438969974189637E-2"/>
    <n v="3.8241467556226261E-2"/>
    <n v="2.883654724622961E-2"/>
    <n v="1.9491608504894887E-2"/>
    <n v="1.7481265614814119E-2"/>
    <n v="1.5461000375146701E-2"/>
    <n v="1.398017408463972E-2"/>
    <n v="1.1909478487472931E-2"/>
    <n v="1.2061090550789702E-2"/>
    <n v="1.0148808699327438E-2"/>
    <n v="1.0378889831528779E-2"/>
    <n v="1.1497528761967643E-2"/>
    <n v="1.4333873919875728E-2"/>
    <n v="1.1596704736913993E-2"/>
    <n v="1.1688329526664015E-2"/>
    <n v="1.7116513977546464E-2"/>
    <n v="1.7092680513049498E-2"/>
    <n v="1.3950628920594911E-2"/>
    <n v="1.2505821157233853E-2"/>
    <n v="1.1966619782006178E-2"/>
    <n v="1.2235853913048014E-2"/>
    <n v="1.0065466407227485E-2"/>
    <n v="9.6002469937401039E-3"/>
  </r>
  <r>
    <s v="solid-wasteGermany"/>
    <x v="1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Greece"/>
    <x v="11"/>
    <x v="0"/>
    <n v="0.25466714930732476"/>
    <n v="0.27323837914443488"/>
    <n v="0.28681380337870649"/>
    <n v="0.2848854283267544"/>
    <n v="0.29261865434076495"/>
    <n v="0.2963851560312048"/>
    <n v="0.26620942747568899"/>
    <n v="0.26228916470290975"/>
    <n v="0.26127893347427938"/>
    <n v="0.27437826698548479"/>
    <n v="0.27283076136225315"/>
    <n v="0.2663818543653424"/>
    <n v="0.2770803815537678"/>
    <n v="0.25840002149177405"/>
    <n v="0.26951229061574256"/>
    <n v="0.26530095064761533"/>
    <n v="0.27852185293957032"/>
    <n v="0.28836664127934181"/>
    <n v="0.30052909379551279"/>
    <n v="0.3256979854372532"/>
    <n v="0.34121558101352628"/>
    <n v="0.27986213456927483"/>
    <n v="0.32810844383789406"/>
    <n v="0.40298059598487773"/>
    <n v="0.39467861863647669"/>
    <n v="0.34662661297774461"/>
    <n v="0.40588543835446989"/>
    <n v="0.3868852601821261"/>
  </r>
  <r>
    <s v="gas-bioGreece"/>
    <x v="1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Greece"/>
    <x v="11"/>
    <x v="2"/>
    <n v="4.2675509130949786E-2"/>
    <n v="3.9543054650277958E-2"/>
    <n v="4.2002014839402205E-2"/>
    <n v="3.9921400800596578E-2"/>
    <n v="3.5670547773349687E-2"/>
    <n v="3.3756415498136204E-2"/>
    <n v="2.7905336124877642E-2"/>
    <n v="2.7170684909777674E-2"/>
    <n v="2.1210830666036719E-2"/>
    <n v="1.9635754192059464E-2"/>
    <n v="1.6224021119234561E-2"/>
    <n v="1.578998035463881E-2"/>
    <n v="1.2825022592859513E-2"/>
    <n v="1.3534517781062053E-2"/>
    <n v="1.7371971938943E-2"/>
    <n v="2.3508475341726121E-2"/>
    <n v="3.5256921255089439E-2"/>
    <n v="4.2268401670558189E-2"/>
    <n v="4.959683087490506E-2"/>
    <n v="6.1961556404268009E-2"/>
    <n v="6.6313492590720752E-2"/>
    <n v="7.2165725074898365E-2"/>
    <n v="6.565340451757222E-2"/>
    <n v="7.8675032780592041E-2"/>
    <n v="8.5206493437326961E-2"/>
    <n v="9.9943132894793091E-2"/>
    <n v="9.583754696368392E-2"/>
    <n v="0.10129080117333894"/>
  </r>
  <r>
    <s v="heat-ambientGreece"/>
    <x v="1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112664742889683E-2"/>
  </r>
  <r>
    <s v="heat-geothermalGreece"/>
    <x v="11"/>
    <x v="4"/>
    <n v="0"/>
    <n v="0"/>
    <n v="0"/>
    <n v="0"/>
    <n v="0"/>
    <n v="0"/>
    <n v="0"/>
    <n v="0"/>
    <n v="0"/>
    <n v="0"/>
    <n v="0"/>
    <n v="0"/>
    <n v="0"/>
    <n v="0"/>
    <n v="3.1061567188122803E-5"/>
    <n v="3.4922719313305977E-5"/>
    <n v="3.500164745974169E-5"/>
    <n v="3.567174375809851E-5"/>
    <n v="3.6829663961132557E-5"/>
    <n v="3.990308772599824E-5"/>
    <n v="4.1806541651244581E-5"/>
    <n v="3.5265839808892386E-5"/>
    <n v="3.8243107630921583E-5"/>
    <n v="3.8415281007780559E-5"/>
    <n v="3.1847892325219969E-5"/>
    <n v="2.7353215519892684E-5"/>
    <n v="0"/>
    <n v="0"/>
  </r>
  <r>
    <s v="heat-solarGreece"/>
    <x v="11"/>
    <x v="5"/>
    <n v="1.8304984722725882E-2"/>
    <n v="1.9872914890929825E-2"/>
    <n v="2.1704315245356202E-2"/>
    <n v="2.3436242943094928E-2"/>
    <n v="2.4298683129980448E-2"/>
    <n v="2.4438423947798407E-2"/>
    <n v="2.1496760969723062E-2"/>
    <n v="2.1764245555181506E-2"/>
    <n v="2.2001513395738734E-2"/>
    <n v="2.2705371629360798E-2"/>
    <n v="2.1871227611344437E-2"/>
    <n v="2.1126217611989632E-2"/>
    <n v="1.9935645077207933E-2"/>
    <n v="1.7782980963880476E-2"/>
    <n v="1.9684663713895809E-2"/>
    <n v="1.8158351311220119E-2"/>
    <n v="1.9709409359110672E-2"/>
    <n v="2.9235888837134769E-2"/>
    <n v="3.2713225917979372E-2"/>
    <n v="3.7324429025464234E-2"/>
    <n v="3.9329668220221103E-2"/>
    <n v="3.2347268448373212E-2"/>
    <n v="3.535084747527413E-2"/>
    <n v="4.810963237650627E-2"/>
    <n v="4.9143438892592574E-2"/>
    <n v="4.3217850662476492E-2"/>
    <n v="4.5262888043487499E-2"/>
    <n v="5.9587570823510426E-2"/>
  </r>
  <r>
    <s v="liquid-bioGreece"/>
    <x v="1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Greece"/>
    <x v="11"/>
    <x v="7"/>
    <n v="0.4485502991316711"/>
    <n v="0.43545911907374601"/>
    <n v="0.42031970252043527"/>
    <n v="0.42131339439228344"/>
    <n v="0.42022946698236846"/>
    <n v="0.42766283421618978"/>
    <n v="0.50010637582858175"/>
    <n v="0.50895200575757071"/>
    <n v="0.52238556608320452"/>
    <n v="0.51337748319295118"/>
    <n v="0.52831945075696241"/>
    <n v="0.54362829204626961"/>
    <n v="0.54551501097367472"/>
    <n v="0.58095938475045328"/>
    <n v="0.56184739321842292"/>
    <n v="0.56377263371607544"/>
    <n v="0.53757509319417707"/>
    <n v="0.48953081011463884"/>
    <n v="0.48799381878686943"/>
    <n v="0.45087334488364078"/>
    <n v="0.41981954020246193"/>
    <n v="0.46892414816379452"/>
    <n v="0.37974785177852477"/>
    <n v="0.24929180220589672"/>
    <n v="0.25815607126541312"/>
    <n v="0.31831626477360958"/>
    <n v="0.28078287127394685"/>
    <n v="0.26704142722612084"/>
  </r>
  <r>
    <s v="solid-bioGreece"/>
    <x v="11"/>
    <x v="8"/>
    <n v="0.22914768771495647"/>
    <n v="0.22277973924197006"/>
    <n v="0.22067049203258313"/>
    <n v="0.22192640745326767"/>
    <n v="0.21854650572764681"/>
    <n v="0.2102800729049196"/>
    <n v="0.17738737932912982"/>
    <n v="0.17238335382417549"/>
    <n v="0.16703154840727458"/>
    <n v="0.16613940526428389"/>
    <n v="0.15679512935419493"/>
    <n v="0.14952113367194458"/>
    <n v="0.14340950354540388"/>
    <n v="0.12830004270941822"/>
    <n v="0.13057762053143548"/>
    <n v="0.12836202024457238"/>
    <n v="0.12865212870490603"/>
    <n v="0.15023836568878776"/>
    <n v="0.12801142760840312"/>
    <n v="0.12334504032823317"/>
    <n v="0.13254337209813902"/>
    <n v="0.14583883400424597"/>
    <n v="0.19102452284214771"/>
    <n v="0.22067000011014171"/>
    <n v="0.2120106163209475"/>
    <n v="0.1907969531735936"/>
    <n v="0.17177165097827038"/>
    <n v="0.17006812077798347"/>
  </r>
  <r>
    <s v="solid-ff-coalGreece"/>
    <x v="11"/>
    <x v="9"/>
    <n v="6.6543699923719704E-3"/>
    <n v="9.1067929986411843E-3"/>
    <n v="8.4896719835166647E-3"/>
    <n v="8.5171260840028948E-3"/>
    <n v="8.6361420458896613E-3"/>
    <n v="7.4770974017513364E-3"/>
    <n v="6.8947202719986979E-3"/>
    <n v="7.4405452503848316E-3"/>
    <n v="6.0916079734661434E-3"/>
    <n v="3.7637187358600236E-3"/>
    <n v="3.9594097960104387E-3"/>
    <n v="3.5525219498148768E-3"/>
    <n v="1.2344362570863138E-3"/>
    <n v="1.023052303411947E-3"/>
    <n v="9.7499841437209407E-4"/>
    <n v="8.6264601947736959E-4"/>
    <n v="2.4959289968674441E-4"/>
    <n v="3.2422066578041372E-4"/>
    <n v="1.1187733523690634E-3"/>
    <n v="7.577408334146368E-4"/>
    <n v="7.3653933327978011E-4"/>
    <n v="8.2662389960424718E-4"/>
    <n v="7.66864409562459E-5"/>
    <n v="2.3452126097756946E-4"/>
    <n v="7.7291355491794348E-4"/>
    <n v="1.0718323022626858E-3"/>
    <n v="4.5960438614133431E-4"/>
    <n v="1.0141550740305697E-3"/>
  </r>
  <r>
    <s v="solid-wasteGreece"/>
    <x v="1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Hungary"/>
    <x v="12"/>
    <x v="0"/>
    <n v="0.13413638514298695"/>
    <n v="0.13705327391889238"/>
    <n v="0.16189643038142432"/>
    <n v="0.14930481818287356"/>
    <n v="0.15187703205018005"/>
    <n v="0.1551647109995466"/>
    <n v="0.15867877645068487"/>
    <n v="0.16455045266935694"/>
    <n v="0.17585344937690442"/>
    <n v="0.16783348102130202"/>
    <n v="0.17064398871912628"/>
    <n v="0.16552830164655455"/>
    <n v="0.16594429739899003"/>
    <n v="0.15944190714744497"/>
    <n v="0.17507218227066121"/>
    <n v="0.15252166694089297"/>
    <n v="0.16275163791513189"/>
    <n v="0.17598227598838875"/>
    <n v="0.18035719907429437"/>
    <n v="0.16736198997424695"/>
    <n v="0.15844509794341932"/>
    <n v="0.16101470733327197"/>
    <n v="0.15640207203337286"/>
    <n v="0.1599780533033911"/>
    <n v="0.17732593915473205"/>
    <n v="0.16940121043708892"/>
    <n v="0.16624772636411533"/>
    <n v="0.16676928392693005"/>
  </r>
  <r>
    <s v="gas-bioHungary"/>
    <x v="1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Hungary"/>
    <x v="12"/>
    <x v="2"/>
    <n v="0.33422048861844339"/>
    <n v="0.38099298135912169"/>
    <n v="0.41905420240075786"/>
    <n v="0.48863481097609435"/>
    <n v="0.50661920326226262"/>
    <n v="0.58394470402614995"/>
    <n v="0.63467857525732918"/>
    <n v="0.64871441198184976"/>
    <n v="0.65708944338488706"/>
    <n v="0.67200407809358653"/>
    <n v="0.6720058613522657"/>
    <n v="0.67525021954250408"/>
    <n v="0.67818458367979084"/>
    <n v="0.69941958772425017"/>
    <n v="0.69008004092851027"/>
    <n v="0.65664216396991237"/>
    <n v="0.6296113369050429"/>
    <n v="0.59894311593596472"/>
    <n v="0.6222906601399687"/>
    <n v="0.5696829682604444"/>
    <n v="0.55838597706787763"/>
    <n v="0.50834029157746763"/>
    <n v="0.4765937097714556"/>
    <n v="0.45674153104587084"/>
    <n v="0.47360798216722932"/>
    <n v="0.49054474394858705"/>
    <n v="0.50710062774855102"/>
    <n v="0.52529617479291335"/>
  </r>
  <r>
    <s v="heat-ambientHungary"/>
    <x v="1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895186598180063E-3"/>
  </r>
  <r>
    <s v="heat-geothermalHungary"/>
    <x v="12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Hungary"/>
    <x v="12"/>
    <x v="5"/>
    <n v="0"/>
    <n v="0"/>
    <n v="0"/>
    <n v="0"/>
    <n v="0"/>
    <n v="0"/>
    <n v="0"/>
    <n v="0"/>
    <n v="0"/>
    <n v="0"/>
    <n v="0"/>
    <n v="2.7232582407067625E-4"/>
    <n v="3.0908506753102045E-4"/>
    <n v="3.0421863246098293E-4"/>
    <n v="3.3055087382812242E-4"/>
    <n v="3.0114362763646296E-4"/>
    <n v="3.1588009052915117E-4"/>
    <n v="4.3880682384634924E-4"/>
    <n v="6.7319385274076644E-4"/>
    <n v="7.572587959221328E-4"/>
    <n v="8.3680549215496916E-4"/>
    <n v="1.0439021612383534E-3"/>
    <n v="1.4072068998355058E-3"/>
    <n v="1.5120007807959371E-3"/>
    <n v="1.8761132126094116E-3"/>
    <n v="1.9057922451977578E-3"/>
    <n v="1.9350505737814148E-3"/>
    <n v="1.989010441442729E-3"/>
  </r>
  <r>
    <s v="liquid-bioHungary"/>
    <x v="1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Hungary"/>
    <x v="12"/>
    <x v="7"/>
    <n v="0.14593837425639131"/>
    <n v="0.12971512920813311"/>
    <n v="0.18355822903366181"/>
    <n v="0.1227218942309152"/>
    <n v="0.12459161601084168"/>
    <n v="5.3598351903551035E-2"/>
    <n v="1.6971467257617081E-2"/>
    <n v="1.0249364881420723E-2"/>
    <n v="5.8993530515559908E-3"/>
    <n v="5.7121894979561896E-3"/>
    <n v="5.4120224604100311E-3"/>
    <n v="7.8069903549528629E-3"/>
    <n v="5.126153661863155E-3"/>
    <n v="1.7213913803715121E-3"/>
    <n v="1.7059082784999086E-3"/>
    <n v="3.2779491847657384E-4"/>
    <n v="0"/>
    <n v="0"/>
    <n v="0"/>
    <n v="0"/>
    <n v="0"/>
    <n v="0"/>
    <n v="0"/>
    <n v="1.6882074314539418E-4"/>
    <n v="1.8994607510072084E-4"/>
    <n v="1.7449313832998065E-4"/>
    <n v="0"/>
    <n v="0"/>
  </r>
  <r>
    <s v="solid-bioHungary"/>
    <x v="12"/>
    <x v="8"/>
    <n v="0.10077137860603837"/>
    <n v="8.913096263012682E-2"/>
    <n v="9.8278853954194695E-2"/>
    <n v="0.10407625076019462"/>
    <n v="0.10573372376930301"/>
    <n v="0.11021727975212912"/>
    <n v="0.10604376763195421"/>
    <n v="0.10819528484992456"/>
    <n v="0.1163668710406261"/>
    <n v="0.11564781818817035"/>
    <n v="0.11212268304818691"/>
    <n v="0.11418775734837887"/>
    <n v="0.10749024773759716"/>
    <n v="9.7630379892807775E-2"/>
    <n v="8.9512659858536792E-2"/>
    <n v="0.1515191315573147"/>
    <n v="0.16899502195457539"/>
    <n v="0.20005916251207087"/>
    <n v="0.16692297329847414"/>
    <n v="0.2376900401671132"/>
    <n v="0.25785551772631049"/>
    <n v="0.3011315065100692"/>
    <n v="0.33954604217921125"/>
    <n v="0.35812366295290332"/>
    <n v="0.32673356461906117"/>
    <n v="0.32076510151774495"/>
    <n v="0.30343686374599882"/>
    <n v="0.27993373643439184"/>
  </r>
  <r>
    <s v="solid-ff-coalHungary"/>
    <x v="12"/>
    <x v="9"/>
    <n v="0.28493337337614"/>
    <n v="0.26310765288372606"/>
    <n v="0.13721228422996129"/>
    <n v="0.13526222584992215"/>
    <n v="0.11117842490741263"/>
    <n v="9.7074953318623189E-2"/>
    <n v="8.3627413402414599E-2"/>
    <n v="6.8290485617447966E-2"/>
    <n v="4.479088314602641E-2"/>
    <n v="3.8802433198984923E-2"/>
    <n v="3.9815444420010879E-2"/>
    <n v="3.6954405283539077E-2"/>
    <n v="4.2945632454227875E-2"/>
    <n v="4.1482515222664579E-2"/>
    <n v="4.3298657789963821E-2"/>
    <n v="3.8688098985766764E-2"/>
    <n v="3.8326123134720627E-2"/>
    <n v="2.4576638739729338E-2"/>
    <n v="2.9755973634521989E-2"/>
    <n v="2.450774280227333E-2"/>
    <n v="2.4476601770237593E-2"/>
    <n v="2.8469592417952869E-2"/>
    <n v="2.6050969116124707E-2"/>
    <n v="2.3475931173893277E-2"/>
    <n v="2.0266454771267334E-2"/>
    <n v="1.7208658713051304E-2"/>
    <n v="2.1279731567553351E-2"/>
    <n v="2.4422275744503879E-2"/>
  </r>
  <r>
    <s v="solid-wasteHungary"/>
    <x v="1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Ireland"/>
    <x v="13"/>
    <x v="0"/>
    <n v="0.1525963592613635"/>
    <n v="0.16257872130355353"/>
    <n v="0.18593897669125387"/>
    <n v="0.18755408338581661"/>
    <n v="0.1918414105463003"/>
    <n v="0.19294773916407093"/>
    <n v="0.19595285285796687"/>
    <n v="0.20580529251879859"/>
    <n v="0.19678367794421167"/>
    <n v="0.21163307938068321"/>
    <n v="0.2189600743620051"/>
    <n v="0.21809723261596112"/>
    <n v="0.21633532641014805"/>
    <n v="0.21869955538451369"/>
    <n v="0.22083153135924383"/>
    <n v="0.21915979149516912"/>
    <n v="0.22585322687624446"/>
    <n v="0.2348821435661913"/>
    <n v="0.22928825849844797"/>
    <n v="0.22272502029651728"/>
    <n v="0.22343677783453744"/>
    <n v="0.25804382051859809"/>
    <n v="0.25528747624684422"/>
    <n v="0.2445304015672663"/>
    <n v="0.25645605023140428"/>
    <n v="0.25064888708051669"/>
    <n v="0.25447890833317355"/>
    <n v="0.26533303298401567"/>
  </r>
  <r>
    <s v="gas-bioIreland"/>
    <x v="1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Ireland"/>
    <x v="13"/>
    <x v="2"/>
    <n v="8.0060944624541872E-2"/>
    <n v="0.10161371067411336"/>
    <n v="0.11978555596714137"/>
    <n v="0.1331865197786346"/>
    <n v="0.14273836112221022"/>
    <n v="0.14418317419600019"/>
    <n v="0.15995147824970621"/>
    <n v="0.15454320302881699"/>
    <n v="0.16790820712366542"/>
    <n v="0.18626730564430241"/>
    <n v="0.20411164047392602"/>
    <n v="0.21013834092678429"/>
    <n v="0.20905431787631193"/>
    <n v="0.22229386830808415"/>
    <n v="0.23533426167775354"/>
    <n v="0.2310861809561878"/>
    <n v="0.23208005014995917"/>
    <n v="0.22413117851013095"/>
    <n v="0.23166911257824097"/>
    <n v="0.21639945841940356"/>
    <n v="0.23420601328176316"/>
    <n v="0.21968039900856454"/>
    <n v="0.22896214337364637"/>
    <n v="0.2426747296197232"/>
    <n v="0.23095396461222659"/>
    <n v="0.22783121722967659"/>
    <n v="0.22603464032459186"/>
    <n v="0.23065897079697387"/>
  </r>
  <r>
    <s v="heat-ambientIreland"/>
    <x v="1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Ireland"/>
    <x v="1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Ireland"/>
    <x v="13"/>
    <x v="5"/>
    <n v="2.0566240002879278E-5"/>
    <n v="5.1713138961461103E-5"/>
    <n v="4.5070993857668622E-5"/>
    <n v="4.4686433896894439E-5"/>
    <n v="4.4345181041511247E-5"/>
    <n v="4.3431937403720217E-5"/>
    <n v="4.1919438698715826E-5"/>
    <n v="4.3150663688671558E-5"/>
    <n v="4.9417988978542626E-5"/>
    <n v="4.8742524780863427E-5"/>
    <n v="4.7534801266582763E-5"/>
    <n v="4.4863251907159453E-5"/>
    <n v="6.3865141296844802E-5"/>
    <n v="7.8502364746815272E-5"/>
    <n v="1.0033951114730016E-4"/>
    <n v="1.5642612784595454E-4"/>
    <n v="2.0083381781512953E-4"/>
    <n v="4.7024673046392482E-4"/>
    <n v="9.8524571089700494E-4"/>
    <n v="1.6884534021937459E-3"/>
    <n v="2.2336957843781167E-3"/>
    <n v="3.0788547631140232E-3"/>
    <n v="3.3647409946384954E-3"/>
    <n v="3.5553329099090232E-3"/>
    <n v="4.0957425803139543E-3"/>
    <n v="4.1664894256466193E-3"/>
    <n v="4.4833254952202544E-3"/>
    <n v="4.8382863184553166E-3"/>
  </r>
  <r>
    <s v="liquid-bioIreland"/>
    <x v="1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Ireland"/>
    <x v="13"/>
    <x v="7"/>
    <n v="0.12898460188472452"/>
    <n v="0.13809624380094176"/>
    <n v="0.14668683593641796"/>
    <n v="0.15329727696698278"/>
    <n v="0.20402709675333222"/>
    <n v="0.25013131374824404"/>
    <n v="0.25432872787166705"/>
    <n v="0.27881351856355036"/>
    <n v="0.28654377229519568"/>
    <n v="0.34046121078069957"/>
    <n v="0.32521114039982763"/>
    <n v="0.3363590266559347"/>
    <n v="0.34845662428749258"/>
    <n v="0.35003875826054826"/>
    <n v="0.35442502488384914"/>
    <n v="0.35253359429238051"/>
    <n v="0.36413868452549436"/>
    <n v="0.35810406546593393"/>
    <n v="0.36463693539165237"/>
    <n v="0.37533824871508537"/>
    <n v="0.37388071955046337"/>
    <n v="0.33742675991743348"/>
    <n v="0.33145842731625713"/>
    <n v="0.31954377521536498"/>
    <n v="0.33364370485255873"/>
    <n v="0.35203395629698814"/>
    <n v="0.36079417190241342"/>
    <n v="0.35773968786675348"/>
  </r>
  <r>
    <s v="solid-bioIreland"/>
    <x v="13"/>
    <x v="8"/>
    <n v="1.9147169442680603E-2"/>
    <n v="1.732650893724719E-2"/>
    <n v="1.5172023307337698E-2"/>
    <n v="1.5454058389342658E-2"/>
    <n v="1.4559539179660342E-2"/>
    <n v="1.3436755634275941E-2"/>
    <n v="1.1726089654326194E-2"/>
    <n v="1.0896891039629838E-2"/>
    <n v="1.0407262367993756E-2"/>
    <n v="7.3167035307610375E-3"/>
    <n v="6.866581796408049E-3"/>
    <n v="6.1930137737723386E-3"/>
    <n v="6.227042489440263E-3"/>
    <n v="5.6006873155879039E-3"/>
    <n v="5.2522664667801052E-3"/>
    <n v="5.4128190702791039E-3"/>
    <n v="5.4530606196405733E-3"/>
    <n v="7.8617257783972442E-3"/>
    <n v="6.3903349585195911E-3"/>
    <n v="8.5149709534994514E-3"/>
    <n v="8.1302147948137879E-3"/>
    <n v="8.1501440711306376E-3"/>
    <n v="1.0090567246198582E-2"/>
    <n v="1.0163614731587752E-2"/>
    <n v="9.9298237735033837E-3"/>
    <n v="1.1977177521523224E-2"/>
    <n v="1.1992125045910291E-2"/>
    <n v="1.041284202698569E-2"/>
  </r>
  <r>
    <s v="solid-ff-coalIreland"/>
    <x v="13"/>
    <x v="9"/>
    <n v="0.61919035854668669"/>
    <n v="0.58033310214518263"/>
    <n v="0.53237153710399143"/>
    <n v="0.51046337504532646"/>
    <n v="0.44678924721745533"/>
    <n v="0.39925758532000516"/>
    <n v="0.37799893192763478"/>
    <n v="0.34989794418551545"/>
    <n v="0.33830766227995501"/>
    <n v="0.25427295813877282"/>
    <n v="0.24480302816656677"/>
    <n v="0.22916752277564037"/>
    <n v="0.21986282379531027"/>
    <n v="0.20328862836651912"/>
    <n v="0.18405657610122617"/>
    <n v="0.19165118805813761"/>
    <n v="0.17227414401084631"/>
    <n v="0.17455063994888267"/>
    <n v="0.16703011286224201"/>
    <n v="0.17533384821330061"/>
    <n v="0.15811257875404414"/>
    <n v="0.17362002172115912"/>
    <n v="0.1708366448224152"/>
    <n v="0.17953214595614875"/>
    <n v="0.16492071394999314"/>
    <n v="0.15334227244564863"/>
    <n v="0.14221682889869058"/>
    <n v="0.13101718000681606"/>
  </r>
  <r>
    <s v="solid-wasteIreland"/>
    <x v="1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Italy"/>
    <x v="14"/>
    <x v="0"/>
    <n v="0.17274446383697001"/>
    <n v="0.16534826670433017"/>
    <n v="0.17664368553568671"/>
    <n v="0.17956934755758489"/>
    <n v="0.20043048245838144"/>
    <n v="0.18553738143814993"/>
    <n v="0.18393708041153037"/>
    <n v="0.19199003613630056"/>
    <n v="0.18521300647890651"/>
    <n v="0.18237266157747306"/>
    <n v="0.19041350064922019"/>
    <n v="0.18308962111907004"/>
    <n v="0.18834463999562445"/>
    <n v="0.17696510061335399"/>
    <n v="0.18311572671542881"/>
    <n v="0.17052906351071184"/>
    <n v="0.18015958704418927"/>
    <n v="0.17946467308946187"/>
    <n v="0.17517604975594228"/>
    <n v="0.17436246191777027"/>
    <n v="0.16955404307169158"/>
    <n v="0.1895905118640209"/>
    <n v="0.17745958490773694"/>
    <n v="0.17295746340228818"/>
    <n v="0.19232154390353134"/>
    <n v="0.18017613517802353"/>
    <n v="0.17699826585428283"/>
    <n v="0.17600919780995655"/>
  </r>
  <r>
    <s v="gas-bioItaly"/>
    <x v="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Italy"/>
    <x v="14"/>
    <x v="2"/>
    <n v="0.50323178349635656"/>
    <n v="0.53246402379893465"/>
    <n v="0.54039292172271025"/>
    <n v="0.57014697482546484"/>
    <n v="0.57849480342963422"/>
    <n v="0.5830910281721331"/>
    <n v="0.59382047238378854"/>
    <n v="0.58432392681845535"/>
    <n v="0.59465563620675532"/>
    <n v="0.59901850267600121"/>
    <n v="0.59817400840637969"/>
    <n v="0.59679272784182158"/>
    <n v="0.58365987791428098"/>
    <n v="0.59543314644016632"/>
    <n v="0.62162458110127738"/>
    <n v="0.60117024360067739"/>
    <n v="0.57137795637579913"/>
    <n v="0.53716475388439633"/>
    <n v="0.52050918699269577"/>
    <n v="0.53555211326033902"/>
    <n v="0.56899862411197277"/>
    <n v="0.60465895751584053"/>
    <n v="0.57416378766371146"/>
    <n v="0.57853178883751732"/>
    <n v="0.56499158057001497"/>
    <n v="0.57212105547377023"/>
    <n v="0.58312557645331542"/>
    <n v="0.57537622325243187"/>
  </r>
  <r>
    <s v="heat-ambientItaly"/>
    <x v="1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793443853623316E-3"/>
  </r>
  <r>
    <s v="heat-geothermalItaly"/>
    <x v="14"/>
    <x v="4"/>
    <n v="0"/>
    <n v="0"/>
    <n v="0"/>
    <n v="0"/>
    <n v="0"/>
    <n v="0"/>
    <n v="0"/>
    <n v="0"/>
    <n v="0"/>
    <n v="0"/>
    <n v="8.3960883867131777E-5"/>
    <n v="8.1813578369555385E-5"/>
    <n v="8.2284885303394111E-5"/>
    <n v="7.4864894980221735E-5"/>
    <n v="7.4098490485507564E-5"/>
    <n v="6.8625999675263075E-5"/>
    <n v="7.1778048519358578E-5"/>
    <n v="7.1942609110964788E-5"/>
    <n v="6.9023056828913936E-5"/>
    <n v="6.8169213818020246E-5"/>
    <n v="3.7935587300730429E-5"/>
    <n v="4.2061687897811856E-5"/>
    <n v="4.5432918963718186E-5"/>
    <n v="4.2312183978060607E-5"/>
    <n v="1.5803618527382623E-5"/>
    <n v="2.7227182758126915E-5"/>
    <n v="2.8298471792890013E-5"/>
    <n v="2.7505412549463248E-5"/>
  </r>
  <r>
    <s v="heat-solarItaly"/>
    <x v="14"/>
    <x v="5"/>
    <n v="1.8383296338775082E-4"/>
    <n v="1.9237387747028981E-4"/>
    <n v="2.2534302615486555E-4"/>
    <n v="2.5022048389509668E-4"/>
    <n v="2.8119730616332664E-4"/>
    <n v="2.6378804227469122E-4"/>
    <n v="2.6254363247963503E-4"/>
    <n v="2.7629464485467363E-4"/>
    <n v="3.5064036109307053E-4"/>
    <n v="3.429319582054078E-4"/>
    <n v="3.0725262594277525E-4"/>
    <n v="3.263548830183448E-4"/>
    <n v="3.7976301187591825E-4"/>
    <n v="3.9619831948095358E-4"/>
    <n v="4.605811221287354E-4"/>
    <n v="6.3031070310283705E-4"/>
    <n v="8.3980626556378593E-4"/>
    <n v="1.2629545211862289E-3"/>
    <n v="1.5518122901734073E-3"/>
    <n v="1.9465149703065253E-3"/>
    <n v="2.8143782793869244E-3"/>
    <n v="3.2654078988769123E-3"/>
    <n v="3.4151351702138804E-3"/>
    <n v="3.7368955727791935E-3"/>
    <n v="4.6251691491923557E-3"/>
    <n v="4.4493332363707934E-3"/>
    <n v="4.7397059186958012E-3"/>
    <n v="4.8287939661126444E-3"/>
  </r>
  <r>
    <s v="liquid-bioItaly"/>
    <x v="14"/>
    <x v="6"/>
    <n v="0"/>
    <n v="0"/>
    <n v="0"/>
    <n v="0"/>
    <n v="0"/>
    <n v="0"/>
    <n v="0"/>
    <n v="0"/>
    <n v="0"/>
    <n v="0"/>
    <n v="0"/>
    <n v="0"/>
    <n v="0"/>
    <n v="0"/>
    <n v="0"/>
    <n v="0"/>
    <n v="1.1771971703649661E-3"/>
    <n v="1.2073441573891906E-3"/>
    <n v="0"/>
    <n v="0"/>
    <n v="0"/>
    <n v="0"/>
    <n v="0"/>
    <n v="0"/>
    <n v="0"/>
    <n v="0"/>
    <n v="0"/>
    <n v="0"/>
  </r>
  <r>
    <s v="liquid-ff-heatingoilItaly"/>
    <x v="14"/>
    <x v="7"/>
    <n v="0.29680618705935574"/>
    <n v="0.27350596010848061"/>
    <n v="0.247684677805728"/>
    <n v="0.21701819886638543"/>
    <n v="0.17802704056084129"/>
    <n v="0.19160846436194523"/>
    <n v="0.18426778653808448"/>
    <n v="0.18002632911964594"/>
    <n v="0.17940896185742225"/>
    <n v="0.17712531705573858"/>
    <n v="0.16227790769912248"/>
    <n v="0.17110336109552296"/>
    <n v="0.15180093083863189"/>
    <n v="0.11609291350746305"/>
    <n v="0.12271829336945152"/>
    <n v="0.11173059132627786"/>
    <n v="0.10182894928585025"/>
    <n v="7.96368975477941E-2"/>
    <n v="7.3945946873456597E-2"/>
    <n v="7.081933981485157E-2"/>
    <n v="5.5406994982068768E-2"/>
    <n v="5.7668806080875198E-2"/>
    <n v="4.762056304015104E-2"/>
    <n v="4.5552024001368638E-2"/>
    <n v="4.048229162772328E-2"/>
    <n v="4.0812248914324008E-2"/>
    <n v="3.7488432519476964E-2"/>
    <n v="2.9370467057220597E-2"/>
  </r>
  <r>
    <s v="solid-bioItaly"/>
    <x v="14"/>
    <x v="8"/>
    <n v="2.3362559790004463E-2"/>
    <n v="2.4736150610669239E-2"/>
    <n v="3.0743990603851863E-2"/>
    <n v="2.8796235120183027E-2"/>
    <n v="3.827860157583314E-2"/>
    <n v="3.5118036479119458E-2"/>
    <n v="3.361078566716845E-2"/>
    <n v="3.8640361573748637E-2"/>
    <n v="3.7860219467651696E-2"/>
    <n v="3.8799657801623449E-2"/>
    <n v="4.6391124222102599E-2"/>
    <n v="4.6021538868783553E-2"/>
    <n v="7.5156126436762824E-2"/>
    <n v="0.11051337375088001"/>
    <n v="7.1763028869980733E-2"/>
    <n v="0.11566427983248029"/>
    <n v="0.14432833838247658"/>
    <n v="0.20102072186226599"/>
    <n v="0.22862086778813689"/>
    <n v="0.21714357166078974"/>
    <n v="0.20308521795894516"/>
    <n v="0.14466045576699535"/>
    <n v="0.19722358808215792"/>
    <n v="0.19917951600206857"/>
    <n v="0.19756361113101067"/>
    <n v="0.20241400001475338"/>
    <n v="0.19761972078243609"/>
    <n v="0.21120846811636651"/>
  </r>
  <r>
    <s v="solid-ff-coalItaly"/>
    <x v="14"/>
    <x v="9"/>
    <n v="3.6711728539254129E-3"/>
    <n v="3.753224900115051E-3"/>
    <n v="4.3093813058683655E-3"/>
    <n v="4.2190231464868605E-3"/>
    <n v="4.4878746691465786E-3"/>
    <n v="4.3813015063774849E-3"/>
    <n v="4.1013313669486561E-3"/>
    <n v="4.7430517069946641E-3"/>
    <n v="2.5115356281713535E-3"/>
    <n v="2.3409289309584383E-3"/>
    <n v="2.3522455133651813E-3"/>
    <n v="2.5845826134142033E-3"/>
    <n v="5.7637691752051873E-4"/>
    <n v="5.2440247367541366E-4"/>
    <n v="2.4369033124711597E-4"/>
    <n v="2.0688502707454144E-4"/>
    <n v="2.1638742723682335E-4"/>
    <n v="1.7071232839537524E-4"/>
    <n v="1.2711324276606638E-4"/>
    <n v="1.0782916212474934E-4"/>
    <n v="1.0280600863411699E-4"/>
    <n v="1.1379918549333254E-4"/>
    <n v="7.1908217064877713E-5"/>
    <n v="0"/>
    <n v="0"/>
    <n v="0"/>
    <n v="0"/>
    <n v="0"/>
  </r>
  <r>
    <s v="solid-wasteItaly"/>
    <x v="1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atvia"/>
    <x v="15"/>
    <x v="0"/>
    <n v="0.11464997210891834"/>
    <n v="9.9147481145876251E-2"/>
    <n v="9.841891310547507E-2"/>
    <n v="7.0774422206792337E-2"/>
    <n v="8.146276956462771E-2"/>
    <n v="9.9895729304468411E-2"/>
    <n v="9.2532951836707331E-2"/>
    <n v="9.753036980505457E-2"/>
    <n v="0.10167797557276281"/>
    <n v="0.10821973574914054"/>
    <n v="0.11527290439551519"/>
    <n v="0.10943603998393411"/>
    <n v="0.11733767142094821"/>
    <n v="0.11947665890911933"/>
    <n v="0.12128819973961388"/>
    <n v="0.12686792006555142"/>
    <n v="0.14081892029444962"/>
    <n v="0.14773766641988814"/>
    <n v="0.1647537302731383"/>
    <n v="0.14997501419350787"/>
    <n v="0.17214491585830727"/>
    <n v="0.1586588374216806"/>
    <n v="0.15405047150587314"/>
    <n v="0.1705405660954542"/>
    <n v="0.16919514181349621"/>
    <n v="0.19673510799508317"/>
    <n v="0.19918295840374567"/>
    <n v="0.1728141463213401"/>
  </r>
  <r>
    <s v="gas-bioLatvia"/>
    <x v="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atvia"/>
    <x v="15"/>
    <x v="2"/>
    <n v="0.17020921421802326"/>
    <n v="0.15050011362183816"/>
    <n v="0.16793549977523525"/>
    <n v="0.16467869432850854"/>
    <n v="0.14938248458206016"/>
    <n v="0.13039440740822275"/>
    <n v="0.11738504148578886"/>
    <n v="0.10975272248476792"/>
    <n v="0.10951704318671669"/>
    <n v="0.10874753519851735"/>
    <n v="0.1034835788315308"/>
    <n v="0.1015530703416878"/>
    <n v="0.10967521332096841"/>
    <n v="0.11222498190992117"/>
    <n v="0.11809683517404912"/>
    <n v="0.12156486203132466"/>
    <n v="0.12576756599480057"/>
    <n v="0.12889598044671069"/>
    <n v="0.12833403775179816"/>
    <n v="0.10861892589811548"/>
    <n v="0.15102633237259946"/>
    <n v="0.13390174845964567"/>
    <n v="0.12969740500276408"/>
    <n v="0.13732681472582359"/>
    <n v="0.14108925109903908"/>
    <n v="0.15163927495983925"/>
    <n v="0.16130757662671896"/>
    <n v="0.15810508792918102"/>
  </r>
  <r>
    <s v="heat-ambientLatvia"/>
    <x v="1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Latvia"/>
    <x v="15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atvia"/>
    <x v="15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Latvia"/>
    <x v="1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atvia"/>
    <x v="15"/>
    <x v="7"/>
    <n v="5.0497373676210461E-2"/>
    <n v="6.0388231618117003E-2"/>
    <n v="6.0844051952069531E-2"/>
    <n v="4.2605811123234569E-2"/>
    <n v="2.2283211399302706E-2"/>
    <n v="3.0470659106874459E-3"/>
    <n v="9.993609997154527E-4"/>
    <n v="1.0640439119915127E-3"/>
    <n v="1.0803331470689975E-3"/>
    <n v="2.2275111896775156E-3"/>
    <n v="6.9883549967076474E-3"/>
    <n v="7.4083889835653343E-3"/>
    <n v="7.4728394614001744E-3"/>
    <n v="6.0587096395674023E-3"/>
    <n v="5.9577266791923812E-3"/>
    <n v="7.7865786640611296E-3"/>
    <n v="8.857751859739308E-3"/>
    <n v="8.9510698472686605E-3"/>
    <n v="8.8171807663569753E-3"/>
    <n v="2.3196247158028035E-2"/>
    <n v="3.271867026167085E-2"/>
    <n v="3.2980295335670713E-2"/>
    <n v="3.1950222537859681E-2"/>
    <n v="3.5231627482716237E-2"/>
    <n v="3.5673857680771234E-2"/>
    <n v="3.9831682459985564E-2"/>
    <n v="4.2185392474535281E-2"/>
    <n v="4.403738961836285E-2"/>
  </r>
  <r>
    <s v="solid-bioLatvia"/>
    <x v="15"/>
    <x v="8"/>
    <n v="0.49553950061484808"/>
    <n v="0.52302351261912539"/>
    <n v="0.5615473480179618"/>
    <n v="0.60131124150191895"/>
    <n v="0.63836553881012603"/>
    <n v="0.71709519053918558"/>
    <n v="0.73722122504920495"/>
    <n v="0.74439987923363682"/>
    <n v="0.76250658577472652"/>
    <n v="0.76156522712384422"/>
    <n v="0.7601882503630607"/>
    <n v="0.74878350185055642"/>
    <n v="0.74438371352043053"/>
    <n v="0.74386795220307822"/>
    <n v="0.73659174956778595"/>
    <n v="0.72262002979098439"/>
    <n v="0.70615597642355721"/>
    <n v="0.69582165285441067"/>
    <n v="0.67977954217831349"/>
    <n v="0.70127876747153228"/>
    <n v="0.61773638702079525"/>
    <n v="0.65023309671352891"/>
    <n v="0.67040286817607719"/>
    <n v="0.64283704037420808"/>
    <n v="0.6397415695280918"/>
    <n v="0.59619399441976628"/>
    <n v="0.5819535097647065"/>
    <n v="0.61316498945626352"/>
  </r>
  <r>
    <s v="solid-ff-coalLatvia"/>
    <x v="15"/>
    <x v="9"/>
    <n v="0.169103939382"/>
    <n v="0.16694066099504326"/>
    <n v="0.11125418714925825"/>
    <n v="0.12062983083954555"/>
    <n v="0.1085059956438835"/>
    <n v="4.9567606837435781E-2"/>
    <n v="5.1861420628583295E-2"/>
    <n v="4.7252984564549197E-2"/>
    <n v="2.5218062318724886E-2"/>
    <n v="1.9239990738820476E-2"/>
    <n v="1.4066911413185642E-2"/>
    <n v="3.281899884025636E-2"/>
    <n v="2.1130562276252599E-2"/>
    <n v="1.8371697338313807E-2"/>
    <n v="1.8065488839358691E-2"/>
    <n v="2.1160609448078377E-2"/>
    <n v="1.8399785427453342E-2"/>
    <n v="1.8593630431721998E-2"/>
    <n v="1.8315509030393147E-2"/>
    <n v="1.6931045278816309E-2"/>
    <n v="2.6373694486627203E-2"/>
    <n v="2.4226022069473961E-2"/>
    <n v="1.3899032777425826E-2"/>
    <n v="1.4063951321797845E-2"/>
    <n v="1.4300179878601655E-2"/>
    <n v="1.5599940165325808E-2"/>
    <n v="1.5370562730293589E-2"/>
    <n v="1.1878386674852519E-2"/>
  </r>
  <r>
    <s v="solid-wasteLatvia"/>
    <x v="1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ithuania"/>
    <x v="16"/>
    <x v="0"/>
    <n v="0.13847593751513815"/>
    <n v="0.12705224120835962"/>
    <n v="0.18021748212739438"/>
    <n v="0.14229443100508898"/>
    <n v="0.15218989336530997"/>
    <n v="0.1608124444315239"/>
    <n v="0.16181540358056024"/>
    <n v="0.17183752858284843"/>
    <n v="0.17707692107741257"/>
    <n v="0.18698969502485438"/>
    <n v="0.1722097732319128"/>
    <n v="0.17356719899714756"/>
    <n v="0.17362518021147044"/>
    <n v="0.17904423180060405"/>
    <n v="0.19034061721843926"/>
    <n v="0.19065801470505284"/>
    <n v="0.20005194194262862"/>
    <n v="0.21357865880007143"/>
    <n v="0.22484116637947466"/>
    <n v="0.22285249057450798"/>
    <n v="0.20894259285842282"/>
    <n v="0.21507730025711017"/>
    <n v="0.21691814687004063"/>
    <n v="0.22222532550375404"/>
    <n v="0.23766830610533063"/>
    <n v="0.24609317839466321"/>
    <n v="0.24678444951927059"/>
    <n v="0.24882440945122788"/>
  </r>
  <r>
    <s v="gas-bioLithuania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ithuania"/>
    <x v="16"/>
    <x v="2"/>
    <n v="0.30206317767567359"/>
    <n v="0.36915071015593814"/>
    <n v="0.41372018606648642"/>
    <n v="0.36575571928422329"/>
    <n v="0.33134742877620499"/>
    <n v="0.30383449739448953"/>
    <n v="0.26613748057737063"/>
    <n v="0.24848139093900468"/>
    <n v="0.22385128804375437"/>
    <n v="0.20115860344928976"/>
    <n v="0.20596712786492075"/>
    <n v="0.20435561289806814"/>
    <n v="0.20571034818026837"/>
    <n v="0.20586970824078113"/>
    <n v="0.20270532199178298"/>
    <n v="0.20163296032261277"/>
    <n v="0.19053970618501131"/>
    <n v="0.18452601335471627"/>
    <n v="0.17470596743156477"/>
    <n v="0.17280417422798466"/>
    <n v="0.18604710074560699"/>
    <n v="0.18069848743542385"/>
    <n v="0.17377819961690721"/>
    <n v="0.16157035798679933"/>
    <n v="0.16179656945898524"/>
    <n v="0.1660931783946632"/>
    <n v="0.18548420460374987"/>
    <n v="0.1937483364284687"/>
  </r>
  <r>
    <s v="heat-ambientLithuania"/>
    <x v="1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Lithuania"/>
    <x v="1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ithuania"/>
    <x v="16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Lithuania"/>
    <x v="1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ithuania"/>
    <x v="16"/>
    <x v="7"/>
    <n v="2.8590909880274819E-2"/>
    <n v="2.0418592822467455E-2"/>
    <n v="2.0968656712934332E-2"/>
    <n v="1.078703132905069E-2"/>
    <n v="2.5644471397920601E-2"/>
    <n v="6.1461460006444124E-3"/>
    <n v="3.4275228325751765E-3"/>
    <n v="1.1096187094495362E-3"/>
    <n v="0"/>
    <n v="0"/>
    <n v="0"/>
    <n v="0"/>
    <n v="0"/>
    <n v="0"/>
    <n v="0"/>
    <n v="1.0481632016770613E-3"/>
    <n v="1.0015974597449944E-3"/>
    <n v="1.0269020391340488E-3"/>
    <n v="1.9702744303972063E-3"/>
    <n v="2.9351229403730629E-3"/>
    <n v="6.7561545180669187E-3"/>
    <n v="7.8633102529731061E-3"/>
    <n v="1.1787836137141853E-2"/>
    <n v="1.026111121640102E-2"/>
    <n v="1.1776484080516351E-2"/>
    <n v="9.9128469980632652E-3"/>
    <n v="1.4823180923066741E-2"/>
    <n v="1.941827771777872E-2"/>
  </r>
  <r>
    <s v="solid-bioLithuania"/>
    <x v="16"/>
    <x v="8"/>
    <n v="0.19645293938610112"/>
    <n v="0.17298139945144803"/>
    <n v="0.25785566076709249"/>
    <n v="0.38360974946112675"/>
    <n v="0.41685158895336283"/>
    <n v="0.47959683026510563"/>
    <n v="0.50025779658911673"/>
    <n v="0.50646715993381786"/>
    <n v="0.55639260315633632"/>
    <n v="0.56951101814814853"/>
    <n v="0.59690660537002971"/>
    <n v="0.59773092420758345"/>
    <n v="0.58881679810628829"/>
    <n v="0.57853419056738564"/>
    <n v="0.57385406174302722"/>
    <n v="0.56980182331168294"/>
    <n v="0.562699804972706"/>
    <n v="0.55118093734500406"/>
    <n v="0.54890198148114444"/>
    <n v="0.55558567401303394"/>
    <n v="0.53835602429250828"/>
    <n v="0.53329008353453411"/>
    <n v="0.53520309071429795"/>
    <n v="0.53831383419632273"/>
    <n v="0.52897185757489351"/>
    <n v="0.52793307510221643"/>
    <n v="0.50048610766353907"/>
    <n v="0.47950836808349417"/>
  </r>
  <r>
    <s v="solid-ff-coalLithuania"/>
    <x v="16"/>
    <x v="9"/>
    <n v="0.33441703554281227"/>
    <n v="0.31039705636178683"/>
    <n v="0.1272380143260925"/>
    <n v="9.7553068920510355E-2"/>
    <n v="7.3966617507201626E-2"/>
    <n v="4.9610081908236611E-2"/>
    <n v="6.836179642037718E-2"/>
    <n v="7.2104301834879439E-2"/>
    <n v="4.2679187722496667E-2"/>
    <n v="4.2340683377707258E-2"/>
    <n v="2.4916493533136793E-2"/>
    <n v="2.4346263897200963E-2"/>
    <n v="3.1847673501972991E-2"/>
    <n v="3.6551869391229203E-2"/>
    <n v="3.3099999046750532E-2"/>
    <n v="3.6859038458974466E-2"/>
    <n v="4.5706949439909057E-2"/>
    <n v="4.9687488461074021E-2"/>
    <n v="4.9580610277418849E-2"/>
    <n v="4.5822538244100264E-2"/>
    <n v="5.9898127585394839E-2"/>
    <n v="6.3070818519958757E-2"/>
    <n v="6.2312726661612229E-2"/>
    <n v="6.7629371096722957E-2"/>
    <n v="5.9786782780274286E-2"/>
    <n v="4.9967721110393805E-2"/>
    <n v="5.242205729037383E-2"/>
    <n v="5.8500608319030444E-2"/>
  </r>
  <r>
    <s v="solid-wasteLithuania"/>
    <x v="1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Luxembourg"/>
    <x v="17"/>
    <x v="0"/>
    <n v="9.9114125281409088E-2"/>
    <n v="8.7455470091979112E-2"/>
    <n v="9.2953760426096668E-2"/>
    <n v="9.7973366258047451E-2"/>
    <n v="0.10149743455430725"/>
    <n v="0.10202209676985075"/>
    <n v="9.1967637540453076E-2"/>
    <n v="9.1034487365320257E-2"/>
    <n v="9.0519307079368935E-2"/>
    <n v="9.9194213320775937E-2"/>
    <n v="0.14561309765533159"/>
    <n v="0.13669046192428108"/>
    <n v="0.14378080537107094"/>
    <n v="0.14103980756419512"/>
    <n v="0.13518817738422378"/>
    <n v="0.13827592768791627"/>
    <n v="0.13836319661353694"/>
    <n v="0.1444103552422269"/>
    <n v="0.13037500805555502"/>
    <n v="0.15001504606410399"/>
    <n v="0.13663548924125402"/>
    <n v="0.15311366953408914"/>
    <n v="0.16046459064261995"/>
    <n v="0.16869422381586724"/>
    <n v="0.18524941518349813"/>
    <n v="0.16655217158995497"/>
    <n v="0.15921231025949767"/>
    <n v="0.15300659254119625"/>
  </r>
  <r>
    <s v="gas-bioLuxembourg"/>
    <x v="1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Luxembourg"/>
    <x v="17"/>
    <x v="2"/>
    <n v="0.30623119345507183"/>
    <n v="0.28816625627226494"/>
    <n v="0.30256554488165449"/>
    <n v="0.31963136079019311"/>
    <n v="0.32290603793694883"/>
    <n v="0.34638795896570607"/>
    <n v="0.36561165048543687"/>
    <n v="0.35006379127228515"/>
    <n v="0.35946375968868405"/>
    <n v="0.38249571548360334"/>
    <n v="0.34652146963900221"/>
    <n v="0.35480395697013228"/>
    <n v="0.36674395371877583"/>
    <n v="0.3771426633849394"/>
    <n v="0.3857814450613512"/>
    <n v="0.3942835394862037"/>
    <n v="0.37174603850823662"/>
    <n v="0.37598974271169094"/>
    <n v="0.39426717883722706"/>
    <n v="0.38326761932686226"/>
    <n v="0.45143456444525887"/>
    <n v="0.45276907700221219"/>
    <n v="0.40747181321892328"/>
    <n v="0.42404222714115453"/>
    <n v="0.43369736118863689"/>
    <n v="0.43410857264761554"/>
    <n v="0.44728793150853768"/>
    <n v="0.45615071286988673"/>
  </r>
  <r>
    <s v="heat-ambientLuxembourg"/>
    <x v="17"/>
    <x v="3"/>
    <n v="0"/>
    <n v="0"/>
    <n v="0"/>
    <n v="0"/>
    <n v="0"/>
    <n v="0"/>
    <n v="0"/>
    <n v="0"/>
    <n v="0"/>
    <n v="0"/>
    <n v="0"/>
    <n v="8.1345655546781695E-5"/>
    <n v="1.1169047673218487E-4"/>
    <n v="1.7951101200330298E-4"/>
    <n v="2.0993990470227899E-4"/>
    <n v="2.5118934348239771E-4"/>
    <n v="3.1951418352507412E-4"/>
    <n v="4.6388745652299428E-4"/>
    <n v="7.9676762311329152E-4"/>
    <n v="1.2326198669773615E-3"/>
    <n v="1.6803839540876998E-3"/>
    <n v="2.3293451487309881E-3"/>
    <n v="3.1826576718747145E-3"/>
    <n v="3.7980388818220972E-3"/>
    <n v="5.0769315988393147E-3"/>
    <n v="6.7679312011805718E-3"/>
    <n v="7.7972561698254521E-3"/>
    <n v="8.9588984014664554E-3"/>
  </r>
  <r>
    <s v="heat-geothermalLuxembourg"/>
    <x v="1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Luxembourg"/>
    <x v="17"/>
    <x v="5"/>
    <n v="0"/>
    <n v="0"/>
    <n v="0"/>
    <n v="0"/>
    <n v="0"/>
    <n v="0"/>
    <n v="0"/>
    <n v="0"/>
    <n v="0"/>
    <n v="0"/>
    <n v="2.1373458439310068E-6"/>
    <n v="4.7616969100555147E-5"/>
    <n v="1.6753571509827732E-4"/>
    <n v="2.6128825080480773E-4"/>
    <n v="3.3365449140183617E-4"/>
    <n v="4.4529019980970501E-4"/>
    <n v="5.7318908074801178E-4"/>
    <n v="8.063279823682947E-4"/>
    <n v="1.0232995943906E-3"/>
    <n v="1.325211030693971E-3"/>
    <n v="1.7759046196912929E-3"/>
    <n v="2.3648917084512994E-3"/>
    <n v="2.7774440591408251E-3"/>
    <n v="3.2712012099237789E-3"/>
    <n v="3.7496431447575302E-3"/>
    <n v="3.7362581443185984E-3"/>
    <n v="3.9043167445697003E-3"/>
    <n v="4.172663795690478E-3"/>
  </r>
  <r>
    <s v="liquid-bioLuxembourg"/>
    <x v="1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Luxembourg"/>
    <x v="17"/>
    <x v="7"/>
    <n v="0.5817925581712371"/>
    <n v="0.61135396305604206"/>
    <n v="0.56544292783251449"/>
    <n v="0.54773965958197379"/>
    <n v="0.54082432562699279"/>
    <n v="0.5191771600893923"/>
    <n v="0.51234466019417479"/>
    <n v="0.52874782074318505"/>
    <n v="0.52201799395515569"/>
    <n v="0.48855565845008181"/>
    <n v="0.47233847008784496"/>
    <n v="0.47359043851260463"/>
    <n v="0.4560218747867022"/>
    <n v="0.44927816627506667"/>
    <n v="0.44652343266739897"/>
    <n v="0.43551855375832538"/>
    <n v="0.45732936490262571"/>
    <n v="0.44933771604114858"/>
    <n v="0.44249505437743741"/>
    <n v="0.43015732781901511"/>
    <n v="0.37273918179727006"/>
    <n v="0.35936526390184131"/>
    <n v="0.38993970665792443"/>
    <n v="0.36071754089001512"/>
    <n v="0.32612734299434565"/>
    <n v="0.3437337920965125"/>
    <n v="0.33278848615285433"/>
    <n v="0.32697207583811672"/>
  </r>
  <r>
    <s v="solid-bioLuxembourg"/>
    <x v="17"/>
    <x v="8"/>
    <n v="0"/>
    <n v="0"/>
    <n v="2.708104449932763E-2"/>
    <n v="2.7173472087485669E-2"/>
    <n v="2.8020741823949129E-2"/>
    <n v="2.7654170294115005E-2"/>
    <n v="2.4928802588996761E-2"/>
    <n v="2.5726919916904348E-2"/>
    <n v="2.4610695412691619E-2"/>
    <n v="2.6969258266622088E-2"/>
    <n v="3.2276059589202127E-2"/>
    <n v="3.2351762423068843E-2"/>
    <n v="3.116577969260299E-2"/>
    <n v="3.0692393918964739E-2"/>
    <n v="3.0737451404535453E-2"/>
    <n v="2.9859181731684108E-2"/>
    <n v="3.0475843759500704E-2"/>
    <n v="2.7968630855085934E-2"/>
    <n v="3.0117035008953873E-2"/>
    <n v="3.3002962917238941E-2"/>
    <n v="3.4553138731095688E-2"/>
    <n v="2.8918171819523844E-2"/>
    <n v="3.5251548058538106E-2"/>
    <n v="3.820474554541721E-2"/>
    <n v="4.5040457797340311E-2"/>
    <n v="4.3895650948547679E-2"/>
    <n v="4.7896618091833931E-2"/>
    <n v="5.0012711046377167E-2"/>
  </r>
  <r>
    <s v="solid-ff-coalLuxembourg"/>
    <x v="17"/>
    <x v="9"/>
    <n v="1.2862123092282126E-2"/>
    <n v="1.3024310579713826E-2"/>
    <n v="1.1956722360406759E-2"/>
    <n v="7.4821412823000257E-3"/>
    <n v="6.7514600578021016E-3"/>
    <n v="4.7586138809359258E-3"/>
    <n v="5.1472491909385102E-3"/>
    <n v="4.4269807023051685E-3"/>
    <n v="3.3882438640996312E-3"/>
    <n v="2.7851544789170286E-3"/>
    <n v="3.2487656827751292E-3"/>
    <n v="2.4344175452658814E-3"/>
    <n v="2.0083602390176202E-3"/>
    <n v="1.4061695940258735E-3"/>
    <n v="1.225899086386522E-3"/>
    <n v="1.3663177925784967E-3"/>
    <n v="1.1928529518269433E-3"/>
    <n v="1.0233397109563047E-3"/>
    <n v="9.2565650332279443E-4"/>
    <n v="9.9921297510840871E-4"/>
    <n v="1.1813372113423967E-3"/>
    <n v="1.1395808851511564E-3"/>
    <n v="9.1223969097880479E-4"/>
    <n v="1.2720225158001223E-3"/>
    <n v="1.0588480925820981E-3"/>
    <n v="1.2056233718702233E-3"/>
    <n v="1.1130810728812114E-3"/>
    <n v="7.2634550726632236E-4"/>
  </r>
  <r>
    <s v="solid-wasteLuxembourg"/>
    <x v="17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Malta"/>
    <x v="18"/>
    <x v="0"/>
    <n v="0.40076851917739981"/>
    <n v="0.40006892986386355"/>
    <n v="0.39372679847585407"/>
    <n v="0.39627404041884479"/>
    <n v="0.46977216493370899"/>
    <n v="0.46756389342033716"/>
    <n v="0.48786592237335225"/>
    <n v="0.53294248648358578"/>
    <n v="0.6476356898603558"/>
    <n v="0.61909261502016266"/>
    <n v="0.62746403488159574"/>
    <n v="0.61934933105683676"/>
    <n v="0.60678956556189723"/>
    <n v="0.60780832078397884"/>
    <n v="0.5953345942538053"/>
    <n v="0.7430917767173455"/>
    <n v="0.77580470707430282"/>
    <n v="0.79903400745678455"/>
    <n v="0.78345505657658676"/>
    <n v="0.76112310344292078"/>
    <n v="0.7313885479095964"/>
    <n v="0.74280104712041894"/>
    <n v="0.73145184754146064"/>
    <n v="0.72929723406033264"/>
    <n v="0.73744543768390813"/>
    <n v="0.70689525528235209"/>
    <n v="0.69938965470846526"/>
    <n v="0.69986096812880083"/>
  </r>
  <r>
    <s v="gas-bioMalta"/>
    <x v="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Malta"/>
    <x v="18"/>
    <x v="2"/>
    <n v="0.3014658791717072"/>
    <n v="0.31149405479924175"/>
    <n v="0.3325483654679553"/>
    <n v="0.33115117169052388"/>
    <n v="0.29083653942419085"/>
    <n v="0.2764410005437738"/>
    <n v="0.25167072883088293"/>
    <n v="0.24250392412025915"/>
    <n v="0.28932106111504452"/>
    <n v="0.25560627636779831"/>
    <n v="0.23597295109788255"/>
    <n v="0.24111299337059314"/>
    <n v="0.23778336284062346"/>
    <n v="0.21584140612708189"/>
    <n v="0.21622534450148612"/>
    <n v="0.21337809344134945"/>
    <n v="0.19555306069360204"/>
    <n v="0.1861936504349791"/>
    <n v="0.20176863637005749"/>
    <n v="0.23887689655707917"/>
    <n v="0.20626760054877605"/>
    <n v="0.19173938336242002"/>
    <n v="0.19788852404505589"/>
    <n v="0.18361605526308461"/>
    <n v="0.1685470037792684"/>
    <n v="0.19277138631977339"/>
    <n v="0.20157295399782282"/>
    <n v="0.17160353629156364"/>
  </r>
  <r>
    <s v="heat-ambientMalta"/>
    <x v="18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775458221453365E-2"/>
  </r>
  <r>
    <s v="heat-geothermalMalta"/>
    <x v="18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Malta"/>
    <x v="18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657159361686758E-2"/>
    <n v="5.5031995346131471E-2"/>
    <n v="5.7428266622331213E-2"/>
    <n v="6.080610567950754E-2"/>
    <n v="6.4693823476090193E-2"/>
    <n v="6.0230092488157E-2"/>
    <n v="6.0471886199346847E-2"/>
    <n v="5.2948855375014592E-2"/>
  </r>
  <r>
    <s v="liquid-bioMalta"/>
    <x v="18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Malta"/>
    <x v="18"/>
    <x v="7"/>
    <n v="0.29776560165089311"/>
    <n v="0.2884370153368947"/>
    <n v="0.27372483605619058"/>
    <n v="0.27257478789063133"/>
    <n v="0.23939129564210015"/>
    <n v="0.2559951060358891"/>
    <n v="0.26046334879576488"/>
    <n v="0.224553589396155"/>
    <n v="6.3043249024599665E-2"/>
    <n v="0.125301108612039"/>
    <n v="0.13656301402052168"/>
    <n v="0.13953767557256999"/>
    <n v="0.15542707159747929"/>
    <n v="0.17635027308893933"/>
    <n v="0.18844006124470866"/>
    <n v="4.3530129841305061E-2"/>
    <n v="2.8642232232095187E-2"/>
    <n v="1.477234210823636E-2"/>
    <n v="1.4776307053355749E-2"/>
    <n v="0"/>
    <n v="0"/>
    <n v="0"/>
    <n v="0"/>
    <n v="1.4303222751455392E-2"/>
    <n v="1.432217217287015E-2"/>
    <n v="2.574128380579993E-2"/>
    <n v="2.5123231038320877E-2"/>
    <n v="2.4410175859397392E-3"/>
  </r>
  <r>
    <s v="solid-bioMalta"/>
    <x v="18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686692179940791E-2"/>
    <n v="1.042757417102967E-2"/>
    <n v="1.3231361791152307E-2"/>
    <n v="1.1977382245619903E-2"/>
    <n v="1.4991562887863108E-2"/>
    <n v="1.4361982103917585E-2"/>
    <n v="1.344227405604413E-2"/>
    <n v="1.4370164397227856E-2"/>
  </r>
  <r>
    <s v="solid-ff-coalMalta"/>
    <x v="18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Malta"/>
    <x v="18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Netherlands"/>
    <x v="19"/>
    <x v="0"/>
    <n v="0.13095395413175298"/>
    <n v="0.12001586540118096"/>
    <n v="0.13150896738825424"/>
    <n v="0.12853939597743211"/>
    <n v="0.13982848133676401"/>
    <n v="0.133543689929042"/>
    <n v="0.1186057701879009"/>
    <n v="0.13999155045646655"/>
    <n v="0.1483750719151658"/>
    <n v="0.1583511923443908"/>
    <n v="0.16142960129141881"/>
    <n v="0.15563175355006517"/>
    <n v="0.1645352425231747"/>
    <n v="0.16441526255221633"/>
    <n v="0.17086769183372272"/>
    <n v="0.17783505545937933"/>
    <n v="0.17833624326010988"/>
    <n v="0.1958251377431881"/>
    <n v="0.1792435804505951"/>
    <n v="0.18218642834605228"/>
    <n v="0.16219067433646822"/>
    <n v="0.19758077503950186"/>
    <n v="0.18969411890016813"/>
    <n v="0.18082179769912055"/>
    <n v="0.22076560956062743"/>
    <n v="0.20905195392573639"/>
    <n v="0.20217668059956578"/>
    <n v="0.20636162455854218"/>
  </r>
  <r>
    <s v="gas-bioNetherlands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Netherlands"/>
    <x v="19"/>
    <x v="2"/>
    <n v="0.81781913808241391"/>
    <n v="0.83568440121901688"/>
    <n v="0.82232824381830827"/>
    <n v="0.8260786007389288"/>
    <n v="0.81395588351506842"/>
    <n v="0.82748136994117483"/>
    <n v="0.84804235292526742"/>
    <n v="0.8230418704438095"/>
    <n v="0.81371137013672978"/>
    <n v="0.80265314464046955"/>
    <n v="0.80018458218282074"/>
    <n v="0.80857356730110341"/>
    <n v="0.79942716995922125"/>
    <n v="0.80001348092716651"/>
    <n v="0.79115403465477507"/>
    <n v="0.78174220602429711"/>
    <n v="0.78026953173285496"/>
    <n v="0.75885829429177831"/>
    <n v="0.77871426316187353"/>
    <n v="0.77541875852158559"/>
    <n v="0.79960157983341651"/>
    <n v="0.75518141444883613"/>
    <n v="0.7647550624506142"/>
    <n v="0.77453360101730007"/>
    <n v="0.72177419808327681"/>
    <n v="0.73492734687770844"/>
    <n v="0.74164369619255799"/>
    <n v="0.7339669017744781"/>
  </r>
  <r>
    <s v="heat-ambientNetherlands"/>
    <x v="19"/>
    <x v="3"/>
    <n v="0"/>
    <n v="0"/>
    <n v="0"/>
    <n v="0"/>
    <n v="2.8778299200666543E-5"/>
    <n v="2.7223493892404852E-5"/>
    <n v="2.6895039104860977E-5"/>
    <n v="5.9633609711063846E-5"/>
    <n v="1.1204624546133639E-4"/>
    <n v="1.3771784619434204E-4"/>
    <n v="1.6580698060517858E-4"/>
    <n v="1.7940362561174003E-4"/>
    <n v="2.4795226964489562E-4"/>
    <n v="3.2372080732005423E-4"/>
    <n v="4.1234356225496602E-4"/>
    <n v="5.037707367749033E-4"/>
    <n v="6.6708521520495942E-4"/>
    <n v="9.0584453306409248E-4"/>
    <n v="1.1604698355664456E-3"/>
    <n v="1.6002377474907468E-3"/>
    <n v="1.7482153208009164E-3"/>
    <n v="2.5767837171999813E-3"/>
    <n v="2.7980776058608545E-3"/>
    <n v="2.941318914263173E-3"/>
    <n v="4.0842886695516252E-3"/>
    <n v="4.338916346802041E-3"/>
    <n v="5.0543024923051169E-3"/>
    <n v="6.4320304942256613E-3"/>
  </r>
  <r>
    <s v="heat-geothermalNetherlands"/>
    <x v="19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Netherlands"/>
    <x v="19"/>
    <x v="5"/>
    <n v="1.8568606287635195E-4"/>
    <n v="1.8474118576173042E-4"/>
    <n v="2.3948241621289513E-4"/>
    <n v="2.582953648817649E-4"/>
    <n v="3.1822691624145414E-4"/>
    <n v="3.4660574558279482E-4"/>
    <n v="3.4986088578585906E-4"/>
    <n v="4.8793506021603701E-4"/>
    <n v="5.9565229845252377E-4"/>
    <n v="7.2475660531333495E-4"/>
    <n v="8.1309192412154887E-4"/>
    <n v="8.7107058578582929E-4"/>
    <n v="1.003777297932376E-3"/>
    <n v="1.0640111918478782E-3"/>
    <n v="1.1889162419866589E-3"/>
    <n v="1.3032185531863857E-3"/>
    <n v="1.3550227139603973E-3"/>
    <n v="1.5584576035712588E-3"/>
    <n v="1.4980677982683562E-3"/>
    <n v="1.6395164788173692E-3"/>
    <n v="1.5576515654529492E-3"/>
    <n v="1.981650388088159E-3"/>
    <n v="1.9305715662737975E-3"/>
    <n v="1.9028462756226655E-3"/>
    <n v="2.4229517319313862E-3"/>
    <n v="2.3361080729704074E-3"/>
    <n v="2.2827494272824678E-3"/>
    <n v="2.3113499615837257E-3"/>
  </r>
  <r>
    <s v="liquid-bioNetherlands"/>
    <x v="19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Netherlands"/>
    <x v="19"/>
    <x v="7"/>
    <n v="1.8866617357672751E-2"/>
    <n v="1.6065866849036291E-2"/>
    <n v="1.58787974247406E-2"/>
    <n v="1.6166757878865803E-2"/>
    <n v="1.5209377394914327E-2"/>
    <n v="9.7935875188954226E-3"/>
    <n v="6.8829513624253016E-3"/>
    <n v="6.0851491448748983E-3"/>
    <n v="5.6741483739875956E-3"/>
    <n v="5.3187646765561107E-3"/>
    <n v="4.8270651010911469E-3"/>
    <n v="4.0388107465625066E-3"/>
    <n v="3.573838203378418E-3"/>
    <n v="2.9409847861933893E-3"/>
    <n v="2.4717526189818959E-3"/>
    <n v="1.953594260448617E-3"/>
    <n v="1.3537077050878447E-3"/>
    <n v="1.4739789331059841E-3"/>
    <n v="1.3367730526415652E-3"/>
    <n v="1.336681165829801E-3"/>
    <n v="1.1836609668169687E-3"/>
    <n v="1.3362578100030861E-3"/>
    <n v="1.2653293709008989E-3"/>
    <n v="1.2062702286566235E-3"/>
    <n v="1.5070345900427297E-3"/>
    <n v="1.4401431824122605E-3"/>
    <n v="1.3943657338134677E-3"/>
    <n v="1.4235213399137602E-3"/>
  </r>
  <r>
    <s v="solid-bioNetherlands"/>
    <x v="19"/>
    <x v="8"/>
    <n v="3.0678621830462313E-2"/>
    <n v="2.7026862141744948E-2"/>
    <n v="2.9078759078113213E-2"/>
    <n v="2.8095643133919292E-2"/>
    <n v="3.0011694538434018E-2"/>
    <n v="2.8326689484019466E-2"/>
    <n v="2.5513851132953517E-2"/>
    <n v="2.9744740333009365E-2"/>
    <n v="3.1089038000755225E-2"/>
    <n v="3.2419964653672029E-2"/>
    <n v="3.238300362158833E-2"/>
    <n v="3.0537938918058814E-2"/>
    <n v="3.1040444815773928E-2"/>
    <n v="3.107487628347802E-2"/>
    <n v="3.3796472573981495E-2"/>
    <n v="3.6550374606538837E-2"/>
    <n v="3.7907760769077314E-2"/>
    <n v="4.1231727652221148E-2"/>
    <n v="3.746021828617338E-2"/>
    <n v="3.764134553370254E-2"/>
    <n v="3.3561452012141633E-2"/>
    <n v="4.1152552277347293E-2"/>
    <n v="3.937638902948104E-2"/>
    <n v="3.8508196606203728E-2"/>
    <n v="4.937483931524847E-2"/>
    <n v="4.7847599123639714E-2"/>
    <n v="4.7336077435658028E-2"/>
    <n v="4.9384962511601099E-2"/>
  </r>
  <r>
    <s v="solid-ff-coalNetherlands"/>
    <x v="19"/>
    <x v="9"/>
    <n v="1.4959825348217241E-3"/>
    <n v="1.0222632032592127E-3"/>
    <n v="9.6574987437063396E-4"/>
    <n v="8.6130690597231122E-4"/>
    <n v="6.4755799937705615E-4"/>
    <n v="4.8083388739298034E-4"/>
    <n v="5.7831846656206652E-4"/>
    <n v="5.8912095191236105E-4"/>
    <n v="4.4267302944765073E-4"/>
    <n v="3.9445923340384871E-4"/>
    <n v="1.9684889835422506E-4"/>
    <n v="1.674552728125486E-4"/>
    <n v="1.7157493087439717E-4"/>
    <n v="1.6766345177800937E-4"/>
    <n v="1.0878851429705487E-4"/>
    <n v="1.1178035937480431E-4"/>
    <n v="1.106486037047933E-4"/>
    <n v="1.465592430711126E-4"/>
    <n v="5.8662741488158508E-4"/>
    <n v="1.7703220652164043E-4"/>
    <n v="1.5676596490312754E-4"/>
    <n v="1.9056631902357446E-4"/>
    <n v="1.8045107670086702E-4"/>
    <n v="8.5969258833363857E-5"/>
    <n v="7.1078049321418314E-5"/>
    <n v="5.7932470730667113E-5"/>
    <n v="1.1212811881707644E-4"/>
    <n v="1.1960935965546555E-4"/>
  </r>
  <r>
    <s v="solid-wasteNetherlands"/>
    <x v="19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Poland"/>
    <x v="20"/>
    <x v="0"/>
    <n v="0.13942506210615166"/>
    <n v="0.11963585700930017"/>
    <n v="0.11118985675428884"/>
    <n v="8.8644171710008809E-2"/>
    <n v="9.62775754937501E-2"/>
    <n v="9.5190683015215424E-2"/>
    <n v="0.10024460064379825"/>
    <n v="0.10883426973485412"/>
    <n v="0.1274096514731228"/>
    <n v="0.12932304752335186"/>
    <n v="0.14685889618276066"/>
    <n v="0.13830772753572196"/>
    <n v="0.13564577230415045"/>
    <n v="0.1523948943798327"/>
    <n v="0.15373796464663089"/>
    <n v="0.14540367342377017"/>
    <n v="0.14176379988320031"/>
    <n v="0.15046550332698622"/>
    <n v="0.15051436031348445"/>
    <n v="0.15041561441828438"/>
    <n v="0.14200019299283639"/>
    <n v="0.15256916062852627"/>
    <n v="0.14774096623129507"/>
    <n v="0.15057950622459063"/>
    <n v="0.16014877163716845"/>
    <n v="0.16138678739184512"/>
    <n v="0.15644039749791228"/>
    <n v="0.15663384746728834"/>
  </r>
  <r>
    <s v="gas-bioPoland"/>
    <x v="2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Poland"/>
    <x v="20"/>
    <x v="2"/>
    <n v="0.30736577515503671"/>
    <n v="0.27094396824993511"/>
    <n v="0.27263757326069143"/>
    <n v="0.21944544971217317"/>
    <n v="0.24803047013913201"/>
    <n v="0.25851978264354075"/>
    <n v="0.23249420670716278"/>
    <n v="0.25888151661195086"/>
    <n v="0.27442738636791347"/>
    <n v="0.26974632124370307"/>
    <n v="0.28846818596420087"/>
    <n v="0.27916307949218772"/>
    <n v="0.25982806713957296"/>
    <n v="0.26214648683736275"/>
    <n v="0.25345237053360475"/>
    <n v="0.2542288007175339"/>
    <n v="0.24182500291999226"/>
    <n v="0.24945425109446759"/>
    <n v="0.24156190403148037"/>
    <n v="0.24317431789876165"/>
    <n v="0.23902457126618307"/>
    <n v="0.23784679368796249"/>
    <n v="0.23836334578003443"/>
    <n v="0.24250812816004458"/>
    <n v="0.24245958017688696"/>
    <n v="0.2434834971320757"/>
    <n v="0.25068425016572482"/>
    <n v="0.25951482419882366"/>
  </r>
  <r>
    <s v="heat-ambientPoland"/>
    <x v="2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360067266809067E-4"/>
    <n v="1.0949342381526986E-3"/>
    <n v="1.4499323132589716E-3"/>
    <n v="1.6510587381544984E-3"/>
    <n v="1.8365787274580707E-3"/>
    <n v="2.1517622444649689E-3"/>
    <n v="2.326979938965309E-3"/>
    <n v="2.3870794486676593E-3"/>
    <n v="2.5268155388449586E-3"/>
  </r>
  <r>
    <s v="heat-geothermalPoland"/>
    <x v="20"/>
    <x v="4"/>
    <n v="0"/>
    <n v="0"/>
    <n v="0"/>
    <n v="0"/>
    <n v="0"/>
    <n v="0"/>
    <n v="0"/>
    <n v="0"/>
    <n v="0"/>
    <n v="0"/>
    <n v="1.9390657519494792E-4"/>
    <n v="1.7969420831570314E-4"/>
    <n v="3.6884272463188382E-4"/>
    <n v="4.1049667673129974E-4"/>
    <n v="4.1569162545251111E-4"/>
    <n v="6.173421928645582E-4"/>
    <n v="6.4722600739731365E-4"/>
    <n v="5.6587334457824392E-4"/>
    <n v="6.1988311568670327E-4"/>
    <n v="6.9804340092945822E-4"/>
    <n v="6.0650769074144565E-4"/>
    <n v="6.4487483682688668E-4"/>
    <n v="7.3909619232883554E-4"/>
    <n v="8.2500732094711979E-4"/>
    <n v="9.6313313136852036E-4"/>
    <n v="1.0684157056975996E-3"/>
    <n v="1.0597703824544468E-3"/>
    <n v="1.0612413014888529E-3"/>
  </r>
  <r>
    <s v="heat-solarPoland"/>
    <x v="2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240859472052504E-4"/>
    <n v="4.4110174900912258E-4"/>
    <n v="5.8189436347368627E-4"/>
    <n v="6.6082395785677279E-4"/>
    <n v="1.2588457852648605E-3"/>
    <n v="1.9880123683219527E-3"/>
    <n v="2.623518724718625E-3"/>
    <n v="2.9207093003709226E-3"/>
    <n v="3.0312172868467197E-3"/>
  </r>
  <r>
    <s v="liquid-bioPoland"/>
    <x v="2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Poland"/>
    <x v="20"/>
    <x v="7"/>
    <n v="0"/>
    <n v="0"/>
    <n v="0"/>
    <n v="0"/>
    <n v="0"/>
    <n v="0"/>
    <n v="3.1142568765844718E-3"/>
    <n v="9.8626895636898162E-3"/>
    <n v="1.498310191284071E-2"/>
    <n v="1.6932235914171537E-2"/>
    <n v="3.3358345765792517E-2"/>
    <n v="3.8641704422140516E-2"/>
    <n v="4.0020965183621256E-2"/>
    <n v="3.918581592775601E-2"/>
    <n v="3.6040105995398967E-2"/>
    <n v="3.0948604973384773E-2"/>
    <n v="2.878984621374343E-2"/>
    <n v="2.4536419527494767E-2"/>
    <n v="1.7901852528631829E-2"/>
    <n v="1.2155752053611664E-2"/>
    <n v="6.2671307113240397E-3"/>
    <n v="7.1433545459688675E-3"/>
    <n v="5.4593973402002564E-3"/>
    <n v="5.0942462650855223E-3"/>
    <n v="4.8013400297681223E-3"/>
    <n v="5.0441459838938543E-3"/>
    <n v="4.5246197580496202E-3"/>
    <n v="4.4879894639963591E-3"/>
  </r>
  <r>
    <s v="solid-bioPoland"/>
    <x v="20"/>
    <x v="8"/>
    <n v="0"/>
    <n v="0"/>
    <n v="0"/>
    <n v="0.14336368615842884"/>
    <n v="0.15382151986479856"/>
    <n v="0.15360417489821865"/>
    <n v="0.14629729885276702"/>
    <n v="0.15290952415096465"/>
    <n v="0.17544205938708216"/>
    <n v="0.16407171374777671"/>
    <n v="0.18424664981325123"/>
    <n v="0.18781656712876721"/>
    <n v="0.18179488746400158"/>
    <n v="0.17557390730220529"/>
    <n v="0.17326059232863317"/>
    <n v="0.16106062053905978"/>
    <n v="0.15548000778664589"/>
    <n v="0.1616742683845627"/>
    <n v="0.15804824487926641"/>
    <n v="0.15554099507176405"/>
    <n v="0.1554153305106207"/>
    <n v="0.17247281117895236"/>
    <n v="0.16934191860415729"/>
    <n v="0.17184300933904098"/>
    <n v="0.16704145425276798"/>
    <n v="0.17182856314945424"/>
    <n v="0.16750772580098133"/>
    <n v="0.16360202027882306"/>
  </r>
  <r>
    <s v="solid-ff-coalPoland"/>
    <x v="20"/>
    <x v="9"/>
    <n v="0.55320916273881149"/>
    <n v="0.60942017474076471"/>
    <n v="0.61617256998501979"/>
    <n v="0.54854669241938914"/>
    <n v="0.50187043450231927"/>
    <n v="0.49268535944302516"/>
    <n v="0.51784963691968755"/>
    <n v="0.46951199993854059"/>
    <n v="0.40773780085904071"/>
    <n v="0.41992668157099688"/>
    <n v="0.34687401569879972"/>
    <n v="0.35589122721286687"/>
    <n v="0.38234146518402184"/>
    <n v="0.37028839887611203"/>
    <n v="0.38309327487027972"/>
    <n v="0.40774095815338679"/>
    <n v="0.43149411718902075"/>
    <n v="0.41330368432191056"/>
    <n v="0.43135375513145013"/>
    <n v="0.43668926788926027"/>
    <n v="0.45515023084113249"/>
    <n v="0.42729117844503028"/>
    <n v="0.4360433931559729"/>
    <n v="0.42605467817756804"/>
    <n v="0.4204459461592529"/>
    <n v="0.41223809197334954"/>
    <n v="0.41447544764583899"/>
    <n v="0.40914204446388813"/>
  </r>
  <r>
    <s v="solid-wastePoland"/>
    <x v="2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Portugal"/>
    <x v="21"/>
    <x v="0"/>
    <n v="0.21725498698675799"/>
    <n v="0.23475850050661914"/>
    <n v="0.23498780706004396"/>
    <n v="0.23983806601146221"/>
    <n v="0.24477960468104426"/>
    <n v="0.2576032507180282"/>
    <n v="0.26602821176418839"/>
    <n v="0.26557802294996485"/>
    <n v="0.27708449505473542"/>
    <n v="0.28817354232045528"/>
    <n v="0.30383168204108996"/>
    <n v="0.31760885814111145"/>
    <n v="0.32633052053778672"/>
    <n v="0.32516646924788395"/>
    <n v="0.33319047270245039"/>
    <n v="0.35382838341261746"/>
    <n v="0.35875336435637162"/>
    <n v="0.37025545387706488"/>
    <n v="0.37088088284316251"/>
    <n v="0.38164744124302225"/>
    <n v="0.42064584503977154"/>
    <n v="0.42604993874756797"/>
    <n v="0.4116925146613033"/>
    <n v="0.40197866137586019"/>
    <n v="0.39946551086836157"/>
    <n v="0.40571152282055639"/>
    <n v="0.42832863321905607"/>
    <n v="0.42094684137338895"/>
  </r>
  <r>
    <s v="gas-bioPortugal"/>
    <x v="2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Portugal"/>
    <x v="21"/>
    <x v="2"/>
    <n v="0.27496438323891015"/>
    <n v="0.27448662661982631"/>
    <n v="0.28827688528182482"/>
    <n v="0.29533745981734605"/>
    <n v="0.29577097968008248"/>
    <n v="0.29761091578069537"/>
    <n v="0.30533186213773028"/>
    <n v="0.30512936444812611"/>
    <n v="0.29343211633844979"/>
    <n v="0.29963282843870964"/>
    <n v="0.28817872468420708"/>
    <n v="0.27860870169827395"/>
    <n v="0.27487626845053054"/>
    <n v="0.30246357551564007"/>
    <n v="0.29987360730365886"/>
    <n v="0.27949162886843981"/>
    <n v="0.2649186329944701"/>
    <n v="0.25712250734374376"/>
    <n v="0.24824926792817981"/>
    <n v="0.24552718782902125"/>
    <n v="0.28764150473041172"/>
    <n v="0.27267456943143337"/>
    <n v="0.26863204973149712"/>
    <n v="0.26476583360003758"/>
    <n v="0.26044413910130343"/>
    <n v="0.25295896461064138"/>
    <n v="0.23749938560597683"/>
    <n v="0.2425685092377424"/>
  </r>
  <r>
    <s v="heat-ambientPortugal"/>
    <x v="21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Portugal"/>
    <x v="21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Portugal"/>
    <x v="21"/>
    <x v="5"/>
    <n v="1.5394806141533198E-3"/>
    <n v="1.7393441381744249E-3"/>
    <n v="1.7671218831608764E-3"/>
    <n v="1.7976115207064389E-3"/>
    <n v="1.8377176447053575E-3"/>
    <n v="1.8835024764781245E-3"/>
    <n v="2.083990117084687E-3"/>
    <n v="2.2159370722275207E-3"/>
    <n v="1.8313620755436857E-3"/>
    <n v="3.7825744663553939E-3"/>
    <n v="3.8860067213614762E-3"/>
    <n v="3.9774722313963397E-3"/>
    <n v="3.9422707252637773E-3"/>
    <n v="3.9075818079044415E-3"/>
    <n v="3.9307972714138998E-3"/>
    <n v="4.2011035549185767E-3"/>
    <n v="4.4303064707683802E-3"/>
    <n v="4.7924975003160522E-3"/>
    <n v="5.8238490983974463E-3"/>
    <n v="6.5446098851979755E-3"/>
    <n v="9.719880934574654E-3"/>
    <n v="1.2865532896159115E-2"/>
    <n v="1.5002082539852239E-2"/>
    <n v="1.6575911265097266E-2"/>
    <n v="1.7983056055074061E-2"/>
    <n v="1.8974178314954574E-2"/>
    <n v="1.9343043830869613E-2"/>
    <n v="2.052438459121551E-2"/>
  </r>
  <r>
    <s v="liquid-bioPortugal"/>
    <x v="21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Portugal"/>
    <x v="21"/>
    <x v="7"/>
    <n v="1.5137870369500955E-2"/>
    <n v="1.2947439452909245E-2"/>
    <n v="1.2573705467623873E-2"/>
    <n v="1.2244611575191394E-2"/>
    <n v="1.5198005708965848E-2"/>
    <n v="4.7826638530959502E-3"/>
    <n v="4.9854468939932702E-3"/>
    <n v="5.3706130001397101E-3"/>
    <n v="5.7567575499662491E-3"/>
    <n v="3.6815697332102512E-3"/>
    <n v="0"/>
    <n v="0"/>
    <n v="1.1387670625831726E-2"/>
    <n v="9.9215320251396606E-4"/>
    <n v="1.935631675162978E-3"/>
    <n v="6.4326387740819984E-4"/>
    <n v="1.0629000814168017E-2"/>
    <n v="7.2690405406958484E-3"/>
    <n v="2.6202829212545143E-3"/>
    <n v="3.1911346388562708E-3"/>
    <n v="4.2169453978032991E-2"/>
    <n v="3.190495063774592E-2"/>
    <n v="2.4760322307379914E-2"/>
    <n v="2.3857603806829369E-2"/>
    <n v="2.2890078028862729E-2"/>
    <n v="2.1509927052399958E-2"/>
    <n v="2.1356336245561002E-2"/>
    <n v="1.8639194532326649E-2"/>
  </r>
  <r>
    <s v="solid-bioPortugal"/>
    <x v="21"/>
    <x v="8"/>
    <n v="0.4908322584995804"/>
    <n v="0.47580371228335255"/>
    <n v="0.46239448030734653"/>
    <n v="0.45078225107529385"/>
    <n v="0.44241369228520211"/>
    <n v="0.43811966717170231"/>
    <n v="0.4215704890870034"/>
    <n v="0.42170606252954179"/>
    <n v="0.42189526898130486"/>
    <n v="0.40472948504126943"/>
    <n v="0.4041035865533415"/>
    <n v="0.39980496792921832"/>
    <n v="0.38346326966058719"/>
    <n v="0.36747022022605752"/>
    <n v="0.3610694910473139"/>
    <n v="0.36183562028661609"/>
    <n v="0.36126869536422196"/>
    <n v="0.36056050073817941"/>
    <n v="0.37242571720900564"/>
    <n v="0.36308962640390213"/>
    <n v="0.23982331531720913"/>
    <n v="0.25650500828709383"/>
    <n v="0.27991303075996737"/>
    <n v="0.2928219899521754"/>
    <n v="0.29921721594639827"/>
    <n v="0.30084540720144759"/>
    <n v="0.29347260109853646"/>
    <n v="0.29732107026532645"/>
  </r>
  <r>
    <s v="solid-ff-coalPortugal"/>
    <x v="21"/>
    <x v="9"/>
    <n v="2.710202910971328E-4"/>
    <n v="2.643769991183296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Portugal"/>
    <x v="21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Romania"/>
    <x v="22"/>
    <x v="0"/>
    <n v="0.10672315467359049"/>
    <n v="0.12850309131472579"/>
    <n v="0.19038360749970415"/>
    <n v="0.17165297882525229"/>
    <n v="0.169116667840568"/>
    <n v="0.16227349337039212"/>
    <n v="0.14228005517084011"/>
    <n v="0.11022834816149221"/>
    <n v="0.11222884734371499"/>
    <n v="0.11888219697813431"/>
    <n v="0.11310866342284555"/>
    <n v="0.1388548796071426"/>
    <n v="0.12957379180379147"/>
    <n v="0.11944869934780743"/>
    <n v="0.10838535482649542"/>
    <n v="0.12167502397928839"/>
    <n v="0.13304829289104761"/>
    <n v="0.14261121862424833"/>
    <n v="0.13027651886370384"/>
    <n v="0.13868532166093689"/>
    <n v="0.13981442834940958"/>
    <n v="0.14771134467310965"/>
    <n v="0.14572896449494985"/>
    <n v="0.15004970009775723"/>
    <n v="0.15491479108628353"/>
    <n v="0.15820509130560581"/>
    <n v="0.15694817983524281"/>
    <n v="0.15755851572037208"/>
  </r>
  <r>
    <s v="gas-bioRomania"/>
    <x v="2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Romania"/>
    <x v="22"/>
    <x v="2"/>
    <n v="0.58031273182492571"/>
    <n v="0.66142173896864032"/>
    <n v="0.51219451053184806"/>
    <n v="0.52754178269021501"/>
    <n v="0.5434140286933058"/>
    <n v="0.53081444921676613"/>
    <n v="0.38464710424395782"/>
    <n v="0.37679850514863494"/>
    <n v="0.41391162307379953"/>
    <n v="0.40952336520229399"/>
    <n v="0.43062653515346716"/>
    <n v="0.48201842857047272"/>
    <n v="0.51937684598527112"/>
    <n v="0.49560685558044365"/>
    <n v="0.43757781282794217"/>
    <n v="0.437140396875421"/>
    <n v="0.43908076855998446"/>
    <n v="0.40035032856873271"/>
    <n v="0.34966137886334542"/>
    <n v="0.3591161522771813"/>
    <n v="0.35007997441737226"/>
    <n v="0.37998444898510336"/>
    <n v="0.38541093685440592"/>
    <n v="0.38864024170559941"/>
    <n v="0.36040823068973116"/>
    <n v="0.37756246997476889"/>
    <n v="0.3827367968851631"/>
    <n v="0.39178999393691838"/>
  </r>
  <r>
    <s v="heat-ambientRomania"/>
    <x v="22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Romania"/>
    <x v="22"/>
    <x v="4"/>
    <n v="0"/>
    <n v="0"/>
    <n v="0"/>
    <n v="0"/>
    <n v="0"/>
    <n v="0"/>
    <n v="0"/>
    <n v="0"/>
    <n v="0"/>
    <n v="8.2100092658574997E-4"/>
    <n v="3.3264523617639865E-4"/>
    <n v="4.3445463607838411E-4"/>
    <n v="1.2922745292186101E-3"/>
    <n v="1.0988127597777904E-3"/>
    <n v="9.4707536607291734E-4"/>
    <n v="8.5281827706801532E-4"/>
    <n v="9.610017445044549E-4"/>
    <n v="1.0867146223862251E-3"/>
    <n v="1.2004380433384358E-3"/>
    <n v="1.5729577708840951E-3"/>
    <n v="2.1562377462026505E-3"/>
    <n v="1.7898505885792036E-3"/>
    <n v="1.6548331520917139E-3"/>
    <n v="1.5135938862425203E-3"/>
    <n v="6.2142845041037267E-4"/>
    <n v="6.1396748649682252E-4"/>
    <n v="5.3835006822025317E-4"/>
    <n v="5.0899046781155335E-4"/>
  </r>
  <r>
    <s v="heat-solarRomania"/>
    <x v="22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bioRomania"/>
    <x v="22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Romania"/>
    <x v="22"/>
    <x v="7"/>
    <n v="2.0614336053412462E-2"/>
    <n v="1.4349051872774988E-2"/>
    <n v="4.9914272605535645E-2"/>
    <n v="2.2750943443423519E-2"/>
    <n v="7.0585011272412393E-3"/>
    <n v="2.5033781230233504E-2"/>
    <n v="4.0330943547680614E-3"/>
    <n v="2.4451216147802105E-2"/>
    <n v="2.93349432779728E-2"/>
    <n v="2.235153537345896E-2"/>
    <n v="2.6895957509427526E-2"/>
    <n v="1.1146960239246934E-2"/>
    <n v="7.6054932526941601E-4"/>
    <n v="1.157899225050504E-2"/>
    <n v="3.0389631475939295E-2"/>
    <n v="1.9539116468005217E-2"/>
    <n v="2.7505695985782737E-2"/>
    <n v="2.6215094461315543E-2"/>
    <n v="1.3285964592030986E-2"/>
    <n v="1.8044817003164213E-3"/>
    <n v="4.0475207643556369E-4"/>
    <n v="7.1596991294102627E-4"/>
    <n v="8.5818681208806947E-4"/>
    <n v="0"/>
    <n v="3.1056295245679042E-4"/>
    <n v="1.5607795865850841E-4"/>
    <n v="1.5519729418206788E-4"/>
    <n v="0"/>
  </r>
  <r>
    <s v="solid-bioRomania"/>
    <x v="22"/>
    <x v="8"/>
    <n v="0.13343170437685459"/>
    <n v="0.10304382419288244"/>
    <n v="0.14920560058438043"/>
    <n v="0.21262809966219093"/>
    <n v="0.26066292083623605"/>
    <n v="0.26625603188895097"/>
    <n v="0.44070581188536362"/>
    <n v="0.46949248686180917"/>
    <n v="0.44174598100478546"/>
    <n v="0.44022206487783999"/>
    <n v="0.42178797072309332"/>
    <n v="0.36606336430965619"/>
    <n v="0.34442024984879188"/>
    <n v="0.3696074120650652"/>
    <n v="0.41696893254278217"/>
    <n v="0.41871277923285583"/>
    <n v="0.39785054395638997"/>
    <n v="0.42803512992202536"/>
    <n v="0.49873567942243785"/>
    <n v="0.49679195935833043"/>
    <n v="0.50611247399970261"/>
    <n v="0.4669273835862599"/>
    <n v="0.46242679570731965"/>
    <n v="0.45607805203782137"/>
    <n v="0.47182590442950811"/>
    <n v="0.44890530935837958"/>
    <n v="0.44997443631314155"/>
    <n v="0.44375109827894599"/>
  </r>
  <r>
    <s v="solid-ff-coalRomania"/>
    <x v="22"/>
    <x v="9"/>
    <n v="0.15891807307121661"/>
    <n v="9.268229365097648E-2"/>
    <n v="9.8302008778531846E-2"/>
    <n v="6.5426195378918015E-2"/>
    <n v="1.9747881502648973E-2"/>
    <n v="1.5622244293657349E-2"/>
    <n v="2.833393434507038E-2"/>
    <n v="1.9029443680261594E-2"/>
    <n v="2.778605299727168E-3"/>
    <n v="8.1998366416870284E-3"/>
    <n v="7.2482279549899191E-3"/>
    <n v="1.4819126374030732E-3"/>
    <n v="4.5762885076575614E-3"/>
    <n v="2.6592279964008825E-3"/>
    <n v="5.7311929607679162E-3"/>
    <n v="2.079865167361564E-3"/>
    <n v="1.5536968622906161E-3"/>
    <n v="1.7015138012916686E-3"/>
    <n v="6.8400202151435562E-3"/>
    <n v="2.029127232350947E-3"/>
    <n v="1.4321334108773245E-3"/>
    <n v="2.8710022540068348E-3"/>
    <n v="3.92028297914468E-3"/>
    <n v="3.7184122725795114E-3"/>
    <n v="1.1919082391610049E-2"/>
    <n v="1.4557083916090299E-2"/>
    <n v="9.6470396040502556E-3"/>
    <n v="6.3914015959520504E-3"/>
  </r>
  <r>
    <s v="solid-wasteRomania"/>
    <x v="22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lovakia"/>
    <x v="23"/>
    <x v="0"/>
    <n v="0.16833725897241408"/>
    <n v="0.21583031618643198"/>
    <n v="0.22046172199414468"/>
    <n v="0.25610476941297589"/>
    <n v="0.26863426876441526"/>
    <n v="0.27076898843839581"/>
    <n v="0.25470138604348874"/>
    <n v="0.24094099472747424"/>
    <n v="0.23532948780046281"/>
    <n v="0.22671864525912286"/>
    <n v="0.21372813982439387"/>
    <n v="0.20270626550168344"/>
    <n v="0.20015094080719029"/>
    <n v="0.2009023253657293"/>
    <n v="0.20279674398678008"/>
    <n v="0.21107772548872167"/>
    <n v="0.22280591505599145"/>
    <n v="0.24744225892887856"/>
    <n v="0.23084106169018154"/>
    <n v="0.2254095230652555"/>
    <n v="0.20640701543910767"/>
    <n v="0.23278945969767695"/>
    <n v="0.2563025527558202"/>
    <n v="0.25726388872030781"/>
    <n v="0.27737586395798552"/>
    <n v="0.28208008423335135"/>
    <n v="0.27706862816375172"/>
    <n v="0.2551388415235899"/>
  </r>
  <r>
    <s v="gas-bioSlovakia"/>
    <x v="2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lovakia"/>
    <x v="23"/>
    <x v="2"/>
    <n v="0.59943896629273286"/>
    <n v="0.58721007000837144"/>
    <n v="0.61631448194831062"/>
    <n v="0.62739613594392907"/>
    <n v="0.64708576169126453"/>
    <n v="0.65907192136849058"/>
    <n v="0.68079047843660634"/>
    <n v="0.70475636575310818"/>
    <n v="0.72249636729242195"/>
    <n v="0.73619082329292995"/>
    <n v="0.75932317052473597"/>
    <n v="0.75392152525278977"/>
    <n v="0.73306316854725784"/>
    <n v="0.75078199986089544"/>
    <n v="0.73098182263296396"/>
    <n v="0.74423654148624863"/>
    <n v="0.73584700567274697"/>
    <n v="0.70182876688771956"/>
    <n v="0.71088637715645453"/>
    <n v="0.72433232155131233"/>
    <n v="0.73903150993000599"/>
    <n v="0.70905285662923401"/>
    <n v="0.68934859454238417"/>
    <n v="0.7000376272955684"/>
    <n v="0.68326340754542458"/>
    <n v="0.68734883866394225"/>
    <n v="0.680711348255294"/>
    <n v="0.69945042840026672"/>
  </r>
  <r>
    <s v="heat-ambientSlovakia"/>
    <x v="23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lovakia"/>
    <x v="23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Slovakia"/>
    <x v="23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63065123744671E-3"/>
    <n v="2.6995275526167386E-3"/>
    <n v="2.9927602026488414E-3"/>
    <n v="3.203175258232487E-3"/>
    <n v="3.0244680118223246E-3"/>
    <n v="3.0343031983653722E-3"/>
    <n v="2.9593149511469639E-3"/>
    <n v="3.5322273494110437E-3"/>
  </r>
  <r>
    <s v="liquid-bioSlovakia"/>
    <x v="23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lovakia"/>
    <x v="23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bioSlovakia"/>
    <x v="23"/>
    <x v="8"/>
    <n v="0"/>
    <n v="0"/>
    <n v="0"/>
    <n v="3.9526118556756695E-4"/>
    <n v="3.1597071911873396E-4"/>
    <n v="2.5580442932300032E-4"/>
    <n v="4.2821385913068244E-4"/>
    <n v="1.6995016491271988E-4"/>
    <n v="1.2867368256251434E-4"/>
    <n v="9.9946911919343324E-5"/>
    <n v="1.096276970018889E-4"/>
    <n v="8.9712254444756431E-3"/>
    <n v="8.7756913079941757E-3"/>
    <n v="1.0200078825956926E-2"/>
    <n v="1.5167635718220209E-2"/>
    <n v="1.842928131442572E-2"/>
    <n v="1.4495510490619017E-2"/>
    <n v="2.4539056320017006E-2"/>
    <n v="2.1030097338190369E-2"/>
    <n v="2.2893270317488789E-2"/>
    <n v="2.3550873908644163E-2"/>
    <n v="2.6724120308744187E-2"/>
    <n v="2.3280312007686852E-2"/>
    <n v="2.343148797747217E-2"/>
    <n v="2.3473414532535999E-2"/>
    <n v="1.5888880780617988E-2"/>
    <n v="2.0550833393918895E-2"/>
    <n v="2.099719630963123E-2"/>
  </r>
  <r>
    <s v="solid-ff-coalSlovakia"/>
    <x v="23"/>
    <x v="9"/>
    <n v="0.23222377473485306"/>
    <n v="0.19695961380519661"/>
    <n v="0.16322379605754483"/>
    <n v="0.11610383345752741"/>
    <n v="8.396399882520135E-2"/>
    <n v="6.9903285763790443E-2"/>
    <n v="6.4079921660774211E-2"/>
    <n v="5.4132689354504861E-2"/>
    <n v="4.2045471224552697E-2"/>
    <n v="3.699058453602784E-2"/>
    <n v="2.6839061953868298E-2"/>
    <n v="3.4400983801051152E-2"/>
    <n v="5.8010199337557626E-2"/>
    <n v="3.8115595947418451E-2"/>
    <n v="5.1053797662035626E-2"/>
    <n v="2.62564517106041E-2"/>
    <n v="2.6851568780642453E-2"/>
    <n v="2.6189917863384954E-2"/>
    <n v="3.7242463815173571E-2"/>
    <n v="2.7364885065943444E-2"/>
    <n v="2.892429420986771E-2"/>
    <n v="2.8734035811728103E-2"/>
    <n v="2.8075780491459958E-2"/>
    <n v="1.6063820748419045E-2"/>
    <n v="1.2862845952231777E-2"/>
    <n v="1.1647893123722946E-2"/>
    <n v="1.870987523588857E-2"/>
    <n v="2.0881306417101002E-2"/>
  </r>
  <r>
    <s v="solid-wasteSlovakia"/>
    <x v="23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lovenia"/>
    <x v="24"/>
    <x v="0"/>
    <n v="0.2230580313577516"/>
    <n v="0.20193903431484966"/>
    <n v="0.22670237629126594"/>
    <n v="0.21429129066611152"/>
    <n v="0.2224098958244736"/>
    <n v="0.20489944882367492"/>
    <n v="0.24386910104601789"/>
    <n v="0.24026176833127896"/>
    <n v="0.25043390512446556"/>
    <n v="0.21578852705416088"/>
    <n v="0.21615033855943588"/>
    <n v="0.22565764365735524"/>
    <n v="0.21726904965933444"/>
    <n v="0.2239492462176674"/>
    <n v="0.22758308581873146"/>
    <n v="0.23460426825547401"/>
    <n v="0.24815571621694388"/>
    <n v="0.27200294035724087"/>
    <n v="0.26936560959545391"/>
    <n v="0.22670353545328856"/>
    <n v="0.22596807363327537"/>
    <n v="0.2349303324895233"/>
    <n v="0.24040897097625336"/>
    <n v="0.2474719699515385"/>
    <n v="0.28273944812027546"/>
    <n v="0.26647533715541105"/>
    <n v="0.26304108943734866"/>
    <n v="0.27469337627457813"/>
  </r>
  <r>
    <s v="gas-bioSlovenia"/>
    <x v="2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lovenia"/>
    <x v="24"/>
    <x v="2"/>
    <n v="6.0776555108413802E-2"/>
    <n v="6.103729336433774E-2"/>
    <n v="8.4254314821578011E-2"/>
    <n v="7.4929537429237178E-2"/>
    <n v="6.9434674410204011E-2"/>
    <n v="7.7347633115383008E-2"/>
    <n v="7.1031259709324404E-2"/>
    <n v="0.10618357930506048"/>
    <n v="9.6762737538017451E-2"/>
    <n v="0.11991699106276051"/>
    <n v="0.10140062898795567"/>
    <n v="0.10613833449591527"/>
    <n v="0.1166654674141281"/>
    <n v="0.12360367786552882"/>
    <n v="0.1288256384119229"/>
    <n v="0.13805167692031739"/>
    <n v="0.12454217644852678"/>
    <n v="0.12962807831737846"/>
    <n v="0.1440086007023513"/>
    <n v="0.12057269888763285"/>
    <n v="0.122469856255424"/>
    <n v="0.12911399944691446"/>
    <n v="0.13403078276165348"/>
    <n v="0.12843952470806769"/>
    <n v="0.11865182584979039"/>
    <n v="0.1319699816373951"/>
    <n v="0.13781059652738092"/>
    <n v="0.14474521880158209"/>
  </r>
  <r>
    <s v="heat-ambientSlovenia"/>
    <x v="24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lovenia"/>
    <x v="24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93590546350023E-3"/>
    <n v="6.8251528107628407E-3"/>
    <n v="8.9216958454763993E-3"/>
    <n v="1.4032541776605102E-2"/>
    <n v="1.7839937036564963E-2"/>
    <n v="2.1688805831944373E-2"/>
    <n v="2.598226398637744E-2"/>
    <n v="3.0123370596940275E-2"/>
    <n v="3.2704290187560672E-2"/>
  </r>
  <r>
    <s v="heat-solarSlovenia"/>
    <x v="24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035703329537183E-3"/>
    <n v="6.6496255554621218E-3"/>
    <n v="7.6010976621498022E-3"/>
    <n v="8.5919085312225162E-3"/>
    <n v="9.3036853753517418E-3"/>
    <n v="1.136000134686937E-2"/>
    <n v="1.0531181134188192E-2"/>
    <n v="1.0265086787325307E-2"/>
    <n v="1.0503897071602989E-2"/>
  </r>
  <r>
    <s v="liquid-bioSlovenia"/>
    <x v="24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lovenia"/>
    <x v="24"/>
    <x v="7"/>
    <n v="0.41485705921168808"/>
    <n v="0.4527719636423807"/>
    <n v="0.40549836093261782"/>
    <n v="0.48519285125191175"/>
    <n v="0.5025370958332791"/>
    <n v="0.54163318072142952"/>
    <n v="0.49970008975731006"/>
    <n v="0.48222049172135795"/>
    <n v="0.47927487226461124"/>
    <n v="0.48935304146975878"/>
    <n v="0.33153309532047653"/>
    <n v="0.3153814985632058"/>
    <n v="0.35702651407190467"/>
    <n v="0.36816147419407075"/>
    <n v="0.35829627937222103"/>
    <n v="0.32760645212589889"/>
    <n v="0.32104472098860604"/>
    <n v="0.25890222474465596"/>
    <n v="0.26746057765294162"/>
    <n v="0.21721290463563356"/>
    <n v="0.22179134136295689"/>
    <n v="0.18181369524984578"/>
    <n v="0.16286895338610377"/>
    <n v="0.13603720761087457"/>
    <n v="0.13061791841338788"/>
    <n v="0.11708070360009554"/>
    <n v="0.10502781867609565"/>
    <n v="9.823193841503404E-2"/>
  </r>
  <r>
    <s v="solid-bioSlovenia"/>
    <x v="24"/>
    <x v="8"/>
    <n v="0.1745889755290575"/>
    <n v="0.14570142664851299"/>
    <n v="0.1644002680415311"/>
    <n v="0.14831170079030181"/>
    <n v="0.1482732638829824"/>
    <n v="0.13831212167882428"/>
    <n v="0.15985863223668315"/>
    <n v="0.15426674884232269"/>
    <n v="0.1604393296152293"/>
    <n v="0.16218823002268756"/>
    <n v="0.34626134894140981"/>
    <n v="0.35149119528138906"/>
    <n v="0.30294614297021527"/>
    <n v="0.28070263544573643"/>
    <n v="0.28487846886588514"/>
    <n v="0.29973760269830962"/>
    <n v="0.30625738634592325"/>
    <n v="0.33946675658072473"/>
    <n v="0.31916521204925319"/>
    <n v="0.4215816877555566"/>
    <n v="0.41520359937006124"/>
    <n v="0.43685166670212094"/>
    <n v="0.43966930518909414"/>
    <n v="0.46050301224417761"/>
    <n v="0.43446323046618512"/>
    <n v="0.44796053248653261"/>
    <n v="0.45373203797490924"/>
    <n v="0.43901373409267896"/>
  </r>
  <r>
    <s v="solid-ff-coalSlovenia"/>
    <x v="24"/>
    <x v="9"/>
    <n v="0.12671937879308903"/>
    <n v="0.13855028202991868"/>
    <n v="0.11914467991300715"/>
    <n v="7.727461986243786E-2"/>
    <n v="5.7345070049060864E-2"/>
    <n v="3.7807615660688201E-2"/>
    <n v="2.5540917250664548E-2"/>
    <n v="1.706741179998001E-2"/>
    <n v="1.3089155457676523E-2"/>
    <n v="1.2753210390632147E-2"/>
    <n v="4.654588190722138E-3"/>
    <n v="1.3313280021348345E-3"/>
    <n v="6.0928258844175995E-3"/>
    <n v="3.5829662769967167E-3"/>
    <n v="4.1652753123956485E-4"/>
    <n v="0"/>
    <n v="0"/>
    <n v="0"/>
    <n v="0"/>
    <n v="2.206243880299713E-3"/>
    <n v="1.0923510120574979E-3"/>
    <n v="7.6751260396945272E-4"/>
    <n v="3.9753737906772214E-4"/>
    <n v="4.0466307342495599E-4"/>
    <n v="4.7876997154738463E-4"/>
    <n v="0"/>
    <n v="0"/>
    <n v="1.0754515696311681E-4"/>
  </r>
  <r>
    <s v="solid-wasteSlovenia"/>
    <x v="24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pain"/>
    <x v="25"/>
    <x v="0"/>
    <n v="0.2735352849073156"/>
    <n v="0.26665377685916147"/>
    <n v="0.27037437292639949"/>
    <n v="0.27834156448702901"/>
    <n v="0.28701916901685087"/>
    <n v="0.30556494752762259"/>
    <n v="0.30243189933678372"/>
    <n v="0.3179934741609306"/>
    <n v="0.32005019681156166"/>
    <n v="0.32825219720661847"/>
    <n v="0.30979946241697265"/>
    <n v="0.33648902150221477"/>
    <n v="0.3341754663891281"/>
    <n v="0.33368717244837637"/>
    <n v="0.33836268261610231"/>
    <n v="0.35372293993265852"/>
    <n v="0.372866159610172"/>
    <n v="0.37366251568063097"/>
    <n v="0.38353347895451839"/>
    <n v="0.38401649730160814"/>
    <n v="0.38351966335824772"/>
    <n v="0.41782054264882434"/>
    <n v="0.41494899873819985"/>
    <n v="0.40957215011804748"/>
    <n v="0.41042013959088031"/>
    <n v="0.401704469498537"/>
    <n v="0.39376265592883486"/>
    <n v="0.38999847296721118"/>
  </r>
  <r>
    <s v="gas-bioSpain"/>
    <x v="2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Spain"/>
    <x v="25"/>
    <x v="2"/>
    <n v="0.33810933420973854"/>
    <n v="0.34500162076278956"/>
    <n v="0.327763984644869"/>
    <n v="0.32057947135297443"/>
    <n v="0.32156097285626051"/>
    <n v="0.30255098030463951"/>
    <n v="0.31222835161995682"/>
    <n v="0.29996792778051756"/>
    <n v="0.31522528314033016"/>
    <n v="0.32251050666279563"/>
    <n v="0.329524551830357"/>
    <n v="0.31720581240395279"/>
    <n v="0.32984898095145992"/>
    <n v="0.33622415239253201"/>
    <n v="0.32632935465203627"/>
    <n v="0.32489375010845856"/>
    <n v="0.33720074585995535"/>
    <n v="0.34224824970362006"/>
    <n v="0.33333611694026949"/>
    <n v="0.32064362891603271"/>
    <n v="0.33514845215012079"/>
    <n v="0.29850569687026485"/>
    <n v="0.30477809818903762"/>
    <n v="0.2926784569108522"/>
    <n v="0.28285078883124443"/>
    <n v="0.27310696639566773"/>
    <n v="0.30135452670401391"/>
    <n v="0.30961376954684566"/>
  </r>
  <r>
    <s v="heat-ambientSpain"/>
    <x v="25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93369517561253E-3"/>
    <n v="5.7966898060869236E-3"/>
    <n v="6.8188896927373725E-3"/>
    <n v="7.9397930556353684E-3"/>
  </r>
  <r>
    <s v="heat-geothermalSpain"/>
    <x v="25"/>
    <x v="4"/>
    <n v="0"/>
    <n v="0"/>
    <n v="0"/>
    <n v="0"/>
    <n v="0"/>
    <n v="0"/>
    <n v="0"/>
    <n v="0"/>
    <n v="0"/>
    <n v="0"/>
    <n v="0"/>
    <n v="0"/>
    <n v="0"/>
    <n v="0"/>
    <n v="0"/>
    <n v="1.2561466390485312E-4"/>
    <n v="1.6628468461838561E-4"/>
    <n v="2.4953951136761732E-4"/>
    <n v="3.4521008481093609E-4"/>
    <n v="4.7499850527132627E-4"/>
    <n v="5.3208803829195045E-4"/>
    <n v="6.1453361463755852E-4"/>
    <n v="6.5702553620398377E-4"/>
    <n v="7.0122621748148052E-4"/>
    <n v="7.1911680872255681E-4"/>
    <n v="7.1028452385833913E-4"/>
    <n v="7.004506146810846E-4"/>
    <n v="6.9017735672762242E-4"/>
  </r>
  <r>
    <s v="heat-solarSpain"/>
    <x v="25"/>
    <x v="5"/>
    <n v="1.9673835336432273E-3"/>
    <n v="1.8874934634922804E-3"/>
    <n v="1.9138847956690693E-3"/>
    <n v="1.9552511853091394E-3"/>
    <n v="1.9169784832628936E-3"/>
    <n v="1.9961780817967911E-3"/>
    <n v="1.9143247331543081E-3"/>
    <n v="1.912806350557658E-3"/>
    <n v="1.9262522112179286E-3"/>
    <n v="1.8953030909796729E-3"/>
    <n v="2.0197566429483757E-3"/>
    <n v="2.1125961279677809E-3"/>
    <n v="2.2672813040628386E-3"/>
    <n v="2.3427798717134641E-3"/>
    <n v="2.4918281378892926E-3"/>
    <n v="2.7190217542774724E-3"/>
    <n v="3.1887946992301013E-3"/>
    <n v="4.2777837909912606E-3"/>
    <n v="6.0731023145134955E-3"/>
    <n v="7.4486895294694185E-3"/>
    <n v="8.4563570817599732E-3"/>
    <n v="1.0228840187037852E-2"/>
    <n v="1.1217957472587357E-2"/>
    <n v="1.2770280610475037E-2"/>
    <n v="1.3727617885912686E-2"/>
    <n v="1.4509860006674126E-2"/>
    <n v="1.5354485017569783E-2"/>
    <n v="1.5987456692229292E-2"/>
  </r>
  <r>
    <s v="liquid-bioSpain"/>
    <x v="25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235915330805361E-5"/>
    <n v="4.3539879998690424E-5"/>
    <n v="4.3005117608995465E-5"/>
    <n v="4.2409710548136632E-5"/>
    <n v="4.1787702533494451E-5"/>
  </r>
  <r>
    <s v="liquid-ff-heatingoilSpain"/>
    <x v="25"/>
    <x v="7"/>
    <n v="0.13779382414478628"/>
    <n v="0.14112522197021513"/>
    <n v="0.14685531587609288"/>
    <n v="0.1560294847117403"/>
    <n v="0.15809307823795032"/>
    <n v="0.17114983017427332"/>
    <n v="0.17603902604767979"/>
    <n v="0.17533010041426464"/>
    <n v="0.16751164097229498"/>
    <n v="0.16734364463566892"/>
    <n v="0.1813534467570028"/>
    <n v="0.17284757117212854"/>
    <n v="0.16639296574824117"/>
    <n v="0.17296679178761237"/>
    <n v="0.18215686721151175"/>
    <n v="0.1715014837122939"/>
    <n v="0.14395194238462461"/>
    <n v="0.13785092648471708"/>
    <n v="0.13218706969183927"/>
    <n v="0.12247193850173398"/>
    <n v="0.11677086920541661"/>
    <n v="0.10714478169339793"/>
    <n v="9.9973604579113862E-2"/>
    <n v="0.10890067959485333"/>
    <n v="0.11000192047997823"/>
    <n v="0.13045152373132402"/>
    <n v="0.11045960882729523"/>
    <n v="0.10644014578919575"/>
  </r>
  <r>
    <s v="solid-bioSpain"/>
    <x v="25"/>
    <x v="8"/>
    <n v="0.21837851920033854"/>
    <n v="0.20920137503326602"/>
    <n v="0.20996926130414489"/>
    <n v="0.20995698687460004"/>
    <n v="0.20182723981401784"/>
    <n v="0.19667395158929937"/>
    <n v="0.18673413650341059"/>
    <n v="0.18362959408262938"/>
    <n v="0.1777480915553567"/>
    <n v="0.1673476770166967"/>
    <n v="0.16479139272429996"/>
    <n v="0.15713770713141784"/>
    <n v="0.15313551035320155"/>
    <n v="0.14276975384675711"/>
    <n v="0.13688940177142433"/>
    <n v="0.13298773853639659"/>
    <n v="0.12974741017832198"/>
    <n v="0.12972945699578001"/>
    <n v="0.13198305271577684"/>
    <n v="0.15278197149583686"/>
    <n v="0.14519537998117185"/>
    <n v="0.15784983850375842"/>
    <n v="0.16138380130951363"/>
    <n v="0.16898003392242994"/>
    <n v="0.17124342809388818"/>
    <n v="0.16777063137179987"/>
    <n v="0.16630846351196718"/>
    <n v="0.16414935171076583"/>
  </r>
  <r>
    <s v="solid-ff-coalSpain"/>
    <x v="25"/>
    <x v="9"/>
    <n v="3.0215654004177809E-2"/>
    <n v="3.6130511911075587E-2"/>
    <n v="4.312318045282458E-2"/>
    <n v="3.3137241388347387E-2"/>
    <n v="2.958256159165757E-2"/>
    <n v="2.2064112322368292E-2"/>
    <n v="2.0652261759014853E-2"/>
    <n v="2.1166097211100122E-2"/>
    <n v="1.7538535309238459E-2"/>
    <n v="1.2650671387240724E-2"/>
    <n v="1.2511389628419125E-2"/>
    <n v="1.420729166231826E-2"/>
    <n v="1.4179795253906334E-2"/>
    <n v="1.2009349653008691E-2"/>
    <n v="1.3769865611036179E-2"/>
    <n v="1.4049451292010252E-2"/>
    <n v="1.2878662583077662E-2"/>
    <n v="1.1981527832893005E-2"/>
    <n v="1.2541969298271534E-2"/>
    <n v="1.216227575004734E-2"/>
    <n v="1.037719018499136E-2"/>
    <n v="7.8357664820788552E-3"/>
    <n v="7.0405141753436184E-3"/>
    <n v="6.3539367105297827E-3"/>
    <n v="6.2000789118135165E-3"/>
    <n v="5.9065695484429304E-3"/>
    <n v="5.1985099923524446E-3"/>
    <n v="5.1390451788555763E-3"/>
  </r>
  <r>
    <s v="solid-wasteSpain"/>
    <x v="25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Sweden"/>
    <x v="26"/>
    <x v="0"/>
    <n v="0.59237260457096852"/>
    <n v="0.59283405831631553"/>
    <n v="0.57319419040070263"/>
    <n v="0.59406298350990228"/>
    <n v="0.59471022283868347"/>
    <n v="0.62605609150038932"/>
    <n v="0.61427308230543209"/>
    <n v="0.62740190736955681"/>
    <n v="0.63980152484362585"/>
    <n v="0.65820005500572076"/>
    <n v="0.68836993613506348"/>
    <n v="0.70003761892473193"/>
    <n v="0.71377079341848326"/>
    <n v="0.72130814199102788"/>
    <n v="0.75122721286323069"/>
    <n v="0.76129503820215771"/>
    <n v="0.79285080417452014"/>
    <n v="0.80433567740623046"/>
    <n v="0.79814675324148887"/>
    <n v="0.80467557768772224"/>
    <n v="0.8222638950211496"/>
    <n v="0.73354863023673333"/>
    <n v="0.74058714304937612"/>
    <n v="0.77303872477276936"/>
    <n v="0.77651981391484048"/>
    <n v="0.78184107263312896"/>
    <n v="0.78792201929942673"/>
    <n v="0.79264569000962659"/>
  </r>
  <r>
    <s v="gas-bioSweden"/>
    <x v="2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96131673465942E-2"/>
    <n v="1.5050289909494842E-2"/>
    <n v="1.3694900900702295E-2"/>
    <n v="2.5401758081237693E-3"/>
    <n v="5.884494507033578E-3"/>
    <n v="7.2410815806343487E-3"/>
    <n v="8.9100023506644751E-3"/>
    <n v="9.4777857851615875E-3"/>
    <n v="1.0122514577693047E-2"/>
    <n v="6.6689502459545613E-3"/>
  </r>
  <r>
    <s v="gas-ff-naturalSweden"/>
    <x v="26"/>
    <x v="2"/>
    <n v="1.2315551557673131E-2"/>
    <n v="1.4013938620060212E-2"/>
    <n v="1.4557818550405272E-2"/>
    <n v="1.6212986540289874E-2"/>
    <n v="1.8131702856376854E-2"/>
    <n v="1.9904660183568307E-2"/>
    <n v="2.0164169569328632E-2"/>
    <n v="2.0154273243388594E-2"/>
    <n v="2.5340811812976836E-2"/>
    <n v="2.8325277835115105E-2"/>
    <n v="2.4777598708107265E-2"/>
    <n v="2.8749042396663285E-2"/>
    <n v="2.1343452790323236E-2"/>
    <n v="2.0262546417815976E-2"/>
    <n v="2.0826140673952973E-2"/>
    <n v="2.0179820760324211E-2"/>
    <n v="1.7795871306296607E-2"/>
    <n v="1.6137429159801143E-2"/>
    <n v="1.5115542383821561E-2"/>
    <n v="1.9170435333921012E-2"/>
    <n v="1.8651061619983034E-2"/>
    <n v="1.5405619406290557E-2"/>
    <n v="1.0216607617065132E-2"/>
    <n v="8.2892497868325126E-3"/>
    <n v="7.581822256965895E-3"/>
    <n v="6.8616486951783582E-3"/>
    <n v="7.2564790947576294E-3"/>
    <n v="8.2897196242592928E-3"/>
  </r>
  <r>
    <s v="heat-ambientSweden"/>
    <x v="26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geothermalSweden"/>
    <x v="26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Sweden"/>
    <x v="26"/>
    <x v="5"/>
    <n v="5.745448942544426E-4"/>
    <n v="5.9166913125731954E-4"/>
    <n v="6.4540419328703376E-4"/>
    <n v="6.508314739524561E-4"/>
    <n v="6.6049413746379682E-4"/>
    <n v="7.9993788757995498E-4"/>
    <n v="6.3027974724166034E-4"/>
    <n v="7.0404648489196442E-4"/>
    <n v="7.6954823228905312E-4"/>
    <n v="8.3766508148794467E-4"/>
    <n v="9.3736907554642216E-4"/>
    <n v="6.4544732839043697E-4"/>
    <n v="7.602002541206536E-4"/>
    <n v="8.5390205274058623E-4"/>
    <n v="1.0087143885495185E-3"/>
    <n v="1.2242205996128319E-3"/>
    <n v="1.2792296530589613E-3"/>
    <n v="2.0290964597246305E-3"/>
    <n v="2.2552183219678246E-3"/>
    <n v="2.2599433048608201E-3"/>
    <n v="2.1458464311836945E-3"/>
    <n v="2.2178951568670854E-3"/>
    <n v="2.173804731055906E-3"/>
    <n v="2.3100205459154299E-3"/>
    <n v="2.4442537186965298E-3"/>
    <n v="2.3847291035309602E-3"/>
    <n v="2.3008147535372092E-3"/>
    <n v="2.2635622243696312E-3"/>
  </r>
  <r>
    <s v="liquid-bioSweden"/>
    <x v="26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Sweden"/>
    <x v="26"/>
    <x v="7"/>
    <n v="0.28050612757464655"/>
    <n v="0.28678194423313408"/>
    <n v="0.30732314093170632"/>
    <n v="0.28310706714463663"/>
    <n v="0.287045058226788"/>
    <n v="0.24604849234811399"/>
    <n v="0.25642326302850244"/>
    <n v="0.24114311921385356"/>
    <n v="0.22156020257240971"/>
    <n v="0.20243534683622758"/>
    <n v="0.16854753328088889"/>
    <n v="0.1625666413750653"/>
    <n v="0.15012994260267903"/>
    <n v="0.14188396559703534"/>
    <n v="0.10621697051627298"/>
    <n v="8.6883344788999894E-2"/>
    <n v="5.5624487869209212E-2"/>
    <n v="3.5115310167618756E-2"/>
    <n v="2.3235091368770635E-2"/>
    <n v="1.7605068050851463E-2"/>
    <n v="1.4725190028448371E-2"/>
    <n v="1.0550461395108627E-2"/>
    <n v="7.8568466610461334E-3"/>
    <n v="8.9143895391490414E-3"/>
    <n v="6.5127619214222082E-3"/>
    <n v="6.3000507024628455E-3"/>
    <n v="4.6508238822842414E-3"/>
    <n v="4.1220852959757736E-3"/>
  </r>
  <r>
    <s v="solid-bioSweden"/>
    <x v="26"/>
    <x v="8"/>
    <n v="0.11423117140245739"/>
    <n v="0.10577838969923289"/>
    <n v="0.10427944592389866"/>
    <n v="0.10596613133121872"/>
    <n v="9.945252194068796E-2"/>
    <n v="0.10719081808034832"/>
    <n v="0.10850920534949524"/>
    <n v="0.11059665368830894"/>
    <n v="0.11252791253869847"/>
    <n v="0.11020165524144862"/>
    <n v="0.1173675628003939"/>
    <n v="0.10800124997514911"/>
    <n v="0.1139956109343938"/>
    <n v="0.11569144394138017"/>
    <n v="0.12072096155799389"/>
    <n v="0.13041757564890538"/>
    <n v="0.13244960699691502"/>
    <n v="0.1423824868066251"/>
    <n v="0.14735126301048518"/>
    <n v="0.14123868571314943"/>
    <n v="0.12851910599853295"/>
    <n v="0.23573721799687672"/>
    <n v="0.23328110343442318"/>
    <n v="0.20020653377469924"/>
    <n v="0.19803134583741058"/>
    <n v="0.19313471308053737"/>
    <n v="0.18774734839230106"/>
    <n v="0.18600999259981418"/>
  </r>
  <r>
    <s v="solid-ff-coalSweden"/>
    <x v="26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id-wasteSweden"/>
    <x v="26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ectricityUnited Kingdom"/>
    <x v="27"/>
    <x v="0"/>
    <n v="0.21610908275995189"/>
    <n v="0.20666164695238073"/>
    <n v="0.2127297138967302"/>
    <n v="0.20734468270361581"/>
    <n v="0.21631330673581672"/>
    <n v="0.22342551100403585"/>
    <n v="0.20947254304218232"/>
    <n v="0.21834671312276072"/>
    <n v="0.22214810385221784"/>
    <n v="0.22422839890701676"/>
    <n v="0.22340479457413825"/>
    <n v="0.22379420152325075"/>
    <n v="0.22630491403429043"/>
    <n v="0.23638316909277096"/>
    <n v="0.23421598814664157"/>
    <n v="0.24453334765501408"/>
    <n v="0.24887748684804684"/>
    <n v="0.25457946891134214"/>
    <n v="0.24249077966408603"/>
    <n v="0.24693328177933022"/>
    <n v="0.22473245518349802"/>
    <n v="0.25423369347261954"/>
    <n v="0.24098804177342495"/>
    <n v="0.23546961070093186"/>
    <n v="0.2598064761290439"/>
    <n v="0.25037010289007605"/>
    <n v="0.24283439557086914"/>
    <n v="0.24614463187287569"/>
  </r>
  <r>
    <s v="gas-bioUnited Kingdom"/>
    <x v="2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s-ff-naturalUnited Kingdom"/>
    <x v="27"/>
    <x v="2"/>
    <n v="0.63383502321309748"/>
    <n v="0.64491068397478257"/>
    <n v="0.64669645311208823"/>
    <n v="0.64290639712496378"/>
    <n v="0.64379822540602749"/>
    <n v="0.65125614466182791"/>
    <n v="0.66841100718262481"/>
    <n v="0.65867602076910248"/>
    <n v="0.658490863927646"/>
    <n v="0.66273764208217167"/>
    <n v="0.672353491121775"/>
    <n v="0.6715970744538613"/>
    <n v="0.67757917752799079"/>
    <n v="0.6770840429623487"/>
    <n v="0.68090785184109048"/>
    <n v="0.67612570242934822"/>
    <n v="0.66726962191565509"/>
    <n v="0.66368350292778999"/>
    <n v="0.66352327037383452"/>
    <n v="0.65544889836629783"/>
    <n v="0.6726153744235186"/>
    <n v="0.64161921315203274"/>
    <n v="0.65710290285295037"/>
    <n v="0.6516885133216298"/>
    <n v="0.62031221745314657"/>
    <n v="0.62831404849748185"/>
    <n v="0.63642539212949578"/>
    <n v="0.63029014707734499"/>
  </r>
  <r>
    <s v="heat-ambientUnited Kingdom"/>
    <x v="27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086653725753473E-5"/>
    <n v="1.8559925653700762E-4"/>
    <n v="3.7570832136746393E-4"/>
    <n v="8.9280308344836525E-4"/>
    <n v="1.0468385709807785E-3"/>
    <n v="1.6072685443833021E-3"/>
    <n v="2.3105028672791772E-3"/>
    <n v="2.5373350046608554E-3"/>
    <n v="2.5422136363427109E-3"/>
    <n v="2.8719005408063378E-3"/>
  </r>
  <r>
    <s v="heat-geothermalUnited Kingdom"/>
    <x v="27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at-solarUnited Kingdom"/>
    <x v="27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3578715677108239E-4"/>
    <n v="1.1385398851311616E-3"/>
    <n v="1.1214870485135909E-3"/>
    <n v="1.1563553824492884E-3"/>
    <n v="1.3856083710081107E-3"/>
    <n v="1.3694664825219757E-3"/>
    <n v="1.3400556529046606E-3"/>
    <n v="1.413596728136735E-3"/>
  </r>
  <r>
    <s v="liquid-bioUnited Kingdom"/>
    <x v="27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quid-ff-heatingoilUnited Kingdom"/>
    <x v="27"/>
    <x v="7"/>
    <n v="5.2238841365872798E-2"/>
    <n v="5.3626978778819751E-2"/>
    <n v="5.6420161274358095E-2"/>
    <n v="5.7819246528148523E-2"/>
    <n v="5.9964707379891728E-2"/>
    <n v="6.2431958136993933E-2"/>
    <n v="6.6332735551681524E-2"/>
    <n v="6.9655089757471755E-2"/>
    <n v="7.1304794803913149E-2"/>
    <n v="6.3033157585589014E-2"/>
    <n v="6.408889357225174E-2"/>
    <n v="6.7116617141965845E-2"/>
    <n v="5.9041812385945913E-2"/>
    <n v="5.6433521238626494E-2"/>
    <n v="5.9885949279511241E-2"/>
    <n v="5.8881065605438578E-2"/>
    <n v="6.3416674974099946E-2"/>
    <n v="5.897144624391016E-2"/>
    <n v="5.9096190859723431E-2"/>
    <n v="6.0866235652912194E-2"/>
    <n v="6.1816027806726681E-2"/>
    <n v="5.8916444850384463E-2"/>
    <n v="5.4672848036427281E-2"/>
    <n v="5.7092671589010595E-2"/>
    <n v="5.989585109808087E-2"/>
    <n v="5.8421662250704921E-2"/>
    <n v="5.718076480265568E-2"/>
    <n v="5.7691070297653309E-2"/>
  </r>
  <r>
    <s v="solid-bioUnited Kingdom"/>
    <x v="27"/>
    <x v="8"/>
    <n v="4.6626098690707518E-3"/>
    <n v="4.2631065308423319E-3"/>
    <n v="5.0732853196882501E-3"/>
    <n v="4.8969160264766371E-3"/>
    <n v="5.0608201184059939E-3"/>
    <n v="5.1861491140788316E-3"/>
    <n v="4.6224449638149643E-3"/>
    <n v="4.9593306588340885E-3"/>
    <n v="4.0506821356367266E-3"/>
    <n v="4.0553298299782293E-3"/>
    <n v="3.9850167699701277E-3"/>
    <n v="4.0984418573362762E-3"/>
    <n v="4.1734784404788023E-3"/>
    <n v="4.0592567718947033E-3"/>
    <n v="3.9832130351149901E-3"/>
    <n v="5.2752755683061151E-3"/>
    <n v="6.0592929076414958E-3"/>
    <n v="6.9512024409881506E-3"/>
    <n v="1.7877556368455429E-2"/>
    <n v="2.0030765238986604E-2"/>
    <n v="2.3426960043501407E-2"/>
    <n v="2.460889520056736E-2"/>
    <n v="2.8761271333478944E-2"/>
    <n v="3.6458625481751342E-2"/>
    <n v="4.0075425227248038E-2"/>
    <n v="4.3701687654047416E-2"/>
    <n v="4.5243670831776141E-2"/>
    <n v="4.6710537734150979E-2"/>
  </r>
  <r>
    <s v="solid-ff-coalUnited Kingdom"/>
    <x v="27"/>
    <x v="9"/>
    <n v="9.3154442792007214E-2"/>
    <n v="9.0537583763174528E-2"/>
    <n v="7.9080386397135299E-2"/>
    <n v="8.7032757616795492E-2"/>
    <n v="7.4862940359858104E-2"/>
    <n v="5.7700237083063537E-2"/>
    <n v="5.1161269259696406E-2"/>
    <n v="4.836284569183099E-2"/>
    <n v="4.4005555280586355E-2"/>
    <n v="4.5945471595244237E-2"/>
    <n v="3.6167803961864781E-2"/>
    <n v="3.3120929015658614E-2"/>
    <n v="3.2622888198836984E-2"/>
    <n v="2.5769881547607235E-2"/>
    <n v="2.0741929737734487E-2"/>
    <n v="1.4911190723930649E-2"/>
    <n v="1.4096400964582947E-2"/>
    <n v="1.5523634437116426E-2"/>
    <n v="1.6772276611937129E-2"/>
    <n v="1.6336174738998774E-2"/>
    <n v="1.5957068341062128E-2"/>
    <n v="1.8304344525433721E-2"/>
    <n v="1.6026397500649693E-2"/>
    <n v="1.6169392481079767E-2"/>
    <n v="1.5819939855297987E-2"/>
    <n v="1.496302159486765E-2"/>
    <n v="1.4183607084968819E-2"/>
    <n v="1.4516113305135279E-2"/>
  </r>
  <r>
    <s v="solid-wasteUnited Kingdom"/>
    <x v="27"/>
    <x v="10"/>
    <n v="0"/>
    <n v="0"/>
    <n v="0"/>
    <n v="0"/>
    <n v="0"/>
    <n v="0"/>
    <n v="0"/>
    <n v="0"/>
    <n v="0"/>
    <n v="0"/>
    <n v="0"/>
    <n v="2.7273600792744243E-4"/>
    <n v="2.7772941245706264E-4"/>
    <n v="2.7012838675197058E-4"/>
    <n v="2.6506795990705642E-4"/>
    <n v="2.7341801796233766E-4"/>
    <n v="2.8052238997370362E-4"/>
    <n v="2.9074503885304906E-4"/>
    <n v="1.9905958470605627E-4"/>
    <n v="1.9904496693748264E-4"/>
    <n v="2.4061872355462215E-4"/>
    <n v="2.8606583038251764E-4"/>
    <n v="2.8021288357438223E-4"/>
    <n v="3.5756249876399703E-4"/>
    <n v="3.939789988952261E-4"/>
    <n v="3.2267562563931566E-4"/>
    <n v="2.4990029098710041E-4"/>
    <n v="3.6200244389675095E-4"/>
  </r>
  <r>
    <s v="liquid-ff-heatingoilSwitzerland"/>
    <x v="28"/>
    <x v="7"/>
    <n v="0.7063013483713334"/>
    <n v="0.6946710139689779"/>
    <n v="0.69285674962297983"/>
    <n v="0.67884781126282656"/>
    <n v="0.67830076662046856"/>
    <n v="0.6730820464236964"/>
    <n v="0.65826340689403218"/>
    <n v="0.66572794089874199"/>
    <n v="0.66647245606422212"/>
    <n v="0.6520557418254872"/>
    <n v="0.64229244877788605"/>
    <n v="0.64484631980903151"/>
    <n v="0.63909196024441461"/>
    <n v="0.63885101909034636"/>
    <n v="0.63137310027796212"/>
    <n v="0.62680596233679364"/>
    <n v="0.62190090592536307"/>
    <n v="0.59879313077874319"/>
    <n v="0.5951130773128197"/>
    <n v="0.58674930775534451"/>
    <n v="0.57767327408733959"/>
    <n v="0.55168505651728417"/>
    <n v="0.54588599832200146"/>
    <n v="0.54118905038074261"/>
    <n v="0.51181096091586342"/>
    <n v="0.50792379696405943"/>
    <n v="0.50087209362393759"/>
    <n v="0.48663689809513805"/>
  </r>
  <r>
    <s v="gas-ff-naturalSwitzerland"/>
    <x v="28"/>
    <x v="2"/>
    <n v="0.11922665833573817"/>
    <n v="0.12826033497898015"/>
    <n v="0.13464252790669906"/>
    <n v="0.14264618260999865"/>
    <n v="0.14345567195762374"/>
    <n v="0.15348183410279387"/>
    <n v="0.16542171807025197"/>
    <n v="0.16129803431183129"/>
    <n v="0.1630845518612683"/>
    <n v="0.17458514381528961"/>
    <n v="0.17894918735761348"/>
    <n v="0.17810919442278939"/>
    <n v="0.18260582377439466"/>
    <n v="0.18469798262370307"/>
    <n v="0.19051885051232978"/>
    <n v="0.19239430626913132"/>
    <n v="0.19115456060153321"/>
    <n v="0.20398317981032726"/>
    <n v="0.20725220992359036"/>
    <n v="0.21132326273169677"/>
    <n v="0.22265507287112982"/>
    <n v="0.2317694789138843"/>
    <n v="0.24364813834228474"/>
    <n v="0.24768316617601546"/>
    <n v="0.25770210169679747"/>
    <n v="0.263234168480659"/>
    <n v="0.26845377551774391"/>
    <n v="0.2759012019891573"/>
  </r>
  <r>
    <s v="solid-ff-coalSwitzerland"/>
    <x v="28"/>
    <x v="9"/>
    <n v="3.6692840597394413E-3"/>
    <n v="4.1147423512674459E-3"/>
    <n v="3.4109790712278081E-3"/>
    <n v="3.0527989396207772E-3"/>
    <n v="2.929626583653248E-3"/>
    <n v="2.6176674494882896E-3"/>
    <n v="1.424820919137082E-3"/>
    <n v="1.2959955383370486E-3"/>
    <n v="7.9913402136469003E-4"/>
    <n v="8.1076858878808764E-4"/>
    <n v="8.1066178579673558E-4"/>
    <n v="7.7168367292367089E-4"/>
    <n v="7.9744838459478427E-4"/>
    <n v="7.5577329191772974E-4"/>
    <n v="2.3215884687325006E-3"/>
    <n v="2.2825299242508995E-3"/>
    <n v="2.3622223816852661E-3"/>
    <n v="2.6335853606038349E-3"/>
    <n v="2.4726699828835587E-3"/>
    <n v="2.5165092191167999E-3"/>
    <n v="2.3358423237464696E-3"/>
    <n v="2.1486187233678584E-3"/>
    <n v="1.9653907746188829E-3"/>
    <n v="1.8450936923211875E-3"/>
    <n v="1.5387335066898758E-3"/>
    <n v="1.4446647612165301E-3"/>
    <n v="1.3911927021920565E-3"/>
    <n v="7.2211766324505164E-4"/>
  </r>
  <r>
    <s v="electricitySwitzerland"/>
    <x v="28"/>
    <x v="0"/>
    <n v="6.0809692936819419E-2"/>
    <n v="6.0026831535785898E-2"/>
    <n v="6.1582372384400633E-2"/>
    <n v="6.4500289080295689E-2"/>
    <n v="6.843933914898806E-2"/>
    <n v="6.6008597729751928E-2"/>
    <n v="6.6128785179337138E-2"/>
    <n v="6.9159572123799085E-2"/>
    <n v="6.8203800481511576E-2"/>
    <n v="7.1192349514835343E-2"/>
    <n v="7.7493466408560752E-2"/>
    <n v="7.5422058793654809E-2"/>
    <n v="7.8963451113311253E-2"/>
    <n v="7.6610402828239235E-2"/>
    <n v="7.8482951956114211E-2"/>
    <n v="7.9467031323381093E-2"/>
    <n v="8.2604476160622498E-2"/>
    <n v="9.0894358263204966E-2"/>
    <n v="8.7416451057795011E-2"/>
    <n v="8.9076767907202523E-2"/>
    <n v="8.5898747163352038E-2"/>
    <n v="0.10153184076257768"/>
    <n v="9.4900929963676536E-2"/>
    <n v="9.1198077771962746E-2"/>
    <n v="0.11116194692204436"/>
    <n v="0.1070772020159671"/>
    <n v="0.10485435084610482"/>
    <n v="0.10970803522886516"/>
  </r>
  <r>
    <s v="solid-bioSwitzerland"/>
    <x v="28"/>
    <x v="8"/>
    <n v="0.10999301629636961"/>
    <n v="0.11292707716498858"/>
    <n v="0.1075073710146927"/>
    <n v="0.11095291810725839"/>
    <n v="0.10687459568926638"/>
    <n v="0.10480985429426942"/>
    <n v="0.10876126893724176"/>
    <n v="0.10251845712729055"/>
    <n v="0.1014400575716332"/>
    <n v="0.10135599625559974"/>
    <n v="0.10045423567014283"/>
    <n v="0.10085074330160058"/>
    <n v="9.8541316483284888E-2"/>
    <n v="9.9084822165793646E-2"/>
    <n v="9.7303508784861326E-2"/>
    <n v="9.9050170146443142E-2"/>
    <n v="0.10197783493079586"/>
    <n v="0.10369574578712071"/>
    <n v="0.10774559172291134"/>
    <n v="0.11033415238663953"/>
    <n v="0.11143706355443206"/>
    <n v="0.11286500508288599"/>
    <n v="0.11359954259741843"/>
    <n v="0.11808461197895792"/>
    <n v="0.11778625695860491"/>
    <n v="0.12032016777809799"/>
    <n v="0.12442858731002164"/>
    <n v="0.127031747023594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5FF3A-8105-4D23-B6F0-2C03CCC4E2B5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34" firstHeaderRow="1" firstDataRow="2" firstDataCol="1"/>
  <pivotFields count="31">
    <pivotField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m="1" x="30"/>
        <item x="13"/>
        <item x="14"/>
        <item x="15"/>
        <item x="16"/>
        <item x="17"/>
        <item x="18"/>
        <item x="19"/>
        <item m="1" x="31"/>
        <item x="20"/>
        <item x="21"/>
        <item x="22"/>
        <item m="1" x="29"/>
        <item x="23"/>
        <item x="24"/>
        <item x="25"/>
        <item x="26"/>
        <item x="28"/>
        <item x="27"/>
        <item t="default"/>
      </items>
    </pivotField>
    <pivotField axis="axisCol" showAll="0">
      <items count="14">
        <item x="0"/>
        <item x="1"/>
        <item x="2"/>
        <item x="3"/>
        <item x="4"/>
        <item m="1" x="11"/>
        <item x="5"/>
        <item m="1" x="12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6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2015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56CA8-0A66-487D-A809-9C08255D79C4}" name="Table1" displayName="Table1" ref="A4:AE317" totalsRowShown="0" headerRowDxfId="3" headerRowBorderDxfId="2">
  <autoFilter ref="A4:AE317" xr:uid="{C02B2328-2C3C-423D-B94C-B53BB7C67634}"/>
  <tableColumns count="31">
    <tableColumn id="1" xr3:uid="{6A94FCEE-3DC2-4AD4-B3CE-A2740ACB9D5D}" name="key">
      <calculatedColumnFormula>C5&amp;B5</calculatedColumnFormula>
    </tableColumn>
    <tableColumn id="3" xr3:uid="{F486158E-9D15-47F2-A47C-47886EE68A1C}" name="Country EUCalc"/>
    <tableColumn id="2" xr3:uid="{754D4FF4-8B91-4CDB-91E1-4D7E6B87E032}" name="energy carrier EUCalc" dataDxfId="1"/>
    <tableColumn id="4" xr3:uid="{AC688C76-20FD-4BC8-9C60-1C4F479415C1}" name="1990"/>
    <tableColumn id="5" xr3:uid="{0E178E72-3CEB-47B2-9B4E-181C1E4257EB}" name="1991"/>
    <tableColumn id="6" xr3:uid="{02120295-8F41-4230-BA99-920078CE82D2}" name="1992"/>
    <tableColumn id="7" xr3:uid="{9EDBB871-447C-47E1-A97C-2829DB7F045A}" name="1993"/>
    <tableColumn id="8" xr3:uid="{FAAE200B-A5BC-4D74-A5AC-14A38A9E4342}" name="1994"/>
    <tableColumn id="9" xr3:uid="{CF7DE9CE-607A-469B-8787-073B89F423ED}" name="1995"/>
    <tableColumn id="10" xr3:uid="{F6B130C3-6891-46C6-821F-63F4CB165ABF}" name="1996"/>
    <tableColumn id="11" xr3:uid="{C8DBB0BA-58CE-49E4-B93F-6C3029ED3DCA}" name="1997"/>
    <tableColumn id="12" xr3:uid="{4053A432-D276-407B-B068-68363339B1A8}" name="1998"/>
    <tableColumn id="13" xr3:uid="{234FA792-887E-4071-95D7-4149BC33529D}" name="1999"/>
    <tableColumn id="14" xr3:uid="{1DB0D9B2-E83C-4F9D-9C6F-BA08EBE64570}" name="2000"/>
    <tableColumn id="15" xr3:uid="{AB1FBDC5-03B0-4339-8117-DFBFBEB0E8BD}" name="2001"/>
    <tableColumn id="16" xr3:uid="{2FF692ED-39CD-4E59-BBA5-F4A6E4416985}" name="2002"/>
    <tableColumn id="17" xr3:uid="{1B859AF8-D6E8-4CE5-AFF3-7777EBB97DE8}" name="2003"/>
    <tableColumn id="18" xr3:uid="{ACCA74F4-3D49-4DC3-88C2-B98F3294BE34}" name="2004"/>
    <tableColumn id="19" xr3:uid="{95B30B26-4EC8-415D-8A47-079FE635931E}" name="2005"/>
    <tableColumn id="20" xr3:uid="{D60C445B-DC72-41F9-BEA8-D5F56A48C632}" name="2006"/>
    <tableColumn id="21" xr3:uid="{35BCD23F-B6BE-4E50-B794-AB20A71E7CE3}" name="2007"/>
    <tableColumn id="22" xr3:uid="{D3F2E1B7-F5D9-4DEB-AC74-7256BE328437}" name="2008"/>
    <tableColumn id="23" xr3:uid="{45E4545D-1754-4B4F-901B-E7EF2EDF0D51}" name="2009"/>
    <tableColumn id="24" xr3:uid="{F44032D0-B0F7-4F6F-84FC-C04BC8792809}" name="2010"/>
    <tableColumn id="25" xr3:uid="{DCF270DB-6AF9-4B7B-8E95-2E2A5A07E892}" name="2011"/>
    <tableColumn id="26" xr3:uid="{5F7B9617-B5BC-4B3D-8BA8-444C5D7C28FA}" name="2012"/>
    <tableColumn id="27" xr3:uid="{EA113493-51CB-4B5A-9C45-5DCE8F944AFA}" name="2013"/>
    <tableColumn id="28" xr3:uid="{50C5631E-289B-4F08-8479-098E0DBC306D}" name="2014"/>
    <tableColumn id="29" xr3:uid="{7DFD9EE0-167C-41BB-9C09-57B933C1FF30}" name="2015"/>
    <tableColumn id="30" xr3:uid="{2188C463-2462-4F16-94E2-124728639773}" name="2016"/>
    <tableColumn id="31" xr3:uid="{375CDCD7-E1AE-49A2-A6B8-F24E4B6515CC}" name="2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pie.sharepoint.com/:x:/g/EV9VigYLreVIiheKkurjvccB2WxhhcxAzoAuFKbb5HgPKg?e=e5ft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05BA-8AC0-4053-9B12-637DBB4588D0}">
  <sheetPr codeName="Sheet11">
    <tabColor theme="4" tint="-0.249977111117893"/>
  </sheetPr>
  <dimension ref="B1:X53"/>
  <sheetViews>
    <sheetView showGridLines="0" topLeftCell="A16" zoomScale="70" zoomScaleNormal="70" workbookViewId="0">
      <selection activeCell="K24" sqref="K24"/>
    </sheetView>
  </sheetViews>
  <sheetFormatPr defaultRowHeight="14.4" x14ac:dyDescent="0.3"/>
  <cols>
    <col min="1" max="1" width="18.33203125" bestFit="1" customWidth="1"/>
    <col min="2" max="2" width="27" bestFit="1" customWidth="1"/>
    <col min="3" max="3" width="12.109375" customWidth="1"/>
    <col min="4" max="4" width="11.6640625" customWidth="1"/>
    <col min="5" max="5" width="9.44140625" customWidth="1"/>
    <col min="6" max="6" width="11.33203125" customWidth="1"/>
    <col min="7" max="8" width="8.44140625" customWidth="1"/>
    <col min="9" max="13" width="10.6640625" customWidth="1"/>
    <col min="14" max="14" width="13.33203125" bestFit="1" customWidth="1"/>
    <col min="15" max="15" width="10" bestFit="1" customWidth="1"/>
    <col min="16" max="16" width="12.77734375" customWidth="1"/>
    <col min="20" max="20" width="12.109375" bestFit="1" customWidth="1"/>
  </cols>
  <sheetData>
    <row r="1" spans="2:13" x14ac:dyDescent="0.3">
      <c r="C1" s="4"/>
      <c r="D1" s="4"/>
      <c r="E1" s="4"/>
      <c r="F1" s="4"/>
      <c r="G1" s="4"/>
      <c r="H1" s="4"/>
    </row>
    <row r="2" spans="2:13" ht="21" x14ac:dyDescent="0.4">
      <c r="B2" s="57" t="s">
        <v>120</v>
      </c>
      <c r="C2" s="4"/>
      <c r="D2" s="4"/>
      <c r="E2" s="4"/>
      <c r="F2" s="4"/>
      <c r="G2" s="4"/>
      <c r="H2" s="4"/>
    </row>
    <row r="3" spans="2:13" x14ac:dyDescent="0.3">
      <c r="C3" s="4"/>
      <c r="D3" s="4"/>
      <c r="E3" s="4"/>
      <c r="F3" s="4"/>
      <c r="G3" s="4"/>
      <c r="H3" s="4"/>
    </row>
    <row r="4" spans="2:13" x14ac:dyDescent="0.3">
      <c r="B4" s="6" t="s">
        <v>31</v>
      </c>
      <c r="C4" s="5" t="s">
        <v>30</v>
      </c>
      <c r="D4" s="5" t="s">
        <v>118</v>
      </c>
      <c r="E4" s="4"/>
      <c r="F4" s="4"/>
      <c r="G4" s="4"/>
      <c r="H4" s="4"/>
    </row>
    <row r="5" spans="2:13" x14ac:dyDescent="0.3">
      <c r="B5" t="s">
        <v>32</v>
      </c>
      <c r="C5" t="s">
        <v>32</v>
      </c>
      <c r="D5" s="58">
        <f ca="1">AVERAGE(OFFSET(INDIRECT(ADDRESS(1,1,,,$B5)),1,28,30,1))</f>
        <v>0.29582592035630328</v>
      </c>
      <c r="E5" s="4"/>
      <c r="F5" s="7"/>
      <c r="G5" s="7"/>
      <c r="H5" s="7"/>
      <c r="L5" s="8"/>
      <c r="M5" s="8"/>
    </row>
    <row r="6" spans="2:13" x14ac:dyDescent="0.3">
      <c r="B6" t="s">
        <v>33</v>
      </c>
      <c r="C6" t="s">
        <v>33</v>
      </c>
      <c r="D6" s="58">
        <f t="shared" ref="D6:D15" ca="1" si="0">AVERAGE(OFFSET(INDIRECT(ADDRESS(1,1,,,$B6)),1,28,30,1))</f>
        <v>0.10535562900490197</v>
      </c>
      <c r="F6" s="7"/>
      <c r="G6" s="7"/>
      <c r="H6" s="7"/>
      <c r="L6" s="8"/>
      <c r="M6" s="8"/>
    </row>
    <row r="7" spans="2:13" x14ac:dyDescent="0.3">
      <c r="B7" t="s">
        <v>34</v>
      </c>
      <c r="C7" t="s">
        <v>34</v>
      </c>
      <c r="D7" s="58">
        <f t="shared" ca="1" si="0"/>
        <v>3.2116056133460268E-2</v>
      </c>
      <c r="F7" s="7"/>
      <c r="G7" s="7"/>
      <c r="H7" s="7"/>
      <c r="L7" s="8"/>
      <c r="M7" s="8"/>
    </row>
    <row r="8" spans="2:13" x14ac:dyDescent="0.3">
      <c r="B8" t="s">
        <v>37</v>
      </c>
      <c r="C8" t="s">
        <v>37</v>
      </c>
      <c r="D8" s="58">
        <f t="shared" ca="1" si="0"/>
        <v>0.29934609698831044</v>
      </c>
      <c r="E8" s="4"/>
      <c r="F8" s="7"/>
      <c r="G8" s="7"/>
      <c r="H8" s="7"/>
      <c r="L8" s="8"/>
      <c r="M8" s="8"/>
    </row>
    <row r="9" spans="2:13" x14ac:dyDescent="0.3">
      <c r="B9" t="s">
        <v>38</v>
      </c>
      <c r="C9" t="s">
        <v>37</v>
      </c>
      <c r="D9" s="58">
        <f t="shared" ca="1" si="0"/>
        <v>0</v>
      </c>
      <c r="E9" s="4"/>
      <c r="F9" s="7"/>
      <c r="G9" s="7"/>
      <c r="H9" s="7"/>
      <c r="L9" s="8"/>
      <c r="M9" s="8"/>
    </row>
    <row r="10" spans="2:13" x14ac:dyDescent="0.3">
      <c r="B10" s="60" t="s">
        <v>50</v>
      </c>
      <c r="C10" s="60" t="s">
        <v>50</v>
      </c>
      <c r="D10" s="58">
        <f t="shared" ca="1" si="0"/>
        <v>8.4951194630784421E-4</v>
      </c>
      <c r="F10" s="7"/>
      <c r="G10" s="7"/>
      <c r="H10" s="7"/>
    </row>
    <row r="11" spans="2:13" x14ac:dyDescent="0.3">
      <c r="B11" s="60" t="s">
        <v>51</v>
      </c>
      <c r="C11" s="60" t="s">
        <v>51</v>
      </c>
      <c r="D11" s="58">
        <f t="shared" ca="1" si="0"/>
        <v>2.4618937947395388E-5</v>
      </c>
      <c r="F11" s="7"/>
      <c r="G11" s="7"/>
      <c r="H11" s="7"/>
    </row>
    <row r="12" spans="2:13" x14ac:dyDescent="0.3">
      <c r="B12" s="60" t="s">
        <v>52</v>
      </c>
      <c r="C12" s="60" t="s">
        <v>52</v>
      </c>
      <c r="D12" s="58">
        <f t="shared" ca="1" si="0"/>
        <v>0.23672489296064794</v>
      </c>
      <c r="E12" s="4"/>
      <c r="F12" s="7"/>
      <c r="G12" s="7"/>
      <c r="H12" s="7"/>
      <c r="L12" s="8"/>
      <c r="M12" s="8"/>
    </row>
    <row r="13" spans="2:13" x14ac:dyDescent="0.3">
      <c r="B13" t="s">
        <v>39</v>
      </c>
      <c r="C13" t="s">
        <v>39</v>
      </c>
      <c r="D13" s="58">
        <f t="shared" ca="1" si="0"/>
        <v>1.3735972372111752E-2</v>
      </c>
      <c r="E13" s="4"/>
      <c r="F13" s="7"/>
      <c r="G13" s="7"/>
      <c r="H13" s="7"/>
      <c r="L13" s="8"/>
      <c r="M13" s="8"/>
    </row>
    <row r="14" spans="2:13" x14ac:dyDescent="0.3">
      <c r="B14" t="s">
        <v>40</v>
      </c>
      <c r="C14" t="s">
        <v>40</v>
      </c>
      <c r="D14" s="58">
        <f t="shared" ca="1" si="0"/>
        <v>1.4625003214646699E-2</v>
      </c>
      <c r="E14" s="4"/>
      <c r="F14" s="7"/>
      <c r="G14" s="7"/>
      <c r="H14" s="7"/>
      <c r="L14" s="8"/>
      <c r="M14" s="8"/>
    </row>
    <row r="15" spans="2:13" x14ac:dyDescent="0.3">
      <c r="B15" t="s">
        <v>41</v>
      </c>
      <c r="C15" t="s">
        <v>41</v>
      </c>
      <c r="D15" s="58">
        <f t="shared" ca="1" si="0"/>
        <v>1.3837556986622459E-3</v>
      </c>
      <c r="E15" s="4"/>
      <c r="F15" s="7"/>
      <c r="G15" s="7"/>
      <c r="H15" s="7"/>
    </row>
    <row r="16" spans="2:13" x14ac:dyDescent="0.3">
      <c r="D16" s="58"/>
      <c r="F16" s="7"/>
      <c r="G16" s="7"/>
      <c r="H16" s="7"/>
    </row>
    <row r="17" spans="2:24" x14ac:dyDescent="0.3">
      <c r="F17" s="7"/>
      <c r="G17" s="7"/>
      <c r="H17" s="7"/>
    </row>
    <row r="19" spans="2:24" ht="21" x14ac:dyDescent="0.4">
      <c r="B19" s="57" t="s">
        <v>119</v>
      </c>
    </row>
    <row r="21" spans="2:24" s="9" customFormat="1" ht="43.2" x14ac:dyDescent="0.3">
      <c r="B21" s="10" t="s">
        <v>30</v>
      </c>
      <c r="C21" s="9" t="s">
        <v>32</v>
      </c>
      <c r="F21" s="9" t="s">
        <v>33</v>
      </c>
      <c r="I21" s="9" t="s">
        <v>35</v>
      </c>
      <c r="J21" s="9" t="s">
        <v>36</v>
      </c>
      <c r="L21" s="9" t="s">
        <v>37</v>
      </c>
      <c r="M21" s="9" t="s">
        <v>37</v>
      </c>
      <c r="N21" s="9" t="s">
        <v>39</v>
      </c>
      <c r="O21" s="9" t="s">
        <v>40</v>
      </c>
      <c r="P21" s="9" t="s">
        <v>41</v>
      </c>
    </row>
    <row r="22" spans="2:24" s="9" customFormat="1" x14ac:dyDescent="0.3">
      <c r="B22" s="10"/>
      <c r="C22" s="13" t="s">
        <v>42</v>
      </c>
      <c r="D22" s="13"/>
      <c r="E22" s="13"/>
      <c r="F22" s="9" t="s">
        <v>43</v>
      </c>
      <c r="G22" s="13" t="s">
        <v>44</v>
      </c>
      <c r="I22" s="63" t="s">
        <v>45</v>
      </c>
      <c r="J22" s="63"/>
      <c r="K22" s="16"/>
      <c r="L22" s="63" t="s">
        <v>37</v>
      </c>
      <c r="M22" s="63"/>
      <c r="N22" s="64" t="s">
        <v>46</v>
      </c>
      <c r="O22" s="64"/>
      <c r="P22" s="64"/>
    </row>
    <row r="23" spans="2:24" s="9" customFormat="1" ht="58.2" thickBot="1" x14ac:dyDescent="0.35">
      <c r="B23" s="11" t="s">
        <v>31</v>
      </c>
      <c r="C23" s="9" t="s">
        <v>32</v>
      </c>
      <c r="F23" s="9" t="s">
        <v>33</v>
      </c>
      <c r="G23" s="9" t="s">
        <v>34</v>
      </c>
      <c r="H23" s="9" t="s">
        <v>53</v>
      </c>
      <c r="I23" s="9" t="s">
        <v>52</v>
      </c>
      <c r="J23" s="9" t="s">
        <v>51</v>
      </c>
      <c r="K23" s="9" t="s">
        <v>50</v>
      </c>
      <c r="L23" s="9" t="s">
        <v>37</v>
      </c>
      <c r="M23" s="9" t="s">
        <v>38</v>
      </c>
      <c r="N23" s="9" t="s">
        <v>39</v>
      </c>
      <c r="O23" s="9" t="s">
        <v>40</v>
      </c>
      <c r="P23" s="9" t="s">
        <v>41</v>
      </c>
      <c r="V23" s="12" t="s">
        <v>125</v>
      </c>
      <c r="W23" s="12" t="s">
        <v>126</v>
      </c>
      <c r="X23" s="9" t="s">
        <v>127</v>
      </c>
    </row>
    <row r="24" spans="2:24" ht="15.6" thickTop="1" thickBot="1" x14ac:dyDescent="0.35">
      <c r="B24" t="s">
        <v>12</v>
      </c>
      <c r="C24" s="14">
        <f ca="1">SUM(OFFSET(INDIRECT(ADDRESS(1,1,,,C$23)),MATCH($B24,'gas-ff-natural'!$A$1:$A$30,0)-1,1,1,30))/28</f>
        <v>0.22361457799162157</v>
      </c>
      <c r="F24" s="14">
        <f ca="1">SUM(OFFSET(INDIRECT(ADDRESS(1,1,,,F$23)),MATCH($B24,'gas-ff-natural'!$A$1:$A$30,0)-1,1,1,30))/28</f>
        <v>0.2430606613795539</v>
      </c>
      <c r="G24" s="14">
        <f ca="1">SUM(OFFSET(INDIRECT(ADDRESS(1,1,,,G$23)),MATCH($B24,'gas-ff-natural'!$A$1:$A$30,0)-1,1,1,30))/28</f>
        <v>3.5586086610521213E-2</v>
      </c>
      <c r="H24" s="14">
        <f ca="1">SUM(OFFSET(INDIRECT(ADDRESS(1,1,,,H$23)),MATCH($B24,'gas-ff-natural'!$A$1:$A$30,0)-1,1,1,30))/28</f>
        <v>0</v>
      </c>
      <c r="I24" s="14">
        <f ca="1">SUM(OFFSET(INDIRECT(ADDRESS(1,1,,,I$23)),MATCH($B24,'gas-ff-natural'!$A$1:$A$30,0)-1,1,1,30))/28</f>
        <v>0.24644183553741425</v>
      </c>
      <c r="J24" s="14">
        <f ca="1">SUM(OFFSET(INDIRECT(ADDRESS(1,1,,,J$23)),MATCH($B24,'gas-ff-natural'!$A$1:$A$30,0)-1,1,1,30))/28</f>
        <v>0</v>
      </c>
      <c r="K24" s="80">
        <f ca="1">SUM(OFFSET(INDIRECT(ADDRESS(1,1,,,K$23)),MATCH($B24,'gas-ff-natural'!$A$1:$A$30,0)-1,1,1,30))/28</f>
        <v>8.7067929444730759E-5</v>
      </c>
      <c r="L24" s="14">
        <f ca="1">SUM(OFFSET(INDIRECT(ADDRESS(1,1,,,L$23)),MATCH($B24,'gas-ff-natural'!$A$1:$A$30,0)-1,1,1,30))/28</f>
        <v>0.23280932904979768</v>
      </c>
      <c r="M24" s="14">
        <f ca="1">SUM(OFFSET(INDIRECT(ADDRESS(1,1,,,M$23)),MATCH($B24,'gas-ff-natural'!$A$1:$A$30,0)-1,1,1,30))/28</f>
        <v>0</v>
      </c>
      <c r="N24" s="14">
        <f ca="1">SUM(OFFSET(INDIRECT(ADDRESS(1,1,,,N$23)),MATCH($B24,'gas-ff-natural'!$A$1:$A$30,0)-1,1,1,30))/28</f>
        <v>7.3358500177117449E-3</v>
      </c>
      <c r="O24" s="14">
        <f ca="1">SUM(OFFSET(INDIRECT(ADDRESS(1,1,,,O$23)),MATCH($B24,'gas-ff-natural'!$A$1:$A$30,0)-1,1,1,30))/28</f>
        <v>1.1064591483934906E-2</v>
      </c>
      <c r="P24" s="14">
        <f ca="1">SUM(OFFSET(INDIRECT(ADDRESS(1,1,,,P$23)),MATCH($B24,'gas-ff-natural'!$A$1:$A$30,0)-1,1,1,30))/28</f>
        <v>0</v>
      </c>
      <c r="Q24" s="62">
        <f t="shared" ref="Q24:Q52" ca="1" si="1">SUM(C24:P24)</f>
        <v>1</v>
      </c>
      <c r="V24" s="14">
        <f ca="1">SUM(OFFSET(INDIRECT(ADDRESS(1,1,,,V$23)),MATCH($B24,'gas-ff-natural'!$A$1:$A$30,0)-1,1,1,30))/26</f>
        <v>0</v>
      </c>
      <c r="W24" s="14">
        <f ca="1">SUM(OFFSET(INDIRECT(ADDRESS(1,1,,,W$23)),MATCH($B24,'gas-ff-natural'!$A$1:$A$30,0)-1,1,1,30))/26</f>
        <v>0</v>
      </c>
      <c r="X24" s="14">
        <f ca="1">SUM(OFFSET(INDIRECT(ADDRESS(1,1,,,X$23)),MATCH($B24,'gas-ff-natural'!$A$1:$A$30,0)-1,1,1,30))/26</f>
        <v>0</v>
      </c>
    </row>
    <row r="25" spans="2:24" ht="15.6" thickTop="1" thickBot="1" x14ac:dyDescent="0.35">
      <c r="B25" t="s">
        <v>1</v>
      </c>
      <c r="C25" s="14">
        <f ca="1">SUM(OFFSET(INDIRECT(ADDRESS(1,1,,,C$23)),MATCH($B25,'gas-ff-natural'!$A$1:$A$30,0)-1,1,1,30))/28</f>
        <v>0.3794887572512356</v>
      </c>
      <c r="F25" s="14">
        <f ca="1">SUM(OFFSET(INDIRECT(ADDRESS(1,1,,,F$23)),MATCH($B25,'gas-ff-natural'!$A$1:$A$30,0)-1,1,1,30))/28</f>
        <v>0.35449009868902109</v>
      </c>
      <c r="G25" s="14">
        <f ca="1">SUM(OFFSET(INDIRECT(ADDRESS(1,1,,,G$23)),MATCH($B25,'gas-ff-natural'!$A$1:$A$30,0)-1,1,1,30))/28</f>
        <v>2.3872317081685305E-2</v>
      </c>
      <c r="H25" s="14">
        <f ca="1">SUM(OFFSET(INDIRECT(ADDRESS(1,1,,,H$23)),MATCH($B25,'gas-ff-natural'!$A$1:$A$30,0)-1,1,1,30))/28</f>
        <v>6.1670371617025523E-8</v>
      </c>
      <c r="I25" s="14">
        <f ca="1">SUM(OFFSET(INDIRECT(ADDRESS(1,1,,,I$23)),MATCH($B25,'gas-ff-natural'!$A$1:$A$30,0)-1,1,1,30))/28</f>
        <v>3.488221035000609E-2</v>
      </c>
      <c r="J25" s="14">
        <f ca="1">SUM(OFFSET(INDIRECT(ADDRESS(1,1,,,J$23)),MATCH($B25,'gas-ff-natural'!$A$1:$A$30,0)-1,1,1,30))/28</f>
        <v>5.914771599683695E-6</v>
      </c>
      <c r="K25" s="80">
        <f ca="1">SUM(OFFSET(INDIRECT(ADDRESS(1,1,,,K$23)),MATCH($B25,'gas-ff-natural'!$A$1:$A$30,0)-1,1,1,30))/28</f>
        <v>0</v>
      </c>
      <c r="L25" s="14">
        <f ca="1">SUM(OFFSET(INDIRECT(ADDRESS(1,1,,,L$23)),MATCH($B25,'gas-ff-natural'!$A$1:$A$30,0)-1,1,1,30))/28</f>
        <v>0.20546089171681681</v>
      </c>
      <c r="M25" s="14">
        <f ca="1">SUM(OFFSET(INDIRECT(ADDRESS(1,1,,,M$23)),MATCH($B25,'gas-ff-natural'!$A$1:$A$30,0)-1,1,1,30))/28</f>
        <v>0</v>
      </c>
      <c r="N25" s="14">
        <f ca="1">SUM(OFFSET(INDIRECT(ADDRESS(1,1,,,N$23)),MATCH($B25,'gas-ff-natural'!$A$1:$A$30,0)-1,1,1,30))/28</f>
        <v>1.0294844636789435E-3</v>
      </c>
      <c r="O25" s="14">
        <f ca="1">SUM(OFFSET(INDIRECT(ADDRESS(1,1,,,O$23)),MATCH($B25,'gas-ff-natural'!$A$1:$A$30,0)-1,1,1,30))/28</f>
        <v>7.702640055848298E-4</v>
      </c>
      <c r="P25" s="14">
        <f ca="1">SUM(OFFSET(INDIRECT(ADDRESS(1,1,,,P$23)),MATCH($B25,'gas-ff-natural'!$A$1:$A$30,0)-1,1,1,30))/28</f>
        <v>0</v>
      </c>
      <c r="Q25" s="62">
        <f t="shared" ca="1" si="1"/>
        <v>0.99999999999999989</v>
      </c>
      <c r="V25" s="14">
        <f ca="1">SUM(OFFSET(INDIRECT(ADDRESS(1,1,,,V$23)),MATCH($B25,'gas-ff-natural'!$A$1:$A$30,0)-1,1,1,30))/26</f>
        <v>0</v>
      </c>
      <c r="W25" s="14">
        <f ca="1">SUM(OFFSET(INDIRECT(ADDRESS(1,1,,,W$23)),MATCH($B25,'gas-ff-natural'!$A$1:$A$30,0)-1,1,1,30))/26</f>
        <v>0</v>
      </c>
      <c r="X25" s="14">
        <f ca="1">SUM(OFFSET(INDIRECT(ADDRESS(1,1,,,X$23)),MATCH($B25,'gas-ff-natural'!$A$1:$A$30,0)-1,1,1,30))/26</f>
        <v>0</v>
      </c>
    </row>
    <row r="26" spans="2:24" ht="15.6" thickTop="1" thickBot="1" x14ac:dyDescent="0.35">
      <c r="B26" t="s">
        <v>19</v>
      </c>
      <c r="C26" s="14">
        <f ca="1">SUM(OFFSET(INDIRECT(ADDRESS(1,1,,,C$23)),MATCH($B26,'gas-ff-natural'!$A$1:$A$30,0)-1,1,1,30))/28</f>
        <v>2.6978978306253381E-2</v>
      </c>
      <c r="F26" s="14">
        <f ca="1">SUM(OFFSET(INDIRECT(ADDRESS(1,1,,,F$23)),MATCH($B26,'gas-ff-natural'!$A$1:$A$30,0)-1,1,1,30))/28</f>
        <v>2.6386564311988076E-2</v>
      </c>
      <c r="G26" s="14">
        <f ca="1">SUM(OFFSET(INDIRECT(ADDRESS(1,1,,,G$23)),MATCH($B26,'gas-ff-natural'!$A$1:$A$30,0)-1,1,1,30))/28</f>
        <v>0.19264767671644073</v>
      </c>
      <c r="H26" s="14">
        <f ca="1">SUM(OFFSET(INDIRECT(ADDRESS(1,1,,,H$23)),MATCH($B26,'gas-ff-natural'!$A$1:$A$30,0)-1,1,1,30))/28</f>
        <v>0</v>
      </c>
      <c r="I26" s="14">
        <f ca="1">SUM(OFFSET(INDIRECT(ADDRESS(1,1,,,I$23)),MATCH($B26,'gas-ff-natural'!$A$1:$A$30,0)-1,1,1,30))/28</f>
        <v>0.26883585585523739</v>
      </c>
      <c r="J26" s="14">
        <f ca="1">SUM(OFFSET(INDIRECT(ADDRESS(1,1,,,J$23)),MATCH($B26,'gas-ff-natural'!$A$1:$A$30,0)-1,1,1,30))/28</f>
        <v>0</v>
      </c>
      <c r="K26" s="80">
        <f ca="1">SUM(OFFSET(INDIRECT(ADDRESS(1,1,,,K$23)),MATCH($B26,'gas-ff-natural'!$A$1:$A$30,0)-1,1,1,30))/28</f>
        <v>0</v>
      </c>
      <c r="L26" s="14">
        <f ca="1">SUM(OFFSET(INDIRECT(ADDRESS(1,1,,,L$23)),MATCH($B26,'gas-ff-natural'!$A$1:$A$30,0)-1,1,1,30))/28</f>
        <v>0.48384942537651254</v>
      </c>
      <c r="M26" s="14">
        <f ca="1">SUM(OFFSET(INDIRECT(ADDRESS(1,1,,,M$23)),MATCH($B26,'gas-ff-natural'!$A$1:$A$30,0)-1,1,1,30))/28</f>
        <v>0</v>
      </c>
      <c r="N26" s="14">
        <f ca="1">SUM(OFFSET(INDIRECT(ADDRESS(1,1,,,N$23)),MATCH($B26,'gas-ff-natural'!$A$1:$A$30,0)-1,1,1,30))/28</f>
        <v>0</v>
      </c>
      <c r="O26" s="14">
        <f ca="1">SUM(OFFSET(INDIRECT(ADDRESS(1,1,,,O$23)),MATCH($B26,'gas-ff-natural'!$A$1:$A$30,0)-1,1,1,30))/28</f>
        <v>1.3014994335677585E-3</v>
      </c>
      <c r="P26" s="14">
        <f ca="1">SUM(OFFSET(INDIRECT(ADDRESS(1,1,,,P$23)),MATCH($B26,'gas-ff-natural'!$A$1:$A$30,0)-1,1,1,30))/28</f>
        <v>0</v>
      </c>
      <c r="Q26" s="62">
        <f t="shared" ca="1" si="1"/>
        <v>0.99999999999999978</v>
      </c>
      <c r="V26" s="14">
        <f ca="1">SUM(OFFSET(INDIRECT(ADDRESS(1,1,,,V$23)),MATCH($B26,'gas-ff-natural'!$A$1:$A$30,0)-1,1,1,30))/26</f>
        <v>0</v>
      </c>
      <c r="W26" s="14">
        <f ca="1">SUM(OFFSET(INDIRECT(ADDRESS(1,1,,,W$23)),MATCH($B26,'gas-ff-natural'!$A$1:$A$30,0)-1,1,1,30))/26</f>
        <v>0</v>
      </c>
      <c r="X26" s="14">
        <f ca="1">SUM(OFFSET(INDIRECT(ADDRESS(1,1,,,X$23)),MATCH($B26,'gas-ff-natural'!$A$1:$A$30,0)-1,1,1,30))/26</f>
        <v>0</v>
      </c>
    </row>
    <row r="27" spans="2:24" ht="15.6" thickTop="1" thickBot="1" x14ac:dyDescent="0.35">
      <c r="B27" t="s">
        <v>22</v>
      </c>
      <c r="C27" s="14">
        <f ca="1">SUM(OFFSET(INDIRECT(ADDRESS(1,1,,,C$23)),MATCH($B27,'gas-ff-natural'!$A$1:$A$30,0)-1,1,1,30))/28</f>
        <v>0.21862356443596392</v>
      </c>
      <c r="F27" s="14">
        <f ca="1">SUM(OFFSET(INDIRECT(ADDRESS(1,1,,,F$23)),MATCH($B27,'gas-ff-natural'!$A$1:$A$30,0)-1,1,1,30))/28</f>
        <v>8.3984702165745412E-2</v>
      </c>
      <c r="G27" s="14">
        <f ca="1">SUM(OFFSET(INDIRECT(ADDRESS(1,1,,,G$23)),MATCH($B27,'gas-ff-natural'!$A$1:$A$30,0)-1,1,1,30))/28</f>
        <v>5.8730525753310277E-3</v>
      </c>
      <c r="H27" s="14">
        <f ca="1">SUM(OFFSET(INDIRECT(ADDRESS(1,1,,,H$23)),MATCH($B27,'gas-ff-natural'!$A$1:$A$30,0)-1,1,1,30))/28</f>
        <v>0</v>
      </c>
      <c r="I27" s="14">
        <f ca="1">SUM(OFFSET(INDIRECT(ADDRESS(1,1,,,I$23)),MATCH($B27,'gas-ff-natural'!$A$1:$A$30,0)-1,1,1,30))/28</f>
        <v>0.47783886443209883</v>
      </c>
      <c r="J27" s="14">
        <f ca="1">SUM(OFFSET(INDIRECT(ADDRESS(1,1,,,J$23)),MATCH($B27,'gas-ff-natural'!$A$1:$A$30,0)-1,1,1,30))/28</f>
        <v>0</v>
      </c>
      <c r="K27" s="80">
        <f ca="1">SUM(OFFSET(INDIRECT(ADDRESS(1,1,,,K$23)),MATCH($B27,'gas-ff-natural'!$A$1:$A$30,0)-1,1,1,30))/28</f>
        <v>0</v>
      </c>
      <c r="L27" s="14">
        <f ca="1">SUM(OFFSET(INDIRECT(ADDRESS(1,1,,,L$23)),MATCH($B27,'gas-ff-natural'!$A$1:$A$30,0)-1,1,1,30))/28</f>
        <v>0.21264515530719891</v>
      </c>
      <c r="M27" s="14">
        <f ca="1">SUM(OFFSET(INDIRECT(ADDRESS(1,1,,,M$23)),MATCH($B27,'gas-ff-natural'!$A$1:$A$30,0)-1,1,1,30))/28</f>
        <v>0</v>
      </c>
      <c r="N27" s="14">
        <f ca="1">SUM(OFFSET(INDIRECT(ADDRESS(1,1,,,N$23)),MATCH($B27,'gas-ff-natural'!$A$1:$A$30,0)-1,1,1,30))/28</f>
        <v>0</v>
      </c>
      <c r="O27" s="14">
        <f ca="1">SUM(OFFSET(INDIRECT(ADDRESS(1,1,,,O$23)),MATCH($B27,'gas-ff-natural'!$A$1:$A$30,0)-1,1,1,30))/28</f>
        <v>1.0346610836619206E-3</v>
      </c>
      <c r="P27" s="14">
        <f ca="1">SUM(OFFSET(INDIRECT(ADDRESS(1,1,,,P$23)),MATCH($B27,'gas-ff-natural'!$A$1:$A$30,0)-1,1,1,30))/28</f>
        <v>0</v>
      </c>
      <c r="Q27" s="62">
        <f t="shared" ca="1" si="1"/>
        <v>1.0000000000000002</v>
      </c>
      <c r="V27" s="14">
        <f ca="1">SUM(OFFSET(INDIRECT(ADDRESS(1,1,,,V$23)),MATCH($B27,'gas-ff-natural'!$A$1:$A$30,0)-1,1,1,30))/26</f>
        <v>0</v>
      </c>
      <c r="W27" s="14">
        <f ca="1">SUM(OFFSET(INDIRECT(ADDRESS(1,1,,,W$23)),MATCH($B27,'gas-ff-natural'!$A$1:$A$30,0)-1,1,1,30))/26</f>
        <v>0</v>
      </c>
      <c r="X27" s="14">
        <f ca="1">SUM(OFFSET(INDIRECT(ADDRESS(1,1,,,X$23)),MATCH($B27,'gas-ff-natural'!$A$1:$A$30,0)-1,1,1,30))/26</f>
        <v>0</v>
      </c>
    </row>
    <row r="28" spans="2:24" ht="15.6" thickTop="1" thickBot="1" x14ac:dyDescent="0.35">
      <c r="B28" t="s">
        <v>28</v>
      </c>
      <c r="C28" s="14">
        <f ca="1">SUM(OFFSET(INDIRECT(ADDRESS(1,1,,,C$23)),MATCH($B28,'gas-ff-natural'!$A$1:$A$30,0)-1,1,1,30))/28</f>
        <v>0.26818294248916991</v>
      </c>
      <c r="F28" s="14">
        <f ca="1">SUM(OFFSET(INDIRECT(ADDRESS(1,1,,,F$23)),MATCH($B28,'gas-ff-natural'!$A$1:$A$30,0)-1,1,1,30))/28</f>
        <v>0.20200787100174747</v>
      </c>
      <c r="G28" s="14">
        <f ca="1">SUM(OFFSET(INDIRECT(ADDRESS(1,1,,,G$23)),MATCH($B28,'gas-ff-natural'!$A$1:$A$30,0)-1,1,1,30))/28</f>
        <v>0</v>
      </c>
      <c r="H28" s="14">
        <f ca="1">SUM(OFFSET(INDIRECT(ADDRESS(1,1,,,H$23)),MATCH($B28,'gas-ff-natural'!$A$1:$A$30,0)-1,1,1,30))/28</f>
        <v>0</v>
      </c>
      <c r="I28" s="14">
        <f ca="1">SUM(OFFSET(INDIRECT(ADDRESS(1,1,,,I$23)),MATCH($B28,'gas-ff-natural'!$A$1:$A$30,0)-1,1,1,30))/28</f>
        <v>1.0822272917750318E-2</v>
      </c>
      <c r="J28" s="14">
        <f ca="1">SUM(OFFSET(INDIRECT(ADDRESS(1,1,,,J$23)),MATCH($B28,'gas-ff-natural'!$A$1:$A$30,0)-1,1,1,30))/28</f>
        <v>0</v>
      </c>
      <c r="K28" s="80">
        <f ca="1">SUM(OFFSET(INDIRECT(ADDRESS(1,1,,,K$23)),MATCH($B28,'gas-ff-natural'!$A$1:$A$30,0)-1,1,1,30))/28</f>
        <v>0</v>
      </c>
      <c r="L28" s="14">
        <f ca="1">SUM(OFFSET(INDIRECT(ADDRESS(1,1,,,L$23)),MATCH($B28,'gas-ff-natural'!$A$1:$A$30,0)-1,1,1,30))/28</f>
        <v>0.44529850562196188</v>
      </c>
      <c r="M28" s="14">
        <f ca="1">SUM(OFFSET(INDIRECT(ADDRESS(1,1,,,M$23)),MATCH($B28,'gas-ff-natural'!$A$1:$A$30,0)-1,1,1,30))/28</f>
        <v>0</v>
      </c>
      <c r="N28" s="14">
        <f ca="1">SUM(OFFSET(INDIRECT(ADDRESS(1,1,,,N$23)),MATCH($B28,'gas-ff-natural'!$A$1:$A$30,0)-1,1,1,30))/28</f>
        <v>0</v>
      </c>
      <c r="O28" s="14">
        <f ca="1">SUM(OFFSET(INDIRECT(ADDRESS(1,1,,,O$23)),MATCH($B28,'gas-ff-natural'!$A$1:$A$30,0)-1,1,1,30))/28</f>
        <v>7.2383204902057519E-2</v>
      </c>
      <c r="P28" s="14">
        <f ca="1">SUM(OFFSET(INDIRECT(ADDRESS(1,1,,,P$23)),MATCH($B28,'gas-ff-natural'!$A$1:$A$30,0)-1,1,1,30))/28</f>
        <v>1.305203067312781E-3</v>
      </c>
      <c r="Q28" s="62">
        <f t="shared" ca="1" si="1"/>
        <v>0.99999999999999989</v>
      </c>
      <c r="V28" s="14">
        <f ca="1">SUM(OFFSET(INDIRECT(ADDRESS(1,1,,,V$23)),MATCH($B28,'gas-ff-natural'!$A$1:$A$30,0)-1,1,1,30))/26</f>
        <v>0</v>
      </c>
      <c r="W28" s="14">
        <f ca="1">SUM(OFFSET(INDIRECT(ADDRESS(1,1,,,W$23)),MATCH($B28,'gas-ff-natural'!$A$1:$A$30,0)-1,1,1,30))/26</f>
        <v>0</v>
      </c>
      <c r="X28" s="14">
        <f ca="1">SUM(OFFSET(INDIRECT(ADDRESS(1,1,,,X$23)),MATCH($B28,'gas-ff-natural'!$A$1:$A$30,0)-1,1,1,30))/26</f>
        <v>0</v>
      </c>
    </row>
    <row r="29" spans="2:24" ht="15.6" thickTop="1" thickBot="1" x14ac:dyDescent="0.35">
      <c r="B29" t="s">
        <v>13</v>
      </c>
      <c r="C29" s="14">
        <f ca="1">SUM(OFFSET(INDIRECT(ADDRESS(1,1,,,C$23)),MATCH($B29,'gas-ff-natural'!$A$1:$A$30,0)-1,1,1,30))/28</f>
        <v>0.35367386877084661</v>
      </c>
      <c r="F29" s="14">
        <f ca="1">SUM(OFFSET(INDIRECT(ADDRESS(1,1,,,F$23)),MATCH($B29,'gas-ff-natural'!$A$1:$A$30,0)-1,1,1,30))/28</f>
        <v>0</v>
      </c>
      <c r="G29" s="14">
        <f ca="1">SUM(OFFSET(INDIRECT(ADDRESS(1,1,,,G$23)),MATCH($B29,'gas-ff-natural'!$A$1:$A$30,0)-1,1,1,30))/28</f>
        <v>0.21445850840901604</v>
      </c>
      <c r="H29" s="14">
        <f ca="1">SUM(OFFSET(INDIRECT(ADDRESS(1,1,,,H$23)),MATCH($B29,'gas-ff-natural'!$A$1:$A$30,0)-1,1,1,30))/28</f>
        <v>0</v>
      </c>
      <c r="I29" s="14">
        <f ca="1">SUM(OFFSET(INDIRECT(ADDRESS(1,1,,,I$23)),MATCH($B29,'gas-ff-natural'!$A$1:$A$30,0)-1,1,1,30))/28</f>
        <v>0.21612023307667846</v>
      </c>
      <c r="J29" s="14">
        <f ca="1">SUM(OFFSET(INDIRECT(ADDRESS(1,1,,,J$23)),MATCH($B29,'gas-ff-natural'!$A$1:$A$30,0)-1,1,1,30))/28</f>
        <v>0</v>
      </c>
      <c r="K29" s="80">
        <f ca="1">SUM(OFFSET(INDIRECT(ADDRESS(1,1,,,K$23)),MATCH($B29,'gas-ff-natural'!$A$1:$A$30,0)-1,1,1,30))/28</f>
        <v>0</v>
      </c>
      <c r="L29" s="14">
        <f ca="1">SUM(OFFSET(INDIRECT(ADDRESS(1,1,,,L$23)),MATCH($B29,'gas-ff-natural'!$A$1:$A$30,0)-1,1,1,30))/28</f>
        <v>0.2111244950126159</v>
      </c>
      <c r="M29" s="14">
        <f ca="1">SUM(OFFSET(INDIRECT(ADDRESS(1,1,,,M$23)),MATCH($B29,'gas-ff-natural'!$A$1:$A$30,0)-1,1,1,30))/28</f>
        <v>0</v>
      </c>
      <c r="N29" s="14">
        <f ca="1">SUM(OFFSET(INDIRECT(ADDRESS(1,1,,,N$23)),MATCH($B29,'gas-ff-natural'!$A$1:$A$30,0)-1,1,1,30))/28</f>
        <v>3.9300964189232365E-3</v>
      </c>
      <c r="O29" s="14">
        <f ca="1">SUM(OFFSET(INDIRECT(ADDRESS(1,1,,,O$23)),MATCH($B29,'gas-ff-natural'!$A$1:$A$30,0)-1,1,1,30))/28</f>
        <v>6.927983119198039E-4</v>
      </c>
      <c r="P29" s="14">
        <f ca="1">SUM(OFFSET(INDIRECT(ADDRESS(1,1,,,P$23)),MATCH($B29,'gas-ff-natural'!$A$1:$A$30,0)-1,1,1,30))/28</f>
        <v>0</v>
      </c>
      <c r="Q29" s="62">
        <f t="shared" ca="1" si="1"/>
        <v>1</v>
      </c>
      <c r="V29" s="14">
        <f ca="1">SUM(OFFSET(INDIRECT(ADDRESS(1,1,,,V$23)),MATCH($B29,'gas-ff-natural'!$A$1:$A$30,0)-1,1,1,30))/26</f>
        <v>0</v>
      </c>
      <c r="W29" s="14">
        <f ca="1">SUM(OFFSET(INDIRECT(ADDRESS(1,1,,,W$23)),MATCH($B29,'gas-ff-natural'!$A$1:$A$30,0)-1,1,1,30))/26</f>
        <v>0</v>
      </c>
      <c r="X29" s="14">
        <f ca="1">SUM(OFFSET(INDIRECT(ADDRESS(1,1,,,X$23)),MATCH($B29,'gas-ff-natural'!$A$1:$A$30,0)-1,1,1,30))/26</f>
        <v>0</v>
      </c>
    </row>
    <row r="30" spans="2:24" ht="15.6" thickTop="1" thickBot="1" x14ac:dyDescent="0.35">
      <c r="B30" t="s">
        <v>17</v>
      </c>
      <c r="C30" s="14">
        <f ca="1">SUM(OFFSET(INDIRECT(ADDRESS(1,1,,,C$23)),MATCH($B30,'gas-ff-natural'!$A$1:$A$30,0)-1,1,1,30))/28</f>
        <v>0.22609005670359514</v>
      </c>
      <c r="F30" s="14">
        <f ca="1">SUM(OFFSET(INDIRECT(ADDRESS(1,1,,,F$23)),MATCH($B30,'gas-ff-natural'!$A$1:$A$30,0)-1,1,1,30))/28</f>
        <v>0.22995952794357682</v>
      </c>
      <c r="G30" s="14">
        <f ca="1">SUM(OFFSET(INDIRECT(ADDRESS(1,1,,,G$23)),MATCH($B30,'gas-ff-natural'!$A$1:$A$30,0)-1,1,1,30))/28</f>
        <v>2.8866108181712243E-3</v>
      </c>
      <c r="H30" s="14">
        <f ca="1">SUM(OFFSET(INDIRECT(ADDRESS(1,1,,,H$23)),MATCH($B30,'gas-ff-natural'!$A$1:$A$30,0)-1,1,1,30))/28</f>
        <v>0</v>
      </c>
      <c r="I30" s="14">
        <f ca="1">SUM(OFFSET(INDIRECT(ADDRESS(1,1,,,I$23)),MATCH($B30,'gas-ff-natural'!$A$1:$A$30,0)-1,1,1,30))/28</f>
        <v>0.21583248950562459</v>
      </c>
      <c r="J30" s="14">
        <f ca="1">SUM(OFFSET(INDIRECT(ADDRESS(1,1,,,J$23)),MATCH($B30,'gas-ff-natural'!$A$1:$A$30,0)-1,1,1,30))/28</f>
        <v>1.8345987370092169E-4</v>
      </c>
      <c r="K30" s="80">
        <f ca="1">SUM(OFFSET(INDIRECT(ADDRESS(1,1,,,K$23)),MATCH($B30,'gas-ff-natural'!$A$1:$A$30,0)-1,1,1,30))/28</f>
        <v>7.31831412285006E-4</v>
      </c>
      <c r="L30" s="14">
        <f ca="1">SUM(OFFSET(INDIRECT(ADDRESS(1,1,,,L$23)),MATCH($B30,'gas-ff-natural'!$A$1:$A$30,0)-1,1,1,30))/28</f>
        <v>0.29687987009895728</v>
      </c>
      <c r="M30" s="14">
        <f ca="1">SUM(OFFSET(INDIRECT(ADDRESS(1,1,,,M$23)),MATCH($B30,'gas-ff-natural'!$A$1:$A$30,0)-1,1,1,30))/28</f>
        <v>0</v>
      </c>
      <c r="N30" s="14">
        <f ca="1">SUM(OFFSET(INDIRECT(ADDRESS(1,1,,,N$23)),MATCH($B30,'gas-ff-natural'!$A$1:$A$30,0)-1,1,1,30))/28</f>
        <v>2.4921711478106543E-2</v>
      </c>
      <c r="O30" s="14">
        <f ca="1">SUM(OFFSET(INDIRECT(ADDRESS(1,1,,,O$23)),MATCH($B30,'gas-ff-natural'!$A$1:$A$30,0)-1,1,1,30))/28</f>
        <v>2.5144421659824981E-3</v>
      </c>
      <c r="P30" s="14">
        <f ca="1">SUM(OFFSET(INDIRECT(ADDRESS(1,1,,,P$23)),MATCH($B30,'gas-ff-natural'!$A$1:$A$30,0)-1,1,1,30))/28</f>
        <v>0</v>
      </c>
      <c r="Q30" s="62">
        <f t="shared" ca="1" si="1"/>
        <v>1</v>
      </c>
      <c r="V30" s="14">
        <f ca="1">SUM(OFFSET(INDIRECT(ADDRESS(1,1,,,V$23)),MATCH($B30,'gas-ff-natural'!$A$1:$A$30,0)-1,1,1,30))/26</f>
        <v>0</v>
      </c>
      <c r="W30" s="14">
        <f ca="1">SUM(OFFSET(INDIRECT(ADDRESS(1,1,,,W$23)),MATCH($B30,'gas-ff-natural'!$A$1:$A$30,0)-1,1,1,30))/26</f>
        <v>0</v>
      </c>
      <c r="X30" s="14">
        <f ca="1">SUM(OFFSET(INDIRECT(ADDRESS(1,1,,,X$23)),MATCH($B30,'gas-ff-natural'!$A$1:$A$30,0)-1,1,1,30))/26</f>
        <v>0</v>
      </c>
    </row>
    <row r="31" spans="2:24" ht="15.6" thickTop="1" thickBot="1" x14ac:dyDescent="0.35">
      <c r="B31" t="s">
        <v>25</v>
      </c>
      <c r="C31" s="14">
        <f ca="1">SUM(OFFSET(INDIRECT(ADDRESS(1,1,,,C$23)),MATCH($B31,'gas-ff-natural'!$A$1:$A$30,0)-1,1,1,30))/28</f>
        <v>0.10667253101524769</v>
      </c>
      <c r="F31" s="14">
        <f ca="1">SUM(OFFSET(INDIRECT(ADDRESS(1,1,,,F$23)),MATCH($B31,'gas-ff-natural'!$A$1:$A$30,0)-1,1,1,30))/28</f>
        <v>3.9788038129696911E-2</v>
      </c>
      <c r="G31" s="14">
        <f ca="1">SUM(OFFSET(INDIRECT(ADDRESS(1,1,,,G$23)),MATCH($B31,'gas-ff-natural'!$A$1:$A$30,0)-1,1,1,30))/28</f>
        <v>5.5166939779120495E-2</v>
      </c>
      <c r="H31" s="14">
        <f ca="1">SUM(OFFSET(INDIRECT(ADDRESS(1,1,,,H$23)),MATCH($B31,'gas-ff-natural'!$A$1:$A$30,0)-1,1,1,30))/28</f>
        <v>0</v>
      </c>
      <c r="I31" s="14">
        <f ca="1">SUM(OFFSET(INDIRECT(ADDRESS(1,1,,,I$23)),MATCH($B31,'gas-ff-natural'!$A$1:$A$30,0)-1,1,1,30))/28</f>
        <v>0.55607001440589643</v>
      </c>
      <c r="J31" s="14">
        <f ca="1">SUM(OFFSET(INDIRECT(ADDRESS(1,1,,,J$23)),MATCH($B31,'gas-ff-natural'!$A$1:$A$30,0)-1,1,1,30))/28</f>
        <v>0</v>
      </c>
      <c r="K31" s="80">
        <f ca="1">SUM(OFFSET(INDIRECT(ADDRESS(1,1,,,K$23)),MATCH($B31,'gas-ff-natural'!$A$1:$A$30,0)-1,1,1,30))/28</f>
        <v>0</v>
      </c>
      <c r="L31" s="14">
        <f ca="1">SUM(OFFSET(INDIRECT(ADDRESS(1,1,,,L$23)),MATCH($B31,'gas-ff-natural'!$A$1:$A$30,0)-1,1,1,30))/28</f>
        <v>0.24230247667003843</v>
      </c>
      <c r="M31" s="14">
        <f ca="1">SUM(OFFSET(INDIRECT(ADDRESS(1,1,,,M$23)),MATCH($B31,'gas-ff-natural'!$A$1:$A$30,0)-1,1,1,30))/28</f>
        <v>0</v>
      </c>
      <c r="N31" s="14">
        <f ca="1">SUM(OFFSET(INDIRECT(ADDRESS(1,1,,,N$23)),MATCH($B31,'gas-ff-natural'!$A$1:$A$30,0)-1,1,1,30))/28</f>
        <v>0</v>
      </c>
      <c r="O31" s="14">
        <f ca="1">SUM(OFFSET(INDIRECT(ADDRESS(1,1,,,O$23)),MATCH($B31,'gas-ff-natural'!$A$1:$A$30,0)-1,1,1,30))/28</f>
        <v>0</v>
      </c>
      <c r="P31" s="14">
        <f ca="1">SUM(OFFSET(INDIRECT(ADDRESS(1,1,,,P$23)),MATCH($B31,'gas-ff-natural'!$A$1:$A$30,0)-1,1,1,30))/28</f>
        <v>0</v>
      </c>
      <c r="Q31" s="62">
        <f t="shared" ca="1" si="1"/>
        <v>1</v>
      </c>
      <c r="V31" s="14">
        <f ca="1">SUM(OFFSET(INDIRECT(ADDRESS(1,1,,,V$23)),MATCH($B31,'gas-ff-natural'!$A$1:$A$30,0)-1,1,1,30))/26</f>
        <v>0</v>
      </c>
      <c r="W31" s="14">
        <f ca="1">SUM(OFFSET(INDIRECT(ADDRESS(1,1,,,W$23)),MATCH($B31,'gas-ff-natural'!$A$1:$A$30,0)-1,1,1,30))/26</f>
        <v>0</v>
      </c>
      <c r="X31" s="14">
        <f ca="1">SUM(OFFSET(INDIRECT(ADDRESS(1,1,,,X$23)),MATCH($B31,'gas-ff-natural'!$A$1:$A$30,0)-1,1,1,30))/26</f>
        <v>0</v>
      </c>
    </row>
    <row r="32" spans="2:24" ht="15.6" thickTop="1" thickBot="1" x14ac:dyDescent="0.35">
      <c r="B32" t="s">
        <v>11</v>
      </c>
      <c r="C32" s="14">
        <f ca="1">SUM(OFFSET(INDIRECT(ADDRESS(1,1,,,C$23)),MATCH($B32,'gas-ff-natural'!$A$1:$A$30,0)-1,1,1,30))/28</f>
        <v>9.4586397255503919E-3</v>
      </c>
      <c r="F32" s="14">
        <f ca="1">SUM(OFFSET(INDIRECT(ADDRESS(1,1,,,F$23)),MATCH($B32,'gas-ff-natural'!$A$1:$A$30,0)-1,1,1,30))/28</f>
        <v>0.24875301478309894</v>
      </c>
      <c r="G32" s="14">
        <f ca="1">SUM(OFFSET(INDIRECT(ADDRESS(1,1,,,G$23)),MATCH($B32,'gas-ff-natural'!$A$1:$A$30,0)-1,1,1,30))/28</f>
        <v>2.8576981494925859E-3</v>
      </c>
      <c r="H32" s="14">
        <f ca="1">SUM(OFFSET(INDIRECT(ADDRESS(1,1,,,H$23)),MATCH($B32,'gas-ff-natural'!$A$1:$A$30,0)-1,1,1,30))/28</f>
        <v>0</v>
      </c>
      <c r="I32" s="14">
        <f ca="1">SUM(OFFSET(INDIRECT(ADDRESS(1,1,,,I$23)),MATCH($B32,'gas-ff-natural'!$A$1:$A$30,0)-1,1,1,30))/28</f>
        <v>0.29525672035129935</v>
      </c>
      <c r="J32" s="14">
        <f ca="1">SUM(OFFSET(INDIRECT(ADDRESS(1,1,,,J$23)),MATCH($B32,'gas-ff-natural'!$A$1:$A$30,0)-1,1,1,30))/28</f>
        <v>5.4918692451658591E-4</v>
      </c>
      <c r="K32" s="80">
        <f ca="1">SUM(OFFSET(INDIRECT(ADDRESS(1,1,,,K$23)),MATCH($B32,'gas-ff-natural'!$A$1:$A$30,0)-1,1,1,30))/28</f>
        <v>0</v>
      </c>
      <c r="L32" s="14">
        <f ca="1">SUM(OFFSET(INDIRECT(ADDRESS(1,1,,,L$23)),MATCH($B32,'gas-ff-natural'!$A$1:$A$30,0)-1,1,1,30))/28</f>
        <v>0.43858242999821728</v>
      </c>
      <c r="M32" s="14">
        <f ca="1">SUM(OFFSET(INDIRECT(ADDRESS(1,1,,,M$23)),MATCH($B32,'gas-ff-natural'!$A$1:$A$30,0)-1,1,1,30))/28</f>
        <v>0</v>
      </c>
      <c r="N32" s="14">
        <f ca="1">SUM(OFFSET(INDIRECT(ADDRESS(1,1,,,N$23)),MATCH($B32,'gas-ff-natural'!$A$1:$A$30,0)-1,1,1,30))/28</f>
        <v>4.3538992775291607E-3</v>
      </c>
      <c r="O32" s="14">
        <f ca="1">SUM(OFFSET(INDIRECT(ADDRESS(1,1,,,O$23)),MATCH($B32,'gas-ff-natural'!$A$1:$A$30,0)-1,1,1,30))/28</f>
        <v>1.8841079029564958E-4</v>
      </c>
      <c r="P32" s="14">
        <f ca="1">SUM(OFFSET(INDIRECT(ADDRESS(1,1,,,P$23)),MATCH($B32,'gas-ff-natural'!$A$1:$A$30,0)-1,1,1,30))/28</f>
        <v>0</v>
      </c>
      <c r="Q32" s="62">
        <f t="shared" ca="1" si="1"/>
        <v>0.99999999999999989</v>
      </c>
      <c r="V32" s="14">
        <f ca="1">SUM(OFFSET(INDIRECT(ADDRESS(1,1,,,V$23)),MATCH($B32,'gas-ff-natural'!$A$1:$A$30,0)-1,1,1,30))/26</f>
        <v>0</v>
      </c>
      <c r="W32" s="14">
        <f ca="1">SUM(OFFSET(INDIRECT(ADDRESS(1,1,,,W$23)),MATCH($B32,'gas-ff-natural'!$A$1:$A$30,0)-1,1,1,30))/26</f>
        <v>0</v>
      </c>
      <c r="X32" s="14">
        <f ca="1">SUM(OFFSET(INDIRECT(ADDRESS(1,1,,,X$23)),MATCH($B32,'gas-ff-natural'!$A$1:$A$30,0)-1,1,1,30))/26</f>
        <v>0</v>
      </c>
    </row>
    <row r="33" spans="2:24" ht="15.6" thickTop="1" thickBot="1" x14ac:dyDescent="0.35">
      <c r="B33" t="s">
        <v>3</v>
      </c>
      <c r="C33" s="14">
        <f ca="1">SUM(OFFSET(INDIRECT(ADDRESS(1,1,,,C$23)),MATCH($B33,'gas-ff-natural'!$A$1:$A$30,0)-1,1,1,30))/28</f>
        <v>0.31721993559381723</v>
      </c>
      <c r="F33" s="14">
        <f ca="1">SUM(OFFSET(INDIRECT(ADDRESS(1,1,,,F$23)),MATCH($B33,'gas-ff-natural'!$A$1:$A$30,0)-1,1,1,30))/28</f>
        <v>0.18552343912143449</v>
      </c>
      <c r="G33" s="14">
        <f ca="1">SUM(OFFSET(INDIRECT(ADDRESS(1,1,,,G$23)),MATCH($B33,'gas-ff-natural'!$A$1:$A$30,0)-1,1,1,30))/28</f>
        <v>9.1566525996604302E-3</v>
      </c>
      <c r="H33" s="14">
        <f ca="1">SUM(OFFSET(INDIRECT(ADDRESS(1,1,,,H$23)),MATCH($B33,'gas-ff-natural'!$A$1:$A$30,0)-1,1,1,30))/28</f>
        <v>0</v>
      </c>
      <c r="I33" s="14">
        <f ca="1">SUM(OFFSET(INDIRECT(ADDRESS(1,1,,,I$23)),MATCH($B33,'gas-ff-natural'!$A$1:$A$30,0)-1,1,1,30))/28</f>
        <v>0.18026789835704893</v>
      </c>
      <c r="J33" s="14">
        <f ca="1">SUM(OFFSET(INDIRECT(ADDRESS(1,1,,,J$23)),MATCH($B33,'gas-ff-natural'!$A$1:$A$30,0)-1,1,1,30))/28</f>
        <v>0</v>
      </c>
      <c r="K33" s="80">
        <f ca="1">SUM(OFFSET(INDIRECT(ADDRESS(1,1,,,K$23)),MATCH($B33,'gas-ff-natural'!$A$1:$A$30,0)-1,1,1,30))/28</f>
        <v>0</v>
      </c>
      <c r="L33" s="14">
        <f ca="1">SUM(OFFSET(INDIRECT(ADDRESS(1,1,,,L$23)),MATCH($B33,'gas-ff-natural'!$A$1:$A$30,0)-1,1,1,30))/28</f>
        <v>0.29185645434203705</v>
      </c>
      <c r="M33" s="14">
        <f ca="1">SUM(OFFSET(INDIRECT(ADDRESS(1,1,,,M$23)),MATCH($B33,'gas-ff-natural'!$A$1:$A$30,0)-1,1,1,30))/28</f>
        <v>0</v>
      </c>
      <c r="N33" s="14">
        <f ca="1">SUM(OFFSET(INDIRECT(ADDRESS(1,1,,,N$23)),MATCH($B33,'gas-ff-natural'!$A$1:$A$30,0)-1,1,1,30))/28</f>
        <v>1.3040660314803774E-2</v>
      </c>
      <c r="O33" s="14">
        <f ca="1">SUM(OFFSET(INDIRECT(ADDRESS(1,1,,,O$23)),MATCH($B33,'gas-ff-natural'!$A$1:$A$30,0)-1,1,1,30))/28</f>
        <v>1.4087794675097869E-3</v>
      </c>
      <c r="P33" s="14">
        <f ca="1">SUM(OFFSET(INDIRECT(ADDRESS(1,1,,,P$23)),MATCH($B33,'gas-ff-natural'!$A$1:$A$30,0)-1,1,1,30))/28</f>
        <v>1.5261802036883603E-3</v>
      </c>
      <c r="Q33" s="62">
        <f t="shared" ca="1" si="1"/>
        <v>1</v>
      </c>
      <c r="V33" s="14">
        <f ca="1">SUM(OFFSET(INDIRECT(ADDRESS(1,1,,,V$23)),MATCH($B33,'gas-ff-natural'!$A$1:$A$30,0)-1,1,1,30))/26</f>
        <v>0</v>
      </c>
      <c r="W33" s="14">
        <f ca="1">SUM(OFFSET(INDIRECT(ADDRESS(1,1,,,W$23)),MATCH($B33,'gas-ff-natural'!$A$1:$A$30,0)-1,1,1,30))/26</f>
        <v>0</v>
      </c>
      <c r="X33" s="14">
        <f ca="1">SUM(OFFSET(INDIRECT(ADDRESS(1,1,,,X$23)),MATCH($B33,'gas-ff-natural'!$A$1:$A$30,0)-1,1,1,30))/26</f>
        <v>0</v>
      </c>
    </row>
    <row r="34" spans="2:24" ht="15.6" thickTop="1" thickBot="1" x14ac:dyDescent="0.35">
      <c r="B34" t="s">
        <v>2</v>
      </c>
      <c r="C34" s="14">
        <f ca="1">SUM(OFFSET(INDIRECT(ADDRESS(1,1,,,C$23)),MATCH($B34,'gas-ff-natural'!$A$1:$A$30,0)-1,1,1,30))/28</f>
        <v>0.39406354787261128</v>
      </c>
      <c r="F34" s="14">
        <f ca="1">SUM(OFFSET(INDIRECT(ADDRESS(1,1,,,F$23)),MATCH($B34,'gas-ff-natural'!$A$1:$A$30,0)-1,1,1,30))/28</f>
        <v>0.294396277113736</v>
      </c>
      <c r="G34" s="14">
        <f ca="1">SUM(OFFSET(INDIRECT(ADDRESS(1,1,,,G$23)),MATCH($B34,'gas-ff-natural'!$A$1:$A$30,0)-1,1,1,30))/28</f>
        <v>2.9853285573575077E-2</v>
      </c>
      <c r="H34" s="14">
        <f ca="1">SUM(OFFSET(INDIRECT(ADDRESS(1,1,,,H$23)),MATCH($B34,'gas-ff-natural'!$A$1:$A$30,0)-1,1,1,30))/28</f>
        <v>0</v>
      </c>
      <c r="I34" s="14">
        <f ca="1">SUM(OFFSET(INDIRECT(ADDRESS(1,1,,,I$23)),MATCH($B34,'gas-ff-natural'!$A$1:$A$30,0)-1,1,1,30))/28</f>
        <v>7.4072556623512573E-2</v>
      </c>
      <c r="J34" s="14">
        <f ca="1">SUM(OFFSET(INDIRECT(ADDRESS(1,1,,,J$23)),MATCH($B34,'gas-ff-natural'!$A$1:$A$30,0)-1,1,1,30))/28</f>
        <v>7.7018350921277748E-7</v>
      </c>
      <c r="K34" s="80">
        <f ca="1">SUM(OFFSET(INDIRECT(ADDRESS(1,1,,,K$23)),MATCH($B34,'gas-ff-natural'!$A$1:$A$30,0)-1,1,1,30))/28</f>
        <v>2.2095907071335188E-4</v>
      </c>
      <c r="L34" s="14">
        <f ca="1">SUM(OFFSET(INDIRECT(ADDRESS(1,1,,,L$23)),MATCH($B34,'gas-ff-natural'!$A$1:$A$30,0)-1,1,1,30))/28</f>
        <v>0.20172039597337485</v>
      </c>
      <c r="M34" s="14">
        <f ca="1">SUM(OFFSET(INDIRECT(ADDRESS(1,1,,,M$23)),MATCH($B34,'gas-ff-natural'!$A$1:$A$30,0)-1,1,1,30))/28</f>
        <v>0</v>
      </c>
      <c r="N34" s="14">
        <f ca="1">SUM(OFFSET(INDIRECT(ADDRESS(1,1,,,N$23)),MATCH($B34,'gas-ff-natural'!$A$1:$A$30,0)-1,1,1,30))/28</f>
        <v>6.8055237550317278E-4</v>
      </c>
      <c r="O34" s="14">
        <f ca="1">SUM(OFFSET(INDIRECT(ADDRESS(1,1,,,O$23)),MATCH($B34,'gas-ff-natural'!$A$1:$A$30,0)-1,1,1,30))/28</f>
        <v>4.8489192373031365E-3</v>
      </c>
      <c r="P34" s="14">
        <f ca="1">SUM(OFFSET(INDIRECT(ADDRESS(1,1,,,P$23)),MATCH($B34,'gas-ff-natural'!$A$1:$A$30,0)-1,1,1,30))/28</f>
        <v>1.4273597616109207E-4</v>
      </c>
      <c r="Q34" s="62">
        <f t="shared" ca="1" si="1"/>
        <v>0.99999999999999967</v>
      </c>
      <c r="V34" s="14">
        <f ca="1">SUM(OFFSET(INDIRECT(ADDRESS(1,1,,,V$23)),MATCH($B34,'gas-ff-natural'!$A$1:$A$30,0)-1,1,1,30))/26</f>
        <v>0</v>
      </c>
      <c r="W34" s="14">
        <f ca="1">SUM(OFFSET(INDIRECT(ADDRESS(1,1,,,W$23)),MATCH($B34,'gas-ff-natural'!$A$1:$A$30,0)-1,1,1,30))/26</f>
        <v>0</v>
      </c>
      <c r="X34" s="14">
        <f ca="1">SUM(OFFSET(INDIRECT(ADDRESS(1,1,,,X$23)),MATCH($B34,'gas-ff-natural'!$A$1:$A$30,0)-1,1,1,30))/26</f>
        <v>0</v>
      </c>
    </row>
    <row r="35" spans="2:24" ht="15.6" thickTop="1" thickBot="1" x14ac:dyDescent="0.35">
      <c r="B35" t="s">
        <v>16</v>
      </c>
      <c r="C35" s="14">
        <f ca="1">SUM(OFFSET(INDIRECT(ADDRESS(1,1,,,C$23)),MATCH($B35,'gas-ff-natural'!$A$1:$A$30,0)-1,1,1,30))/28</f>
        <v>4.5818388476845537E-2</v>
      </c>
      <c r="F35" s="14">
        <f ca="1">SUM(OFFSET(INDIRECT(ADDRESS(1,1,,,F$23)),MATCH($B35,'gas-ff-natural'!$A$1:$A$30,0)-1,1,1,30))/28</f>
        <v>0.44823040916106976</v>
      </c>
      <c r="G35" s="14">
        <f ca="1">SUM(OFFSET(INDIRECT(ADDRESS(1,1,,,G$23)),MATCH($B35,'gas-ff-natural'!$A$1:$A$30,0)-1,1,1,30))/28</f>
        <v>3.2972164814813465E-3</v>
      </c>
      <c r="H35" s="14">
        <f ca="1">SUM(OFFSET(INDIRECT(ADDRESS(1,1,,,H$23)),MATCH($B35,'gas-ff-natural'!$A$1:$A$30,0)-1,1,1,30))/28</f>
        <v>0</v>
      </c>
      <c r="I35" s="14">
        <f ca="1">SUM(OFFSET(INDIRECT(ADDRESS(1,1,,,I$23)),MATCH($B35,'gas-ff-natural'!$A$1:$A$30,0)-1,1,1,30))/28</f>
        <v>0.17172246694974919</v>
      </c>
      <c r="J35" s="14">
        <f ca="1">SUM(OFFSET(INDIRECT(ADDRESS(1,1,,,J$23)),MATCH($B35,'gas-ff-natural'!$A$1:$A$30,0)-1,1,1,30))/28</f>
        <v>0</v>
      </c>
      <c r="K35" s="80">
        <f ca="1">SUM(OFFSET(INDIRECT(ADDRESS(1,1,,,K$23)),MATCH($B35,'gas-ff-natural'!$A$1:$A$30,0)-1,1,1,30))/28</f>
        <v>0</v>
      </c>
      <c r="L35" s="14">
        <f ca="1">SUM(OFFSET(INDIRECT(ADDRESS(1,1,,,L$23)),MATCH($B35,'gas-ff-natural'!$A$1:$A$30,0)-1,1,1,30))/28</f>
        <v>0.30148674579328988</v>
      </c>
      <c r="M35" s="14">
        <f ca="1">SUM(OFFSET(INDIRECT(ADDRESS(1,1,,,M$23)),MATCH($B35,'gas-ff-natural'!$A$1:$A$30,0)-1,1,1,30))/28</f>
        <v>0</v>
      </c>
      <c r="N35" s="14">
        <f ca="1">SUM(OFFSET(INDIRECT(ADDRESS(1,1,,,N$23)),MATCH($B35,'gas-ff-natural'!$A$1:$A$30,0)-1,1,1,30))/28</f>
        <v>5.0402374081748866E-4</v>
      </c>
      <c r="O35" s="14">
        <f ca="1">SUM(OFFSET(INDIRECT(ADDRESS(1,1,,,O$23)),MATCH($B35,'gas-ff-natural'!$A$1:$A$30,0)-1,1,1,30))/28</f>
        <v>2.892552360005568E-2</v>
      </c>
      <c r="P35" s="14">
        <f ca="1">SUM(OFFSET(INDIRECT(ADDRESS(1,1,,,P$23)),MATCH($B35,'gas-ff-natural'!$A$1:$A$30,0)-1,1,1,30))/28</f>
        <v>1.5225796691083982E-5</v>
      </c>
      <c r="Q35" s="62">
        <f t="shared" ca="1" si="1"/>
        <v>1</v>
      </c>
      <c r="V35" s="14">
        <f ca="1">SUM(OFFSET(INDIRECT(ADDRESS(1,1,,,V$23)),MATCH($B35,'gas-ff-natural'!$A$1:$A$30,0)-1,1,1,30))/26</f>
        <v>0</v>
      </c>
      <c r="W35" s="14">
        <f ca="1">SUM(OFFSET(INDIRECT(ADDRESS(1,1,,,W$23)),MATCH($B35,'gas-ff-natural'!$A$1:$A$30,0)-1,1,1,30))/26</f>
        <v>0</v>
      </c>
      <c r="X35" s="14">
        <f ca="1">SUM(OFFSET(INDIRECT(ADDRESS(1,1,,,X$23)),MATCH($B35,'gas-ff-natural'!$A$1:$A$30,0)-1,1,1,30))/26</f>
        <v>0</v>
      </c>
    </row>
    <row r="36" spans="2:24" ht="15.6" thickTop="1" thickBot="1" x14ac:dyDescent="0.35">
      <c r="B36" t="s">
        <v>15</v>
      </c>
      <c r="C36" s="14">
        <f ca="1">SUM(OFFSET(INDIRECT(ADDRESS(1,1,,,C$23)),MATCH($B36,'gas-ff-natural'!$A$1:$A$30,0)-1,1,1,30))/28</f>
        <v>0.56480980271139603</v>
      </c>
      <c r="F36" s="14">
        <f ca="1">SUM(OFFSET(INDIRECT(ADDRESS(1,1,,,F$23)),MATCH($B36,'gas-ff-natural'!$A$1:$A$30,0)-1,1,1,30))/28</f>
        <v>2.9342481797971224E-2</v>
      </c>
      <c r="G36" s="14">
        <f ca="1">SUM(OFFSET(INDIRECT(ADDRESS(1,1,,,G$23)),MATCH($B36,'gas-ff-natural'!$A$1:$A$30,0)-1,1,1,30))/28</f>
        <v>6.4652913488309358E-2</v>
      </c>
      <c r="H36" s="14">
        <f ca="1">SUM(OFFSET(INDIRECT(ADDRESS(1,1,,,H$23)),MATCH($B36,'gas-ff-natural'!$A$1:$A$30,0)-1,1,1,30))/28</f>
        <v>0</v>
      </c>
      <c r="I36" s="14">
        <f ca="1">SUM(OFFSET(INDIRECT(ADDRESS(1,1,,,I$23)),MATCH($B36,'gas-ff-natural'!$A$1:$A$30,0)-1,1,1,30))/28</f>
        <v>0.17814708015155031</v>
      </c>
      <c r="J36" s="14">
        <f ca="1">SUM(OFFSET(INDIRECT(ADDRESS(1,1,,,J$23)),MATCH($B36,'gas-ff-natural'!$A$1:$A$30,0)-1,1,1,30))/28</f>
        <v>0</v>
      </c>
      <c r="K36" s="80">
        <f ca="1">SUM(OFFSET(INDIRECT(ADDRESS(1,1,,,K$23)),MATCH($B36,'gas-ff-natural'!$A$1:$A$30,0)-1,1,1,30))/28</f>
        <v>0</v>
      </c>
      <c r="L36" s="14">
        <f ca="1">SUM(OFFSET(INDIRECT(ADDRESS(1,1,,,L$23)),MATCH($B36,'gas-ff-natural'!$A$1:$A$30,0)-1,1,1,30))/28</f>
        <v>0.16241208384879308</v>
      </c>
      <c r="M36" s="14">
        <f ca="1">SUM(OFFSET(INDIRECT(ADDRESS(1,1,,,M$23)),MATCH($B36,'gas-ff-natural'!$A$1:$A$30,0)-1,1,1,30))/28</f>
        <v>0</v>
      </c>
      <c r="N36" s="14">
        <f ca="1">SUM(OFFSET(INDIRECT(ADDRESS(1,1,,,N$23)),MATCH($B36,'gas-ff-natural'!$A$1:$A$30,0)-1,1,1,30))/28</f>
        <v>5.6768523564928794E-5</v>
      </c>
      <c r="O36" s="14">
        <f ca="1">SUM(OFFSET(INDIRECT(ADDRESS(1,1,,,O$23)),MATCH($B36,'gas-ff-natural'!$A$1:$A$30,0)-1,1,1,30))/28</f>
        <v>5.7886947841506221E-4</v>
      </c>
      <c r="P36" s="14">
        <f ca="1">SUM(OFFSET(INDIRECT(ADDRESS(1,1,,,P$23)),MATCH($B36,'gas-ff-natural'!$A$1:$A$30,0)-1,1,1,30))/28</f>
        <v>0</v>
      </c>
      <c r="Q36" s="62">
        <f t="shared" ca="1" si="1"/>
        <v>1.0000000000000002</v>
      </c>
      <c r="V36" s="14">
        <f ca="1">SUM(OFFSET(INDIRECT(ADDRESS(1,1,,,V$23)),MATCH($B36,'gas-ff-natural'!$A$1:$A$30,0)-1,1,1,30))/26</f>
        <v>0</v>
      </c>
      <c r="W36" s="14">
        <f ca="1">SUM(OFFSET(INDIRECT(ADDRESS(1,1,,,W$23)),MATCH($B36,'gas-ff-natural'!$A$1:$A$30,0)-1,1,1,30))/26</f>
        <v>0</v>
      </c>
      <c r="X36" s="14">
        <f ca="1">SUM(OFFSET(INDIRECT(ADDRESS(1,1,,,X$23)),MATCH($B36,'gas-ff-natural'!$A$1:$A$30,0)-1,1,1,30))/26</f>
        <v>0</v>
      </c>
    </row>
    <row r="37" spans="2:24" ht="15.6" thickTop="1" thickBot="1" x14ac:dyDescent="0.35">
      <c r="B37" t="s">
        <v>18</v>
      </c>
      <c r="C37" s="14">
        <f ca="1">SUM(OFFSET(INDIRECT(ADDRESS(1,1,,,C$23)),MATCH($B37,'gas-ff-natural'!$A$1:$A$30,0)-1,1,1,30))/28</f>
        <v>0.19455496244761003</v>
      </c>
      <c r="F37" s="14">
        <f ca="1">SUM(OFFSET(INDIRECT(ADDRESS(1,1,,,F$23)),MATCH($B37,'gas-ff-natural'!$A$1:$A$30,0)-1,1,1,30))/28</f>
        <v>0.3027547822999353</v>
      </c>
      <c r="G37" s="14">
        <f ca="1">SUM(OFFSET(INDIRECT(ADDRESS(1,1,,,G$23)),MATCH($B37,'gas-ff-natural'!$A$1:$A$30,0)-1,1,1,30))/28</f>
        <v>0.27301784288443259</v>
      </c>
      <c r="H37" s="14">
        <f ca="1">SUM(OFFSET(INDIRECT(ADDRESS(1,1,,,H$23)),MATCH($B37,'gas-ff-natural'!$A$1:$A$30,0)-1,1,1,30))/28</f>
        <v>0</v>
      </c>
      <c r="I37" s="14">
        <f ca="1">SUM(OFFSET(INDIRECT(ADDRESS(1,1,,,I$23)),MATCH($B37,'gas-ff-natural'!$A$1:$A$30,0)-1,1,1,30))/28</f>
        <v>1.0002214782758329E-2</v>
      </c>
      <c r="J37" s="14">
        <f ca="1">SUM(OFFSET(INDIRECT(ADDRESS(1,1,,,J$23)),MATCH($B37,'gas-ff-natural'!$A$1:$A$30,0)-1,1,1,30))/28</f>
        <v>0</v>
      </c>
      <c r="K37" s="80">
        <f ca="1">SUM(OFFSET(INDIRECT(ADDRESS(1,1,,,K$23)),MATCH($B37,'gas-ff-natural'!$A$1:$A$30,0)-1,1,1,30))/28</f>
        <v>0</v>
      </c>
      <c r="L37" s="14">
        <f ca="1">SUM(OFFSET(INDIRECT(ADDRESS(1,1,,,L$23)),MATCH($B37,'gas-ff-natural'!$A$1:$A$30,0)-1,1,1,30))/28</f>
        <v>0.21845284673981485</v>
      </c>
      <c r="M37" s="14">
        <f ca="1">SUM(OFFSET(INDIRECT(ADDRESS(1,1,,,M$23)),MATCH($B37,'gas-ff-natural'!$A$1:$A$30,0)-1,1,1,30))/28</f>
        <v>0</v>
      </c>
      <c r="N37" s="14">
        <f ca="1">SUM(OFFSET(INDIRECT(ADDRESS(1,1,,,N$23)),MATCH($B37,'gas-ff-natural'!$A$1:$A$30,0)-1,1,1,30))/28</f>
        <v>0</v>
      </c>
      <c r="O37" s="14">
        <f ca="1">SUM(OFFSET(INDIRECT(ADDRESS(1,1,,,O$23)),MATCH($B37,'gas-ff-natural'!$A$1:$A$30,0)-1,1,1,30))/28</f>
        <v>1.2173508454488282E-3</v>
      </c>
      <c r="P37" s="14">
        <f ca="1">SUM(OFFSET(INDIRECT(ADDRESS(1,1,,,P$23)),MATCH($B37,'gas-ff-natural'!$A$1:$A$30,0)-1,1,1,30))/28</f>
        <v>0</v>
      </c>
      <c r="Q37" s="62">
        <f t="shared" ca="1" si="1"/>
        <v>0.99999999999999989</v>
      </c>
      <c r="V37" s="14">
        <f ca="1">SUM(OFFSET(INDIRECT(ADDRESS(1,1,,,V$23)),MATCH($B37,'gas-ff-natural'!$A$1:$A$30,0)-1,1,1,30))/26</f>
        <v>0</v>
      </c>
      <c r="W37" s="14">
        <f ca="1">SUM(OFFSET(INDIRECT(ADDRESS(1,1,,,W$23)),MATCH($B37,'gas-ff-natural'!$A$1:$A$30,0)-1,1,1,30))/26</f>
        <v>0</v>
      </c>
      <c r="X37" s="14">
        <f ca="1">SUM(OFFSET(INDIRECT(ADDRESS(1,1,,,X$23)),MATCH($B37,'gas-ff-natural'!$A$1:$A$30,0)-1,1,1,30))/26</f>
        <v>0</v>
      </c>
    </row>
    <row r="38" spans="2:24" ht="15.6" thickTop="1" thickBot="1" x14ac:dyDescent="0.35">
      <c r="B38" t="s">
        <v>5</v>
      </c>
      <c r="C38" s="14">
        <f ca="1">SUM(OFFSET(INDIRECT(ADDRESS(1,1,,,C$23)),MATCH($B38,'gas-ff-natural'!$A$1:$A$30,0)-1,1,1,30))/28</f>
        <v>0.57368093797238007</v>
      </c>
      <c r="F38" s="14">
        <f ca="1">SUM(OFFSET(INDIRECT(ADDRESS(1,1,,,F$23)),MATCH($B38,'gas-ff-natural'!$A$1:$A$30,0)-1,1,1,30))/28</f>
        <v>0.13006556724697352</v>
      </c>
      <c r="G38" s="14">
        <f ca="1">SUM(OFFSET(INDIRECT(ADDRESS(1,1,,,G$23)),MATCH($B38,'gas-ff-natural'!$A$1:$A$30,0)-1,1,1,30))/28</f>
        <v>1.6399130165358994E-3</v>
      </c>
      <c r="H38" s="14">
        <f ca="1">SUM(OFFSET(INDIRECT(ADDRESS(1,1,,,H$23)),MATCH($B38,'gas-ff-natural'!$A$1:$A$30,0)-1,1,1,30))/28</f>
        <v>0</v>
      </c>
      <c r="I38" s="14">
        <f ca="1">SUM(OFFSET(INDIRECT(ADDRESS(1,1,,,I$23)),MATCH($B38,'gas-ff-natural'!$A$1:$A$30,0)-1,1,1,30))/28</f>
        <v>0.11212586243640164</v>
      </c>
      <c r="J38" s="14">
        <f ca="1">SUM(OFFSET(INDIRECT(ADDRESS(1,1,,,J$23)),MATCH($B38,'gas-ff-natural'!$A$1:$A$30,0)-1,1,1,30))/28</f>
        <v>8.5162190276934165E-5</v>
      </c>
      <c r="K38" s="80">
        <f ca="1">SUM(OFFSET(INDIRECT(ADDRESS(1,1,,,K$23)),MATCH($B38,'gas-ff-natural'!$A$1:$A$30,0)-1,1,1,30))/28</f>
        <v>0</v>
      </c>
      <c r="L38" s="14">
        <f ca="1">SUM(OFFSET(INDIRECT(ADDRESS(1,1,,,L$23)),MATCH($B38,'gas-ff-natural'!$A$1:$A$30,0)-1,1,1,30))/28</f>
        <v>0.18073119937634358</v>
      </c>
      <c r="M38" s="14">
        <f ca="1">SUM(OFFSET(INDIRECT(ADDRESS(1,1,,,M$23)),MATCH($B38,'gas-ff-natural'!$A$1:$A$30,0)-1,1,1,30))/28</f>
        <v>0</v>
      </c>
      <c r="N38" s="14">
        <f ca="1">SUM(OFFSET(INDIRECT(ADDRESS(1,1,,,N$23)),MATCH($B38,'gas-ff-natural'!$A$1:$A$30,0)-1,1,1,30))/28</f>
        <v>1.1354801376294042E-4</v>
      </c>
      <c r="O38" s="14">
        <f ca="1">SUM(OFFSET(INDIRECT(ADDRESS(1,1,,,O$23)),MATCH($B38,'gas-ff-natural'!$A$1:$A$30,0)-1,1,1,30))/28</f>
        <v>1.5216262214423867E-3</v>
      </c>
      <c r="P38" s="14">
        <f ca="1">SUM(OFFSET(INDIRECT(ADDRESS(1,1,,,P$23)),MATCH($B38,'gas-ff-natural'!$A$1:$A$30,0)-1,1,1,30))/28</f>
        <v>3.6183525883089817E-5</v>
      </c>
      <c r="Q38" s="62">
        <f t="shared" ca="1" si="1"/>
        <v>1.0000000000000002</v>
      </c>
      <c r="V38" s="14">
        <f ca="1">SUM(OFFSET(INDIRECT(ADDRESS(1,1,,,V$23)),MATCH($B38,'gas-ff-natural'!$A$1:$A$30,0)-1,1,1,30))/26</f>
        <v>0</v>
      </c>
      <c r="W38" s="14">
        <f ca="1">SUM(OFFSET(INDIRECT(ADDRESS(1,1,,,W$23)),MATCH($B38,'gas-ff-natural'!$A$1:$A$30,0)-1,1,1,30))/26</f>
        <v>0</v>
      </c>
      <c r="X38" s="14">
        <f ca="1">SUM(OFFSET(INDIRECT(ADDRESS(1,1,,,X$23)),MATCH($B38,'gas-ff-natural'!$A$1:$A$30,0)-1,1,1,30))/26</f>
        <v>0</v>
      </c>
    </row>
    <row r="39" spans="2:24" ht="15.6" thickTop="1" thickBot="1" x14ac:dyDescent="0.35">
      <c r="B39" t="s">
        <v>23</v>
      </c>
      <c r="C39" s="14">
        <f ca="1">SUM(OFFSET(INDIRECT(ADDRESS(1,1,,,C$23)),MATCH($B39,'gas-ff-natural'!$A$1:$A$30,0)-1,1,1,30))/28</f>
        <v>0.13217183211307848</v>
      </c>
      <c r="F39" s="14">
        <f ca="1">SUM(OFFSET(INDIRECT(ADDRESS(1,1,,,F$23)),MATCH($B39,'gas-ff-natural'!$A$1:$A$30,0)-1,1,1,30))/28</f>
        <v>2.2540749315554807E-2</v>
      </c>
      <c r="G39" s="14">
        <f ca="1">SUM(OFFSET(INDIRECT(ADDRESS(1,1,,,G$23)),MATCH($B39,'gas-ff-natural'!$A$1:$A$30,0)-1,1,1,30))/28</f>
        <v>4.2969310268788315E-2</v>
      </c>
      <c r="H39" s="14">
        <f ca="1">SUM(OFFSET(INDIRECT(ADDRESS(1,1,,,H$23)),MATCH($B39,'gas-ff-natural'!$A$1:$A$30,0)-1,1,1,30))/28</f>
        <v>0</v>
      </c>
      <c r="I39" s="14">
        <f ca="1">SUM(OFFSET(INDIRECT(ADDRESS(1,1,,,I$23)),MATCH($B39,'gas-ff-natural'!$A$1:$A$30,0)-1,1,1,30))/28</f>
        <v>0.67122535146291884</v>
      </c>
      <c r="J39" s="14">
        <f ca="1">SUM(OFFSET(INDIRECT(ADDRESS(1,1,,,J$23)),MATCH($B39,'gas-ff-natural'!$A$1:$A$30,0)-1,1,1,30))/28</f>
        <v>0</v>
      </c>
      <c r="K39" s="80">
        <f ca="1">SUM(OFFSET(INDIRECT(ADDRESS(1,1,,,K$23)),MATCH($B39,'gas-ff-natural'!$A$1:$A$30,0)-1,1,1,30))/28</f>
        <v>0</v>
      </c>
      <c r="L39" s="14">
        <f ca="1">SUM(OFFSET(INDIRECT(ADDRESS(1,1,,,L$23)),MATCH($B39,'gas-ff-natural'!$A$1:$A$30,0)-1,1,1,30))/28</f>
        <v>0.13109275683965962</v>
      </c>
      <c r="M39" s="14">
        <f ca="1">SUM(OFFSET(INDIRECT(ADDRESS(1,1,,,M$23)),MATCH($B39,'gas-ff-natural'!$A$1:$A$30,0)-1,1,1,30))/28</f>
        <v>0</v>
      </c>
      <c r="N39" s="14">
        <f ca="1">SUM(OFFSET(INDIRECT(ADDRESS(1,1,,,N$23)),MATCH($B39,'gas-ff-natural'!$A$1:$A$30,0)-1,1,1,30))/28</f>
        <v>0</v>
      </c>
      <c r="O39" s="14">
        <f ca="1">SUM(OFFSET(INDIRECT(ADDRESS(1,1,,,O$23)),MATCH($B39,'gas-ff-natural'!$A$1:$A$30,0)-1,1,1,30))/28</f>
        <v>0</v>
      </c>
      <c r="P39" s="14">
        <f ca="1">SUM(OFFSET(INDIRECT(ADDRESS(1,1,,,P$23)),MATCH($B39,'gas-ff-natural'!$A$1:$A$30,0)-1,1,1,30))/28</f>
        <v>0</v>
      </c>
      <c r="Q39" s="62">
        <f t="shared" ca="1" si="1"/>
        <v>1</v>
      </c>
      <c r="V39" s="14">
        <f ca="1">SUM(OFFSET(INDIRECT(ADDRESS(1,1,,,V$23)),MATCH($B39,'gas-ff-natural'!$A$1:$A$30,0)-1,1,1,30))/26</f>
        <v>0</v>
      </c>
      <c r="W39" s="14">
        <f ca="1">SUM(OFFSET(INDIRECT(ADDRESS(1,1,,,W$23)),MATCH($B39,'gas-ff-natural'!$A$1:$A$30,0)-1,1,1,30))/26</f>
        <v>0</v>
      </c>
      <c r="X39" s="14">
        <f ca="1">SUM(OFFSET(INDIRECT(ADDRESS(1,1,,,X$23)),MATCH($B39,'gas-ff-natural'!$A$1:$A$30,0)-1,1,1,30))/26</f>
        <v>0</v>
      </c>
    </row>
    <row r="40" spans="2:24" ht="15.6" thickTop="1" thickBot="1" x14ac:dyDescent="0.35">
      <c r="B40" t="s">
        <v>24</v>
      </c>
      <c r="C40" s="14">
        <f ca="1">SUM(OFFSET(INDIRECT(ADDRESS(1,1,,,C$23)),MATCH($B40,'gas-ff-natural'!$A$1:$A$30,0)-1,1,1,30))/28</f>
        <v>0.22798335206181256</v>
      </c>
      <c r="F40" s="14">
        <f ca="1">SUM(OFFSET(INDIRECT(ADDRESS(1,1,,,F$23)),MATCH($B40,'gas-ff-natural'!$A$1:$A$30,0)-1,1,1,30))/28</f>
        <v>7.7740789857375491E-3</v>
      </c>
      <c r="G40" s="14">
        <f ca="1">SUM(OFFSET(INDIRECT(ADDRESS(1,1,,,G$23)),MATCH($B40,'gas-ff-natural'!$A$1:$A$30,0)-1,1,1,30))/28</f>
        <v>7.395267791205816E-2</v>
      </c>
      <c r="H40" s="14">
        <f ca="1">SUM(OFFSET(INDIRECT(ADDRESS(1,1,,,H$23)),MATCH($B40,'gas-ff-natural'!$A$1:$A$30,0)-1,1,1,30))/28</f>
        <v>0</v>
      </c>
      <c r="I40" s="14">
        <f ca="1">SUM(OFFSET(INDIRECT(ADDRESS(1,1,,,I$23)),MATCH($B40,'gas-ff-natural'!$A$1:$A$30,0)-1,1,1,30))/28</f>
        <v>0.49807328529969103</v>
      </c>
      <c r="J40" s="14">
        <f ca="1">SUM(OFFSET(INDIRECT(ADDRESS(1,1,,,J$23)),MATCH($B40,'gas-ff-natural'!$A$1:$A$30,0)-1,1,1,30))/28</f>
        <v>0</v>
      </c>
      <c r="K40" s="80">
        <f ca="1">SUM(OFFSET(INDIRECT(ADDRESS(1,1,,,K$23)),MATCH($B40,'gas-ff-natural'!$A$1:$A$30,0)-1,1,1,30))/28</f>
        <v>0</v>
      </c>
      <c r="L40" s="14">
        <f ca="1">SUM(OFFSET(INDIRECT(ADDRESS(1,1,,,L$23)),MATCH($B40,'gas-ff-natural'!$A$1:$A$30,0)-1,1,1,30))/28</f>
        <v>0.19221660574070071</v>
      </c>
      <c r="M40" s="14">
        <f ca="1">SUM(OFFSET(INDIRECT(ADDRESS(1,1,,,M$23)),MATCH($B40,'gas-ff-natural'!$A$1:$A$30,0)-1,1,1,30))/28</f>
        <v>0</v>
      </c>
      <c r="N40" s="14">
        <f ca="1">SUM(OFFSET(INDIRECT(ADDRESS(1,1,,,N$23)),MATCH($B40,'gas-ff-natural'!$A$1:$A$30,0)-1,1,1,30))/28</f>
        <v>0</v>
      </c>
      <c r="O40" s="14">
        <f ca="1">SUM(OFFSET(INDIRECT(ADDRESS(1,1,,,O$23)),MATCH($B40,'gas-ff-natural'!$A$1:$A$30,0)-1,1,1,30))/28</f>
        <v>0</v>
      </c>
      <c r="P40" s="14">
        <f ca="1">SUM(OFFSET(INDIRECT(ADDRESS(1,1,,,P$23)),MATCH($B40,'gas-ff-natural'!$A$1:$A$30,0)-1,1,1,30))/28</f>
        <v>0</v>
      </c>
      <c r="Q40" s="62">
        <f t="shared" ca="1" si="1"/>
        <v>1</v>
      </c>
      <c r="V40" s="14">
        <f ca="1">SUM(OFFSET(INDIRECT(ADDRESS(1,1,,,V$23)),MATCH($B40,'gas-ff-natural'!$A$1:$A$30,0)-1,1,1,30))/26</f>
        <v>0</v>
      </c>
      <c r="W40" s="14">
        <f ca="1">SUM(OFFSET(INDIRECT(ADDRESS(1,1,,,W$23)),MATCH($B40,'gas-ff-natural'!$A$1:$A$30,0)-1,1,1,30))/26</f>
        <v>0</v>
      </c>
      <c r="X40" s="14">
        <f ca="1">SUM(OFFSET(INDIRECT(ADDRESS(1,1,,,X$23)),MATCH($B40,'gas-ff-natural'!$A$1:$A$30,0)-1,1,1,30))/26</f>
        <v>0</v>
      </c>
    </row>
    <row r="41" spans="2:24" ht="15.6" thickTop="1" thickBot="1" x14ac:dyDescent="0.35">
      <c r="B41" t="s">
        <v>27</v>
      </c>
      <c r="C41" s="14">
        <f ca="1">SUM(OFFSET(INDIRECT(ADDRESS(1,1,,,C$23)),MATCH($B41,'gas-ff-natural'!$A$1:$A$30,0)-1,1,1,30))/28</f>
        <v>0.37860832631780333</v>
      </c>
      <c r="F41" s="14">
        <f ca="1">SUM(OFFSET(INDIRECT(ADDRESS(1,1,,,F$23)),MATCH($B41,'gas-ff-natural'!$A$1:$A$30,0)-1,1,1,30))/28</f>
        <v>0.45510608990206425</v>
      </c>
      <c r="G41" s="14">
        <f ca="1">SUM(OFFSET(INDIRECT(ADDRESS(1,1,,,G$23)),MATCH($B41,'gas-ff-natural'!$A$1:$A$30,0)-1,1,1,30))/28</f>
        <v>3.4651096399584791E-3</v>
      </c>
      <c r="H41" s="14">
        <f ca="1">SUM(OFFSET(INDIRECT(ADDRESS(1,1,,,H$23)),MATCH($B41,'gas-ff-natural'!$A$1:$A$30,0)-1,1,1,30))/28</f>
        <v>0</v>
      </c>
      <c r="I41" s="14">
        <f ca="1">SUM(OFFSET(INDIRECT(ADDRESS(1,1,,,I$23)),MATCH($B41,'gas-ff-natural'!$A$1:$A$30,0)-1,1,1,30))/28</f>
        <v>3.0163758865342994E-2</v>
      </c>
      <c r="J41" s="14">
        <f ca="1">SUM(OFFSET(INDIRECT(ADDRESS(1,1,,,J$23)),MATCH($B41,'gas-ff-natural'!$A$1:$A$30,0)-1,1,1,30))/28</f>
        <v>0</v>
      </c>
      <c r="K41" s="80">
        <f ca="1">SUM(OFFSET(INDIRECT(ADDRESS(1,1,,,K$23)),MATCH($B41,'gas-ff-natural'!$A$1:$A$30,0)-1,1,1,30))/28</f>
        <v>0</v>
      </c>
      <c r="L41" s="14">
        <f ca="1">SUM(OFFSET(INDIRECT(ADDRESS(1,1,,,L$23)),MATCH($B41,'gas-ff-natural'!$A$1:$A$30,0)-1,1,1,30))/28</f>
        <v>0.13001472303778669</v>
      </c>
      <c r="M41" s="14">
        <f ca="1">SUM(OFFSET(INDIRECT(ADDRESS(1,1,,,M$23)),MATCH($B41,'gas-ff-natural'!$A$1:$A$30,0)-1,1,1,30))/28</f>
        <v>0</v>
      </c>
      <c r="N41" s="14">
        <f ca="1">SUM(OFFSET(INDIRECT(ADDRESS(1,1,,,N$23)),MATCH($B41,'gas-ff-natural'!$A$1:$A$30,0)-1,1,1,30))/28</f>
        <v>1.5442110196583203E-3</v>
      </c>
      <c r="O41" s="14">
        <f ca="1">SUM(OFFSET(INDIRECT(ADDRESS(1,1,,,O$23)),MATCH($B41,'gas-ff-natural'!$A$1:$A$30,0)-1,1,1,30))/28</f>
        <v>1.0977812173858391E-3</v>
      </c>
      <c r="P41" s="14">
        <f ca="1">SUM(OFFSET(INDIRECT(ADDRESS(1,1,,,P$23)),MATCH($B41,'gas-ff-natural'!$A$1:$A$30,0)-1,1,1,30))/28</f>
        <v>0</v>
      </c>
      <c r="Q41" s="62">
        <f t="shared" ca="1" si="1"/>
        <v>0.99999999999999978</v>
      </c>
      <c r="V41" s="14">
        <f ca="1">SUM(OFFSET(INDIRECT(ADDRESS(1,1,,,V$23)),MATCH($B41,'gas-ff-natural'!$A$1:$A$30,0)-1,1,1,30))/26</f>
        <v>0</v>
      </c>
      <c r="W41" s="14">
        <f ca="1">SUM(OFFSET(INDIRECT(ADDRESS(1,1,,,W$23)),MATCH($B41,'gas-ff-natural'!$A$1:$A$30,0)-1,1,1,30))/26</f>
        <v>0</v>
      </c>
      <c r="X41" s="14">
        <f ca="1">SUM(OFFSET(INDIRECT(ADDRESS(1,1,,,X$23)),MATCH($B41,'gas-ff-natural'!$A$1:$A$30,0)-1,1,1,30))/26</f>
        <v>0</v>
      </c>
    </row>
    <row r="42" spans="2:24" ht="15.6" thickTop="1" thickBot="1" x14ac:dyDescent="0.35">
      <c r="B42" t="s">
        <v>29</v>
      </c>
      <c r="C42" s="14">
        <f ca="1">SUM(OFFSET(INDIRECT(ADDRESS(1,1,,,C$23)),MATCH($B42,'gas-ff-natural'!$A$1:$A$30,0)-1,1,1,30))/28</f>
        <v>0.23499113716335279</v>
      </c>
      <c r="F42" s="14">
        <f ca="1">SUM(OFFSET(INDIRECT(ADDRESS(1,1,,,F$23)),MATCH($B42,'gas-ff-natural'!$A$1:$A$30,0)-1,1,1,30))/28</f>
        <v>0.11718642759124123</v>
      </c>
      <c r="G42" s="14">
        <f ca="1">SUM(OFFSET(INDIRECT(ADDRESS(1,1,,,G$23)),MATCH($B42,'gas-ff-natural'!$A$1:$A$30,0)-1,1,1,30))/28</f>
        <v>0</v>
      </c>
      <c r="H42" s="14">
        <f ca="1">SUM(OFFSET(INDIRECT(ADDRESS(1,1,,,H$23)),MATCH($B42,'gas-ff-natural'!$A$1:$A$30,0)-1,1,1,30))/28</f>
        <v>0</v>
      </c>
      <c r="I42" s="14">
        <f ca="1">SUM(OFFSET(INDIRECT(ADDRESS(1,1,,,I$23)),MATCH($B42,'gas-ff-natural'!$A$1:$A$30,0)-1,1,1,30))/28</f>
        <v>3.6960354940284053E-3</v>
      </c>
      <c r="J42" s="14">
        <f ca="1">SUM(OFFSET(INDIRECT(ADDRESS(1,1,,,J$23)),MATCH($B42,'gas-ff-natural'!$A$1:$A$30,0)-1,1,1,30))/28</f>
        <v>0</v>
      </c>
      <c r="K42" s="80">
        <f ca="1">SUM(OFFSET(INDIRECT(ADDRESS(1,1,,,K$23)),MATCH($B42,'gas-ff-natural'!$A$1:$A$30,0)-1,1,1,30))/28</f>
        <v>0</v>
      </c>
      <c r="L42" s="14">
        <f ca="1">SUM(OFFSET(INDIRECT(ADDRESS(1,1,,,L$23)),MATCH($B42,'gas-ff-natural'!$A$1:$A$30,0)-1,1,1,30))/28</f>
        <v>0.62548198393817334</v>
      </c>
      <c r="M42" s="14">
        <f ca="1">SUM(OFFSET(INDIRECT(ADDRESS(1,1,,,M$23)),MATCH($B42,'gas-ff-natural'!$A$1:$A$30,0)-1,1,1,30))/28</f>
        <v>0</v>
      </c>
      <c r="N42" s="14">
        <f ca="1">SUM(OFFSET(INDIRECT(ADDRESS(1,1,,,N$23)),MATCH($B42,'gas-ff-natural'!$A$1:$A$30,0)-1,1,1,30))/28</f>
        <v>2.0991235079090486E-3</v>
      </c>
      <c r="O42" s="14">
        <f ca="1">SUM(OFFSET(INDIRECT(ADDRESS(1,1,,,O$23)),MATCH($B42,'gas-ff-natural'!$A$1:$A$30,0)-1,1,1,30))/28</f>
        <v>1.6545292305295198E-2</v>
      </c>
      <c r="P42" s="14">
        <f ca="1">SUM(OFFSET(INDIRECT(ADDRESS(1,1,,,P$23)),MATCH($B42,'gas-ff-natural'!$A$1:$A$30,0)-1,1,1,30))/28</f>
        <v>0</v>
      </c>
      <c r="Q42" s="62">
        <f t="shared" ca="1" si="1"/>
        <v>1</v>
      </c>
      <c r="V42" s="14">
        <f ca="1">SUM(OFFSET(INDIRECT(ADDRESS(1,1,,,V$23)),MATCH($B42,'gas-ff-natural'!$A$1:$A$30,0)-1,1,1,30))/26</f>
        <v>0</v>
      </c>
      <c r="W42" s="14">
        <f ca="1">SUM(OFFSET(INDIRECT(ADDRESS(1,1,,,W$23)),MATCH($B42,'gas-ff-natural'!$A$1:$A$30,0)-1,1,1,30))/26</f>
        <v>0</v>
      </c>
      <c r="X42" s="14">
        <f ca="1">SUM(OFFSET(INDIRECT(ADDRESS(1,1,,,X$23)),MATCH($B42,'gas-ff-natural'!$A$1:$A$30,0)-1,1,1,30))/26</f>
        <v>0</v>
      </c>
    </row>
    <row r="43" spans="2:24" ht="15.6" thickTop="1" thickBot="1" x14ac:dyDescent="0.35">
      <c r="B43" t="s">
        <v>8</v>
      </c>
      <c r="C43" s="14">
        <f ca="1">SUM(OFFSET(INDIRECT(ADDRESS(1,1,,,C$23)),MATCH($B43,'gas-ff-natural'!$A$1:$A$30,0)-1,1,1,30))/28</f>
        <v>0.79041200231774489</v>
      </c>
      <c r="F43" s="14">
        <f ca="1">SUM(OFFSET(INDIRECT(ADDRESS(1,1,,,F$23)),MATCH($B43,'gas-ff-natural'!$A$1:$A$30,0)-1,1,1,30))/28</f>
        <v>5.4287781349232154E-3</v>
      </c>
      <c r="G43" s="14">
        <f ca="1">SUM(OFFSET(INDIRECT(ADDRESS(1,1,,,G$23)),MATCH($B43,'gas-ff-natural'!$A$1:$A$30,0)-1,1,1,30))/28</f>
        <v>3.7134805714912785E-4</v>
      </c>
      <c r="H43" s="14">
        <f ca="1">SUM(OFFSET(INDIRECT(ADDRESS(1,1,,,H$23)),MATCH($B43,'gas-ff-natural'!$A$1:$A$30,0)-1,1,1,30))/28</f>
        <v>0</v>
      </c>
      <c r="I43" s="14">
        <f ca="1">SUM(OFFSET(INDIRECT(ADDRESS(1,1,,,I$23)),MATCH($B43,'gas-ff-natural'!$A$1:$A$30,0)-1,1,1,30))/28</f>
        <v>3.529114627496422E-2</v>
      </c>
      <c r="J43" s="14">
        <f ca="1">SUM(OFFSET(INDIRECT(ADDRESS(1,1,,,J$23)),MATCH($B43,'gas-ff-natural'!$A$1:$A$30,0)-1,1,1,30))/28</f>
        <v>0</v>
      </c>
      <c r="K43" s="80">
        <f ca="1">SUM(OFFSET(INDIRECT(ADDRESS(1,1,,,K$23)),MATCH($B43,'gas-ff-natural'!$A$1:$A$30,0)-1,1,1,30))/28</f>
        <v>0</v>
      </c>
      <c r="L43" s="14">
        <f ca="1">SUM(OFFSET(INDIRECT(ADDRESS(1,1,,,L$23)),MATCH($B43,'gas-ff-natural'!$A$1:$A$30,0)-1,1,1,30))/28</f>
        <v>0.1660236846677858</v>
      </c>
      <c r="M43" s="14">
        <f ca="1">SUM(OFFSET(INDIRECT(ADDRESS(1,1,,,M$23)),MATCH($B43,'gas-ff-natural'!$A$1:$A$30,0)-1,1,1,30))/28</f>
        <v>0</v>
      </c>
      <c r="N43" s="14">
        <f ca="1">SUM(OFFSET(INDIRECT(ADDRESS(1,1,,,N$23)),MATCH($B43,'gas-ff-natural'!$A$1:$A$30,0)-1,1,1,30))/28</f>
        <v>1.3047451217182864E-3</v>
      </c>
      <c r="O43" s="14">
        <f ca="1">SUM(OFFSET(INDIRECT(ADDRESS(1,1,,,O$23)),MATCH($B43,'gas-ff-natural'!$A$1:$A$30,0)-1,1,1,30))/28</f>
        <v>1.1682954257145844E-3</v>
      </c>
      <c r="P43" s="14">
        <f ca="1">SUM(OFFSET(INDIRECT(ADDRESS(1,1,,,P$23)),MATCH($B43,'gas-ff-natural'!$A$1:$A$30,0)-1,1,1,30))/28</f>
        <v>0</v>
      </c>
      <c r="Q43" s="62">
        <f t="shared" ca="1" si="1"/>
        <v>1.0000000000000002</v>
      </c>
      <c r="V43" s="14">
        <f ca="1">SUM(OFFSET(INDIRECT(ADDRESS(1,1,,,V$23)),MATCH($B43,'gas-ff-natural'!$A$1:$A$30,0)-1,1,1,30))/26</f>
        <v>0</v>
      </c>
      <c r="W43" s="14">
        <f ca="1">SUM(OFFSET(INDIRECT(ADDRESS(1,1,,,W$23)),MATCH($B43,'gas-ff-natural'!$A$1:$A$30,0)-1,1,1,30))/26</f>
        <v>0</v>
      </c>
      <c r="X43" s="14">
        <f ca="1">SUM(OFFSET(INDIRECT(ADDRESS(1,1,,,X$23)),MATCH($B43,'gas-ff-natural'!$A$1:$A$30,0)-1,1,1,30))/26</f>
        <v>0</v>
      </c>
    </row>
    <row r="44" spans="2:24" ht="15.6" thickTop="1" thickBot="1" x14ac:dyDescent="0.35">
      <c r="B44" t="s">
        <v>6</v>
      </c>
      <c r="C44" s="14">
        <f ca="1">SUM(OFFSET(INDIRECT(ADDRESS(1,1,,,C$23)),MATCH($B44,'gas-ff-natural'!$A$1:$A$30,0)-1,1,1,30))/28</f>
        <v>0.25498856811743359</v>
      </c>
      <c r="F44" s="14">
        <f ca="1">SUM(OFFSET(INDIRECT(ADDRESS(1,1,,,F$23)),MATCH($B44,'gas-ff-natural'!$A$1:$A$30,0)-1,1,1,30))/28</f>
        <v>1.3903354319898174E-2</v>
      </c>
      <c r="G44" s="14">
        <f ca="1">SUM(OFFSET(INDIRECT(ADDRESS(1,1,,,G$23)),MATCH($B44,'gas-ff-natural'!$A$1:$A$30,0)-1,1,1,30))/28</f>
        <v>0.44631577458952637</v>
      </c>
      <c r="H44" s="14">
        <f ca="1">SUM(OFFSET(INDIRECT(ADDRESS(1,1,,,H$23)),MATCH($B44,'gas-ff-natural'!$A$1:$A$30,0)-1,1,1,30))/28</f>
        <v>0</v>
      </c>
      <c r="I44" s="14">
        <f ca="1">SUM(OFFSET(INDIRECT(ADDRESS(1,1,,,I$23)),MATCH($B44,'gas-ff-natural'!$A$1:$A$30,0)-1,1,1,30))/28</f>
        <v>0.14725212681689256</v>
      </c>
      <c r="J44" s="14">
        <f ca="1">SUM(OFFSET(INDIRECT(ADDRESS(1,1,,,J$23)),MATCH($B44,'gas-ff-natural'!$A$1:$A$30,0)-1,1,1,30))/28</f>
        <v>0</v>
      </c>
      <c r="K44" s="80">
        <f ca="1">SUM(OFFSET(INDIRECT(ADDRESS(1,1,,,K$23)),MATCH($B44,'gas-ff-natural'!$A$1:$A$30,0)-1,1,1,30))/28</f>
        <v>0</v>
      </c>
      <c r="L44" s="14">
        <f ca="1">SUM(OFFSET(INDIRECT(ADDRESS(1,1,,,L$23)),MATCH($B44,'gas-ff-natural'!$A$1:$A$30,0)-1,1,1,30))/28</f>
        <v>0.13604223614107597</v>
      </c>
      <c r="M44" s="14">
        <f ca="1">SUM(OFFSET(INDIRECT(ADDRESS(1,1,,,M$23)),MATCH($B44,'gas-ff-natural'!$A$1:$A$30,0)-1,1,1,30))/28</f>
        <v>0</v>
      </c>
      <c r="N44" s="14">
        <f ca="1">SUM(OFFSET(INDIRECT(ADDRESS(1,1,,,N$23)),MATCH($B44,'gas-ff-natural'!$A$1:$A$30,0)-1,1,1,30))/28</f>
        <v>5.8459792359411521E-4</v>
      </c>
      <c r="O44" s="14">
        <f ca="1">SUM(OFFSET(INDIRECT(ADDRESS(1,1,,,O$23)),MATCH($B44,'gas-ff-natural'!$A$1:$A$30,0)-1,1,1,30))/28</f>
        <v>4.9601900466368523E-4</v>
      </c>
      <c r="P44" s="14">
        <f ca="1">SUM(OFFSET(INDIRECT(ADDRESS(1,1,,,P$23)),MATCH($B44,'gas-ff-natural'!$A$1:$A$30,0)-1,1,1,30))/28</f>
        <v>4.1732308691558317E-4</v>
      </c>
      <c r="Q44" s="62">
        <f t="shared" ca="1" si="1"/>
        <v>1</v>
      </c>
      <c r="V44" s="14">
        <f ca="1">SUM(OFFSET(INDIRECT(ADDRESS(1,1,,,V$23)),MATCH($B44,'gas-ff-natural'!$A$1:$A$30,0)-1,1,1,30))/26</f>
        <v>0</v>
      </c>
      <c r="W44" s="14">
        <f ca="1">SUM(OFFSET(INDIRECT(ADDRESS(1,1,,,W$23)),MATCH($B44,'gas-ff-natural'!$A$1:$A$30,0)-1,1,1,30))/26</f>
        <v>0</v>
      </c>
      <c r="X44" s="14">
        <f ca="1">SUM(OFFSET(INDIRECT(ADDRESS(1,1,,,X$23)),MATCH($B44,'gas-ff-natural'!$A$1:$A$30,0)-1,1,1,30))/26</f>
        <v>0</v>
      </c>
    </row>
    <row r="45" spans="2:24" ht="15.6" thickTop="1" thickBot="1" x14ac:dyDescent="0.35">
      <c r="B45" t="s">
        <v>21</v>
      </c>
      <c r="C45" s="14">
        <f ca="1">SUM(OFFSET(INDIRECT(ADDRESS(1,1,,,C$23)),MATCH($B45,'gas-ff-natural'!$A$1:$A$30,0)-1,1,1,30))/28</f>
        <v>0.27701673144453248</v>
      </c>
      <c r="F45" s="14">
        <f ca="1">SUM(OFFSET(INDIRECT(ADDRESS(1,1,,,F$23)),MATCH($B45,'gas-ff-natural'!$A$1:$A$30,0)-1,1,1,30))/28</f>
        <v>1.2086954588915243E-2</v>
      </c>
      <c r="G45" s="14">
        <f ca="1">SUM(OFFSET(INDIRECT(ADDRESS(1,1,,,G$23)),MATCH($B45,'gas-ff-natural'!$A$1:$A$30,0)-1,1,1,30))/28</f>
        <v>1.9121331793409373E-5</v>
      </c>
      <c r="H45" s="14">
        <f ca="1">SUM(OFFSET(INDIRECT(ADDRESS(1,1,,,H$23)),MATCH($B45,'gas-ff-natural'!$A$1:$A$30,0)-1,1,1,30))/28</f>
        <v>0</v>
      </c>
      <c r="I45" s="14">
        <f ca="1">SUM(OFFSET(INDIRECT(ADDRESS(1,1,,,I$23)),MATCH($B45,'gas-ff-natural'!$A$1:$A$30,0)-1,1,1,30))/28</f>
        <v>0.37233066791100705</v>
      </c>
      <c r="J45" s="14">
        <f ca="1">SUM(OFFSET(INDIRECT(ADDRESS(1,1,,,J$23)),MATCH($B45,'gas-ff-natural'!$A$1:$A$30,0)-1,1,1,30))/28</f>
        <v>0</v>
      </c>
      <c r="K45" s="80">
        <f ca="1">SUM(OFFSET(INDIRECT(ADDRESS(1,1,,,K$23)),MATCH($B45,'gas-ff-natural'!$A$1:$A$30,0)-1,1,1,30))/28</f>
        <v>0</v>
      </c>
      <c r="L45" s="14">
        <f ca="1">SUM(OFFSET(INDIRECT(ADDRESS(1,1,,,L$23)),MATCH($B45,'gas-ff-natural'!$A$1:$A$30,0)-1,1,1,30))/28</f>
        <v>0.33151426730577604</v>
      </c>
      <c r="M45" s="14">
        <f ca="1">SUM(OFFSET(INDIRECT(ADDRESS(1,1,,,M$23)),MATCH($B45,'gas-ff-natural'!$A$1:$A$30,0)-1,1,1,30))/28</f>
        <v>0</v>
      </c>
      <c r="N45" s="14">
        <f ca="1">SUM(OFFSET(INDIRECT(ADDRESS(1,1,,,N$23)),MATCH($B45,'gas-ff-natural'!$A$1:$A$30,0)-1,1,1,30))/28</f>
        <v>0</v>
      </c>
      <c r="O45" s="14">
        <f ca="1">SUM(OFFSET(INDIRECT(ADDRESS(1,1,,,O$23)),MATCH($B45,'gas-ff-natural'!$A$1:$A$30,0)-1,1,1,30))/28</f>
        <v>7.0322574179759014E-3</v>
      </c>
      <c r="P45" s="14">
        <f ca="1">SUM(OFFSET(INDIRECT(ADDRESS(1,1,,,P$23)),MATCH($B45,'gas-ff-natural'!$A$1:$A$30,0)-1,1,1,30))/28</f>
        <v>0</v>
      </c>
      <c r="Q45" s="62">
        <f t="shared" ca="1" si="1"/>
        <v>1.0000000000000002</v>
      </c>
      <c r="V45" s="14">
        <f ca="1">SUM(OFFSET(INDIRECT(ADDRESS(1,1,,,V$23)),MATCH($B45,'gas-ff-natural'!$A$1:$A$30,0)-1,1,1,30))/26</f>
        <v>0</v>
      </c>
      <c r="W45" s="14">
        <f ca="1">SUM(OFFSET(INDIRECT(ADDRESS(1,1,,,W$23)),MATCH($B45,'gas-ff-natural'!$A$1:$A$30,0)-1,1,1,30))/26</f>
        <v>0</v>
      </c>
      <c r="X45" s="14">
        <f ca="1">SUM(OFFSET(INDIRECT(ADDRESS(1,1,,,X$23)),MATCH($B45,'gas-ff-natural'!$A$1:$A$30,0)-1,1,1,30))/26</f>
        <v>0</v>
      </c>
    </row>
    <row r="46" spans="2:24" ht="15.6" thickTop="1" thickBot="1" x14ac:dyDescent="0.35">
      <c r="B46" t="s">
        <v>10</v>
      </c>
      <c r="C46" s="14">
        <f ca="1">SUM(OFFSET(INDIRECT(ADDRESS(1,1,,,C$23)),MATCH($B46,'gas-ff-natural'!$A$1:$A$30,0)-1,1,1,30))/28</f>
        <v>0.43956244415377549</v>
      </c>
      <c r="F46" s="14">
        <f ca="1">SUM(OFFSET(INDIRECT(ADDRESS(1,1,,,F$23)),MATCH($B46,'gas-ff-natural'!$A$1:$A$30,0)-1,1,1,30))/28</f>
        <v>1.3986245232186587E-2</v>
      </c>
      <c r="G46" s="14">
        <f ca="1">SUM(OFFSET(INDIRECT(ADDRESS(1,1,,,G$23)),MATCH($B46,'gas-ff-natural'!$A$1:$A$30,0)-1,1,1,30))/28</f>
        <v>2.1407072442952292E-2</v>
      </c>
      <c r="H46" s="14">
        <f ca="1">SUM(OFFSET(INDIRECT(ADDRESS(1,1,,,H$23)),MATCH($B46,'gas-ff-natural'!$A$1:$A$30,0)-1,1,1,30))/28</f>
        <v>0</v>
      </c>
      <c r="I46" s="14">
        <f ca="1">SUM(OFFSET(INDIRECT(ADDRESS(1,1,,,I$23)),MATCH($B46,'gas-ff-natural'!$A$1:$A$30,0)-1,1,1,30))/28</f>
        <v>0.38508464290227862</v>
      </c>
      <c r="J46" s="14">
        <f ca="1">SUM(OFFSET(INDIRECT(ADDRESS(1,1,,,J$23)),MATCH($B46,'gas-ff-natural'!$A$1:$A$30,0)-1,1,1,30))/28</f>
        <v>0</v>
      </c>
      <c r="K46" s="80">
        <f ca="1">SUM(OFFSET(INDIRECT(ADDRESS(1,1,,,K$23)),MATCH($B46,'gas-ff-natural'!$A$1:$A$30,0)-1,1,1,30))/28</f>
        <v>0</v>
      </c>
      <c r="L46" s="14">
        <f ca="1">SUM(OFFSET(INDIRECT(ADDRESS(1,1,,,L$23)),MATCH($B46,'gas-ff-natural'!$A$1:$A$30,0)-1,1,1,30))/28</f>
        <v>0.13924540077744477</v>
      </c>
      <c r="M46" s="14">
        <f ca="1">SUM(OFFSET(INDIRECT(ADDRESS(1,1,,,M$23)),MATCH($B46,'gas-ff-natural'!$A$1:$A$30,0)-1,1,1,30))/28</f>
        <v>0</v>
      </c>
      <c r="N46" s="14">
        <f ca="1">SUM(OFFSET(INDIRECT(ADDRESS(1,1,,,N$23)),MATCH($B46,'gas-ff-natural'!$A$1:$A$30,0)-1,1,1,30))/28</f>
        <v>0</v>
      </c>
      <c r="O46" s="14">
        <f ca="1">SUM(OFFSET(INDIRECT(ADDRESS(1,1,,,O$23)),MATCH($B46,'gas-ff-natural'!$A$1:$A$30,0)-1,1,1,30))/28</f>
        <v>0</v>
      </c>
      <c r="P46" s="14">
        <f ca="1">SUM(OFFSET(INDIRECT(ADDRESS(1,1,,,P$23)),MATCH($B46,'gas-ff-natural'!$A$1:$A$30,0)-1,1,1,30))/28</f>
        <v>7.1419449136236304E-4</v>
      </c>
      <c r="Q46" s="62">
        <f t="shared" ca="1" si="1"/>
        <v>1.0000000000000002</v>
      </c>
      <c r="V46" s="14">
        <f ca="1">SUM(OFFSET(INDIRECT(ADDRESS(1,1,,,V$23)),MATCH($B46,'gas-ff-natural'!$A$1:$A$30,0)-1,1,1,30))/26</f>
        <v>0</v>
      </c>
      <c r="W46" s="14">
        <f ca="1">SUM(OFFSET(INDIRECT(ADDRESS(1,1,,,W$23)),MATCH($B46,'gas-ff-natural'!$A$1:$A$30,0)-1,1,1,30))/26</f>
        <v>0</v>
      </c>
      <c r="X46" s="14">
        <f ca="1">SUM(OFFSET(INDIRECT(ADDRESS(1,1,,,X$23)),MATCH($B46,'gas-ff-natural'!$A$1:$A$30,0)-1,1,1,30))/26</f>
        <v>0</v>
      </c>
    </row>
    <row r="47" spans="2:24" ht="15.6" thickTop="1" thickBot="1" x14ac:dyDescent="0.35">
      <c r="B47" t="s">
        <v>20</v>
      </c>
      <c r="C47" s="14">
        <f ca="1">SUM(OFFSET(INDIRECT(ADDRESS(1,1,,,C$23)),MATCH($B47,'gas-ff-natural'!$A$1:$A$30,0)-1,1,1,30))/28</f>
        <v>0.6969356672451219</v>
      </c>
      <c r="F47" s="14">
        <f ca="1">SUM(OFFSET(INDIRECT(ADDRESS(1,1,,,F$23)),MATCH($B47,'gas-ff-natural'!$A$1:$A$30,0)-1,1,1,30))/28</f>
        <v>0</v>
      </c>
      <c r="G47" s="14">
        <f ca="1">SUM(OFFSET(INDIRECT(ADDRESS(1,1,,,G$23)),MATCH($B47,'gas-ff-natural'!$A$1:$A$30,0)-1,1,1,30))/28</f>
        <v>5.6351848119573993E-2</v>
      </c>
      <c r="H47" s="14">
        <f ca="1">SUM(OFFSET(INDIRECT(ADDRESS(1,1,,,H$23)),MATCH($B47,'gas-ff-natural'!$A$1:$A$30,0)-1,1,1,30))/28</f>
        <v>0</v>
      </c>
      <c r="I47" s="14">
        <f ca="1">SUM(OFFSET(INDIRECT(ADDRESS(1,1,,,I$23)),MATCH($B47,'gas-ff-natural'!$A$1:$A$30,0)-1,1,1,30))/28</f>
        <v>1.1582229105220563E-2</v>
      </c>
      <c r="J47" s="14">
        <f ca="1">SUM(OFFSET(INDIRECT(ADDRESS(1,1,,,J$23)),MATCH($B47,'gas-ff-natural'!$A$1:$A$30,0)-1,1,1,30))/28</f>
        <v>0</v>
      </c>
      <c r="K47" s="80">
        <f ca="1">SUM(OFFSET(INDIRECT(ADDRESS(1,1,,,K$23)),MATCH($B47,'gas-ff-natural'!$A$1:$A$30,0)-1,1,1,30))/28</f>
        <v>0</v>
      </c>
      <c r="L47" s="14">
        <f ca="1">SUM(OFFSET(INDIRECT(ADDRESS(1,1,,,L$23)),MATCH($B47,'gas-ff-natural'!$A$1:$A$30,0)-1,1,1,30))/28</f>
        <v>0.23428982399306153</v>
      </c>
      <c r="M47" s="14">
        <f ca="1">SUM(OFFSET(INDIRECT(ADDRESS(1,1,,,M$23)),MATCH($B47,'gas-ff-natural'!$A$1:$A$30,0)-1,1,1,30))/28</f>
        <v>0</v>
      </c>
      <c r="N47" s="14">
        <f ca="1">SUM(OFFSET(INDIRECT(ADDRESS(1,1,,,N$23)),MATCH($B47,'gas-ff-natural'!$A$1:$A$30,0)-1,1,1,30))/28</f>
        <v>0</v>
      </c>
      <c r="O47" s="14">
        <f ca="1">SUM(OFFSET(INDIRECT(ADDRESS(1,1,,,O$23)),MATCH($B47,'gas-ff-natural'!$A$1:$A$30,0)-1,1,1,30))/28</f>
        <v>8.404315370220799E-4</v>
      </c>
      <c r="P47" s="14">
        <f ca="1">SUM(OFFSET(INDIRECT(ADDRESS(1,1,,,P$23)),MATCH($B47,'gas-ff-natural'!$A$1:$A$30,0)-1,1,1,30))/28</f>
        <v>0</v>
      </c>
      <c r="Q47" s="62">
        <f t="shared" ca="1" si="1"/>
        <v>1</v>
      </c>
      <c r="V47" s="14">
        <f ca="1">SUM(OFFSET(INDIRECT(ADDRESS(1,1,,,V$23)),MATCH($B47,'gas-ff-natural'!$A$1:$A$30,0)-1,1,1,30))/26</f>
        <v>0</v>
      </c>
      <c r="W47" s="14">
        <f ca="1">SUM(OFFSET(INDIRECT(ADDRESS(1,1,,,W$23)),MATCH($B47,'gas-ff-natural'!$A$1:$A$30,0)-1,1,1,30))/26</f>
        <v>0</v>
      </c>
      <c r="X47" s="14">
        <f ca="1">SUM(OFFSET(INDIRECT(ADDRESS(1,1,,,X$23)),MATCH($B47,'gas-ff-natural'!$A$1:$A$30,0)-1,1,1,30))/26</f>
        <v>0</v>
      </c>
    </row>
    <row r="48" spans="2:24" ht="15.6" thickTop="1" thickBot="1" x14ac:dyDescent="0.35">
      <c r="B48" t="s">
        <v>26</v>
      </c>
      <c r="C48" s="14">
        <f ca="1">SUM(OFFSET(INDIRECT(ADDRESS(1,1,,,C$23)),MATCH($B48,'gas-ff-natural'!$A$1:$A$30,0)-1,1,1,30))/28</f>
        <v>0.11079797643943509</v>
      </c>
      <c r="F48" s="14">
        <f ca="1">SUM(OFFSET(INDIRECT(ADDRESS(1,1,,,F$23)),MATCH($B48,'gas-ff-natural'!$A$1:$A$30,0)-1,1,1,30))/28</f>
        <v>0.32246908304251248</v>
      </c>
      <c r="G48" s="14">
        <f ca="1">SUM(OFFSET(INDIRECT(ADDRESS(1,1,,,G$23)),MATCH($B48,'gas-ff-natural'!$A$1:$A$30,0)-1,1,1,30))/28</f>
        <v>2.3100900006071279E-2</v>
      </c>
      <c r="H48" s="14">
        <f ca="1">SUM(OFFSET(INDIRECT(ADDRESS(1,1,,,H$23)),MATCH($B48,'gas-ff-natural'!$A$1:$A$30,0)-1,1,1,30))/28</f>
        <v>0</v>
      </c>
      <c r="I48" s="14">
        <f ca="1">SUM(OFFSET(INDIRECT(ADDRESS(1,1,,,I$23)),MATCH($B48,'gas-ff-natural'!$A$1:$A$30,0)-1,1,1,30))/28</f>
        <v>0.29772236616958192</v>
      </c>
      <c r="J48" s="14">
        <f ca="1">SUM(OFFSET(INDIRECT(ADDRESS(1,1,,,J$23)),MATCH($B48,'gas-ff-natural'!$A$1:$A$30,0)-1,1,1,30))/28</f>
        <v>0</v>
      </c>
      <c r="K48" s="80">
        <f ca="1">SUM(OFFSET(INDIRECT(ADDRESS(1,1,,,K$23)),MATCH($B48,'gas-ff-natural'!$A$1:$A$30,0)-1,1,1,30))/28</f>
        <v>0</v>
      </c>
      <c r="L48" s="14">
        <f ca="1">SUM(OFFSET(INDIRECT(ADDRESS(1,1,,,L$23)),MATCH($B48,'gas-ff-natural'!$A$1:$A$30,0)-1,1,1,30))/28</f>
        <v>0.23717226466654212</v>
      </c>
      <c r="M48" s="14">
        <f ca="1">SUM(OFFSET(INDIRECT(ADDRESS(1,1,,,M$23)),MATCH($B48,'gas-ff-natural'!$A$1:$A$30,0)-1,1,1,30))/28</f>
        <v>0</v>
      </c>
      <c r="N48" s="14">
        <f ca="1">SUM(OFFSET(INDIRECT(ADDRESS(1,1,,,N$23)),MATCH($B48,'gas-ff-natural'!$A$1:$A$30,0)-1,1,1,30))/28</f>
        <v>0</v>
      </c>
      <c r="O48" s="14">
        <f ca="1">SUM(OFFSET(INDIRECT(ADDRESS(1,1,,,O$23)),MATCH($B48,'gas-ff-natural'!$A$1:$A$30,0)-1,1,1,30))/28</f>
        <v>2.9003590641830629E-3</v>
      </c>
      <c r="P48" s="14">
        <f ca="1">SUM(OFFSET(INDIRECT(ADDRESS(1,1,,,P$23)),MATCH($B48,'gas-ff-natural'!$A$1:$A$30,0)-1,1,1,30))/28</f>
        <v>5.8370506116738234E-3</v>
      </c>
      <c r="Q48" s="62">
        <f t="shared" ca="1" si="1"/>
        <v>0.99999999999999989</v>
      </c>
      <c r="V48" s="14">
        <f ca="1">SUM(OFFSET(INDIRECT(ADDRESS(1,1,,,V$23)),MATCH($B48,'gas-ff-natural'!$A$1:$A$30,0)-1,1,1,30))/26</f>
        <v>0</v>
      </c>
      <c r="W48" s="14">
        <f ca="1">SUM(OFFSET(INDIRECT(ADDRESS(1,1,,,W$23)),MATCH($B48,'gas-ff-natural'!$A$1:$A$30,0)-1,1,1,30))/26</f>
        <v>0</v>
      </c>
      <c r="X48" s="14">
        <f ca="1">SUM(OFFSET(INDIRECT(ADDRESS(1,1,,,X$23)),MATCH($B48,'gas-ff-natural'!$A$1:$A$30,0)-1,1,1,30))/26</f>
        <v>0</v>
      </c>
    </row>
    <row r="49" spans="2:24" ht="15.6" thickTop="1" thickBot="1" x14ac:dyDescent="0.35">
      <c r="B49" t="s">
        <v>7</v>
      </c>
      <c r="C49" s="14">
        <f ca="1">SUM(OFFSET(INDIRECT(ADDRESS(1,1,,,C$23)),MATCH($B49,'gas-ff-natural'!$A$1:$A$30,0)-1,1,1,30))/28</f>
        <v>0.31789251902469973</v>
      </c>
      <c r="F49" s="14">
        <f ca="1">SUM(OFFSET(INDIRECT(ADDRESS(1,1,,,F$23)),MATCH($B49,'gas-ff-natural'!$A$1:$A$30,0)-1,1,1,30))/28</f>
        <v>0.14539626087633026</v>
      </c>
      <c r="G49" s="14">
        <f ca="1">SUM(OFFSET(INDIRECT(ADDRESS(1,1,,,G$23)),MATCH($B49,'gas-ff-natural'!$A$1:$A$30,0)-1,1,1,30))/28</f>
        <v>1.6093000610230068E-2</v>
      </c>
      <c r="H49" s="14">
        <f ca="1">SUM(OFFSET(INDIRECT(ADDRESS(1,1,,,H$23)),MATCH($B49,'gas-ff-natural'!$A$1:$A$30,0)-1,1,1,30))/28</f>
        <v>0</v>
      </c>
      <c r="I49" s="14">
        <f ca="1">SUM(OFFSET(INDIRECT(ADDRESS(1,1,,,I$23)),MATCH($B49,'gas-ff-natural'!$A$1:$A$30,0)-1,1,1,30))/28</f>
        <v>0.16772504132600957</v>
      </c>
      <c r="J49" s="14">
        <f ca="1">SUM(OFFSET(INDIRECT(ADDRESS(1,1,,,J$23)),MATCH($B49,'gas-ff-natural'!$A$1:$A$30,0)-1,1,1,30))/28</f>
        <v>7.6420830721472267E-6</v>
      </c>
      <c r="K49" s="80">
        <f ca="1">SUM(OFFSET(INDIRECT(ADDRESS(1,1,,,K$23)),MATCH($B49,'gas-ff-natural'!$A$1:$A$30,0)-1,1,1,30))/28</f>
        <v>0</v>
      </c>
      <c r="L49" s="14">
        <f ca="1">SUM(OFFSET(INDIRECT(ADDRESS(1,1,,,L$23)),MATCH($B49,'gas-ff-natural'!$A$1:$A$30,0)-1,1,1,30))/28</f>
        <v>0.34615283474790848</v>
      </c>
      <c r="M49" s="14">
        <f ca="1">SUM(OFFSET(INDIRECT(ADDRESS(1,1,,,M$23)),MATCH($B49,'gas-ff-natural'!$A$1:$A$30,0)-1,1,1,30))/28</f>
        <v>0</v>
      </c>
      <c r="N49" s="14">
        <f ca="1">SUM(OFFSET(INDIRECT(ADDRESS(1,1,,,N$23)),MATCH($B49,'gas-ff-natural'!$A$1:$A$30,0)-1,1,1,30))/28</f>
        <v>9.0531221685788996E-4</v>
      </c>
      <c r="O49" s="14">
        <f ca="1">SUM(OFFSET(INDIRECT(ADDRESS(1,1,,,O$23)),MATCH($B49,'gas-ff-natural'!$A$1:$A$30,0)-1,1,1,30))/28</f>
        <v>5.5885837520140208E-3</v>
      </c>
      <c r="P49" s="14">
        <f ca="1">SUM(OFFSET(INDIRECT(ADDRESS(1,1,,,P$23)),MATCH($B49,'gas-ff-natural'!$A$1:$A$30,0)-1,1,1,30))/28</f>
        <v>2.3880536287777479E-4</v>
      </c>
      <c r="Q49" s="62">
        <f t="shared" ca="1" si="1"/>
        <v>0.99999999999999989</v>
      </c>
      <c r="V49" s="14">
        <f ca="1">SUM(OFFSET(INDIRECT(ADDRESS(1,1,,,V$23)),MATCH($B49,'gas-ff-natural'!$A$1:$A$30,0)-1,1,1,30))/26</f>
        <v>0</v>
      </c>
      <c r="W49" s="14">
        <f ca="1">SUM(OFFSET(INDIRECT(ADDRESS(1,1,,,W$23)),MATCH($B49,'gas-ff-natural'!$A$1:$A$30,0)-1,1,1,30))/26</f>
        <v>0</v>
      </c>
      <c r="X49" s="14">
        <f ca="1">SUM(OFFSET(INDIRECT(ADDRESS(1,1,,,X$23)),MATCH($B49,'gas-ff-natural'!$A$1:$A$30,0)-1,1,1,30))/26</f>
        <v>0</v>
      </c>
    </row>
    <row r="50" spans="2:24" ht="15.6" thickTop="1" thickBot="1" x14ac:dyDescent="0.35">
      <c r="B50" t="s">
        <v>9</v>
      </c>
      <c r="C50" s="14">
        <f ca="1">SUM(OFFSET(INDIRECT(ADDRESS(1,1,,,C$23)),MATCH($B50,'gas-ff-natural'!$A$1:$A$30,0)-1,1,1,30))/28</f>
        <v>1.7001117100055089E-2</v>
      </c>
      <c r="F50" s="14">
        <f ca="1">SUM(OFFSET(INDIRECT(ADDRESS(1,1,,,F$23)),MATCH($B50,'gas-ff-natural'!$A$1:$A$30,0)-1,1,1,30))/28</f>
        <v>0.12942195454118957</v>
      </c>
      <c r="G50" s="14">
        <f ca="1">SUM(OFFSET(INDIRECT(ADDRESS(1,1,,,G$23)),MATCH($B50,'gas-ff-natural'!$A$1:$A$30,0)-1,1,1,30))/28</f>
        <v>0</v>
      </c>
      <c r="H50" s="14">
        <f ca="1">SUM(OFFSET(INDIRECT(ADDRESS(1,1,,,H$23)),MATCH($B50,'gas-ff-natural'!$A$1:$A$30,0)-1,1,1,30))/28</f>
        <v>0</v>
      </c>
      <c r="I50" s="14">
        <f ca="1">SUM(OFFSET(INDIRECT(ADDRESS(1,1,,,I$23)),MATCH($B50,'gas-ff-natural'!$A$1:$A$30,0)-1,1,1,30))/28</f>
        <v>0.13967920406056361</v>
      </c>
      <c r="J50" s="14">
        <f ca="1">SUM(OFFSET(INDIRECT(ADDRESS(1,1,,,J$23)),MATCH($B50,'gas-ff-natural'!$A$1:$A$30,0)-1,1,1,30))/28</f>
        <v>0</v>
      </c>
      <c r="K50" s="80">
        <f ca="1">SUM(OFFSET(INDIRECT(ADDRESS(1,1,,,K$23)),MATCH($B50,'gas-ff-natural'!$A$1:$A$30,0)-1,1,1,30))/28</f>
        <v>3.3387974049617296E-3</v>
      </c>
      <c r="L50" s="14">
        <f ca="1">SUM(OFFSET(INDIRECT(ADDRESS(1,1,,,L$23)),MATCH($B50,'gas-ff-natural'!$A$1:$A$30,0)-1,1,1,30))/28</f>
        <v>0.70918897370153589</v>
      </c>
      <c r="M50" s="14">
        <f ca="1">SUM(OFFSET(INDIRECT(ADDRESS(1,1,,,M$23)),MATCH($B50,'gas-ff-natural'!$A$1:$A$30,0)-1,1,1,30))/28</f>
        <v>0</v>
      </c>
      <c r="N50" s="14">
        <f ca="1">SUM(OFFSET(INDIRECT(ADDRESS(1,1,,,N$23)),MATCH($B50,'gas-ff-natural'!$A$1:$A$30,0)-1,1,1,30))/28</f>
        <v>0</v>
      </c>
      <c r="O50" s="14">
        <f ca="1">SUM(OFFSET(INDIRECT(ADDRESS(1,1,,,O$23)),MATCH($B50,'gas-ff-natural'!$A$1:$A$30,0)-1,1,1,30))/28</f>
        <v>1.3699531916940985E-3</v>
      </c>
      <c r="P50" s="14">
        <f ca="1">SUM(OFFSET(INDIRECT(ADDRESS(1,1,,,P$23)),MATCH($B50,'gas-ff-natural'!$A$1:$A$30,0)-1,1,1,30))/28</f>
        <v>0</v>
      </c>
      <c r="Q50" s="62">
        <f t="shared" ca="1" si="1"/>
        <v>0.99999999999999989</v>
      </c>
      <c r="V50" s="14">
        <f ca="1">SUM(OFFSET(INDIRECT(ADDRESS(1,1,,,V$23)),MATCH($B50,'gas-ff-natural'!$A$1:$A$30,0)-1,1,1,30))/26</f>
        <v>0</v>
      </c>
      <c r="W50" s="14">
        <f ca="1">SUM(OFFSET(INDIRECT(ADDRESS(1,1,,,W$23)),MATCH($B50,'gas-ff-natural'!$A$1:$A$30,0)-1,1,1,30))/26</f>
        <v>0</v>
      </c>
      <c r="X50" s="14">
        <f ca="1">SUM(OFFSET(INDIRECT(ADDRESS(1,1,,,X$23)),MATCH($B50,'gas-ff-natural'!$A$1:$A$30,0)-1,1,1,30))/26</f>
        <v>0</v>
      </c>
    </row>
    <row r="51" spans="2:24" ht="15.6" thickTop="1" thickBot="1" x14ac:dyDescent="0.35">
      <c r="B51" t="s">
        <v>14</v>
      </c>
      <c r="C51" s="14">
        <f ca="1">SUM(OFFSET(INDIRECT(ADDRESS(1,1,,,C$23)),MATCH($B51,'gas-ff-natural'!$A$1:$A$30,0)-1,1,1,30))/28</f>
        <v>0.19350493999875917</v>
      </c>
      <c r="F51" s="14">
        <f ca="1">SUM(OFFSET(INDIRECT(ADDRESS(1,1,,,F$23)),MATCH($B51,'gas-ff-natural'!$A$1:$A$30,0)-1,1,1,30))/28</f>
        <v>0.61485977297027983</v>
      </c>
      <c r="G51" s="14">
        <f ca="1">SUM(OFFSET(INDIRECT(ADDRESS(1,1,,,G$23)),MATCH($B51,'gas-ff-natural'!$A$1:$A$30,0)-1,1,1,30))/28</f>
        <v>1.9729337193759859E-3</v>
      </c>
      <c r="H51" s="14">
        <f ca="1">SUM(OFFSET(INDIRECT(ADDRESS(1,1,,,H$23)),MATCH($B51,'gas-ff-natural'!$A$1:$A$30,0)-1,1,1,30))/28</f>
        <v>0</v>
      </c>
      <c r="I51" s="14">
        <f ca="1">SUM(OFFSET(INDIRECT(ADDRESS(1,1,,,I$23)),MATCH($B51,'gas-ff-natural'!$A$1:$A$30,0)-1,1,1,30))/28</f>
        <v>0.10827613271865059</v>
      </c>
      <c r="J51" s="14">
        <f ca="1">SUM(OFFSET(INDIRECT(ADDRESS(1,1,,,J$23)),MATCH($B51,'gas-ff-natural'!$A$1:$A$30,0)-1,1,1,30))/28</f>
        <v>0</v>
      </c>
      <c r="K51" s="80">
        <f ca="1">SUM(OFFSET(INDIRECT(ADDRESS(1,1,,,K$23)),MATCH($B51,'gas-ff-natural'!$A$1:$A$30,0)-1,1,1,30))/28</f>
        <v>0</v>
      </c>
      <c r="L51" s="14">
        <f ca="1">SUM(OFFSET(INDIRECT(ADDRESS(1,1,,,L$23)),MATCH($B51,'gas-ff-natural'!$A$1:$A$30,0)-1,1,1,30))/28</f>
        <v>8.1386220592934322E-2</v>
      </c>
      <c r="M51" s="14">
        <f ca="1">SUM(OFFSET(INDIRECT(ADDRESS(1,1,,,M$23)),MATCH($B51,'gas-ff-natural'!$A$1:$A$30,0)-1,1,1,30))/28</f>
        <v>0</v>
      </c>
      <c r="N51" s="14">
        <f ca="1">SUM(OFFSET(INDIRECT(ADDRESS(1,1,,,N$23)),MATCH($B51,'gas-ff-natural'!$A$1:$A$30,0)-1,1,1,30))/28</f>
        <v>0</v>
      </c>
      <c r="O51" s="14">
        <f ca="1">SUM(OFFSET(INDIRECT(ADDRESS(1,1,,,O$23)),MATCH($B51,'gas-ff-natural'!$A$1:$A$30,0)-1,1,1,30))/28</f>
        <v>0</v>
      </c>
      <c r="P51" s="14">
        <f ca="1">SUM(OFFSET(INDIRECT(ADDRESS(1,1,,,P$23)),MATCH($B51,'gas-ff-natural'!$A$1:$A$30,0)-1,1,1,30))/28</f>
        <v>0</v>
      </c>
      <c r="Q51" s="62">
        <f t="shared" ca="1" si="1"/>
        <v>0.99999999999999989</v>
      </c>
      <c r="V51" s="14">
        <f ca="1">SUM(OFFSET(INDIRECT(ADDRESS(1,1,,,V$23)),MATCH($B51,'gas-ff-natural'!$A$1:$A$30,0)-1,1,1,30))/26</f>
        <v>0</v>
      </c>
      <c r="W51" s="14">
        <f ca="1">SUM(OFFSET(INDIRECT(ADDRESS(1,1,,,W$23)),MATCH($B51,'gas-ff-natural'!$A$1:$A$30,0)-1,1,1,30))/26</f>
        <v>0</v>
      </c>
      <c r="X51" s="14">
        <f ca="1">SUM(OFFSET(INDIRECT(ADDRESS(1,1,,,X$23)),MATCH($B51,'gas-ff-natural'!$A$1:$A$30,0)-1,1,1,30))/26</f>
        <v>0</v>
      </c>
    </row>
    <row r="52" spans="2:24" ht="15.6" thickTop="1" thickBot="1" x14ac:dyDescent="0.35">
      <c r="B52" t="s">
        <v>4</v>
      </c>
      <c r="C52" s="14">
        <f ca="1">SUM(OFFSET(INDIRECT(ADDRESS(1,1,,,C$23)),MATCH($B52,'gas-ff-natural'!$A$1:$A$30,0)-1,1,1,30))/28</f>
        <v>0.65555924658149756</v>
      </c>
      <c r="F52" s="14">
        <f ca="1">SUM(OFFSET(INDIRECT(ADDRESS(1,1,,,F$23)),MATCH($B52,'gas-ff-natural'!$A$1:$A$30,0)-1,1,1,30))/28</f>
        <v>6.0225479244598923E-2</v>
      </c>
      <c r="G52" s="14">
        <f ca="1">SUM(OFFSET(INDIRECT(ADDRESS(1,1,,,G$23)),MATCH($B52,'gas-ff-natural'!$A$1:$A$30,0)-1,1,1,30))/28</f>
        <v>3.6565945873791257E-2</v>
      </c>
      <c r="H52" s="14">
        <f ca="1">SUM(OFFSET(INDIRECT(ADDRESS(1,1,,,H$23)),MATCH($B52,'gas-ff-natural'!$A$1:$A$30,0)-1,1,1,30))/28</f>
        <v>1.7219532361321691E-4</v>
      </c>
      <c r="I52" s="14">
        <f ca="1">SUM(OFFSET(INDIRECT(ADDRESS(1,1,,,I$23)),MATCH($B52,'gas-ff-natural'!$A$1:$A$30,0)-1,1,1,30))/28</f>
        <v>1.4725401695447183E-2</v>
      </c>
      <c r="J52" s="14">
        <f ca="1">SUM(OFFSET(INDIRECT(ADDRESS(1,1,,,J$23)),MATCH($B52,'gas-ff-natural'!$A$1:$A$30,0)-1,1,1,30))/28</f>
        <v>0</v>
      </c>
      <c r="K52" s="80">
        <f ca="1">SUM(OFFSET(INDIRECT(ADDRESS(1,1,,,K$23)),MATCH($B52,'gas-ff-natural'!$A$1:$A$30,0)-1,1,1,30))/28</f>
        <v>0</v>
      </c>
      <c r="L52" s="14">
        <f ca="1">SUM(OFFSET(INDIRECT(ADDRESS(1,1,,,L$23)),MATCH($B52,'gas-ff-natural'!$A$1:$A$30,0)-1,1,1,30))/28</f>
        <v>0.23188844795710573</v>
      </c>
      <c r="M52" s="14">
        <f ca="1">SUM(OFFSET(INDIRECT(ADDRESS(1,1,,,M$23)),MATCH($B52,'gas-ff-natural'!$A$1:$A$30,0)-1,1,1,30))/28</f>
        <v>0</v>
      </c>
      <c r="N52" s="14">
        <f ca="1">SUM(OFFSET(INDIRECT(ADDRESS(1,1,,,N$23)),MATCH($B52,'gas-ff-natural'!$A$1:$A$30,0)-1,1,1,30))/28</f>
        <v>5.1467987010941191E-4</v>
      </c>
      <c r="O52" s="14">
        <f ca="1">SUM(OFFSET(INDIRECT(ADDRESS(1,1,,,O$23)),MATCH($B52,'gas-ff-natural'!$A$1:$A$30,0)-1,1,1,30))/28</f>
        <v>3.4860345383702163E-4</v>
      </c>
      <c r="P52" s="14">
        <f ca="1">SUM(OFFSET(INDIRECT(ADDRESS(1,1,,,P$23)),MATCH($B52,'gas-ff-natural'!$A$1:$A$30,0)-1,1,1,30))/28</f>
        <v>0</v>
      </c>
      <c r="Q52" s="62">
        <f t="shared" ca="1" si="1"/>
        <v>1.0000000000000004</v>
      </c>
      <c r="V52" s="14">
        <f ca="1">SUM(OFFSET(INDIRECT(ADDRESS(1,1,,,V$23)),MATCH($B52,'gas-ff-natural'!$A$1:$A$30,0)-1,1,1,30))/26</f>
        <v>0</v>
      </c>
      <c r="W52" s="14">
        <f ca="1">SUM(OFFSET(INDIRECT(ADDRESS(1,1,,,W$23)),MATCH($B52,'gas-ff-natural'!$A$1:$A$30,0)-1,1,1,30))/26</f>
        <v>0</v>
      </c>
      <c r="X52" s="14">
        <f ca="1">SUM(OFFSET(INDIRECT(ADDRESS(1,1,,,X$23)),MATCH($B52,'gas-ff-natural'!$A$1:$A$30,0)-1,1,1,30))/26</f>
        <v>0</v>
      </c>
    </row>
    <row r="53" spans="2:24" ht="15" thickTop="1" x14ac:dyDescent="0.3"/>
  </sheetData>
  <sortState xmlns:xlrd2="http://schemas.microsoft.com/office/spreadsheetml/2017/richdata2" ref="B24:Q52">
    <sortCondition ref="B24"/>
  </sortState>
  <mergeCells count="3">
    <mergeCell ref="I22:J22"/>
    <mergeCell ref="L22:M22"/>
    <mergeCell ref="N22:P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41D9-53B7-408D-858C-C2577D68B464}">
  <sheetPr>
    <tabColor theme="0" tint="-0.249977111117893"/>
  </sheetPr>
  <dimension ref="A3:M34"/>
  <sheetViews>
    <sheetView workbookViewId="0">
      <selection activeCell="D22" sqref="D22"/>
    </sheetView>
  </sheetViews>
  <sheetFormatPr defaultRowHeight="14.4" x14ac:dyDescent="0.3"/>
  <cols>
    <col min="1" max="1" width="15" bestFit="1" customWidth="1"/>
    <col min="2" max="2" width="15.77734375" bestFit="1" customWidth="1"/>
    <col min="3" max="3" width="12" bestFit="1" customWidth="1"/>
    <col min="4" max="4" width="12.77734375" bestFit="1" customWidth="1"/>
    <col min="5" max="5" width="12.88671875" bestFit="1" customWidth="1"/>
    <col min="6" max="6" width="15.6640625" bestFit="1" customWidth="1"/>
    <col min="7" max="8" width="12" bestFit="1" customWidth="1"/>
    <col min="9" max="9" width="17.77734375" bestFit="1" customWidth="1"/>
    <col min="10" max="12" width="12" bestFit="1" customWidth="1"/>
    <col min="13" max="13" width="11" bestFit="1" customWidth="1"/>
    <col min="14" max="14" width="12" bestFit="1" customWidth="1"/>
    <col min="15" max="15" width="11" bestFit="1" customWidth="1"/>
  </cols>
  <sheetData>
    <row r="3" spans="1:13" x14ac:dyDescent="0.3">
      <c r="A3" s="59" t="s">
        <v>123</v>
      </c>
      <c r="B3" s="59" t="s">
        <v>124</v>
      </c>
    </row>
    <row r="4" spans="1:13" x14ac:dyDescent="0.3">
      <c r="A4" s="59" t="s">
        <v>121</v>
      </c>
      <c r="B4" t="s">
        <v>37</v>
      </c>
      <c r="C4" t="s">
        <v>50</v>
      </c>
      <c r="D4" t="s">
        <v>32</v>
      </c>
      <c r="E4" t="s">
        <v>39</v>
      </c>
      <c r="F4" t="s">
        <v>41</v>
      </c>
      <c r="G4" t="s">
        <v>40</v>
      </c>
      <c r="H4" t="s">
        <v>51</v>
      </c>
      <c r="I4" t="s">
        <v>33</v>
      </c>
      <c r="J4" t="s">
        <v>52</v>
      </c>
      <c r="K4" t="s">
        <v>34</v>
      </c>
      <c r="L4" t="s">
        <v>53</v>
      </c>
      <c r="M4" t="s">
        <v>122</v>
      </c>
    </row>
    <row r="5" spans="1:13" x14ac:dyDescent="0.3">
      <c r="A5" s="60" t="s">
        <v>12</v>
      </c>
      <c r="B5" s="61">
        <v>0.2622403118980795</v>
      </c>
      <c r="C5" s="61">
        <v>4.3434272176794635E-4</v>
      </c>
      <c r="D5" s="61">
        <v>0.25287872604707939</v>
      </c>
      <c r="E5" s="61">
        <v>2.3194651440858759E-2</v>
      </c>
      <c r="F5" s="61">
        <v>0</v>
      </c>
      <c r="G5" s="61">
        <v>2.3339849069476084E-2</v>
      </c>
      <c r="H5" s="61">
        <v>0</v>
      </c>
      <c r="I5" s="61">
        <v>0.16944116772469245</v>
      </c>
      <c r="J5" s="61">
        <v>0.26520748705410446</v>
      </c>
      <c r="K5" s="61">
        <v>3.2634640439414822E-3</v>
      </c>
      <c r="L5" s="61">
        <v>0</v>
      </c>
      <c r="M5" s="61">
        <v>1</v>
      </c>
    </row>
    <row r="6" spans="1:13" x14ac:dyDescent="0.3">
      <c r="A6" s="60" t="s">
        <v>1</v>
      </c>
      <c r="B6" s="61">
        <v>0.19600199695565948</v>
      </c>
      <c r="C6" s="61">
        <v>0</v>
      </c>
      <c r="D6" s="61">
        <v>0.40277721620797791</v>
      </c>
      <c r="E6" s="61">
        <v>4.259026067680043E-3</v>
      </c>
      <c r="F6" s="61">
        <v>0</v>
      </c>
      <c r="G6" s="61">
        <v>2.8075530828729337E-3</v>
      </c>
      <c r="H6" s="61">
        <v>9.8056139924416893E-6</v>
      </c>
      <c r="I6" s="61">
        <v>0.31692761302059641</v>
      </c>
      <c r="J6" s="61">
        <v>6.5413250943578499E-2</v>
      </c>
      <c r="K6" s="61">
        <v>1.1803538107642401E-2</v>
      </c>
      <c r="L6" s="61">
        <v>0</v>
      </c>
      <c r="M6" s="61">
        <v>1.0000000000000002</v>
      </c>
    </row>
    <row r="7" spans="1:13" x14ac:dyDescent="0.3">
      <c r="A7" s="60" t="s">
        <v>19</v>
      </c>
      <c r="B7" s="61">
        <v>0.49198842088004535</v>
      </c>
      <c r="C7" s="61">
        <v>0</v>
      </c>
      <c r="D7" s="61">
        <v>4.6134783321551721E-2</v>
      </c>
      <c r="E7" s="61">
        <v>0</v>
      </c>
      <c r="F7" s="61">
        <v>0</v>
      </c>
      <c r="G7" s="61">
        <v>5.18695118116162E-3</v>
      </c>
      <c r="H7" s="61">
        <v>0</v>
      </c>
      <c r="I7" s="61">
        <v>0</v>
      </c>
      <c r="J7" s="61">
        <v>0.38495359482218733</v>
      </c>
      <c r="K7" s="61">
        <v>7.1736249795053886E-2</v>
      </c>
      <c r="L7" s="61">
        <v>0</v>
      </c>
      <c r="M7" s="61">
        <v>0.99999999999999989</v>
      </c>
    </row>
    <row r="8" spans="1:13" x14ac:dyDescent="0.3">
      <c r="A8" s="60" t="s">
        <v>22</v>
      </c>
      <c r="B8" s="61">
        <v>0.23231628848769362</v>
      </c>
      <c r="C8" s="61">
        <v>0</v>
      </c>
      <c r="D8" s="61">
        <v>0.21790270767606171</v>
      </c>
      <c r="E8" s="61">
        <v>0</v>
      </c>
      <c r="F8" s="61">
        <v>0</v>
      </c>
      <c r="G8" s="61">
        <v>3.1736364689820057E-3</v>
      </c>
      <c r="H8" s="61">
        <v>0</v>
      </c>
      <c r="I8" s="61">
        <v>3.944675478790001E-2</v>
      </c>
      <c r="J8" s="61">
        <v>0.50583103968940624</v>
      </c>
      <c r="K8" s="61">
        <v>1.329572889956497E-3</v>
      </c>
      <c r="L8" s="61">
        <v>0</v>
      </c>
      <c r="M8" s="61">
        <v>1</v>
      </c>
    </row>
    <row r="9" spans="1:13" x14ac:dyDescent="0.3">
      <c r="A9" s="60" t="s">
        <v>28</v>
      </c>
      <c r="B9" s="61">
        <v>0.41077234041882271</v>
      </c>
      <c r="C9" s="61">
        <v>0</v>
      </c>
      <c r="D9" s="61">
        <v>0.1211218218568586</v>
      </c>
      <c r="E9" s="61">
        <v>0</v>
      </c>
      <c r="F9" s="61">
        <v>4.8939383906132245E-3</v>
      </c>
      <c r="G9" s="61">
        <v>0.18188612133309365</v>
      </c>
      <c r="H9" s="61">
        <v>0</v>
      </c>
      <c r="I9" s="61">
        <v>0.25641146922210972</v>
      </c>
      <c r="J9" s="61">
        <v>2.4914308778501985E-2</v>
      </c>
      <c r="K9" s="61">
        <v>0</v>
      </c>
      <c r="L9" s="61">
        <v>0</v>
      </c>
      <c r="M9" s="61">
        <v>1</v>
      </c>
    </row>
    <row r="10" spans="1:13" x14ac:dyDescent="0.3">
      <c r="A10" s="60" t="s">
        <v>13</v>
      </c>
      <c r="B10" s="61">
        <v>0.21539717516869852</v>
      </c>
      <c r="C10" s="61">
        <v>0</v>
      </c>
      <c r="D10" s="61">
        <v>0.31951503851923929</v>
      </c>
      <c r="E10" s="61">
        <v>1.2667829846840974E-2</v>
      </c>
      <c r="F10" s="61">
        <v>0</v>
      </c>
      <c r="G10" s="61">
        <v>2.408747923110272E-3</v>
      </c>
      <c r="H10" s="61">
        <v>0</v>
      </c>
      <c r="I10" s="61">
        <v>0</v>
      </c>
      <c r="J10" s="61">
        <v>0.30535325893369575</v>
      </c>
      <c r="K10" s="61">
        <v>0.14465794960841516</v>
      </c>
      <c r="L10" s="61">
        <v>0</v>
      </c>
      <c r="M10" s="61">
        <v>1</v>
      </c>
    </row>
    <row r="11" spans="1:13" x14ac:dyDescent="0.3">
      <c r="A11" s="60" t="s">
        <v>17</v>
      </c>
      <c r="B11" s="61">
        <v>0.3088848678590439</v>
      </c>
      <c r="C11" s="61">
        <v>2.1730505025973523E-3</v>
      </c>
      <c r="D11" s="61">
        <v>0.21975449753678586</v>
      </c>
      <c r="E11" s="61">
        <v>4.6571621005307658E-2</v>
      </c>
      <c r="F11" s="61">
        <v>0</v>
      </c>
      <c r="G11" s="61">
        <v>4.1618364888925908E-3</v>
      </c>
      <c r="H11" s="61">
        <v>1.1084110750740233E-4</v>
      </c>
      <c r="I11" s="61">
        <v>7.8476210109556174E-2</v>
      </c>
      <c r="J11" s="61">
        <v>0.33986707539030891</v>
      </c>
      <c r="K11" s="61">
        <v>0</v>
      </c>
      <c r="L11" s="61">
        <v>0</v>
      </c>
      <c r="M11" s="61">
        <v>0.99999999999999978</v>
      </c>
    </row>
    <row r="12" spans="1:13" x14ac:dyDescent="0.3">
      <c r="A12" s="60" t="s">
        <v>25</v>
      </c>
      <c r="B12" s="61">
        <v>0.25887536850028225</v>
      </c>
      <c r="C12" s="61">
        <v>0</v>
      </c>
      <c r="D12" s="61">
        <v>9.5384947765302791E-2</v>
      </c>
      <c r="E12" s="61">
        <v>0</v>
      </c>
      <c r="F12" s="61">
        <v>0</v>
      </c>
      <c r="G12" s="61">
        <v>0</v>
      </c>
      <c r="H12" s="61">
        <v>0</v>
      </c>
      <c r="I12" s="61">
        <v>7.0407075205419327E-3</v>
      </c>
      <c r="J12" s="61">
        <v>0.62975217267069494</v>
      </c>
      <c r="K12" s="61">
        <v>8.9468035431781289E-3</v>
      </c>
      <c r="L12" s="61">
        <v>0</v>
      </c>
      <c r="M12" s="61">
        <v>1</v>
      </c>
    </row>
    <row r="13" spans="1:13" x14ac:dyDescent="0.3">
      <c r="A13" s="60" t="s">
        <v>11</v>
      </c>
      <c r="B13" s="61">
        <v>0.52802975811257935</v>
      </c>
      <c r="C13" s="61">
        <v>0</v>
      </c>
      <c r="D13" s="61">
        <v>9.3416868997953685E-3</v>
      </c>
      <c r="E13" s="61">
        <v>0</v>
      </c>
      <c r="F13" s="61">
        <v>0</v>
      </c>
      <c r="G13" s="61">
        <v>4.3480430870225154E-4</v>
      </c>
      <c r="H13" s="61">
        <v>7.9386282966299011E-4</v>
      </c>
      <c r="I13" s="61">
        <v>0.10947145293925953</v>
      </c>
      <c r="J13" s="61">
        <v>0.35087122335318971</v>
      </c>
      <c r="K13" s="61">
        <v>1.057211556810809E-3</v>
      </c>
      <c r="L13" s="61">
        <v>0</v>
      </c>
      <c r="M13" s="61">
        <v>1</v>
      </c>
    </row>
    <row r="14" spans="1:13" x14ac:dyDescent="0.3">
      <c r="A14" s="60" t="s">
        <v>3</v>
      </c>
      <c r="B14" s="61">
        <v>0.35180138476757772</v>
      </c>
      <c r="C14" s="61">
        <v>0</v>
      </c>
      <c r="D14" s="61">
        <v>0.30835218365139705</v>
      </c>
      <c r="E14" s="61">
        <v>4.3487922656736754E-2</v>
      </c>
      <c r="F14" s="61">
        <v>0</v>
      </c>
      <c r="G14" s="61">
        <v>3.8630988483013499E-3</v>
      </c>
      <c r="H14" s="61">
        <v>0</v>
      </c>
      <c r="I14" s="61">
        <v>0.12150419312693443</v>
      </c>
      <c r="J14" s="61">
        <v>0.17003373406925146</v>
      </c>
      <c r="K14" s="61">
        <v>9.5748287980125708E-4</v>
      </c>
      <c r="L14" s="61">
        <v>0</v>
      </c>
      <c r="M14" s="61">
        <v>1</v>
      </c>
    </row>
    <row r="15" spans="1:13" x14ac:dyDescent="0.3">
      <c r="A15" s="60" t="s">
        <v>2</v>
      </c>
      <c r="B15" s="61">
        <v>0.22537967798643643</v>
      </c>
      <c r="C15" s="61">
        <v>0</v>
      </c>
      <c r="D15" s="61">
        <v>0.41397161141119077</v>
      </c>
      <c r="E15" s="61">
        <v>0</v>
      </c>
      <c r="F15" s="61">
        <v>4.6796055713884554E-4</v>
      </c>
      <c r="G15" s="61">
        <v>1.2885931513401182E-2</v>
      </c>
      <c r="H15" s="61">
        <v>0</v>
      </c>
      <c r="I15" s="61">
        <v>0.22677630919180686</v>
      </c>
      <c r="J15" s="61">
        <v>0.1082826554269779</v>
      </c>
      <c r="K15" s="61">
        <v>1.2235853913048014E-2</v>
      </c>
      <c r="L15" s="61">
        <v>0</v>
      </c>
      <c r="M15" s="61">
        <v>1</v>
      </c>
    </row>
    <row r="16" spans="1:13" x14ac:dyDescent="0.3">
      <c r="A16" s="60" t="s">
        <v>16</v>
      </c>
      <c r="B16" s="61">
        <v>0.34662661297774461</v>
      </c>
      <c r="C16" s="61">
        <v>0</v>
      </c>
      <c r="D16" s="61">
        <v>9.9943132894793091E-2</v>
      </c>
      <c r="E16" s="61">
        <v>0</v>
      </c>
      <c r="F16" s="61">
        <v>2.7353215519892684E-5</v>
      </c>
      <c r="G16" s="61">
        <v>4.3217850662476492E-2</v>
      </c>
      <c r="H16" s="61">
        <v>0</v>
      </c>
      <c r="I16" s="61">
        <v>0.31831626477360958</v>
      </c>
      <c r="J16" s="61">
        <v>0.1907969531735936</v>
      </c>
      <c r="K16" s="61">
        <v>1.0718323022626858E-3</v>
      </c>
      <c r="L16" s="61">
        <v>0</v>
      </c>
      <c r="M16" s="61">
        <v>1</v>
      </c>
    </row>
    <row r="17" spans="1:13" x14ac:dyDescent="0.3">
      <c r="A17" s="60" t="s">
        <v>15</v>
      </c>
      <c r="B17" s="61">
        <v>0.16940121043708892</v>
      </c>
      <c r="C17" s="61">
        <v>0</v>
      </c>
      <c r="D17" s="61">
        <v>0.49054474394858705</v>
      </c>
      <c r="E17" s="61">
        <v>0</v>
      </c>
      <c r="F17" s="61">
        <v>0</v>
      </c>
      <c r="G17" s="61">
        <v>1.9057922451977578E-3</v>
      </c>
      <c r="H17" s="61">
        <v>0</v>
      </c>
      <c r="I17" s="61">
        <v>1.7449313832998065E-4</v>
      </c>
      <c r="J17" s="61">
        <v>0.32076510151774495</v>
      </c>
      <c r="K17" s="61">
        <v>1.7208658713051304E-2</v>
      </c>
      <c r="L17" s="61">
        <v>0</v>
      </c>
      <c r="M17" s="61">
        <v>0.99999999999999989</v>
      </c>
    </row>
    <row r="18" spans="1:13" x14ac:dyDescent="0.3">
      <c r="A18" s="60" t="s">
        <v>18</v>
      </c>
      <c r="B18" s="61">
        <v>0.25064888708051669</v>
      </c>
      <c r="C18" s="61">
        <v>0</v>
      </c>
      <c r="D18" s="61">
        <v>0.22783121722967659</v>
      </c>
      <c r="E18" s="61">
        <v>0</v>
      </c>
      <c r="F18" s="61">
        <v>0</v>
      </c>
      <c r="G18" s="61">
        <v>4.1664894256466193E-3</v>
      </c>
      <c r="H18" s="61">
        <v>0</v>
      </c>
      <c r="I18" s="61">
        <v>0.35203395629698814</v>
      </c>
      <c r="J18" s="61">
        <v>1.1977177521523224E-2</v>
      </c>
      <c r="K18" s="61">
        <v>0.15334227244564863</v>
      </c>
      <c r="L18" s="61">
        <v>0</v>
      </c>
      <c r="M18" s="61">
        <v>1</v>
      </c>
    </row>
    <row r="19" spans="1:13" x14ac:dyDescent="0.3">
      <c r="A19" s="60" t="s">
        <v>5</v>
      </c>
      <c r="B19" s="61">
        <v>0.18017613517802353</v>
      </c>
      <c r="C19" s="61">
        <v>0</v>
      </c>
      <c r="D19" s="61">
        <v>0.57212105547377023</v>
      </c>
      <c r="E19" s="61">
        <v>0</v>
      </c>
      <c r="F19" s="61">
        <v>2.7227182758126915E-5</v>
      </c>
      <c r="G19" s="61">
        <v>4.4493332363707934E-3</v>
      </c>
      <c r="H19" s="61">
        <v>0</v>
      </c>
      <c r="I19" s="61">
        <v>4.0812248914324008E-2</v>
      </c>
      <c r="J19" s="61">
        <v>0.20241400001475338</v>
      </c>
      <c r="K19" s="61">
        <v>0</v>
      </c>
      <c r="L19" s="61">
        <v>0</v>
      </c>
      <c r="M19" s="61">
        <v>1</v>
      </c>
    </row>
    <row r="20" spans="1:13" x14ac:dyDescent="0.3">
      <c r="A20" s="60" t="s">
        <v>23</v>
      </c>
      <c r="B20" s="61">
        <v>0.19673510799508317</v>
      </c>
      <c r="C20" s="61">
        <v>0</v>
      </c>
      <c r="D20" s="61">
        <v>0.15163927495983925</v>
      </c>
      <c r="E20" s="61">
        <v>0</v>
      </c>
      <c r="F20" s="61">
        <v>0</v>
      </c>
      <c r="G20" s="61">
        <v>0</v>
      </c>
      <c r="H20" s="61">
        <v>0</v>
      </c>
      <c r="I20" s="61">
        <v>3.9831682459985564E-2</v>
      </c>
      <c r="J20" s="61">
        <v>0.59619399441976628</v>
      </c>
      <c r="K20" s="61">
        <v>1.5599940165325808E-2</v>
      </c>
      <c r="L20" s="61">
        <v>0</v>
      </c>
      <c r="M20" s="61">
        <v>1</v>
      </c>
    </row>
    <row r="21" spans="1:13" x14ac:dyDescent="0.3">
      <c r="A21" s="60" t="s">
        <v>24</v>
      </c>
      <c r="B21" s="61">
        <v>0.24609317839466321</v>
      </c>
      <c r="C21" s="61">
        <v>0</v>
      </c>
      <c r="D21" s="61">
        <v>0.1660931783946632</v>
      </c>
      <c r="E21" s="61">
        <v>0</v>
      </c>
      <c r="F21" s="61">
        <v>0</v>
      </c>
      <c r="G21" s="61">
        <v>0</v>
      </c>
      <c r="H21" s="61">
        <v>0</v>
      </c>
      <c r="I21" s="61">
        <v>9.9128469980632652E-3</v>
      </c>
      <c r="J21" s="61">
        <v>0.52793307510221643</v>
      </c>
      <c r="K21" s="61">
        <v>4.9967721110393805E-2</v>
      </c>
      <c r="L21" s="61">
        <v>0</v>
      </c>
      <c r="M21" s="61">
        <v>0.99999999999999989</v>
      </c>
    </row>
    <row r="22" spans="1:13" x14ac:dyDescent="0.3">
      <c r="A22" s="60" t="s">
        <v>27</v>
      </c>
      <c r="B22" s="61">
        <v>0.16655217158995497</v>
      </c>
      <c r="C22" s="61">
        <v>0</v>
      </c>
      <c r="D22" s="61">
        <v>0.43410857264761554</v>
      </c>
      <c r="E22" s="61">
        <v>6.7679312011805718E-3</v>
      </c>
      <c r="F22" s="61">
        <v>0</v>
      </c>
      <c r="G22" s="61">
        <v>3.7362581443185984E-3</v>
      </c>
      <c r="H22" s="61">
        <v>0</v>
      </c>
      <c r="I22" s="61">
        <v>0.3437337920965125</v>
      </c>
      <c r="J22" s="61">
        <v>4.3895650948547679E-2</v>
      </c>
      <c r="K22" s="61">
        <v>1.2056233718702233E-3</v>
      </c>
      <c r="L22" s="61">
        <v>0</v>
      </c>
      <c r="M22" s="61">
        <v>1</v>
      </c>
    </row>
    <row r="23" spans="1:13" x14ac:dyDescent="0.3">
      <c r="A23" s="60" t="s">
        <v>29</v>
      </c>
      <c r="B23" s="61">
        <v>0.70689525528235209</v>
      </c>
      <c r="C23" s="61">
        <v>0</v>
      </c>
      <c r="D23" s="61">
        <v>0.19277138631977339</v>
      </c>
      <c r="E23" s="61">
        <v>0</v>
      </c>
      <c r="F23" s="61">
        <v>0</v>
      </c>
      <c r="G23" s="61">
        <v>6.0230092488157E-2</v>
      </c>
      <c r="H23" s="61">
        <v>0</v>
      </c>
      <c r="I23" s="61">
        <v>2.574128380579993E-2</v>
      </c>
      <c r="J23" s="61">
        <v>1.4361982103917585E-2</v>
      </c>
      <c r="K23" s="61">
        <v>0</v>
      </c>
      <c r="L23" s="61">
        <v>0</v>
      </c>
      <c r="M23" s="61">
        <v>1</v>
      </c>
    </row>
    <row r="24" spans="1:13" x14ac:dyDescent="0.3">
      <c r="A24" s="60" t="s">
        <v>8</v>
      </c>
      <c r="B24" s="61">
        <v>0.20905195392573639</v>
      </c>
      <c r="C24" s="61">
        <v>0</v>
      </c>
      <c r="D24" s="61">
        <v>0.73492734687770844</v>
      </c>
      <c r="E24" s="61">
        <v>4.338916346802041E-3</v>
      </c>
      <c r="F24" s="61">
        <v>0</v>
      </c>
      <c r="G24" s="61">
        <v>2.3361080729704074E-3</v>
      </c>
      <c r="H24" s="61">
        <v>0</v>
      </c>
      <c r="I24" s="61">
        <v>1.4401431824122605E-3</v>
      </c>
      <c r="J24" s="61">
        <v>4.7847599123639714E-2</v>
      </c>
      <c r="K24" s="61">
        <v>5.7932470730667113E-5</v>
      </c>
      <c r="L24" s="61">
        <v>0</v>
      </c>
      <c r="M24" s="61">
        <v>0.99999999999999989</v>
      </c>
    </row>
    <row r="25" spans="1:13" x14ac:dyDescent="0.3">
      <c r="A25" s="60" t="s">
        <v>6</v>
      </c>
      <c r="B25" s="61">
        <v>0.16138678739184512</v>
      </c>
      <c r="C25" s="61">
        <v>0</v>
      </c>
      <c r="D25" s="61">
        <v>0.2434834971320757</v>
      </c>
      <c r="E25" s="61">
        <v>2.326979938965309E-3</v>
      </c>
      <c r="F25" s="61">
        <v>1.0684157056975996E-3</v>
      </c>
      <c r="G25" s="61">
        <v>2.623518724718625E-3</v>
      </c>
      <c r="H25" s="61">
        <v>0</v>
      </c>
      <c r="I25" s="61">
        <v>5.0441459838938543E-3</v>
      </c>
      <c r="J25" s="61">
        <v>0.17182856314945424</v>
      </c>
      <c r="K25" s="61">
        <v>0.41223809197334954</v>
      </c>
      <c r="L25" s="61">
        <v>0</v>
      </c>
      <c r="M25" s="61">
        <v>1</v>
      </c>
    </row>
    <row r="26" spans="1:13" x14ac:dyDescent="0.3">
      <c r="A26" s="60" t="s">
        <v>21</v>
      </c>
      <c r="B26" s="61">
        <v>0.40571152282055639</v>
      </c>
      <c r="C26" s="61">
        <v>0</v>
      </c>
      <c r="D26" s="61">
        <v>0.25295896461064138</v>
      </c>
      <c r="E26" s="61">
        <v>0</v>
      </c>
      <c r="F26" s="61">
        <v>0</v>
      </c>
      <c r="G26" s="61">
        <v>1.8974178314954574E-2</v>
      </c>
      <c r="H26" s="61">
        <v>0</v>
      </c>
      <c r="I26" s="61">
        <v>2.1509927052399958E-2</v>
      </c>
      <c r="J26" s="61">
        <v>0.30084540720144759</v>
      </c>
      <c r="K26" s="61">
        <v>0</v>
      </c>
      <c r="L26" s="61">
        <v>0</v>
      </c>
      <c r="M26" s="61">
        <v>0.99999999999999989</v>
      </c>
    </row>
    <row r="27" spans="1:13" x14ac:dyDescent="0.3">
      <c r="A27" s="60" t="s">
        <v>10</v>
      </c>
      <c r="B27" s="61">
        <v>0.15820509130560581</v>
      </c>
      <c r="C27" s="61">
        <v>0</v>
      </c>
      <c r="D27" s="61">
        <v>0.37756246997476889</v>
      </c>
      <c r="E27" s="61">
        <v>0</v>
      </c>
      <c r="F27" s="61">
        <v>6.1396748649682252E-4</v>
      </c>
      <c r="G27" s="61">
        <v>0</v>
      </c>
      <c r="H27" s="61">
        <v>0</v>
      </c>
      <c r="I27" s="61">
        <v>1.5607795865850841E-4</v>
      </c>
      <c r="J27" s="61">
        <v>0.44890530935837958</v>
      </c>
      <c r="K27" s="61">
        <v>1.4557083916090299E-2</v>
      </c>
      <c r="L27" s="61">
        <v>0</v>
      </c>
      <c r="M27" s="61">
        <v>0.99999999999999989</v>
      </c>
    </row>
    <row r="28" spans="1:13" x14ac:dyDescent="0.3">
      <c r="A28" s="60" t="s">
        <v>20</v>
      </c>
      <c r="B28" s="61">
        <v>0.28208008423335135</v>
      </c>
      <c r="C28" s="61">
        <v>0</v>
      </c>
      <c r="D28" s="61">
        <v>0.68734883866394225</v>
      </c>
      <c r="E28" s="61">
        <v>0</v>
      </c>
      <c r="F28" s="61">
        <v>0</v>
      </c>
      <c r="G28" s="61">
        <v>3.0343031983653722E-3</v>
      </c>
      <c r="H28" s="61">
        <v>0</v>
      </c>
      <c r="I28" s="61">
        <v>0</v>
      </c>
      <c r="J28" s="61">
        <v>1.5888880780617988E-2</v>
      </c>
      <c r="K28" s="61">
        <v>1.1647893123722946E-2</v>
      </c>
      <c r="L28" s="61">
        <v>0</v>
      </c>
      <c r="M28" s="61">
        <v>1</v>
      </c>
    </row>
    <row r="29" spans="1:13" x14ac:dyDescent="0.3">
      <c r="A29" s="60" t="s">
        <v>26</v>
      </c>
      <c r="B29" s="61">
        <v>0.26647533715541105</v>
      </c>
      <c r="C29" s="61">
        <v>0</v>
      </c>
      <c r="D29" s="61">
        <v>0.1319699816373951</v>
      </c>
      <c r="E29" s="61">
        <v>0</v>
      </c>
      <c r="F29" s="61">
        <v>2.598226398637744E-2</v>
      </c>
      <c r="G29" s="61">
        <v>1.0531181134188192E-2</v>
      </c>
      <c r="H29" s="61">
        <v>0</v>
      </c>
      <c r="I29" s="61">
        <v>0.11708070360009554</v>
      </c>
      <c r="J29" s="61">
        <v>0.44796053248653261</v>
      </c>
      <c r="K29" s="61">
        <v>0</v>
      </c>
      <c r="L29" s="61">
        <v>0</v>
      </c>
      <c r="M29" s="61">
        <v>1</v>
      </c>
    </row>
    <row r="30" spans="1:13" x14ac:dyDescent="0.3">
      <c r="A30" s="60" t="s">
        <v>7</v>
      </c>
      <c r="B30" s="61">
        <v>0.401704469498537</v>
      </c>
      <c r="C30" s="61">
        <v>0</v>
      </c>
      <c r="D30" s="61">
        <v>0.27310696639566773</v>
      </c>
      <c r="E30" s="61">
        <v>5.7966898060869236E-3</v>
      </c>
      <c r="F30" s="61">
        <v>7.1028452385833913E-4</v>
      </c>
      <c r="G30" s="61">
        <v>1.4509860006674126E-2</v>
      </c>
      <c r="H30" s="61">
        <v>4.3005117608995465E-5</v>
      </c>
      <c r="I30" s="61">
        <v>0.13045152373132402</v>
      </c>
      <c r="J30" s="61">
        <v>0.16777063137179987</v>
      </c>
      <c r="K30" s="61">
        <v>5.9065695484429304E-3</v>
      </c>
      <c r="L30" s="61">
        <v>0</v>
      </c>
      <c r="M30" s="61">
        <v>1</v>
      </c>
    </row>
    <row r="31" spans="1:13" x14ac:dyDescent="0.3">
      <c r="A31" s="60" t="s">
        <v>9</v>
      </c>
      <c r="B31" s="61">
        <v>0.78184107263312896</v>
      </c>
      <c r="C31" s="61">
        <v>9.4777857851615875E-3</v>
      </c>
      <c r="D31" s="61">
        <v>6.8616486951783582E-3</v>
      </c>
      <c r="E31" s="61">
        <v>0</v>
      </c>
      <c r="F31" s="61">
        <v>0</v>
      </c>
      <c r="G31" s="61">
        <v>2.3847291035309602E-3</v>
      </c>
      <c r="H31" s="61">
        <v>0</v>
      </c>
      <c r="I31" s="61">
        <v>6.3000507024628455E-3</v>
      </c>
      <c r="J31" s="61">
        <v>0.19313471308053737</v>
      </c>
      <c r="K31" s="61">
        <v>0</v>
      </c>
      <c r="L31" s="61">
        <v>0</v>
      </c>
      <c r="M31" s="61">
        <v>1</v>
      </c>
    </row>
    <row r="32" spans="1:13" x14ac:dyDescent="0.3">
      <c r="A32" s="60" t="s">
        <v>14</v>
      </c>
      <c r="B32" s="61">
        <v>0.1070772020159671</v>
      </c>
      <c r="C32" s="61"/>
      <c r="D32" s="61">
        <v>0.263234168480659</v>
      </c>
      <c r="E32" s="61"/>
      <c r="F32" s="61"/>
      <c r="G32" s="61"/>
      <c r="H32" s="61"/>
      <c r="I32" s="61">
        <v>0.50792379696405943</v>
      </c>
      <c r="J32" s="61">
        <v>0.12032016777809799</v>
      </c>
      <c r="K32" s="61">
        <v>1.4446647612165301E-3</v>
      </c>
      <c r="L32" s="61"/>
      <c r="M32" s="61">
        <v>1</v>
      </c>
    </row>
    <row r="33" spans="1:13" x14ac:dyDescent="0.3">
      <c r="A33" s="60" t="s">
        <v>4</v>
      </c>
      <c r="B33" s="61">
        <v>0.25037010289007605</v>
      </c>
      <c r="C33" s="61">
        <v>0</v>
      </c>
      <c r="D33" s="61">
        <v>0.62831404849748185</v>
      </c>
      <c r="E33" s="61">
        <v>2.5373350046608554E-3</v>
      </c>
      <c r="F33" s="61">
        <v>0</v>
      </c>
      <c r="G33" s="61">
        <v>1.3694664825219757E-3</v>
      </c>
      <c r="H33" s="61">
        <v>0</v>
      </c>
      <c r="I33" s="61">
        <v>5.8421662250704921E-2</v>
      </c>
      <c r="J33" s="61">
        <v>4.3701687654047416E-2</v>
      </c>
      <c r="K33" s="61">
        <v>1.496302159486765E-2</v>
      </c>
      <c r="L33" s="61">
        <v>3.2267562563931566E-4</v>
      </c>
      <c r="M33" s="61">
        <v>0.99999999999999989</v>
      </c>
    </row>
    <row r="34" spans="1:13" x14ac:dyDescent="0.3">
      <c r="A34" s="60" t="s">
        <v>122</v>
      </c>
      <c r="B34" s="61">
        <v>8.7687197738405622</v>
      </c>
      <c r="C34" s="61">
        <v>1.2085179009526886E-2</v>
      </c>
      <c r="D34" s="61">
        <v>8.3419557137274776</v>
      </c>
      <c r="E34" s="61">
        <v>0.15194890331511987</v>
      </c>
      <c r="F34" s="61">
        <v>3.3791411048460292E-2</v>
      </c>
      <c r="G34" s="61">
        <v>0.41361769145808547</v>
      </c>
      <c r="H34" s="61">
        <v>9.575146687718296E-4</v>
      </c>
      <c r="I34" s="61">
        <v>3.3043804775530217</v>
      </c>
      <c r="J34" s="61">
        <v>7.0170212279185131</v>
      </c>
      <c r="K34" s="61">
        <v>0.9551994318348207</v>
      </c>
      <c r="L34" s="61">
        <v>3.2267562563931566E-4</v>
      </c>
      <c r="M34" s="6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147-3FAB-4C5C-9A4A-12F32D7742DD}">
  <sheetPr>
    <tabColor rgb="FF00B0F0"/>
  </sheetPr>
  <dimension ref="A1:AE317"/>
  <sheetViews>
    <sheetView tabSelected="1" topLeftCell="D2" workbookViewId="0">
      <selection activeCell="AC6" sqref="AC6"/>
    </sheetView>
  </sheetViews>
  <sheetFormatPr defaultRowHeight="14.4" x14ac:dyDescent="0.3"/>
  <cols>
    <col min="2" max="2" width="21.109375" customWidth="1"/>
    <col min="3" max="3" width="16" customWidth="1"/>
    <col min="7" max="7" width="9.88671875" customWidth="1"/>
    <col min="8" max="8" width="11.109375" customWidth="1"/>
  </cols>
  <sheetData>
    <row r="1" spans="1:31" x14ac:dyDescent="0.3">
      <c r="B1" s="15" t="s">
        <v>55</v>
      </c>
      <c r="N1" s="5" t="s">
        <v>37</v>
      </c>
      <c r="O1" s="5" t="s">
        <v>32</v>
      </c>
      <c r="P1" s="5" t="s">
        <v>33</v>
      </c>
      <c r="Q1" s="5" t="s">
        <v>34</v>
      </c>
      <c r="R1" s="5" t="s">
        <v>57</v>
      </c>
      <c r="S1" s="5" t="s">
        <v>40</v>
      </c>
      <c r="T1" s="5" t="s">
        <v>41</v>
      </c>
      <c r="U1" s="5" t="s">
        <v>39</v>
      </c>
      <c r="V1" s="5" t="s">
        <v>50</v>
      </c>
    </row>
    <row r="2" spans="1:31" x14ac:dyDescent="0.3">
      <c r="B2" s="19" t="s">
        <v>54</v>
      </c>
    </row>
    <row r="4" spans="1:31" x14ac:dyDescent="0.3">
      <c r="A4" s="17" t="s">
        <v>56</v>
      </c>
      <c r="B4" s="17" t="s">
        <v>49</v>
      </c>
      <c r="C4" s="17" t="s">
        <v>48</v>
      </c>
      <c r="D4" s="17" t="s">
        <v>128</v>
      </c>
      <c r="E4" s="17" t="s">
        <v>129</v>
      </c>
      <c r="F4" s="17" t="s">
        <v>130</v>
      </c>
      <c r="G4" s="17" t="s">
        <v>131</v>
      </c>
      <c r="H4" s="17" t="s">
        <v>132</v>
      </c>
      <c r="I4" s="17" t="s">
        <v>133</v>
      </c>
      <c r="J4" s="17" t="s">
        <v>134</v>
      </c>
      <c r="K4" s="17" t="s">
        <v>135</v>
      </c>
      <c r="L4" s="17" t="s">
        <v>136</v>
      </c>
      <c r="M4" s="17" t="s">
        <v>137</v>
      </c>
      <c r="N4" s="17" t="s">
        <v>138</v>
      </c>
      <c r="O4" s="17" t="s">
        <v>139</v>
      </c>
      <c r="P4" s="17" t="s">
        <v>140</v>
      </c>
      <c r="Q4" s="17" t="s">
        <v>141</v>
      </c>
      <c r="R4" s="17" t="s">
        <v>142</v>
      </c>
      <c r="S4" s="17" t="s">
        <v>143</v>
      </c>
      <c r="T4" s="17" t="s">
        <v>144</v>
      </c>
      <c r="U4" s="17" t="s">
        <v>145</v>
      </c>
      <c r="V4" s="17" t="s">
        <v>146</v>
      </c>
      <c r="W4" s="17" t="s">
        <v>147</v>
      </c>
      <c r="X4" s="17" t="s">
        <v>148</v>
      </c>
      <c r="Y4" s="17" t="s">
        <v>149</v>
      </c>
      <c r="Z4" s="17" t="s">
        <v>150</v>
      </c>
      <c r="AA4" s="17" t="s">
        <v>151</v>
      </c>
      <c r="AB4" s="17" t="s">
        <v>152</v>
      </c>
      <c r="AC4" s="17" t="s">
        <v>153</v>
      </c>
      <c r="AD4" s="17" t="s">
        <v>154</v>
      </c>
      <c r="AE4" s="17" t="s">
        <v>155</v>
      </c>
    </row>
    <row r="5" spans="1:31" x14ac:dyDescent="0.3">
      <c r="A5" t="str">
        <f t="shared" ref="A5:A68" si="0">C5&amp;B5</f>
        <v>electricityAustria</v>
      </c>
      <c r="B5" t="s">
        <v>12</v>
      </c>
      <c r="C5" t="s">
        <v>37</v>
      </c>
      <c r="D5">
        <v>0.18198784934903411</v>
      </c>
      <c r="E5">
        <v>0.17477601069368298</v>
      </c>
      <c r="F5">
        <v>0.18780922979154288</v>
      </c>
      <c r="G5">
        <v>0.19082130866065217</v>
      </c>
      <c r="H5">
        <v>0.20014860589165148</v>
      </c>
      <c r="I5">
        <v>0.19657097181366281</v>
      </c>
      <c r="J5">
        <v>0.18926053936340931</v>
      </c>
      <c r="K5">
        <v>0.20442477497262343</v>
      </c>
      <c r="L5">
        <v>0.20248987879888042</v>
      </c>
      <c r="M5">
        <v>0.20873129196771001</v>
      </c>
      <c r="N5">
        <v>0.22036286475492534</v>
      </c>
      <c r="O5">
        <v>0.22700036597646903</v>
      </c>
      <c r="P5">
        <v>0.24340671017748375</v>
      </c>
      <c r="Q5">
        <v>0.24772117756795192</v>
      </c>
      <c r="R5">
        <v>0.25279076057789329</v>
      </c>
      <c r="S5">
        <v>0.2419605294741364</v>
      </c>
      <c r="T5">
        <v>0.25008499750548946</v>
      </c>
      <c r="U5">
        <v>0.26992392597305592</v>
      </c>
      <c r="V5">
        <v>0.26562469014964696</v>
      </c>
      <c r="W5">
        <v>0.26860570937370376</v>
      </c>
      <c r="X5">
        <v>0.25467806811765459</v>
      </c>
      <c r="Y5">
        <v>0.27049501825196592</v>
      </c>
      <c r="Z5">
        <v>0.2692164386751969</v>
      </c>
      <c r="AA5">
        <v>0.25122098632042411</v>
      </c>
      <c r="AB5">
        <v>0.27398128762339846</v>
      </c>
      <c r="AC5">
        <v>0.2622403118980795</v>
      </c>
      <c r="AD5">
        <v>0.25676434337520809</v>
      </c>
      <c r="AE5">
        <v>0.2555625662988032</v>
      </c>
    </row>
    <row r="6" spans="1:31" x14ac:dyDescent="0.3">
      <c r="A6" t="str">
        <f t="shared" si="0"/>
        <v>gas-bioAustria</v>
      </c>
      <c r="B6" t="s">
        <v>12</v>
      </c>
      <c r="C6" t="s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2.0376214044851321E-5</v>
      </c>
      <c r="W6">
        <v>3.0418882324374789E-5</v>
      </c>
      <c r="X6">
        <v>2.6776722878381295E-5</v>
      </c>
      <c r="Y6">
        <v>9.4228105162889403E-5</v>
      </c>
      <c r="Z6">
        <v>1.1271913887548193E-4</v>
      </c>
      <c r="AA6">
        <v>1.8250841375529685E-4</v>
      </c>
      <c r="AB6">
        <v>3.1529192373006844E-4</v>
      </c>
      <c r="AC6">
        <v>4.3434272176794635E-4</v>
      </c>
      <c r="AD6">
        <v>5.4626006018786339E-4</v>
      </c>
      <c r="AE6">
        <v>6.7497984172530765E-4</v>
      </c>
    </row>
    <row r="7" spans="1:31" x14ac:dyDescent="0.3">
      <c r="A7" t="str">
        <f t="shared" si="0"/>
        <v>gas-ff-naturalAustria</v>
      </c>
      <c r="B7" t="s">
        <v>12</v>
      </c>
      <c r="C7" t="s">
        <v>32</v>
      </c>
      <c r="D7">
        <v>0.15014669340677064</v>
      </c>
      <c r="E7">
        <v>0.15894015382491417</v>
      </c>
      <c r="F7">
        <v>0.16203671004726716</v>
      </c>
      <c r="G7">
        <v>0.17524129141125688</v>
      </c>
      <c r="H7">
        <v>0.17663296999079242</v>
      </c>
      <c r="I7">
        <v>0.17839959172468733</v>
      </c>
      <c r="J7">
        <v>0.18517783044255781</v>
      </c>
      <c r="K7">
        <v>0.20524928315734411</v>
      </c>
      <c r="L7">
        <v>0.21446240485648788</v>
      </c>
      <c r="M7">
        <v>0.20966174546503508</v>
      </c>
      <c r="N7">
        <v>0.20389191822405178</v>
      </c>
      <c r="O7">
        <v>0.21428695910363621</v>
      </c>
      <c r="P7">
        <v>0.20791908828977851</v>
      </c>
      <c r="Q7">
        <v>0.21516866796560283</v>
      </c>
      <c r="R7">
        <v>0.21640838932657841</v>
      </c>
      <c r="S7">
        <v>0.27880395646569889</v>
      </c>
      <c r="T7">
        <v>0.27530973363810807</v>
      </c>
      <c r="U7">
        <v>0.26225381983826196</v>
      </c>
      <c r="V7">
        <v>0.26575658974949085</v>
      </c>
      <c r="W7">
        <v>0.26434778158669897</v>
      </c>
      <c r="X7">
        <v>0.26617010536889929</v>
      </c>
      <c r="Y7">
        <v>0.25415914388271316</v>
      </c>
      <c r="Z7">
        <v>0.25628586709685736</v>
      </c>
      <c r="AA7">
        <v>0.25148753583279282</v>
      </c>
      <c r="AB7">
        <v>0.24706582282944831</v>
      </c>
      <c r="AC7">
        <v>0.25287872604707939</v>
      </c>
      <c r="AD7">
        <v>0.25713612062369423</v>
      </c>
      <c r="AE7">
        <v>0.25592928356890005</v>
      </c>
    </row>
    <row r="8" spans="1:31" x14ac:dyDescent="0.3">
      <c r="A8" t="str">
        <f t="shared" si="0"/>
        <v>heat-ambientAustria</v>
      </c>
      <c r="B8" t="s">
        <v>12</v>
      </c>
      <c r="C8" t="s">
        <v>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7.2795297746837007E-3</v>
      </c>
      <c r="T8">
        <v>7.5183149589812424E-3</v>
      </c>
      <c r="U8">
        <v>1.0024435899563842E-2</v>
      </c>
      <c r="V8">
        <v>1.0079858385312388E-2</v>
      </c>
      <c r="W8">
        <v>1.4180388266613985E-2</v>
      </c>
      <c r="X8">
        <v>1.4629570649385427E-2</v>
      </c>
      <c r="Y8">
        <v>1.5467282218219679E-2</v>
      </c>
      <c r="Z8">
        <v>1.627824124771389E-2</v>
      </c>
      <c r="AA8">
        <v>1.9830344338691332E-2</v>
      </c>
      <c r="AB8">
        <v>1.9176498447144617E-2</v>
      </c>
      <c r="AC8">
        <v>2.3194651440858759E-2</v>
      </c>
      <c r="AD8">
        <v>2.3914767410232778E-2</v>
      </c>
      <c r="AE8">
        <v>2.3829917458527253E-2</v>
      </c>
    </row>
    <row r="9" spans="1:31" x14ac:dyDescent="0.3">
      <c r="A9" t="str">
        <f t="shared" si="0"/>
        <v>heat-geothermalAustria</v>
      </c>
      <c r="B9" t="s">
        <v>12</v>
      </c>
      <c r="C9" t="s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tr">
        <f t="shared" si="0"/>
        <v>heat-solarAustria</v>
      </c>
      <c r="B10" t="s">
        <v>12</v>
      </c>
      <c r="C10" t="s">
        <v>40</v>
      </c>
      <c r="D10">
        <v>1.4682704789430593E-3</v>
      </c>
      <c r="E10">
        <v>1.7181437789421667E-3</v>
      </c>
      <c r="F10">
        <v>2.2343298062332414E-3</v>
      </c>
      <c r="G10">
        <v>2.3758027496015698E-3</v>
      </c>
      <c r="H10">
        <v>2.9685309179525456E-3</v>
      </c>
      <c r="I10">
        <v>3.3828381727997675E-3</v>
      </c>
      <c r="J10">
        <v>3.6802822071586075E-3</v>
      </c>
      <c r="K10">
        <v>4.6461849586761292E-3</v>
      </c>
      <c r="L10">
        <v>5.1746250195247355E-3</v>
      </c>
      <c r="M10">
        <v>5.4270368276017064E-3</v>
      </c>
      <c r="N10">
        <v>6.1162042843405512E-3</v>
      </c>
      <c r="O10">
        <v>6.3059683807406147E-3</v>
      </c>
      <c r="P10">
        <v>6.9310254506469429E-3</v>
      </c>
      <c r="Q10">
        <v>7.5324510284782544E-3</v>
      </c>
      <c r="R10">
        <v>8.52774617349677E-3</v>
      </c>
      <c r="S10">
        <v>1.0120440775721159E-2</v>
      </c>
      <c r="T10">
        <v>1.3835411410092419E-2</v>
      </c>
      <c r="U10">
        <v>1.4456278181969071E-2</v>
      </c>
      <c r="V10">
        <v>1.4030114952775393E-2</v>
      </c>
      <c r="W10">
        <v>1.8159535943846027E-2</v>
      </c>
      <c r="X10">
        <v>1.8583877252841285E-2</v>
      </c>
      <c r="Y10">
        <v>1.9013538038336601E-2</v>
      </c>
      <c r="Z10">
        <v>1.9814959551580188E-2</v>
      </c>
      <c r="AA10">
        <v>2.0628986395574575E-2</v>
      </c>
      <c r="AB10">
        <v>2.2683007244130558E-2</v>
      </c>
      <c r="AC10">
        <v>2.3339849069476084E-2</v>
      </c>
      <c r="AD10">
        <v>2.3344999186791685E-2</v>
      </c>
      <c r="AE10">
        <v>2.3308123311905671E-2</v>
      </c>
    </row>
    <row r="11" spans="1:31" x14ac:dyDescent="0.3">
      <c r="A11" t="str">
        <f t="shared" si="0"/>
        <v>liquid-bioAustria</v>
      </c>
      <c r="B11" t="s">
        <v>12</v>
      </c>
      <c r="C1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tr">
        <f t="shared" si="0"/>
        <v>liquid-ff-heatingoilAustria</v>
      </c>
      <c r="B12" t="s">
        <v>12</v>
      </c>
      <c r="C12" t="s">
        <v>33</v>
      </c>
      <c r="D12">
        <v>0.30265170717626111</v>
      </c>
      <c r="E12">
        <v>0.30039985187803936</v>
      </c>
      <c r="F12">
        <v>0.29356237679334246</v>
      </c>
      <c r="G12">
        <v>0.29410066965955661</v>
      </c>
      <c r="H12">
        <v>0.29173097706490636</v>
      </c>
      <c r="I12">
        <v>0.29884265925293962</v>
      </c>
      <c r="J12">
        <v>0.30492318548337094</v>
      </c>
      <c r="K12">
        <v>0.27090924502277031</v>
      </c>
      <c r="L12">
        <v>0.27958831302057163</v>
      </c>
      <c r="M12">
        <v>0.28184624811971554</v>
      </c>
      <c r="N12">
        <v>0.28732217239244706</v>
      </c>
      <c r="O12">
        <v>0.27145453577098311</v>
      </c>
      <c r="P12">
        <v>0.27311526260467944</v>
      </c>
      <c r="Q12">
        <v>0.27174343570557902</v>
      </c>
      <c r="R12">
        <v>0.26671206234033878</v>
      </c>
      <c r="S12">
        <v>0.2354523706587901</v>
      </c>
      <c r="T12">
        <v>0.22692833508216198</v>
      </c>
      <c r="U12">
        <v>0.21422021817108819</v>
      </c>
      <c r="V12">
        <v>0.21467323920856601</v>
      </c>
      <c r="W12">
        <v>0.19843811564686467</v>
      </c>
      <c r="X12">
        <v>0.20361535653372834</v>
      </c>
      <c r="Y12">
        <v>0.19334237899120432</v>
      </c>
      <c r="Z12">
        <v>0.18007459344336738</v>
      </c>
      <c r="AA12">
        <v>0.17220524346001731</v>
      </c>
      <c r="AB12">
        <v>0.1658386224833287</v>
      </c>
      <c r="AC12">
        <v>0.16944116772469245</v>
      </c>
      <c r="AD12">
        <v>0.16970995802312719</v>
      </c>
      <c r="AE12">
        <v>0.17285621691507047</v>
      </c>
    </row>
    <row r="13" spans="1:31" x14ac:dyDescent="0.3">
      <c r="A13" t="str">
        <f t="shared" si="0"/>
        <v>solid-bioAustria</v>
      </c>
      <c r="B13" t="s">
        <v>12</v>
      </c>
      <c r="C13" t="s">
        <v>52</v>
      </c>
      <c r="D13">
        <v>0.24852633932906812</v>
      </c>
      <c r="E13">
        <v>0.25052965213273687</v>
      </c>
      <c r="F13">
        <v>0.251198183942206</v>
      </c>
      <c r="G13">
        <v>0.25325131848777488</v>
      </c>
      <c r="H13">
        <v>0.24914712126750099</v>
      </c>
      <c r="I13">
        <v>0.25231252842721158</v>
      </c>
      <c r="J13">
        <v>0.25524208850163327</v>
      </c>
      <c r="K13">
        <v>0.26335099647336535</v>
      </c>
      <c r="L13">
        <v>0.25364882492749463</v>
      </c>
      <c r="M13">
        <v>0.25395289209876359</v>
      </c>
      <c r="N13">
        <v>0.24574373366120272</v>
      </c>
      <c r="O13">
        <v>0.24814572736723825</v>
      </c>
      <c r="P13">
        <v>0.24141041511701961</v>
      </c>
      <c r="Q13">
        <v>0.23545655415464725</v>
      </c>
      <c r="R13">
        <v>0.23334212051606815</v>
      </c>
      <c r="S13">
        <v>0.2147114175004555</v>
      </c>
      <c r="T13">
        <v>0.2151268960752466</v>
      </c>
      <c r="U13">
        <v>0.21807316016118472</v>
      </c>
      <c r="V13">
        <v>0.21878505004452747</v>
      </c>
      <c r="W13">
        <v>0.22801976296891149</v>
      </c>
      <c r="X13">
        <v>0.23396070141708741</v>
      </c>
      <c r="Y13">
        <v>0.2418797624154537</v>
      </c>
      <c r="Z13">
        <v>0.25256010015849911</v>
      </c>
      <c r="AA13">
        <v>0.27994693836264795</v>
      </c>
      <c r="AB13">
        <v>0.26674303442786845</v>
      </c>
      <c r="AC13">
        <v>0.26520748705410446</v>
      </c>
      <c r="AD13">
        <v>0.26541708879782044</v>
      </c>
      <c r="AE13">
        <v>0.26468149925986034</v>
      </c>
    </row>
    <row r="14" spans="1:31" x14ac:dyDescent="0.3">
      <c r="A14" t="str">
        <f t="shared" si="0"/>
        <v>solid-ff-coalAustria</v>
      </c>
      <c r="B14" t="s">
        <v>12</v>
      </c>
      <c r="C14" t="s">
        <v>34</v>
      </c>
      <c r="D14">
        <v>0.11521914025992308</v>
      </c>
      <c r="E14">
        <v>0.11363618769168438</v>
      </c>
      <c r="F14">
        <v>0.10315916961940802</v>
      </c>
      <c r="G14">
        <v>8.4209609031157845E-2</v>
      </c>
      <c r="H14">
        <v>7.9371794867196269E-2</v>
      </c>
      <c r="I14">
        <v>7.0491410608698929E-2</v>
      </c>
      <c r="J14">
        <v>6.1716074001870132E-2</v>
      </c>
      <c r="K14">
        <v>5.1419515415220773E-2</v>
      </c>
      <c r="L14">
        <v>4.4635953377040599E-2</v>
      </c>
      <c r="M14">
        <v>4.0380785521174294E-2</v>
      </c>
      <c r="N14">
        <v>3.6563106683032726E-2</v>
      </c>
      <c r="O14">
        <v>3.2806443400932847E-2</v>
      </c>
      <c r="P14">
        <v>2.7217498360391664E-2</v>
      </c>
      <c r="Q14">
        <v>2.2377713577740793E-2</v>
      </c>
      <c r="R14">
        <v>2.2218921065624803E-2</v>
      </c>
      <c r="S14">
        <v>1.1671755350514056E-2</v>
      </c>
      <c r="T14">
        <v>1.1196311329920248E-2</v>
      </c>
      <c r="U14">
        <v>1.1048161774876207E-2</v>
      </c>
      <c r="V14">
        <v>1.1030081295636124E-2</v>
      </c>
      <c r="W14">
        <v>8.2182873310365275E-3</v>
      </c>
      <c r="X14">
        <v>8.3355439375254158E-3</v>
      </c>
      <c r="Y14">
        <v>5.5486480969436031E-3</v>
      </c>
      <c r="Z14">
        <v>5.6570806879098169E-3</v>
      </c>
      <c r="AA14">
        <v>4.4974568760967493E-3</v>
      </c>
      <c r="AB14">
        <v>4.1964350209508922E-3</v>
      </c>
      <c r="AC14">
        <v>3.2634640439414822E-3</v>
      </c>
      <c r="AD14">
        <v>3.1664625229378728E-3</v>
      </c>
      <c r="AE14">
        <v>3.1574133452076606E-3</v>
      </c>
    </row>
    <row r="15" spans="1:31" x14ac:dyDescent="0.3">
      <c r="A15" t="str">
        <f t="shared" si="0"/>
        <v>solid-wasteAustria</v>
      </c>
      <c r="B15" t="s">
        <v>12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tr">
        <f t="shared" si="0"/>
        <v>electricityBelgium</v>
      </c>
      <c r="B16" t="s">
        <v>1</v>
      </c>
      <c r="C16" t="s">
        <v>37</v>
      </c>
      <c r="D16">
        <v>0.19141471828898354</v>
      </c>
      <c r="E16">
        <v>0.18749112317093489</v>
      </c>
      <c r="F16">
        <v>0.19066884708655449</v>
      </c>
      <c r="G16">
        <v>0.19989270207674503</v>
      </c>
      <c r="H16">
        <v>0.20588738475529941</v>
      </c>
      <c r="I16">
        <v>0.20437110286401763</v>
      </c>
      <c r="J16">
        <v>0.1883595177180642</v>
      </c>
      <c r="K16">
        <v>0.19984870595859139</v>
      </c>
      <c r="L16">
        <v>0.2031417890101529</v>
      </c>
      <c r="M16">
        <v>0.21263302537129891</v>
      </c>
      <c r="N16">
        <v>0.21535805752212903</v>
      </c>
      <c r="O16">
        <v>0.21233209221121641</v>
      </c>
      <c r="P16">
        <v>0.23911427926807249</v>
      </c>
      <c r="Q16">
        <v>0.22705938086493355</v>
      </c>
      <c r="R16">
        <v>0.22795148819520583</v>
      </c>
      <c r="S16">
        <v>0.22444209874031543</v>
      </c>
      <c r="T16">
        <v>0.21772827038451317</v>
      </c>
      <c r="U16">
        <v>0.22628945135394149</v>
      </c>
      <c r="V16">
        <v>0.19141201962979676</v>
      </c>
      <c r="W16">
        <v>0.2038481051859212</v>
      </c>
      <c r="X16">
        <v>0.18320253407709081</v>
      </c>
      <c r="Y16">
        <v>0.2076514834479293</v>
      </c>
      <c r="Z16">
        <v>0.20428001219009753</v>
      </c>
      <c r="AA16">
        <v>0.18787486531347591</v>
      </c>
      <c r="AB16">
        <v>0.21789074364637318</v>
      </c>
      <c r="AC16">
        <v>0.19600199695565948</v>
      </c>
      <c r="AD16">
        <v>0.19483542597792816</v>
      </c>
      <c r="AE16">
        <v>0.19192374680562893</v>
      </c>
    </row>
    <row r="17" spans="1:31" x14ac:dyDescent="0.3">
      <c r="A17" t="str">
        <f t="shared" si="0"/>
        <v>gas-bioBelgium</v>
      </c>
      <c r="B17" t="s">
        <v>1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tr">
        <f t="shared" si="0"/>
        <v>gas-ff-naturalBelgium</v>
      </c>
      <c r="B18" t="s">
        <v>1</v>
      </c>
      <c r="C18" t="s">
        <v>32</v>
      </c>
      <c r="D18">
        <v>0.31934937427372573</v>
      </c>
      <c r="E18">
        <v>0.33528068314323034</v>
      </c>
      <c r="F18">
        <v>0.33500121580680281</v>
      </c>
      <c r="G18">
        <v>0.35188758475725751</v>
      </c>
      <c r="H18">
        <v>0.34316148630741161</v>
      </c>
      <c r="I18">
        <v>0.34901589068770417</v>
      </c>
      <c r="J18">
        <v>0.36193571026493332</v>
      </c>
      <c r="K18">
        <v>0.33781360853822162</v>
      </c>
      <c r="L18">
        <v>0.35086815834183455</v>
      </c>
      <c r="M18">
        <v>0.35528801553469064</v>
      </c>
      <c r="N18">
        <v>0.35783827083106268</v>
      </c>
      <c r="O18">
        <v>0.37663798157589573</v>
      </c>
      <c r="P18">
        <v>0.38319919125312313</v>
      </c>
      <c r="Q18">
        <v>0.37282919142260279</v>
      </c>
      <c r="R18">
        <v>0.3839548724795776</v>
      </c>
      <c r="S18">
        <v>0.38567283529754548</v>
      </c>
      <c r="T18">
        <v>0.39844995623123941</v>
      </c>
      <c r="U18">
        <v>0.40843719253299876</v>
      </c>
      <c r="V18">
        <v>0.38076692123014877</v>
      </c>
      <c r="W18">
        <v>0.40252442457020554</v>
      </c>
      <c r="X18">
        <v>0.4337447579768911</v>
      </c>
      <c r="Y18">
        <v>0.40506915199066168</v>
      </c>
      <c r="Z18">
        <v>0.41308941647209663</v>
      </c>
      <c r="AA18">
        <v>0.42542488917624954</v>
      </c>
      <c r="AB18">
        <v>0.40572093994601788</v>
      </c>
      <c r="AC18">
        <v>0.40277721620797791</v>
      </c>
      <c r="AD18">
        <v>0.42514656230094677</v>
      </c>
      <c r="AE18">
        <v>0.42479970388354371</v>
      </c>
    </row>
    <row r="19" spans="1:31" x14ac:dyDescent="0.3">
      <c r="A19" t="str">
        <f t="shared" si="0"/>
        <v>heat-ambientBelgium</v>
      </c>
      <c r="B19" t="s">
        <v>1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1.8296904153729302E-3</v>
      </c>
      <c r="Y19">
        <v>2.348394906067339E-3</v>
      </c>
      <c r="Z19">
        <v>2.7902922583065387E-3</v>
      </c>
      <c r="AA19">
        <v>3.0848990831334475E-3</v>
      </c>
      <c r="AB19">
        <v>4.0121542110740606E-3</v>
      </c>
      <c r="AC19">
        <v>4.259026067680043E-3</v>
      </c>
      <c r="AD19">
        <v>4.9253664027375512E-3</v>
      </c>
      <c r="AE19">
        <v>5.5757416386385105E-3</v>
      </c>
    </row>
    <row r="20" spans="1:31" x14ac:dyDescent="0.3">
      <c r="A20" t="str">
        <f t="shared" si="0"/>
        <v>heat-geothermalBelgium</v>
      </c>
      <c r="B20" t="s">
        <v>1</v>
      </c>
      <c r="C20" t="s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t="str">
        <f t="shared" si="0"/>
        <v>heat-solarBelgium</v>
      </c>
      <c r="B21" t="s">
        <v>1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5.0434129176154282E-5</v>
      </c>
      <c r="O21">
        <v>1.1843025854641333E-4</v>
      </c>
      <c r="P21">
        <v>1.5116262727726929E-4</v>
      </c>
      <c r="Q21">
        <v>2.2291630329888737E-4</v>
      </c>
      <c r="R21">
        <v>2.3381565677979018E-4</v>
      </c>
      <c r="S21">
        <v>2.3967801246305587E-4</v>
      </c>
      <c r="T21">
        <v>3.2474135755037594E-4</v>
      </c>
      <c r="U21">
        <v>4.8887667098587988E-4</v>
      </c>
      <c r="V21">
        <v>5.6939779304044616E-4</v>
      </c>
      <c r="W21">
        <v>1.1207412799137569E-3</v>
      </c>
      <c r="X21">
        <v>1.1896350328760015E-3</v>
      </c>
      <c r="Y21">
        <v>1.6414685958301507E-3</v>
      </c>
      <c r="Z21">
        <v>1.6610563969164706E-3</v>
      </c>
      <c r="AA21">
        <v>1.9599791450277573E-3</v>
      </c>
      <c r="AB21">
        <v>2.8348037599662534E-3</v>
      </c>
      <c r="AC21">
        <v>2.8075530828729337E-3</v>
      </c>
      <c r="AD21">
        <v>2.8889179919198088E-3</v>
      </c>
      <c r="AE21">
        <v>3.0637840619338274E-3</v>
      </c>
    </row>
    <row r="22" spans="1:31" x14ac:dyDescent="0.3">
      <c r="A22" t="str">
        <f t="shared" si="0"/>
        <v>liquid-bioBelgium</v>
      </c>
      <c r="B22" t="s">
        <v>1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7.4642246397397551E-6</v>
      </c>
      <c r="W22">
        <v>6.8037465182120472E-6</v>
      </c>
      <c r="X22">
        <v>1.1453954472527531E-5</v>
      </c>
      <c r="Y22">
        <v>3.5741351502146301E-5</v>
      </c>
      <c r="Z22">
        <v>2.3700307457624932E-5</v>
      </c>
      <c r="AA22">
        <v>2.9559617944144018E-5</v>
      </c>
      <c r="AB22">
        <v>4.0723010255634676E-5</v>
      </c>
      <c r="AC22">
        <v>9.8056139924416893E-6</v>
      </c>
      <c r="AD22">
        <v>3.6177800867254249E-7</v>
      </c>
      <c r="AE22">
        <v>0</v>
      </c>
    </row>
    <row r="23" spans="1:31" x14ac:dyDescent="0.3">
      <c r="A23" t="str">
        <f t="shared" si="0"/>
        <v>liquid-ff-heatingoilBelgium</v>
      </c>
      <c r="B23" t="s">
        <v>1</v>
      </c>
      <c r="C23" t="s">
        <v>33</v>
      </c>
      <c r="D23">
        <v>0.40362016463910305</v>
      </c>
      <c r="E23">
        <v>0.39243748958890418</v>
      </c>
      <c r="F23">
        <v>0.40136093689415031</v>
      </c>
      <c r="G23">
        <v>0.37854969671857291</v>
      </c>
      <c r="H23">
        <v>0.39242661986099114</v>
      </c>
      <c r="I23">
        <v>0.39381132575270139</v>
      </c>
      <c r="J23">
        <v>0.39673980338630188</v>
      </c>
      <c r="K23">
        <v>0.41461661787886522</v>
      </c>
      <c r="L23">
        <v>0.40792527394512795</v>
      </c>
      <c r="M23">
        <v>0.39614966893791703</v>
      </c>
      <c r="N23">
        <v>0.38946078635670289</v>
      </c>
      <c r="O23">
        <v>0.37170207157803364</v>
      </c>
      <c r="P23">
        <v>0.34172763326852335</v>
      </c>
      <c r="Q23">
        <v>0.3668833023513155</v>
      </c>
      <c r="R23">
        <v>0.35721678866330658</v>
      </c>
      <c r="S23">
        <v>0.35856623569120755</v>
      </c>
      <c r="T23">
        <v>0.34736214512060509</v>
      </c>
      <c r="U23">
        <v>0.31030001735150942</v>
      </c>
      <c r="V23">
        <v>0.36624655336642098</v>
      </c>
      <c r="W23">
        <v>0.31694021442359072</v>
      </c>
      <c r="X23">
        <v>0.31395688521372239</v>
      </c>
      <c r="Y23">
        <v>0.31587140487464377</v>
      </c>
      <c r="Z23">
        <v>0.29835311590814911</v>
      </c>
      <c r="AA23">
        <v>0.29996493655766998</v>
      </c>
      <c r="AB23">
        <v>0.29698085763999166</v>
      </c>
      <c r="AC23">
        <v>0.31692761302059641</v>
      </c>
      <c r="AD23">
        <v>0.28677877443599414</v>
      </c>
      <c r="AE23">
        <v>0.29284582986797236</v>
      </c>
    </row>
    <row r="24" spans="1:31" x14ac:dyDescent="0.3">
      <c r="A24" t="str">
        <f t="shared" si="0"/>
        <v>solid-bioBelgium</v>
      </c>
      <c r="B24" t="s">
        <v>1</v>
      </c>
      <c r="C24" t="s">
        <v>52</v>
      </c>
      <c r="D24">
        <v>2.2407088872522449E-2</v>
      </c>
      <c r="E24">
        <v>2.0311938348778289E-2</v>
      </c>
      <c r="F24">
        <v>1.9419501541117268E-2</v>
      </c>
      <c r="G24">
        <v>1.9811865977464347E-2</v>
      </c>
      <c r="H24">
        <v>1.9772378403079202E-2</v>
      </c>
      <c r="I24">
        <v>1.8233336698250661E-2</v>
      </c>
      <c r="J24">
        <v>1.979679246355966E-2</v>
      </c>
      <c r="K24">
        <v>1.6961695790533159E-2</v>
      </c>
      <c r="L24">
        <v>1.6956480410815919E-2</v>
      </c>
      <c r="M24">
        <v>1.6674054259155056E-2</v>
      </c>
      <c r="N24">
        <v>1.6027713026428643E-2</v>
      </c>
      <c r="O24">
        <v>1.7242737087255364E-2</v>
      </c>
      <c r="P24">
        <v>1.5907586743906587E-2</v>
      </c>
      <c r="Q24">
        <v>1.9263844528003393E-2</v>
      </c>
      <c r="R24">
        <v>1.878385695156121E-2</v>
      </c>
      <c r="S24">
        <v>1.9281032205277597E-2</v>
      </c>
      <c r="T24">
        <v>2.3362098315055951E-2</v>
      </c>
      <c r="U24">
        <v>4.2970573598034766E-2</v>
      </c>
      <c r="V24">
        <v>4.6114425449663841E-2</v>
      </c>
      <c r="W24">
        <v>5.034397044358669E-2</v>
      </c>
      <c r="X24">
        <v>5.4464709420530784E-2</v>
      </c>
      <c r="Y24">
        <v>5.4570020881727854E-2</v>
      </c>
      <c r="Z24">
        <v>6.7838419443253445E-2</v>
      </c>
      <c r="AA24">
        <v>6.738909049357171E-2</v>
      </c>
      <c r="AB24">
        <v>6.1048079005854877E-2</v>
      </c>
      <c r="AC24">
        <v>6.5413250943578499E-2</v>
      </c>
      <c r="AD24">
        <v>7.4814245081447087E-2</v>
      </c>
      <c r="AE24">
        <v>7.1521103416156251E-2</v>
      </c>
    </row>
    <row r="25" spans="1:31" x14ac:dyDescent="0.3">
      <c r="A25" t="str">
        <f t="shared" si="0"/>
        <v>solid-ff-coalBelgium</v>
      </c>
      <c r="B25" t="s">
        <v>1</v>
      </c>
      <c r="C25" t="s">
        <v>34</v>
      </c>
      <c r="D25">
        <v>6.3208653925665284E-2</v>
      </c>
      <c r="E25">
        <v>6.4478765748152311E-2</v>
      </c>
      <c r="F25">
        <v>5.3549498671375081E-2</v>
      </c>
      <c r="G25">
        <v>4.9858150469960283E-2</v>
      </c>
      <c r="H25">
        <v>3.8752130673218733E-2</v>
      </c>
      <c r="I25">
        <v>3.4568343997326126E-2</v>
      </c>
      <c r="J25">
        <v>3.3168176167140975E-2</v>
      </c>
      <c r="K25">
        <v>3.0759371833788574E-2</v>
      </c>
      <c r="L25">
        <v>2.110829829206853E-2</v>
      </c>
      <c r="M25">
        <v>1.9255235896938502E-2</v>
      </c>
      <c r="N25">
        <v>2.1264738134500642E-2</v>
      </c>
      <c r="O25">
        <v>2.1966687289052426E-2</v>
      </c>
      <c r="P25">
        <v>1.9900146839097202E-2</v>
      </c>
      <c r="Q25">
        <v>1.3741364529845979E-2</v>
      </c>
      <c r="R25">
        <v>1.1859178053569057E-2</v>
      </c>
      <c r="S25">
        <v>1.1798120053190855E-2</v>
      </c>
      <c r="T25">
        <v>1.2772788591035958E-2</v>
      </c>
      <c r="U25">
        <v>1.1513888492529515E-2</v>
      </c>
      <c r="V25">
        <v>1.4883218306289445E-2</v>
      </c>
      <c r="W25">
        <v>2.5215740350263912E-2</v>
      </c>
      <c r="X25">
        <v>1.1600333909043413E-2</v>
      </c>
      <c r="Y25">
        <v>1.2812333951637812E-2</v>
      </c>
      <c r="Z25">
        <v>1.1963987023722571E-2</v>
      </c>
      <c r="AA25">
        <v>1.42717806129275E-2</v>
      </c>
      <c r="AB25">
        <v>1.1471698780466406E-2</v>
      </c>
      <c r="AC25">
        <v>1.1803538107642401E-2</v>
      </c>
      <c r="AD25">
        <v>1.0610346031017882E-2</v>
      </c>
      <c r="AE25">
        <v>1.0268363555721216E-2</v>
      </c>
    </row>
    <row r="26" spans="1:31" x14ac:dyDescent="0.3">
      <c r="A26" t="str">
        <f t="shared" si="0"/>
        <v>solid-wasteBelgium</v>
      </c>
      <c r="B26" t="s">
        <v>1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1.7267704052767145E-6</v>
      </c>
    </row>
    <row r="27" spans="1:31" x14ac:dyDescent="0.3">
      <c r="A27" t="str">
        <f t="shared" si="0"/>
        <v>electricityBulgaria</v>
      </c>
      <c r="B27" t="s">
        <v>19</v>
      </c>
      <c r="C27" t="s">
        <v>37</v>
      </c>
      <c r="D27">
        <v>0.50201843740279894</v>
      </c>
      <c r="E27">
        <v>0.48528815898172201</v>
      </c>
      <c r="F27">
        <v>0.42824578104630356</v>
      </c>
      <c r="G27">
        <v>0.39337412019935986</v>
      </c>
      <c r="H27">
        <v>0.45318679381377913</v>
      </c>
      <c r="I27">
        <v>0.50717957856619478</v>
      </c>
      <c r="J27">
        <v>0.48880050561917315</v>
      </c>
      <c r="K27">
        <v>0.53356831214630729</v>
      </c>
      <c r="L27">
        <v>0.49437479611908935</v>
      </c>
      <c r="M27">
        <v>0.54707551834020429</v>
      </c>
      <c r="N27">
        <v>0.53182972363689751</v>
      </c>
      <c r="O27">
        <v>0.56435794847217768</v>
      </c>
      <c r="P27">
        <v>0.4770877193610068</v>
      </c>
      <c r="Q27">
        <v>0.45577600424463827</v>
      </c>
      <c r="R27">
        <v>0.45408091374507581</v>
      </c>
      <c r="S27">
        <v>0.47085915196245798</v>
      </c>
      <c r="T27">
        <v>0.46016016453558728</v>
      </c>
      <c r="U27">
        <v>0.47859165916199814</v>
      </c>
      <c r="V27">
        <v>0.48933101769082776</v>
      </c>
      <c r="W27">
        <v>0.50531375998576145</v>
      </c>
      <c r="X27">
        <v>0.48065822749962805</v>
      </c>
      <c r="Y27">
        <v>0.46566462685307886</v>
      </c>
      <c r="Z27">
        <v>0.4639559174667281</v>
      </c>
      <c r="AA27">
        <v>0.47122174939226158</v>
      </c>
      <c r="AB27">
        <v>0.49107430323693696</v>
      </c>
      <c r="AC27">
        <v>0.49198842088004535</v>
      </c>
      <c r="AD27">
        <v>0.47879345990521371</v>
      </c>
      <c r="AE27">
        <v>0.48392714027709977</v>
      </c>
    </row>
    <row r="28" spans="1:31" x14ac:dyDescent="0.3">
      <c r="A28" t="str">
        <f t="shared" si="0"/>
        <v>gas-bioBulgaria</v>
      </c>
      <c r="B28" t="s">
        <v>19</v>
      </c>
      <c r="C28" t="s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t="str">
        <f t="shared" si="0"/>
        <v>gas-ff-naturalBulgaria</v>
      </c>
      <c r="B29" t="s">
        <v>19</v>
      </c>
      <c r="C29" t="s">
        <v>32</v>
      </c>
      <c r="D29">
        <v>3.0857398317244177E-2</v>
      </c>
      <c r="E29">
        <v>1.5932561756102113E-2</v>
      </c>
      <c r="F29">
        <v>1.3506828884109973E-2</v>
      </c>
      <c r="G29">
        <v>2.1146259765861292E-2</v>
      </c>
      <c r="H29">
        <v>3.4004435314390256E-2</v>
      </c>
      <c r="I29">
        <v>3.7101981726275303E-2</v>
      </c>
      <c r="J29">
        <v>3.1870934469953621E-2</v>
      </c>
      <c r="K29">
        <v>4.9658269722019201E-3</v>
      </c>
      <c r="L29">
        <v>4.3138200436618817E-3</v>
      </c>
      <c r="M29">
        <v>8.5275628292109749E-3</v>
      </c>
      <c r="N29">
        <v>7.918138246176298E-3</v>
      </c>
      <c r="O29">
        <v>1.0421069919846208E-2</v>
      </c>
      <c r="P29">
        <v>1.085975980219425E-2</v>
      </c>
      <c r="Q29">
        <v>1.4625101547391535E-2</v>
      </c>
      <c r="R29">
        <v>1.8498424141406965E-2</v>
      </c>
      <c r="S29">
        <v>2.3632672037425806E-2</v>
      </c>
      <c r="T29">
        <v>2.9142261628147738E-2</v>
      </c>
      <c r="U29">
        <v>3.3796831951425556E-2</v>
      </c>
      <c r="V29">
        <v>3.4554153683744537E-2</v>
      </c>
      <c r="W29">
        <v>4.2764501459216106E-2</v>
      </c>
      <c r="X29">
        <v>3.7169429045932248E-2</v>
      </c>
      <c r="Y29">
        <v>4.0857317272903239E-2</v>
      </c>
      <c r="Z29">
        <v>3.8638929879378434E-2</v>
      </c>
      <c r="AA29">
        <v>3.5948888595320548E-2</v>
      </c>
      <c r="AB29">
        <v>3.6811589357007922E-2</v>
      </c>
      <c r="AC29">
        <v>4.6134783321551721E-2</v>
      </c>
      <c r="AD29">
        <v>4.4807379526276336E-2</v>
      </c>
      <c r="AE29">
        <v>4.6602551080737728E-2</v>
      </c>
    </row>
    <row r="30" spans="1:31" x14ac:dyDescent="0.3">
      <c r="A30" t="str">
        <f t="shared" si="0"/>
        <v>heat-ambientBulgaria</v>
      </c>
      <c r="B30" t="s">
        <v>19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ht="12.6" customHeight="1" x14ac:dyDescent="0.3">
      <c r="A31" t="str">
        <f t="shared" si="0"/>
        <v>heat-geothermalBulgaria</v>
      </c>
      <c r="B31" t="s">
        <v>19</v>
      </c>
      <c r="C31" t="s">
        <v>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t="str">
        <f t="shared" si="0"/>
        <v>heat-solarBulgaria</v>
      </c>
      <c r="B32" t="s">
        <v>19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3.4141726547482092E-3</v>
      </c>
      <c r="Y32">
        <v>3.9476100432281665E-3</v>
      </c>
      <c r="Z32">
        <v>4.1023680222404112E-3</v>
      </c>
      <c r="AA32">
        <v>4.6585482305630315E-3</v>
      </c>
      <c r="AB32">
        <v>5.087763104603309E-3</v>
      </c>
      <c r="AC32">
        <v>5.18695118116162E-3</v>
      </c>
      <c r="AD32">
        <v>5.0059792632406305E-3</v>
      </c>
      <c r="AE32">
        <v>5.0385916401118587E-3</v>
      </c>
    </row>
    <row r="33" spans="1:31" x14ac:dyDescent="0.3">
      <c r="A33" t="str">
        <f t="shared" si="0"/>
        <v>liquid-bioBulgaria</v>
      </c>
      <c r="B33" t="s">
        <v>19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t="str">
        <f t="shared" si="0"/>
        <v>liquid-ff-heatingoilBulgaria</v>
      </c>
      <c r="B34" t="s">
        <v>19</v>
      </c>
      <c r="C34" t="s">
        <v>33</v>
      </c>
      <c r="D34">
        <v>2.9158923098705548E-3</v>
      </c>
      <c r="E34">
        <v>0.10920962061377221</v>
      </c>
      <c r="F34">
        <v>0.11154217658507473</v>
      </c>
      <c r="G34">
        <v>0.16083419960911444</v>
      </c>
      <c r="H34">
        <v>0.12863002963684383</v>
      </c>
      <c r="I34">
        <v>0.11445816538092332</v>
      </c>
      <c r="J34">
        <v>8.742915714135116E-2</v>
      </c>
      <c r="K34">
        <v>0</v>
      </c>
      <c r="L34">
        <v>3.3613757092873682E-3</v>
      </c>
      <c r="M34">
        <v>3.229994477244107E-3</v>
      </c>
      <c r="N34">
        <v>2.5774732104035048E-3</v>
      </c>
      <c r="O34">
        <v>2.0738481089682317E-3</v>
      </c>
      <c r="P34">
        <v>1.8369891265268739E-3</v>
      </c>
      <c r="Q34">
        <v>1.7539874607829238E-3</v>
      </c>
      <c r="R34">
        <v>1.8552618743383745E-3</v>
      </c>
      <c r="S34">
        <v>6.2170532499388571E-4</v>
      </c>
      <c r="T34">
        <v>1.1502767565876352E-3</v>
      </c>
      <c r="U34">
        <v>5.9958195483901229E-4</v>
      </c>
      <c r="V34">
        <v>5.7323503203873035E-4</v>
      </c>
      <c r="W34">
        <v>1.1528834064652741E-3</v>
      </c>
      <c r="X34">
        <v>1.0699399806553156E-3</v>
      </c>
      <c r="Y34">
        <v>5.012680592985225E-4</v>
      </c>
      <c r="Z34">
        <v>5.0283879884257469E-4</v>
      </c>
      <c r="AA34">
        <v>0</v>
      </c>
      <c r="AB34">
        <v>5.4469373920387352E-4</v>
      </c>
      <c r="AC34">
        <v>0</v>
      </c>
      <c r="AD34">
        <v>0</v>
      </c>
      <c r="AE34">
        <v>3.9920643823973209E-4</v>
      </c>
    </row>
    <row r="35" spans="1:31" x14ac:dyDescent="0.3">
      <c r="A35" t="str">
        <f t="shared" si="0"/>
        <v>solid-bioBulgaria</v>
      </c>
      <c r="B35" t="s">
        <v>19</v>
      </c>
      <c r="C35" t="s">
        <v>52</v>
      </c>
      <c r="D35">
        <v>9.6139717563694216E-2</v>
      </c>
      <c r="E35">
        <v>5.4283425264823978E-2</v>
      </c>
      <c r="F35">
        <v>5.1007034370829554E-2</v>
      </c>
      <c r="G35">
        <v>4.2886015455546933E-2</v>
      </c>
      <c r="H35">
        <v>5.8064349682508454E-2</v>
      </c>
      <c r="I35">
        <v>7.7488625357417629E-2</v>
      </c>
      <c r="J35">
        <v>8.5005986162783043E-2</v>
      </c>
      <c r="K35">
        <v>9.9319051243215009E-2</v>
      </c>
      <c r="L35">
        <v>0.18399631677883982</v>
      </c>
      <c r="M35">
        <v>0.21521575859895609</v>
      </c>
      <c r="N35">
        <v>0.30668543093934092</v>
      </c>
      <c r="O35">
        <v>0.31763194951145762</v>
      </c>
      <c r="P35">
        <v>0.33912929935052499</v>
      </c>
      <c r="Q35">
        <v>0.33419410225274382</v>
      </c>
      <c r="R35">
        <v>0.36991549255065093</v>
      </c>
      <c r="S35">
        <v>0.36307469907525108</v>
      </c>
      <c r="T35">
        <v>0.36522437298414001</v>
      </c>
      <c r="U35">
        <v>0.36035884683174368</v>
      </c>
      <c r="V35">
        <v>0.36287877497970977</v>
      </c>
      <c r="W35">
        <v>0.37257586440585144</v>
      </c>
      <c r="X35">
        <v>0.37642193223431097</v>
      </c>
      <c r="Y35">
        <v>0.37072346381192023</v>
      </c>
      <c r="Z35">
        <v>0.37774744149644829</v>
      </c>
      <c r="AA35">
        <v>0.38988985292572637</v>
      </c>
      <c r="AB35">
        <v>0.39547192319494689</v>
      </c>
      <c r="AC35">
        <v>0.38495359482218733</v>
      </c>
      <c r="AD35">
        <v>0.39326950264462429</v>
      </c>
      <c r="AE35">
        <v>0.38385113945645266</v>
      </c>
    </row>
    <row r="36" spans="1:31" x14ac:dyDescent="0.3">
      <c r="A36" t="str">
        <f t="shared" si="0"/>
        <v>solid-ff-coalBulgaria</v>
      </c>
      <c r="B36" t="s">
        <v>19</v>
      </c>
      <c r="C36" t="s">
        <v>34</v>
      </c>
      <c r="D36">
        <v>0.36806855440639208</v>
      </c>
      <c r="E36">
        <v>0.33528623338357966</v>
      </c>
      <c r="F36">
        <v>0.39569817911368221</v>
      </c>
      <c r="G36">
        <v>0.38175940497011751</v>
      </c>
      <c r="H36">
        <v>0.32611439155247829</v>
      </c>
      <c r="I36">
        <v>0.26377164896918898</v>
      </c>
      <c r="J36">
        <v>0.30689341660673902</v>
      </c>
      <c r="K36">
        <v>0.36214680963827589</v>
      </c>
      <c r="L36">
        <v>0.31395369134912154</v>
      </c>
      <c r="M36">
        <v>0.22595116575438456</v>
      </c>
      <c r="N36">
        <v>0.15098923396718175</v>
      </c>
      <c r="O36">
        <v>0.10551518398755018</v>
      </c>
      <c r="P36">
        <v>0.17108623235974696</v>
      </c>
      <c r="Q36">
        <v>0.19365080449444344</v>
      </c>
      <c r="R36">
        <v>0.15564990768852799</v>
      </c>
      <c r="S36">
        <v>0.14181177159987118</v>
      </c>
      <c r="T36">
        <v>0.1443229240955374</v>
      </c>
      <c r="U36">
        <v>0.12665308009999365</v>
      </c>
      <c r="V36">
        <v>0.11266281861367931</v>
      </c>
      <c r="W36">
        <v>7.8192990742705623E-2</v>
      </c>
      <c r="X36">
        <v>0.10126629858472511</v>
      </c>
      <c r="Y36">
        <v>0.11830571395957099</v>
      </c>
      <c r="Z36">
        <v>0.11505250433636234</v>
      </c>
      <c r="AA36">
        <v>9.8280960856128502E-2</v>
      </c>
      <c r="AB36">
        <v>7.1009727367301018E-2</v>
      </c>
      <c r="AC36">
        <v>7.1736249795053886E-2</v>
      </c>
      <c r="AD36">
        <v>7.8123678660645041E-2</v>
      </c>
      <c r="AE36">
        <v>8.0181371107358221E-2</v>
      </c>
    </row>
    <row r="37" spans="1:31" x14ac:dyDescent="0.3">
      <c r="A37" t="str">
        <f t="shared" si="0"/>
        <v>solid-wasteBulgaria</v>
      </c>
      <c r="B37" t="s">
        <v>19</v>
      </c>
      <c r="C37" t="s">
        <v>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t="str">
        <f t="shared" si="0"/>
        <v>electricityCroatia</v>
      </c>
      <c r="B38" t="s">
        <v>22</v>
      </c>
      <c r="C38" t="s">
        <v>37</v>
      </c>
      <c r="D38">
        <v>0.20794311152323131</v>
      </c>
      <c r="E38">
        <v>0.17737197216073378</v>
      </c>
      <c r="F38">
        <v>0.18370163558923963</v>
      </c>
      <c r="G38">
        <v>0.18046764696799955</v>
      </c>
      <c r="H38">
        <v>0.19270004978448907</v>
      </c>
      <c r="I38">
        <v>0.19283808325737919</v>
      </c>
      <c r="J38">
        <v>0.18786483253054936</v>
      </c>
      <c r="K38">
        <v>0.19856395449229286</v>
      </c>
      <c r="L38">
        <v>0.20019512039865742</v>
      </c>
      <c r="M38">
        <v>0.20998766587274584</v>
      </c>
      <c r="N38">
        <v>0.22702208212069475</v>
      </c>
      <c r="O38">
        <v>0.20580575116511934</v>
      </c>
      <c r="P38">
        <v>0.21851424551950444</v>
      </c>
      <c r="Q38">
        <v>0.19204821328195271</v>
      </c>
      <c r="R38">
        <v>0.20493381723177745</v>
      </c>
      <c r="S38">
        <v>0.20493578585877595</v>
      </c>
      <c r="T38">
        <v>0.22299747614871035</v>
      </c>
      <c r="U38">
        <v>0.23010811392426794</v>
      </c>
      <c r="V38">
        <v>0.23649039373809186</v>
      </c>
      <c r="W38">
        <v>0.22358867200450067</v>
      </c>
      <c r="X38">
        <v>0.2199925671052945</v>
      </c>
      <c r="Y38">
        <v>0.22633488992017461</v>
      </c>
      <c r="Z38">
        <v>0.23133099442760827</v>
      </c>
      <c r="AA38">
        <v>0.22910496188668494</v>
      </c>
      <c r="AB38">
        <v>0.24678075857449497</v>
      </c>
      <c r="AC38">
        <v>0.23231628848769362</v>
      </c>
      <c r="AD38">
        <v>0.23172052089874914</v>
      </c>
      <c r="AE38">
        <v>0.23840474373015616</v>
      </c>
    </row>
    <row r="39" spans="1:31" x14ac:dyDescent="0.3">
      <c r="A39" t="str">
        <f t="shared" si="0"/>
        <v>gas-bioCroatia</v>
      </c>
      <c r="B39" t="s">
        <v>22</v>
      </c>
      <c r="C39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t="str">
        <f t="shared" si="0"/>
        <v>gas-ff-naturalCroatia</v>
      </c>
      <c r="B40" t="s">
        <v>22</v>
      </c>
      <c r="C40" t="s">
        <v>32</v>
      </c>
      <c r="D40">
        <v>0.15816298620089381</v>
      </c>
      <c r="E40">
        <v>0.1401664788488812</v>
      </c>
      <c r="F40">
        <v>0.15339758171348949</v>
      </c>
      <c r="G40">
        <v>0.16752228306568007</v>
      </c>
      <c r="H40">
        <v>0.17017988972868786</v>
      </c>
      <c r="I40">
        <v>0.18646084794904427</v>
      </c>
      <c r="J40">
        <v>0.19824853620914079</v>
      </c>
      <c r="K40">
        <v>0.21123059861041632</v>
      </c>
      <c r="L40">
        <v>0.21578707033396355</v>
      </c>
      <c r="M40">
        <v>0.22911024157876825</v>
      </c>
      <c r="N40">
        <v>0.21798875961757816</v>
      </c>
      <c r="O40">
        <v>0.22692555720385138</v>
      </c>
      <c r="P40">
        <v>0.22297841500001925</v>
      </c>
      <c r="Q40">
        <v>0.23241828568111189</v>
      </c>
      <c r="R40">
        <v>0.23279605219257654</v>
      </c>
      <c r="S40">
        <v>0.23981220303899889</v>
      </c>
      <c r="T40">
        <v>0.24539511498539193</v>
      </c>
      <c r="U40">
        <v>0.2461931112384807</v>
      </c>
      <c r="V40">
        <v>0.26133729067307976</v>
      </c>
      <c r="W40">
        <v>0.26581006821309816</v>
      </c>
      <c r="X40">
        <v>0.26173733163687241</v>
      </c>
      <c r="Y40">
        <v>0.24906274799551217</v>
      </c>
      <c r="Z40">
        <v>0.24002142015103611</v>
      </c>
      <c r="AA40">
        <v>0.23523368035396705</v>
      </c>
      <c r="AB40">
        <v>0.23149994671862867</v>
      </c>
      <c r="AC40">
        <v>0.21790270767606171</v>
      </c>
      <c r="AD40">
        <v>0.22901593550509344</v>
      </c>
      <c r="AE40">
        <v>0.23506466208666602</v>
      </c>
    </row>
    <row r="41" spans="1:31" x14ac:dyDescent="0.3">
      <c r="A41" t="str">
        <f t="shared" si="0"/>
        <v>heat-ambientCroatia</v>
      </c>
      <c r="B41" t="s">
        <v>22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t="str">
        <f t="shared" si="0"/>
        <v>heat-geothermalCroatia</v>
      </c>
      <c r="B42" t="s">
        <v>22</v>
      </c>
      <c r="C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t="str">
        <f t="shared" si="0"/>
        <v>heat-solarCroatia</v>
      </c>
      <c r="B43" t="s">
        <v>22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2.8512156124610053E-4</v>
      </c>
      <c r="M43">
        <v>3.049506634909833E-4</v>
      </c>
      <c r="N43">
        <v>3.6315790686474445E-4</v>
      </c>
      <c r="O43">
        <v>3.7022081519179595E-4</v>
      </c>
      <c r="P43">
        <v>4.2810612763708892E-4</v>
      </c>
      <c r="Q43">
        <v>4.6835669952093457E-4</v>
      </c>
      <c r="R43">
        <v>5.5306043784801801E-4</v>
      </c>
      <c r="S43">
        <v>6.0215458437220669E-4</v>
      </c>
      <c r="T43">
        <v>7.4104569781803227E-4</v>
      </c>
      <c r="U43">
        <v>9.4996899726564662E-4</v>
      </c>
      <c r="V43">
        <v>1.1356450328541988E-3</v>
      </c>
      <c r="W43">
        <v>1.2863041359841676E-3</v>
      </c>
      <c r="X43">
        <v>1.4028820895648458E-3</v>
      </c>
      <c r="Y43">
        <v>1.7107163035972128E-3</v>
      </c>
      <c r="Z43">
        <v>2.070669906512904E-3</v>
      </c>
      <c r="AA43">
        <v>2.4692592179625366E-3</v>
      </c>
      <c r="AB43">
        <v>3.1131544094140564E-3</v>
      </c>
      <c r="AC43">
        <v>3.1736364689820057E-3</v>
      </c>
      <c r="AD43">
        <v>3.560817549988654E-3</v>
      </c>
      <c r="AE43">
        <v>3.9812817364176436E-3</v>
      </c>
    </row>
    <row r="44" spans="1:31" x14ac:dyDescent="0.3">
      <c r="A44" t="str">
        <f t="shared" si="0"/>
        <v>liquid-bioCroatia</v>
      </c>
      <c r="B44" t="s">
        <v>22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t="str">
        <f t="shared" si="0"/>
        <v>liquid-ff-heatingoilCroatia</v>
      </c>
      <c r="B45" t="s">
        <v>22</v>
      </c>
      <c r="C45" t="s">
        <v>33</v>
      </c>
      <c r="D45">
        <v>0.11141436370126075</v>
      </c>
      <c r="E45">
        <v>0.10419193575013282</v>
      </c>
      <c r="F45">
        <v>0.10284895473233652</v>
      </c>
      <c r="G45">
        <v>8.6921041481153746E-2</v>
      </c>
      <c r="H45">
        <v>0.10105665581347056</v>
      </c>
      <c r="I45">
        <v>0.1058606501285639</v>
      </c>
      <c r="J45">
        <v>8.4570667442240163E-2</v>
      </c>
      <c r="K45">
        <v>0.10533670612068337</v>
      </c>
      <c r="L45">
        <v>9.8038496273306464E-2</v>
      </c>
      <c r="M45">
        <v>0.10169020074855392</v>
      </c>
      <c r="N45">
        <v>0.1131066361577156</v>
      </c>
      <c r="O45">
        <v>0.1143452817079061</v>
      </c>
      <c r="P45">
        <v>0.12827732740557868</v>
      </c>
      <c r="Q45">
        <v>0.11953647592572034</v>
      </c>
      <c r="R45">
        <v>0.11777949963142388</v>
      </c>
      <c r="S45">
        <v>0.10294472409088772</v>
      </c>
      <c r="T45">
        <v>9.3075419199964995E-2</v>
      </c>
      <c r="U45">
        <v>7.9677236624340217E-2</v>
      </c>
      <c r="V45">
        <v>6.5526841345347989E-2</v>
      </c>
      <c r="W45">
        <v>6.4538230477893532E-2</v>
      </c>
      <c r="X45">
        <v>5.8896476208977998E-2</v>
      </c>
      <c r="Y45">
        <v>5.5141726668501742E-2</v>
      </c>
      <c r="Z45">
        <v>4.541204754908508E-2</v>
      </c>
      <c r="AA45">
        <v>3.9925956400059297E-2</v>
      </c>
      <c r="AB45">
        <v>3.5283685244104787E-2</v>
      </c>
      <c r="AC45">
        <v>3.944675478790001E-2</v>
      </c>
      <c r="AD45">
        <v>3.8527808415086573E-2</v>
      </c>
      <c r="AE45">
        <v>3.8199860608675446E-2</v>
      </c>
    </row>
    <row r="46" spans="1:31" x14ac:dyDescent="0.3">
      <c r="A46" t="str">
        <f t="shared" si="0"/>
        <v>solid-bioCroatia</v>
      </c>
      <c r="B46" t="s">
        <v>22</v>
      </c>
      <c r="C46" t="s">
        <v>52</v>
      </c>
      <c r="D46">
        <v>0.46661040936933157</v>
      </c>
      <c r="E46">
        <v>0.55279375295078925</v>
      </c>
      <c r="F46">
        <v>0.55126429623218076</v>
      </c>
      <c r="G46">
        <v>0.55759527665323971</v>
      </c>
      <c r="H46">
        <v>0.53096675088320877</v>
      </c>
      <c r="I46">
        <v>0.51109852488820429</v>
      </c>
      <c r="J46">
        <v>0.525661281962296</v>
      </c>
      <c r="K46">
        <v>0.48170897782113431</v>
      </c>
      <c r="L46">
        <v>0.48140985318228807</v>
      </c>
      <c r="M46">
        <v>0.45383974140864236</v>
      </c>
      <c r="N46">
        <v>0.43688587486260611</v>
      </c>
      <c r="O46">
        <v>0.45029268968866143</v>
      </c>
      <c r="P46">
        <v>0.42655034814034204</v>
      </c>
      <c r="Q46">
        <v>0.4515358687094968</v>
      </c>
      <c r="R46">
        <v>0.44120523998269767</v>
      </c>
      <c r="S46">
        <v>0.44786225713882488</v>
      </c>
      <c r="T46">
        <v>0.43487926683015016</v>
      </c>
      <c r="U46">
        <v>0.44153252733201892</v>
      </c>
      <c r="V46">
        <v>0.4335012415866572</v>
      </c>
      <c r="W46">
        <v>0.44352618519002218</v>
      </c>
      <c r="X46">
        <v>0.45568597248446818</v>
      </c>
      <c r="Y46">
        <v>0.46601143535979372</v>
      </c>
      <c r="Z46">
        <v>0.47963799778829896</v>
      </c>
      <c r="AA46">
        <v>0.49122537202295136</v>
      </c>
      <c r="AB46">
        <v>0.48170165476716043</v>
      </c>
      <c r="AC46">
        <v>0.50583103968940624</v>
      </c>
      <c r="AD46">
        <v>0.49593344696989689</v>
      </c>
      <c r="AE46">
        <v>0.48274092020399806</v>
      </c>
    </row>
    <row r="47" spans="1:31" x14ac:dyDescent="0.3">
      <c r="A47" t="str">
        <f t="shared" si="0"/>
        <v>solid-ff-coalCroatia</v>
      </c>
      <c r="B47" t="s">
        <v>22</v>
      </c>
      <c r="C47" t="s">
        <v>34</v>
      </c>
      <c r="D47">
        <v>5.5869129205282621E-2</v>
      </c>
      <c r="E47">
        <v>2.5475860289462891E-2</v>
      </c>
      <c r="F47">
        <v>8.7875317327534772E-3</v>
      </c>
      <c r="G47">
        <v>7.4937518319269361E-3</v>
      </c>
      <c r="H47">
        <v>5.0966537901437365E-3</v>
      </c>
      <c r="I47">
        <v>3.7418937768084123E-3</v>
      </c>
      <c r="J47">
        <v>3.6546818557736658E-3</v>
      </c>
      <c r="K47">
        <v>3.1597629554731546E-3</v>
      </c>
      <c r="L47">
        <v>4.2843382505383049E-3</v>
      </c>
      <c r="M47">
        <v>5.0671997277985702E-3</v>
      </c>
      <c r="N47">
        <v>4.6334893345407876E-3</v>
      </c>
      <c r="O47">
        <v>2.2604994192699074E-3</v>
      </c>
      <c r="P47">
        <v>3.2515578069185879E-3</v>
      </c>
      <c r="Q47">
        <v>3.9927997021973142E-3</v>
      </c>
      <c r="R47">
        <v>2.7323305236764037E-3</v>
      </c>
      <c r="S47">
        <v>3.8428752881403774E-3</v>
      </c>
      <c r="T47">
        <v>2.9116771379645709E-3</v>
      </c>
      <c r="U47">
        <v>1.539041883626495E-3</v>
      </c>
      <c r="V47">
        <v>2.0085876239691186E-3</v>
      </c>
      <c r="W47">
        <v>1.2505399785013209E-3</v>
      </c>
      <c r="X47">
        <v>2.2847704748222217E-3</v>
      </c>
      <c r="Y47">
        <v>1.7384837524205973E-3</v>
      </c>
      <c r="Z47">
        <v>1.526870177458734E-3</v>
      </c>
      <c r="AA47">
        <v>2.04077011837492E-3</v>
      </c>
      <c r="AB47">
        <v>1.6208002861970799E-3</v>
      </c>
      <c r="AC47">
        <v>1.329572889956497E-3</v>
      </c>
      <c r="AD47">
        <v>1.2414706611853738E-3</v>
      </c>
      <c r="AE47">
        <v>1.6085316340867103E-3</v>
      </c>
    </row>
    <row r="48" spans="1:31" x14ac:dyDescent="0.3">
      <c r="A48" t="str">
        <f t="shared" si="0"/>
        <v>solid-wasteCroatia</v>
      </c>
      <c r="B48" t="s">
        <v>22</v>
      </c>
      <c r="C48" t="s">
        <v>53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t="str">
        <f t="shared" si="0"/>
        <v>electricityCyprus</v>
      </c>
      <c r="B49" t="s">
        <v>28</v>
      </c>
      <c r="C49" t="s">
        <v>37</v>
      </c>
      <c r="D49">
        <v>0.36244578381118686</v>
      </c>
      <c r="E49">
        <v>0.37406909010470429</v>
      </c>
      <c r="F49">
        <v>0.38708366246654347</v>
      </c>
      <c r="G49">
        <v>0.42949106505743068</v>
      </c>
      <c r="H49">
        <v>0.42508001376895976</v>
      </c>
      <c r="I49">
        <v>0.4639599610416385</v>
      </c>
      <c r="J49">
        <v>0.48100122879313506</v>
      </c>
      <c r="K49">
        <v>0.47371202462660439</v>
      </c>
      <c r="L49">
        <v>0.49767584802735204</v>
      </c>
      <c r="M49">
        <v>0.51763344441844727</v>
      </c>
      <c r="N49">
        <v>0.51630932799080242</v>
      </c>
      <c r="O49">
        <v>0.51321178377697207</v>
      </c>
      <c r="P49">
        <v>0.51567489114658926</v>
      </c>
      <c r="Q49">
        <v>0.53199875779365036</v>
      </c>
      <c r="R49">
        <v>0.5614874286082896</v>
      </c>
      <c r="S49">
        <v>0.3885199689728891</v>
      </c>
      <c r="T49">
        <v>0.3928632348461773</v>
      </c>
      <c r="U49">
        <v>0.40708331983877188</v>
      </c>
      <c r="V49">
        <v>0.4344283702932073</v>
      </c>
      <c r="W49">
        <v>0.42026908120689166</v>
      </c>
      <c r="X49">
        <v>0.4494817639875599</v>
      </c>
      <c r="Y49">
        <v>0.42140429223614412</v>
      </c>
      <c r="Z49">
        <v>0.41653250558843624</v>
      </c>
      <c r="AA49">
        <v>0.41042743446314928</v>
      </c>
      <c r="AB49">
        <v>0.42298145865912729</v>
      </c>
      <c r="AC49">
        <v>0.41077234041882271</v>
      </c>
      <c r="AD49">
        <v>0.41771515617768495</v>
      </c>
      <c r="AE49">
        <v>0.42504491929376476</v>
      </c>
    </row>
    <row r="50" spans="1:31" x14ac:dyDescent="0.3">
      <c r="A50" t="str">
        <f t="shared" si="0"/>
        <v>gas-bioCyprus</v>
      </c>
      <c r="B50" t="s">
        <v>28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t="str">
        <f t="shared" si="0"/>
        <v>gas-ff-naturalCyprus</v>
      </c>
      <c r="B51" t="s">
        <v>28</v>
      </c>
      <c r="C51" t="s">
        <v>32</v>
      </c>
      <c r="D51">
        <v>0.51969620158095342</v>
      </c>
      <c r="E51">
        <v>0.51022157498893961</v>
      </c>
      <c r="F51">
        <v>0.47652864801024591</v>
      </c>
      <c r="G51">
        <v>0.44208208331095444</v>
      </c>
      <c r="H51">
        <v>0.41370597411728521</v>
      </c>
      <c r="I51">
        <v>0.40961020310955976</v>
      </c>
      <c r="J51">
        <v>0.3911567627750358</v>
      </c>
      <c r="K51">
        <v>0.38807380054300072</v>
      </c>
      <c r="L51">
        <v>0.36166493795858784</v>
      </c>
      <c r="M51">
        <v>0.35005722885852136</v>
      </c>
      <c r="N51">
        <v>0.34079124856998128</v>
      </c>
      <c r="O51">
        <v>0.34297366808149893</v>
      </c>
      <c r="P51">
        <v>0.31622434169603986</v>
      </c>
      <c r="Q51">
        <v>0.31305988867920026</v>
      </c>
      <c r="R51">
        <v>0.31393000511092695</v>
      </c>
      <c r="S51">
        <v>0.18879870846497782</v>
      </c>
      <c r="T51">
        <v>0.12044166920499541</v>
      </c>
      <c r="U51">
        <v>0.11974632187326104</v>
      </c>
      <c r="V51">
        <v>0.11531060403651659</v>
      </c>
      <c r="W51">
        <v>0.11544094689336097</v>
      </c>
      <c r="X51">
        <v>0.11553083850165727</v>
      </c>
      <c r="Y51">
        <v>0.12211113165417489</v>
      </c>
      <c r="Z51">
        <v>0.12103452669129823</v>
      </c>
      <c r="AA51">
        <v>0.12383574930576778</v>
      </c>
      <c r="AB51">
        <v>0.12090017502252511</v>
      </c>
      <c r="AC51">
        <v>0.1211218218568586</v>
      </c>
      <c r="AD51">
        <v>0.12119363826115741</v>
      </c>
      <c r="AE51">
        <v>0.11387969053947701</v>
      </c>
    </row>
    <row r="52" spans="1:31" x14ac:dyDescent="0.3">
      <c r="A52" t="str">
        <f t="shared" si="0"/>
        <v>heat-ambientCyprus</v>
      </c>
      <c r="B52" t="s">
        <v>28</v>
      </c>
      <c r="C52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t="str">
        <f t="shared" si="0"/>
        <v>heat-geothermalCyprus</v>
      </c>
      <c r="B53" t="s">
        <v>28</v>
      </c>
      <c r="C53" t="s">
        <v>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6.3301760966662061E-4</v>
      </c>
      <c r="V53">
        <v>7.8953135460164698E-4</v>
      </c>
      <c r="W53">
        <v>1.0161505492322104E-3</v>
      </c>
      <c r="X53">
        <v>2.2979240481962497E-3</v>
      </c>
      <c r="Y53">
        <v>2.9894898525166034E-3</v>
      </c>
      <c r="Z53">
        <v>4.2883285653065231E-3</v>
      </c>
      <c r="AA53">
        <v>4.9194159148585629E-3</v>
      </c>
      <c r="AB53">
        <v>5.3576914977716567E-3</v>
      </c>
      <c r="AC53">
        <v>4.8939383906132245E-3</v>
      </c>
      <c r="AD53">
        <v>4.7568985756889391E-3</v>
      </c>
      <c r="AE53">
        <v>4.6032995263056292E-3</v>
      </c>
    </row>
    <row r="54" spans="1:31" x14ac:dyDescent="0.3">
      <c r="A54" t="str">
        <f t="shared" si="0"/>
        <v>heat-solarCyprus</v>
      </c>
      <c r="B54" t="s">
        <v>28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0.11101020993750435</v>
      </c>
      <c r="T54">
        <v>0.11254645141638744</v>
      </c>
      <c r="U54">
        <v>0.13445588456114216</v>
      </c>
      <c r="V54">
        <v>0.14304627013980409</v>
      </c>
      <c r="W54">
        <v>0.13972353892878431</v>
      </c>
      <c r="X54">
        <v>0.15538658662030713</v>
      </c>
      <c r="Y54">
        <v>0.15157083327407447</v>
      </c>
      <c r="Z54">
        <v>0.15872027704745245</v>
      </c>
      <c r="AA54">
        <v>0.18548954997807687</v>
      </c>
      <c r="AB54">
        <v>0.19599070689077841</v>
      </c>
      <c r="AC54">
        <v>0.18188612133309365</v>
      </c>
      <c r="AD54">
        <v>0.17964954653147922</v>
      </c>
      <c r="AE54">
        <v>0.17725376059872591</v>
      </c>
    </row>
    <row r="55" spans="1:31" x14ac:dyDescent="0.3">
      <c r="A55" t="str">
        <f t="shared" si="0"/>
        <v>liquid-bioCyprus</v>
      </c>
      <c r="B55" t="s">
        <v>28</v>
      </c>
      <c r="C55" t="s">
        <v>51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t="str">
        <f t="shared" si="0"/>
        <v>liquid-ff-heatingoilCyprus</v>
      </c>
      <c r="B56" t="s">
        <v>28</v>
      </c>
      <c r="C56" t="s">
        <v>33</v>
      </c>
      <c r="D56">
        <v>0.11785801460785972</v>
      </c>
      <c r="E56">
        <v>0.115709334906356</v>
      </c>
      <c r="F56">
        <v>0.13638768952321059</v>
      </c>
      <c r="G56">
        <v>0.12842685163161488</v>
      </c>
      <c r="H56">
        <v>0.13024850042844899</v>
      </c>
      <c r="I56">
        <v>0.12642983584880174</v>
      </c>
      <c r="J56">
        <v>0.12784200843182913</v>
      </c>
      <c r="K56">
        <v>0.1382141748303948</v>
      </c>
      <c r="L56">
        <v>0.14065921401406015</v>
      </c>
      <c r="M56">
        <v>0.13230932672303128</v>
      </c>
      <c r="N56">
        <v>0.14289942343921641</v>
      </c>
      <c r="O56">
        <v>0.14381454814152905</v>
      </c>
      <c r="P56">
        <v>0.16810076715737093</v>
      </c>
      <c r="Q56">
        <v>0.15494135352714936</v>
      </c>
      <c r="R56">
        <v>0.12458256628078342</v>
      </c>
      <c r="S56">
        <v>0.31167111262462871</v>
      </c>
      <c r="T56">
        <v>0.35756320438623207</v>
      </c>
      <c r="U56">
        <v>0.31840491339435828</v>
      </c>
      <c r="V56">
        <v>0.28435437049134071</v>
      </c>
      <c r="W56">
        <v>0.29806136641026371</v>
      </c>
      <c r="X56">
        <v>0.26020681316433764</v>
      </c>
      <c r="Y56">
        <v>0.28101204613656072</v>
      </c>
      <c r="Z56">
        <v>0.2767550006370238</v>
      </c>
      <c r="AA56">
        <v>0.25178042331557338</v>
      </c>
      <c r="AB56">
        <v>0.2336775097781322</v>
      </c>
      <c r="AC56">
        <v>0.25641146922210972</v>
      </c>
      <c r="AD56">
        <v>0.24913030285383264</v>
      </c>
      <c r="AE56">
        <v>0.24876824614288046</v>
      </c>
    </row>
    <row r="57" spans="1:31" x14ac:dyDescent="0.3">
      <c r="A57" t="str">
        <f t="shared" si="0"/>
        <v>solid-bioCyprus</v>
      </c>
      <c r="B57" t="s">
        <v>28</v>
      </c>
      <c r="C57" t="s">
        <v>52</v>
      </c>
      <c r="D57">
        <v>0</v>
      </c>
      <c r="E57">
        <v>0</v>
      </c>
      <c r="F57">
        <v>0</v>
      </c>
      <c r="G57">
        <v>0</v>
      </c>
      <c r="H57">
        <v>3.0965511685306028E-2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1.6585440146207737E-2</v>
      </c>
      <c r="U57">
        <v>1.9676542722800117E-2</v>
      </c>
      <c r="V57">
        <v>2.2070853684529691E-2</v>
      </c>
      <c r="W57">
        <v>2.5488916011467175E-2</v>
      </c>
      <c r="X57">
        <v>1.709607367794173E-2</v>
      </c>
      <c r="Y57">
        <v>2.0912206846529093E-2</v>
      </c>
      <c r="Z57">
        <v>2.2669361470482628E-2</v>
      </c>
      <c r="AA57">
        <v>2.3547427022574174E-2</v>
      </c>
      <c r="AB57">
        <v>2.109245815166548E-2</v>
      </c>
      <c r="AC57">
        <v>2.4914308778501985E-2</v>
      </c>
      <c r="AD57">
        <v>2.7554457600156929E-2</v>
      </c>
      <c r="AE57">
        <v>3.0450083898846205E-2</v>
      </c>
    </row>
    <row r="58" spans="1:31" x14ac:dyDescent="0.3">
      <c r="A58" t="str">
        <f t="shared" si="0"/>
        <v>solid-ff-coalCyprus</v>
      </c>
      <c r="B58" t="s">
        <v>28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t="str">
        <f t="shared" si="0"/>
        <v>solid-wasteCyprus</v>
      </c>
      <c r="B59" t="s">
        <v>28</v>
      </c>
      <c r="C59" t="s">
        <v>53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t="str">
        <f t="shared" si="0"/>
        <v>electricityCzech Republic</v>
      </c>
      <c r="B60" t="s">
        <v>13</v>
      </c>
      <c r="C60" t="s">
        <v>37</v>
      </c>
      <c r="D60">
        <v>0.13238304814004656</v>
      </c>
      <c r="E60">
        <v>0.14061584580781167</v>
      </c>
      <c r="F60">
        <v>0.15873342812072863</v>
      </c>
      <c r="G60">
        <v>0.17472156334529709</v>
      </c>
      <c r="H60">
        <v>0.20152316542224991</v>
      </c>
      <c r="I60">
        <v>0.22593682995873673</v>
      </c>
      <c r="J60">
        <v>0.21973079068564824</v>
      </c>
      <c r="K60">
        <v>0.22452962268752774</v>
      </c>
      <c r="L60">
        <v>0.2281370998083693</v>
      </c>
      <c r="M60">
        <v>0.23253594706568259</v>
      </c>
      <c r="N60">
        <v>0.22756220930711243</v>
      </c>
      <c r="O60">
        <v>0.21620551579821026</v>
      </c>
      <c r="P60">
        <v>0.22346585971229244</v>
      </c>
      <c r="Q60">
        <v>0.22006129440099834</v>
      </c>
      <c r="R60">
        <v>0.22134190161656642</v>
      </c>
      <c r="S60">
        <v>0.23013122836506689</v>
      </c>
      <c r="T60">
        <v>0.23024710467295939</v>
      </c>
      <c r="U60">
        <v>0.23856869655984395</v>
      </c>
      <c r="V60">
        <v>0.23548457037099951</v>
      </c>
      <c r="W60">
        <v>0.22779020476235395</v>
      </c>
      <c r="X60">
        <v>0.20823694412737731</v>
      </c>
      <c r="Y60">
        <v>0.21219075861958706</v>
      </c>
      <c r="Z60">
        <v>0.21100666676989172</v>
      </c>
      <c r="AA60">
        <v>0.20860522863274705</v>
      </c>
      <c r="AB60">
        <v>0.21932392169694773</v>
      </c>
      <c r="AC60">
        <v>0.21539717516869852</v>
      </c>
      <c r="AD60">
        <v>0.21334432246785706</v>
      </c>
      <c r="AE60">
        <v>0.21367491626163646</v>
      </c>
    </row>
    <row r="61" spans="1:31" x14ac:dyDescent="0.3">
      <c r="A61" t="str">
        <f t="shared" si="0"/>
        <v>gas-bioCzech Republic</v>
      </c>
      <c r="B61" t="s">
        <v>13</v>
      </c>
      <c r="C61" t="s">
        <v>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t="str">
        <f t="shared" si="0"/>
        <v>gas-ff-naturalCzech Republic</v>
      </c>
      <c r="B62" t="s">
        <v>13</v>
      </c>
      <c r="C62" t="s">
        <v>32</v>
      </c>
      <c r="D62">
        <v>0.21056102590226589</v>
      </c>
      <c r="E62">
        <v>0.23086722587798669</v>
      </c>
      <c r="F62">
        <v>0.24136124028461922</v>
      </c>
      <c r="G62">
        <v>0.2749664243132538</v>
      </c>
      <c r="H62">
        <v>0.29546799534030344</v>
      </c>
      <c r="I62">
        <v>0.31811645566035818</v>
      </c>
      <c r="J62">
        <v>0.34664031021238118</v>
      </c>
      <c r="K62">
        <v>0.35014694448449502</v>
      </c>
      <c r="L62">
        <v>0.39272952014408613</v>
      </c>
      <c r="M62">
        <v>0.41063926493205433</v>
      </c>
      <c r="N62">
        <v>0.40690484583404096</v>
      </c>
      <c r="O62">
        <v>0.43434363590610703</v>
      </c>
      <c r="P62">
        <v>0.42164918171454735</v>
      </c>
      <c r="Q62">
        <v>0.43325982450671729</v>
      </c>
      <c r="R62">
        <v>0.42643058990538801</v>
      </c>
      <c r="S62">
        <v>0.42591604286719315</v>
      </c>
      <c r="T62">
        <v>0.4067038773446594</v>
      </c>
      <c r="U62">
        <v>0.39048228867606233</v>
      </c>
      <c r="V62">
        <v>0.38468179603295583</v>
      </c>
      <c r="W62">
        <v>0.37257697099481069</v>
      </c>
      <c r="X62">
        <v>0.38780425348544173</v>
      </c>
      <c r="Y62">
        <v>0.35344886014679466</v>
      </c>
      <c r="Z62">
        <v>0.34792739730730621</v>
      </c>
      <c r="AA62">
        <v>0.34103773413824562</v>
      </c>
      <c r="AB62">
        <v>0.30518510412338307</v>
      </c>
      <c r="AC62">
        <v>0.31951503851923929</v>
      </c>
      <c r="AD62">
        <v>0.33868906890675782</v>
      </c>
      <c r="AE62">
        <v>0.33481540802225201</v>
      </c>
    </row>
    <row r="63" spans="1:31" x14ac:dyDescent="0.3">
      <c r="A63" t="str">
        <f t="shared" si="0"/>
        <v>heat-ambientCzech Republic</v>
      </c>
      <c r="B63" t="s">
        <v>13</v>
      </c>
      <c r="C63" t="s">
        <v>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1.1724013959444365E-3</v>
      </c>
      <c r="R63">
        <v>1.7715504522362816E-3</v>
      </c>
      <c r="S63">
        <v>2.2492966174906541E-3</v>
      </c>
      <c r="T63">
        <v>2.8717612958322897E-3</v>
      </c>
      <c r="U63">
        <v>4.0273287760114497E-3</v>
      </c>
      <c r="V63">
        <v>4.9694223779912635E-3</v>
      </c>
      <c r="W63">
        <v>5.8855265182391064E-3</v>
      </c>
      <c r="X63">
        <v>6.4277197387850506E-3</v>
      </c>
      <c r="Y63">
        <v>8.2321283272872754E-3</v>
      </c>
      <c r="Z63">
        <v>8.6828568485694674E-3</v>
      </c>
      <c r="AA63">
        <v>9.170335625216585E-3</v>
      </c>
      <c r="AB63">
        <v>1.1508749347417378E-2</v>
      </c>
      <c r="AC63">
        <v>1.2667829846840974E-2</v>
      </c>
      <c r="AD63">
        <v>1.4100193727521188E-2</v>
      </c>
      <c r="AE63">
        <v>1.6305598834467191E-2</v>
      </c>
    </row>
    <row r="64" spans="1:31" x14ac:dyDescent="0.3">
      <c r="A64" t="str">
        <f t="shared" si="0"/>
        <v>heat-geothermalCzech Republic</v>
      </c>
      <c r="B64" t="s">
        <v>13</v>
      </c>
      <c r="C64" t="s">
        <v>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t="str">
        <f t="shared" si="0"/>
        <v>heat-solarCzech Republic</v>
      </c>
      <c r="B65" t="s">
        <v>13</v>
      </c>
      <c r="C65" t="s">
        <v>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2.4432379376813793E-4</v>
      </c>
      <c r="R65">
        <v>2.7505465204789007E-4</v>
      </c>
      <c r="S65">
        <v>3.3875825370938476E-4</v>
      </c>
      <c r="T65">
        <v>4.1246660491707412E-4</v>
      </c>
      <c r="U65">
        <v>5.5657801137972817E-4</v>
      </c>
      <c r="V65">
        <v>6.8509072702319681E-4</v>
      </c>
      <c r="W65">
        <v>8.8745565201925911E-4</v>
      </c>
      <c r="X65">
        <v>1.100831207331913E-3</v>
      </c>
      <c r="Y65">
        <v>1.473542107434584E-3</v>
      </c>
      <c r="Z65">
        <v>1.7727225908779087E-3</v>
      </c>
      <c r="AA65">
        <v>1.9610092990912588E-3</v>
      </c>
      <c r="AB65">
        <v>2.3248284053074852E-3</v>
      </c>
      <c r="AC65">
        <v>2.408747923110272E-3</v>
      </c>
      <c r="AD65">
        <v>2.4363383056342793E-3</v>
      </c>
      <c r="AE65">
        <v>2.5206052001021375E-3</v>
      </c>
    </row>
    <row r="66" spans="1:31" x14ac:dyDescent="0.3">
      <c r="A66" t="str">
        <f t="shared" si="0"/>
        <v>liquid-bioCzech Republic</v>
      </c>
      <c r="B66" t="s">
        <v>13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t="str">
        <f t="shared" si="0"/>
        <v>liquid-ff-heatingoilCzech Republic</v>
      </c>
      <c r="B67" t="s">
        <v>13</v>
      </c>
      <c r="C67" t="s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t="str">
        <f t="shared" si="0"/>
        <v>solid-bioCzech Republic</v>
      </c>
      <c r="B68" t="s">
        <v>13</v>
      </c>
      <c r="C68" t="s">
        <v>52</v>
      </c>
      <c r="D68">
        <v>0.16502214946440663</v>
      </c>
      <c r="E68">
        <v>0.17265822046769091</v>
      </c>
      <c r="F68">
        <v>0.18384358009350468</v>
      </c>
      <c r="G68">
        <v>0.17012150708574447</v>
      </c>
      <c r="H68">
        <v>0.15037049849615816</v>
      </c>
      <c r="I68">
        <v>0.14230647726096199</v>
      </c>
      <c r="J68">
        <v>0.12969705772270976</v>
      </c>
      <c r="K68">
        <v>0.14370729278536945</v>
      </c>
      <c r="L68">
        <v>0.16172701378215559</v>
      </c>
      <c r="M68">
        <v>0.18099733314749625</v>
      </c>
      <c r="N68">
        <v>0.19154678342473969</v>
      </c>
      <c r="O68">
        <v>0.18724029084423413</v>
      </c>
      <c r="P68">
        <v>0.20087296542113145</v>
      </c>
      <c r="Q68">
        <v>0.19783223934488059</v>
      </c>
      <c r="R68">
        <v>0.20485031940544249</v>
      </c>
      <c r="S68">
        <v>0.2163230564540721</v>
      </c>
      <c r="T68">
        <v>0.21875935471969449</v>
      </c>
      <c r="U68">
        <v>0.24472420688106977</v>
      </c>
      <c r="V68">
        <v>0.25401536182774304</v>
      </c>
      <c r="W68">
        <v>0.26242316158240553</v>
      </c>
      <c r="X68">
        <v>0.24318716660615394</v>
      </c>
      <c r="Y68">
        <v>0.27014480996537815</v>
      </c>
      <c r="Z68">
        <v>0.27277291310848661</v>
      </c>
      <c r="AA68">
        <v>0.27807425095050015</v>
      </c>
      <c r="AB68">
        <v>0.31175490233788455</v>
      </c>
      <c r="AC68">
        <v>0.30535325893369575</v>
      </c>
      <c r="AD68">
        <v>0.29520047168439939</v>
      </c>
      <c r="AE68">
        <v>0.29583988234888581</v>
      </c>
    </row>
    <row r="69" spans="1:31" x14ac:dyDescent="0.3">
      <c r="A69" t="str">
        <f t="shared" ref="A69:A132" si="1">C69&amp;B69</f>
        <v>solid-ff-coalCzech Republic</v>
      </c>
      <c r="B69" t="s">
        <v>13</v>
      </c>
      <c r="C69" t="s">
        <v>34</v>
      </c>
      <c r="D69">
        <v>0.49203377649328089</v>
      </c>
      <c r="E69">
        <v>0.45585870784651084</v>
      </c>
      <c r="F69">
        <v>0.41606175150114744</v>
      </c>
      <c r="G69">
        <v>0.38019050525570464</v>
      </c>
      <c r="H69">
        <v>0.35263834074128853</v>
      </c>
      <c r="I69">
        <v>0.31364023711994304</v>
      </c>
      <c r="J69">
        <v>0.30393184137926077</v>
      </c>
      <c r="K69">
        <v>0.28161614004260782</v>
      </c>
      <c r="L69">
        <v>0.21740636626538903</v>
      </c>
      <c r="M69">
        <v>0.17582745485476697</v>
      </c>
      <c r="N69">
        <v>0.17398616143410695</v>
      </c>
      <c r="O69">
        <v>0.16221055745144872</v>
      </c>
      <c r="P69">
        <v>0.15401199315202871</v>
      </c>
      <c r="Q69">
        <v>0.14742991655769117</v>
      </c>
      <c r="R69">
        <v>0.14533058396831916</v>
      </c>
      <c r="S69">
        <v>0.12504161744246794</v>
      </c>
      <c r="T69">
        <v>0.14100543536193721</v>
      </c>
      <c r="U69">
        <v>0.12164090109563273</v>
      </c>
      <c r="V69">
        <v>0.12016375866328702</v>
      </c>
      <c r="W69">
        <v>0.13043668049017135</v>
      </c>
      <c r="X69">
        <v>0.15324308483490995</v>
      </c>
      <c r="Y69">
        <v>0.1545099008335184</v>
      </c>
      <c r="Z69">
        <v>0.15783744337486794</v>
      </c>
      <c r="AA69">
        <v>0.16115144135419932</v>
      </c>
      <c r="AB69">
        <v>0.14990249408905962</v>
      </c>
      <c r="AC69">
        <v>0.14465794960841516</v>
      </c>
      <c r="AD69">
        <v>0.13622960490783034</v>
      </c>
      <c r="AE69">
        <v>0.13684358933265633</v>
      </c>
    </row>
    <row r="70" spans="1:31" x14ac:dyDescent="0.3">
      <c r="A70" t="str">
        <f t="shared" si="1"/>
        <v>solid-wasteCzech Republic</v>
      </c>
      <c r="B70" t="s">
        <v>13</v>
      </c>
      <c r="C70" t="s">
        <v>53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t="str">
        <f t="shared" si="1"/>
        <v>electricityDenmark</v>
      </c>
      <c r="B71" t="s">
        <v>17</v>
      </c>
      <c r="C71" t="s">
        <v>37</v>
      </c>
      <c r="D71">
        <v>0.28285814398900505</v>
      </c>
      <c r="E71">
        <v>0.27950132862501342</v>
      </c>
      <c r="F71">
        <v>0.29714642403423247</v>
      </c>
      <c r="G71">
        <v>0.27398255612236561</v>
      </c>
      <c r="H71">
        <v>0.29222991415748112</v>
      </c>
      <c r="I71">
        <v>0.28664961858782451</v>
      </c>
      <c r="J71">
        <v>0.27969888896154393</v>
      </c>
      <c r="K71">
        <v>0.29159960975507132</v>
      </c>
      <c r="L71">
        <v>0.29658639248823521</v>
      </c>
      <c r="M71">
        <v>0.30277749339071147</v>
      </c>
      <c r="N71">
        <v>0.31224308783405474</v>
      </c>
      <c r="O71">
        <v>0.29677081585075255</v>
      </c>
      <c r="P71">
        <v>0.30529170381845472</v>
      </c>
      <c r="Q71">
        <v>0.29981736540679943</v>
      </c>
      <c r="R71">
        <v>0.30252678887941825</v>
      </c>
      <c r="S71">
        <v>0.29850083774076114</v>
      </c>
      <c r="T71">
        <v>0.30140189007338503</v>
      </c>
      <c r="U71">
        <v>0.29226970869723878</v>
      </c>
      <c r="V71">
        <v>0.29585214371398583</v>
      </c>
      <c r="W71">
        <v>0.29375895049445983</v>
      </c>
      <c r="X71">
        <v>0.28052662668563022</v>
      </c>
      <c r="Y71">
        <v>0.30032641096138368</v>
      </c>
      <c r="Z71">
        <v>0.30635608470118919</v>
      </c>
      <c r="AA71">
        <v>0.31131317914307571</v>
      </c>
      <c r="AB71">
        <v>0.32840877175010491</v>
      </c>
      <c r="AC71">
        <v>0.3088848678590439</v>
      </c>
      <c r="AD71">
        <v>0.30089345859699002</v>
      </c>
      <c r="AE71">
        <v>0.2944633004525905</v>
      </c>
    </row>
    <row r="72" spans="1:31" x14ac:dyDescent="0.3">
      <c r="A72" t="str">
        <f t="shared" si="1"/>
        <v>gas-bioDenmark</v>
      </c>
      <c r="B72" t="s">
        <v>17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7.3144538522223275E-4</v>
      </c>
      <c r="AC72">
        <v>2.1730505025973523E-3</v>
      </c>
      <c r="AD72">
        <v>6.4817212808868244E-3</v>
      </c>
      <c r="AE72">
        <v>1.1105062375273757E-2</v>
      </c>
    </row>
    <row r="73" spans="1:31" x14ac:dyDescent="0.3">
      <c r="A73" t="str">
        <f t="shared" si="1"/>
        <v>gas-ff-naturalDenmark</v>
      </c>
      <c r="B73" t="s">
        <v>17</v>
      </c>
      <c r="C73" t="s">
        <v>32</v>
      </c>
      <c r="D73">
        <v>0.15709007902623889</v>
      </c>
      <c r="E73">
        <v>0.17198004416455387</v>
      </c>
      <c r="F73">
        <v>0.18810298586430696</v>
      </c>
      <c r="G73">
        <v>0.19882480039401543</v>
      </c>
      <c r="H73">
        <v>0.20687626638003609</v>
      </c>
      <c r="I73">
        <v>0.22190459012560676</v>
      </c>
      <c r="J73">
        <v>0.2356555206709148</v>
      </c>
      <c r="K73">
        <v>0.23395959229397748</v>
      </c>
      <c r="L73">
        <v>0.24466775067167759</v>
      </c>
      <c r="M73">
        <v>0.24725501804307534</v>
      </c>
      <c r="N73">
        <v>0.24507754245949578</v>
      </c>
      <c r="O73">
        <v>0.24823215010093749</v>
      </c>
      <c r="P73">
        <v>0.243316423825507</v>
      </c>
      <c r="Q73">
        <v>0.25351414441214598</v>
      </c>
      <c r="R73">
        <v>0.25306300916067814</v>
      </c>
      <c r="S73">
        <v>0.24425052020329047</v>
      </c>
      <c r="T73">
        <v>0.23664275756435485</v>
      </c>
      <c r="U73">
        <v>0.21810149203532905</v>
      </c>
      <c r="V73">
        <v>0.22111100400574085</v>
      </c>
      <c r="W73">
        <v>0.22460800556588786</v>
      </c>
      <c r="X73">
        <v>0.24510613335309667</v>
      </c>
      <c r="Y73">
        <v>0.23448183425757135</v>
      </c>
      <c r="Z73">
        <v>0.24104391608351697</v>
      </c>
      <c r="AA73">
        <v>0.23741651111112669</v>
      </c>
      <c r="AB73">
        <v>0.2227105664940556</v>
      </c>
      <c r="AC73">
        <v>0.21975449753678586</v>
      </c>
      <c r="AD73">
        <v>0.22172510106128798</v>
      </c>
      <c r="AE73">
        <v>0.21404933083545241</v>
      </c>
    </row>
    <row r="74" spans="1:31" x14ac:dyDescent="0.3">
      <c r="A74" t="str">
        <f t="shared" si="1"/>
        <v>heat-ambientDenmark</v>
      </c>
      <c r="B74" t="s">
        <v>17</v>
      </c>
      <c r="C74" t="s">
        <v>39</v>
      </c>
      <c r="D74">
        <v>1.2748636686817281E-2</v>
      </c>
      <c r="E74">
        <v>1.1774327789511159E-2</v>
      </c>
      <c r="F74">
        <v>1.3097832102805776E-2</v>
      </c>
      <c r="G74">
        <v>1.2912824096618888E-2</v>
      </c>
      <c r="H74">
        <v>1.41440207959279E-2</v>
      </c>
      <c r="I74">
        <v>1.4679762406298442E-2</v>
      </c>
      <c r="J74">
        <v>1.4518007136359853E-2</v>
      </c>
      <c r="K74">
        <v>1.6377335815753902E-2</v>
      </c>
      <c r="L74">
        <v>1.7515710566629004E-2</v>
      </c>
      <c r="M74">
        <v>1.8556341681301665E-2</v>
      </c>
      <c r="N74">
        <v>1.9800744763106677E-2</v>
      </c>
      <c r="O74">
        <v>1.9320814050117451E-2</v>
      </c>
      <c r="P74">
        <v>1.9923462961278868E-2</v>
      </c>
      <c r="Q74">
        <v>1.9583185385155119E-2</v>
      </c>
      <c r="R74">
        <v>2.0049220639159999E-2</v>
      </c>
      <c r="S74">
        <v>2.0909796766051546E-2</v>
      </c>
      <c r="T74">
        <v>2.325675458386724E-2</v>
      </c>
      <c r="U74">
        <v>2.2828367162807471E-2</v>
      </c>
      <c r="V74">
        <v>2.5493755756913653E-2</v>
      </c>
      <c r="W74">
        <v>2.8037889185772331E-2</v>
      </c>
      <c r="X74">
        <v>2.8187290125467005E-2</v>
      </c>
      <c r="Y74">
        <v>3.3457037180588615E-2</v>
      </c>
      <c r="Z74">
        <v>3.7212195618699831E-2</v>
      </c>
      <c r="AA74">
        <v>3.921510081895864E-2</v>
      </c>
      <c r="AB74">
        <v>4.4510814240466719E-2</v>
      </c>
      <c r="AC74">
        <v>4.6571621005307658E-2</v>
      </c>
      <c r="AD74">
        <v>5.0334537164111848E-2</v>
      </c>
      <c r="AE74">
        <v>5.2790534901128637E-2</v>
      </c>
    </row>
    <row r="75" spans="1:31" x14ac:dyDescent="0.3">
      <c r="A75" t="str">
        <f t="shared" si="1"/>
        <v>heat-geothermalDenmark</v>
      </c>
      <c r="B75" t="s">
        <v>17</v>
      </c>
      <c r="C75" t="s">
        <v>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t="str">
        <f t="shared" si="1"/>
        <v>heat-solarDenmark</v>
      </c>
      <c r="B76" t="s">
        <v>17</v>
      </c>
      <c r="C76" t="s">
        <v>40</v>
      </c>
      <c r="D76">
        <v>6.5010392817899457E-4</v>
      </c>
      <c r="E76">
        <v>7.4313196285302383E-4</v>
      </c>
      <c r="F76">
        <v>9.1362905035724268E-4</v>
      </c>
      <c r="G76">
        <v>9.6499227605255562E-4</v>
      </c>
      <c r="H76">
        <v>1.1830682402234729E-3</v>
      </c>
      <c r="I76">
        <v>1.3535703981277984E-3</v>
      </c>
      <c r="J76">
        <v>1.5546126776453514E-3</v>
      </c>
      <c r="K76">
        <v>1.7507113291994718E-3</v>
      </c>
      <c r="L76">
        <v>1.9506712742481146E-3</v>
      </c>
      <c r="M76">
        <v>2.0691584452172925E-3</v>
      </c>
      <c r="N76">
        <v>2.2499311227437147E-3</v>
      </c>
      <c r="O76">
        <v>2.1991529540946781E-3</v>
      </c>
      <c r="P76">
        <v>2.2968777166972772E-3</v>
      </c>
      <c r="Q76">
        <v>2.2884539259641831E-3</v>
      </c>
      <c r="R76">
        <v>2.3830499020456833E-3</v>
      </c>
      <c r="S76">
        <v>2.475845390565275E-3</v>
      </c>
      <c r="T76">
        <v>2.6370187167326694E-3</v>
      </c>
      <c r="U76">
        <v>2.8085486822221266E-3</v>
      </c>
      <c r="V76">
        <v>3.0779405779405781E-3</v>
      </c>
      <c r="W76">
        <v>3.3541512697858379E-3</v>
      </c>
      <c r="X76">
        <v>3.300209807800227E-3</v>
      </c>
      <c r="Y76">
        <v>3.6302812923925758E-3</v>
      </c>
      <c r="Z76">
        <v>3.8678882877959983E-3</v>
      </c>
      <c r="AA76">
        <v>3.9349638504615385E-3</v>
      </c>
      <c r="AB76">
        <v>4.3338611584356054E-3</v>
      </c>
      <c r="AC76">
        <v>4.1618364888925908E-3</v>
      </c>
      <c r="AD76">
        <v>4.0631837823397821E-3</v>
      </c>
      <c r="AE76">
        <v>4.2075361384962999E-3</v>
      </c>
    </row>
    <row r="77" spans="1:31" x14ac:dyDescent="0.3">
      <c r="A77" t="str">
        <f t="shared" si="1"/>
        <v>liquid-bioDenmark</v>
      </c>
      <c r="B77" t="s">
        <v>17</v>
      </c>
      <c r="C77" t="s">
        <v>51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3.7442936472146233E-5</v>
      </c>
      <c r="V77">
        <v>6.3225638883533609E-4</v>
      </c>
      <c r="W77">
        <v>6.392243491349321E-4</v>
      </c>
      <c r="X77">
        <v>4.6163368707453938E-4</v>
      </c>
      <c r="Y77">
        <v>7.4961560609876205E-5</v>
      </c>
      <c r="Z77">
        <v>2.398704236022509E-3</v>
      </c>
      <c r="AA77">
        <v>6.8849572816502547E-4</v>
      </c>
      <c r="AB77">
        <v>7.9381669714040753E-5</v>
      </c>
      <c r="AC77">
        <v>1.1084110750740233E-4</v>
      </c>
      <c r="AD77">
        <v>1.3934800089998417E-5</v>
      </c>
      <c r="AE77">
        <v>0</v>
      </c>
    </row>
    <row r="78" spans="1:31" x14ac:dyDescent="0.3">
      <c r="A78" t="str">
        <f t="shared" si="1"/>
        <v>liquid-ff-heatingoilDenmark</v>
      </c>
      <c r="B78" t="s">
        <v>17</v>
      </c>
      <c r="C78" t="s">
        <v>33</v>
      </c>
      <c r="D78">
        <v>0.42054103887356148</v>
      </c>
      <c r="E78">
        <v>0.40254852247597334</v>
      </c>
      <c r="F78">
        <v>0.36099044294591376</v>
      </c>
      <c r="G78">
        <v>0.38048945370458032</v>
      </c>
      <c r="H78">
        <v>0.35257943097350869</v>
      </c>
      <c r="I78">
        <v>0.34768107161326489</v>
      </c>
      <c r="J78">
        <v>0.34465431510930639</v>
      </c>
      <c r="K78">
        <v>0.32311274239101279</v>
      </c>
      <c r="L78">
        <v>0.3163142530078451</v>
      </c>
      <c r="M78">
        <v>0.30373862656226935</v>
      </c>
      <c r="N78">
        <v>0.26966752281836848</v>
      </c>
      <c r="O78">
        <v>0.26776394421972366</v>
      </c>
      <c r="P78">
        <v>0.25430080944730338</v>
      </c>
      <c r="Q78">
        <v>0.23176414823473043</v>
      </c>
      <c r="R78">
        <v>0.21697093857363667</v>
      </c>
      <c r="S78">
        <v>0.20084980103864566</v>
      </c>
      <c r="T78">
        <v>0.18006289193494648</v>
      </c>
      <c r="U78">
        <v>0.16237293624551793</v>
      </c>
      <c r="V78">
        <v>0.15453430585009531</v>
      </c>
      <c r="W78">
        <v>0.14863573484067102</v>
      </c>
      <c r="X78">
        <v>0.14368803863151675</v>
      </c>
      <c r="Y78">
        <v>0.13194650991755263</v>
      </c>
      <c r="Z78">
        <v>0.11436914791961894</v>
      </c>
      <c r="AA78">
        <v>0.10621065299604535</v>
      </c>
      <c r="AB78">
        <v>8.3396870169767129E-2</v>
      </c>
      <c r="AC78">
        <v>7.8476210109556174E-2</v>
      </c>
      <c r="AD78">
        <v>7.2588412907839309E-2</v>
      </c>
      <c r="AE78">
        <v>6.8618008907380762E-2</v>
      </c>
    </row>
    <row r="79" spans="1:31" x14ac:dyDescent="0.3">
      <c r="A79" t="str">
        <f t="shared" si="1"/>
        <v>solid-bioDenmark</v>
      </c>
      <c r="B79" t="s">
        <v>17</v>
      </c>
      <c r="C79" t="s">
        <v>52</v>
      </c>
      <c r="D79">
        <v>0.11408762625317653</v>
      </c>
      <c r="E79">
        <v>0.11873016483930617</v>
      </c>
      <c r="F79">
        <v>0.12780109899521114</v>
      </c>
      <c r="G79">
        <v>0.1223504732286347</v>
      </c>
      <c r="H79">
        <v>0.12437795217079986</v>
      </c>
      <c r="I79">
        <v>0.1224884064104835</v>
      </c>
      <c r="J79">
        <v>0.11953295309177284</v>
      </c>
      <c r="K79">
        <v>0.12923707642384175</v>
      </c>
      <c r="L79">
        <v>0.11966447378592224</v>
      </c>
      <c r="M79">
        <v>0.12314762724742349</v>
      </c>
      <c r="N79">
        <v>0.15059394413387964</v>
      </c>
      <c r="O79">
        <v>0.16541618791291449</v>
      </c>
      <c r="P79">
        <v>0.17450835074632851</v>
      </c>
      <c r="Q79">
        <v>0.19279485293243201</v>
      </c>
      <c r="R79">
        <v>0.20476861974825752</v>
      </c>
      <c r="S79">
        <v>0.23251484028770569</v>
      </c>
      <c r="T79">
        <v>0.25599868712671381</v>
      </c>
      <c r="U79">
        <v>0.30133516913204322</v>
      </c>
      <c r="V79">
        <v>0.2986502715121136</v>
      </c>
      <c r="W79">
        <v>0.30081816655973448</v>
      </c>
      <c r="X79">
        <v>0.29859283374937939</v>
      </c>
      <c r="Y79">
        <v>0.29593200537374209</v>
      </c>
      <c r="Z79">
        <v>0.29459619196339554</v>
      </c>
      <c r="AA79">
        <v>0.30106758990665267</v>
      </c>
      <c r="AB79">
        <v>0.31582828913223354</v>
      </c>
      <c r="AC79">
        <v>0.33986707539030891</v>
      </c>
      <c r="AD79">
        <v>0.34384255171340261</v>
      </c>
      <c r="AE79">
        <v>0.35476622638967781</v>
      </c>
    </row>
    <row r="80" spans="1:31" x14ac:dyDescent="0.3">
      <c r="A80" t="str">
        <f t="shared" si="1"/>
        <v>solid-ff-coalDenmark</v>
      </c>
      <c r="B80" t="s">
        <v>17</v>
      </c>
      <c r="C80" t="s">
        <v>34</v>
      </c>
      <c r="D80">
        <v>1.2024371243021843E-2</v>
      </c>
      <c r="E80">
        <v>1.4722480142789101E-2</v>
      </c>
      <c r="F80">
        <v>1.1947587007172614E-2</v>
      </c>
      <c r="G80">
        <v>1.0474900177732517E-2</v>
      </c>
      <c r="H80">
        <v>8.6093472820229378E-3</v>
      </c>
      <c r="I80">
        <v>5.2429804583940635E-3</v>
      </c>
      <c r="J80">
        <v>4.385702352456851E-3</v>
      </c>
      <c r="K80">
        <v>3.9629319911432277E-3</v>
      </c>
      <c r="L80">
        <v>3.3007482054429244E-3</v>
      </c>
      <c r="M80">
        <v>2.4557346300013937E-3</v>
      </c>
      <c r="N80">
        <v>3.6722686835112295E-4</v>
      </c>
      <c r="O80">
        <v>2.9693491145971711E-4</v>
      </c>
      <c r="P80">
        <v>3.6237148443039565E-4</v>
      </c>
      <c r="Q80">
        <v>2.3784970277281785E-4</v>
      </c>
      <c r="R80">
        <v>2.3837309680365513E-4</v>
      </c>
      <c r="S80">
        <v>4.9835857298012771E-4</v>
      </c>
      <c r="T80">
        <v>0</v>
      </c>
      <c r="U80">
        <v>2.4633510836938305E-4</v>
      </c>
      <c r="V80">
        <v>6.4832219437482581E-4</v>
      </c>
      <c r="W80">
        <v>1.4787773455371379E-4</v>
      </c>
      <c r="X80">
        <v>1.3723396003508415E-4</v>
      </c>
      <c r="Y80">
        <v>1.5095945615905943E-4</v>
      </c>
      <c r="Z80">
        <v>1.5587118976086791E-4</v>
      </c>
      <c r="AA80">
        <v>1.5350644551434493E-4</v>
      </c>
      <c r="AB80">
        <v>0</v>
      </c>
      <c r="AC80">
        <v>0</v>
      </c>
      <c r="AD80">
        <v>5.7098693051700828E-5</v>
      </c>
      <c r="AE80">
        <v>0</v>
      </c>
    </row>
    <row r="81" spans="1:31" x14ac:dyDescent="0.3">
      <c r="A81" t="str">
        <f t="shared" si="1"/>
        <v>solid-wasteDenmark</v>
      </c>
      <c r="B81" t="s">
        <v>17</v>
      </c>
      <c r="C81" t="s">
        <v>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t="str">
        <f t="shared" si="1"/>
        <v>electricityEstonia</v>
      </c>
      <c r="B82" t="s">
        <v>25</v>
      </c>
      <c r="C82" t="s">
        <v>37</v>
      </c>
      <c r="D82">
        <v>0.19479230417140242</v>
      </c>
      <c r="E82">
        <v>0.1941783165509825</v>
      </c>
      <c r="F82">
        <v>0.27748013894864987</v>
      </c>
      <c r="G82">
        <v>0.25105726002997125</v>
      </c>
      <c r="H82">
        <v>0.26692740161329753</v>
      </c>
      <c r="I82">
        <v>0.21119692452895344</v>
      </c>
      <c r="J82">
        <v>0.1548675149678749</v>
      </c>
      <c r="K82">
        <v>0.149427376054065</v>
      </c>
      <c r="L82">
        <v>0.19748094449258802</v>
      </c>
      <c r="M82">
        <v>0.21549983634832431</v>
      </c>
      <c r="N82">
        <v>0.22888846923470813</v>
      </c>
      <c r="O82">
        <v>0.24754201684488145</v>
      </c>
      <c r="P82">
        <v>0.26043268090834698</v>
      </c>
      <c r="Q82">
        <v>0.24858710950536139</v>
      </c>
      <c r="R82">
        <v>0.25249045830966432</v>
      </c>
      <c r="S82">
        <v>0.27206267236462783</v>
      </c>
      <c r="T82">
        <v>0.28363017637281701</v>
      </c>
      <c r="U82">
        <v>0.25439026832198641</v>
      </c>
      <c r="V82">
        <v>0.25657070124677955</v>
      </c>
      <c r="W82">
        <v>0.25333172780698654</v>
      </c>
      <c r="X82">
        <v>0.25991411255618252</v>
      </c>
      <c r="Y82">
        <v>0.27596587392069888</v>
      </c>
      <c r="Z82">
        <v>0.26656966653828418</v>
      </c>
      <c r="AA82">
        <v>0.26575265734427977</v>
      </c>
      <c r="AB82">
        <v>0.25353184938010365</v>
      </c>
      <c r="AC82">
        <v>0.25887536850028225</v>
      </c>
      <c r="AD82">
        <v>0.2658533707656327</v>
      </c>
      <c r="AE82">
        <v>0.26717214913334425</v>
      </c>
    </row>
    <row r="83" spans="1:31" x14ac:dyDescent="0.3">
      <c r="A83" t="str">
        <f t="shared" si="1"/>
        <v>gas-bioEstonia</v>
      </c>
      <c r="B83" t="s">
        <v>25</v>
      </c>
      <c r="C83" t="s">
        <v>50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t="str">
        <f t="shared" si="1"/>
        <v>gas-ff-naturalEstonia</v>
      </c>
      <c r="B84" t="s">
        <v>25</v>
      </c>
      <c r="C84" t="s">
        <v>32</v>
      </c>
      <c r="D84">
        <v>0.1463153726284824</v>
      </c>
      <c r="E84">
        <v>0.24735066966467883</v>
      </c>
      <c r="F84">
        <v>0.18002980469528898</v>
      </c>
      <c r="G84">
        <v>0.18320863086825978</v>
      </c>
      <c r="H84">
        <v>0.18022243950134442</v>
      </c>
      <c r="I84">
        <v>0.12805791830204533</v>
      </c>
      <c r="J84">
        <v>6.3606535363885025E-2</v>
      </c>
      <c r="K84">
        <v>6.244708943201991E-2</v>
      </c>
      <c r="L84">
        <v>8.739059150814743E-2</v>
      </c>
      <c r="M84">
        <v>8.8750694140534492E-2</v>
      </c>
      <c r="N84">
        <v>8.8420934125995526E-2</v>
      </c>
      <c r="O84">
        <v>8.9993152339556778E-2</v>
      </c>
      <c r="P84">
        <v>7.6931460957756839E-2</v>
      </c>
      <c r="Q84">
        <v>7.5918832252354213E-2</v>
      </c>
      <c r="R84">
        <v>7.8230064083135653E-2</v>
      </c>
      <c r="S84">
        <v>9.4451909780545171E-2</v>
      </c>
      <c r="T84">
        <v>9.6589521611381124E-2</v>
      </c>
      <c r="U84">
        <v>8.5302362835402476E-2</v>
      </c>
      <c r="V84">
        <v>8.4990935011879085E-2</v>
      </c>
      <c r="W84">
        <v>8.4330792640017013E-2</v>
      </c>
      <c r="X84">
        <v>8.8464963660705762E-2</v>
      </c>
      <c r="Y84">
        <v>9.2900799715892574E-2</v>
      </c>
      <c r="Z84">
        <v>9.2864943170921518E-2</v>
      </c>
      <c r="AA84">
        <v>9.204006483025147E-2</v>
      </c>
      <c r="AB84">
        <v>9.5902512140202401E-2</v>
      </c>
      <c r="AC84">
        <v>9.5384947765302791E-2</v>
      </c>
      <c r="AD84">
        <v>0.10582382575555542</v>
      </c>
      <c r="AE84">
        <v>0.10090909964539346</v>
      </c>
    </row>
    <row r="85" spans="1:31" x14ac:dyDescent="0.3">
      <c r="A85" t="str">
        <f t="shared" si="1"/>
        <v>heat-ambientEstonia</v>
      </c>
      <c r="B85" t="s">
        <v>25</v>
      </c>
      <c r="C85" t="s">
        <v>39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t="str">
        <f t="shared" si="1"/>
        <v>heat-geothermalEstonia</v>
      </c>
      <c r="B86" t="s">
        <v>25</v>
      </c>
      <c r="C86" t="s">
        <v>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t="str">
        <f t="shared" si="1"/>
        <v>heat-solarEstonia</v>
      </c>
      <c r="B87" t="s">
        <v>25</v>
      </c>
      <c r="C87" t="s">
        <v>40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t="str">
        <f t="shared" si="1"/>
        <v>liquid-bioEstonia</v>
      </c>
      <c r="B88" t="s">
        <v>25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t="str">
        <f t="shared" si="1"/>
        <v>liquid-ff-heatingoilEstonia</v>
      </c>
      <c r="B89" t="s">
        <v>25</v>
      </c>
      <c r="C89" t="s">
        <v>33</v>
      </c>
      <c r="D89">
        <v>0.15053511826087848</v>
      </c>
      <c r="E89">
        <v>8.7853162576986984E-2</v>
      </c>
      <c r="F89">
        <v>5.3892451226295303E-2</v>
      </c>
      <c r="G89">
        <v>8.763392404793266E-2</v>
      </c>
      <c r="H89">
        <v>0.13807626497188955</v>
      </c>
      <c r="I89">
        <v>0.12057642062130963</v>
      </c>
      <c r="J89">
        <v>6.595790020638298E-2</v>
      </c>
      <c r="K89">
        <v>8.4427599594454436E-2</v>
      </c>
      <c r="L89">
        <v>8.2182568530874439E-2</v>
      </c>
      <c r="M89">
        <v>2.6439858928577992E-2</v>
      </c>
      <c r="N89">
        <v>2.6109551530910557E-2</v>
      </c>
      <c r="O89">
        <v>2.9848170839138103E-2</v>
      </c>
      <c r="P89">
        <v>2.3565315160276268E-2</v>
      </c>
      <c r="Q89">
        <v>1.8626938870267996E-2</v>
      </c>
      <c r="R89">
        <v>1.1183242196503467E-2</v>
      </c>
      <c r="S89">
        <v>1.2035250275392777E-2</v>
      </c>
      <c r="T89">
        <v>1.415748304410502E-2</v>
      </c>
      <c r="U89">
        <v>1.0282338806567882E-2</v>
      </c>
      <c r="V89">
        <v>1.1626797431074554E-2</v>
      </c>
      <c r="W89">
        <v>7.9004406857057057E-3</v>
      </c>
      <c r="X89">
        <v>6.0381203978196437E-3</v>
      </c>
      <c r="Y89">
        <v>8.3838238003016968E-3</v>
      </c>
      <c r="Z89">
        <v>8.0072654998121807E-3</v>
      </c>
      <c r="AA89">
        <v>6.6968058837761973E-3</v>
      </c>
      <c r="AB89">
        <v>6.8517538862212122E-3</v>
      </c>
      <c r="AC89">
        <v>7.0407075205419327E-3</v>
      </c>
      <c r="AD89">
        <v>4.8988471304328143E-3</v>
      </c>
      <c r="AE89">
        <v>3.2369457070828408E-3</v>
      </c>
    </row>
    <row r="90" spans="1:31" x14ac:dyDescent="0.3">
      <c r="A90" t="str">
        <f t="shared" si="1"/>
        <v>solid-bioEstonia</v>
      </c>
      <c r="B90" t="s">
        <v>25</v>
      </c>
      <c r="C90" t="s">
        <v>52</v>
      </c>
      <c r="D90">
        <v>0.31280118080877173</v>
      </c>
      <c r="E90">
        <v>0.29596001564180269</v>
      </c>
      <c r="F90">
        <v>0.34164943801358005</v>
      </c>
      <c r="G90">
        <v>0.35506071579037185</v>
      </c>
      <c r="H90">
        <v>0.33039110241994629</v>
      </c>
      <c r="I90">
        <v>0.46487494388876749</v>
      </c>
      <c r="J90">
        <v>0.61184819320016226</v>
      </c>
      <c r="K90">
        <v>0.63084828530099357</v>
      </c>
      <c r="L90">
        <v>0.57897586330769901</v>
      </c>
      <c r="M90">
        <v>0.60229884634762554</v>
      </c>
      <c r="N90">
        <v>0.60232097007906049</v>
      </c>
      <c r="O90">
        <v>0.59191576469477047</v>
      </c>
      <c r="P90">
        <v>0.58865101764530414</v>
      </c>
      <c r="Q90">
        <v>0.6238083837548426</v>
      </c>
      <c r="R90">
        <v>0.6108532984393914</v>
      </c>
      <c r="S90">
        <v>0.57575449808201629</v>
      </c>
      <c r="T90">
        <v>0.56947190559839933</v>
      </c>
      <c r="U90">
        <v>0.6321869576825524</v>
      </c>
      <c r="V90">
        <v>0.62810097798364262</v>
      </c>
      <c r="W90">
        <v>0.64315248225841259</v>
      </c>
      <c r="X90">
        <v>0.63268922731184851</v>
      </c>
      <c r="Y90">
        <v>0.60497287537608546</v>
      </c>
      <c r="Z90">
        <v>0.61694459105411559</v>
      </c>
      <c r="AA90">
        <v>0.61922004832438982</v>
      </c>
      <c r="AB90">
        <v>0.6298611676297442</v>
      </c>
      <c r="AC90">
        <v>0.62975217267069494</v>
      </c>
      <c r="AD90">
        <v>0.62028035434617124</v>
      </c>
      <c r="AE90">
        <v>0.62531512571393788</v>
      </c>
    </row>
    <row r="91" spans="1:31" x14ac:dyDescent="0.3">
      <c r="A91" t="str">
        <f t="shared" si="1"/>
        <v>solid-ff-coalEstonia</v>
      </c>
      <c r="B91" t="s">
        <v>25</v>
      </c>
      <c r="C91" t="s">
        <v>34</v>
      </c>
      <c r="D91">
        <v>0.19555602413046499</v>
      </c>
      <c r="E91">
        <v>0.1746578355655489</v>
      </c>
      <c r="F91">
        <v>0.14694816711618583</v>
      </c>
      <c r="G91">
        <v>0.1230394692634644</v>
      </c>
      <c r="H91">
        <v>8.4382791493522374E-2</v>
      </c>
      <c r="I91">
        <v>7.5293792658924288E-2</v>
      </c>
      <c r="J91">
        <v>0.10371985626169479</v>
      </c>
      <c r="K91">
        <v>7.2849649618467016E-2</v>
      </c>
      <c r="L91">
        <v>5.3970032160691093E-2</v>
      </c>
      <c r="M91">
        <v>6.7010764234937611E-2</v>
      </c>
      <c r="N91">
        <v>5.4260075029325353E-2</v>
      </c>
      <c r="O91">
        <v>4.0700895281653188E-2</v>
      </c>
      <c r="P91">
        <v>5.0419525328315846E-2</v>
      </c>
      <c r="Q91">
        <v>3.3058735617173783E-2</v>
      </c>
      <c r="R91">
        <v>4.7242936971305056E-2</v>
      </c>
      <c r="S91">
        <v>4.5695669497417948E-2</v>
      </c>
      <c r="T91">
        <v>3.6150913373297518E-2</v>
      </c>
      <c r="U91">
        <v>1.7838072353490855E-2</v>
      </c>
      <c r="V91">
        <v>1.8710588326624217E-2</v>
      </c>
      <c r="W91">
        <v>1.1284556608878145E-2</v>
      </c>
      <c r="X91">
        <v>1.2893576073443628E-2</v>
      </c>
      <c r="Y91">
        <v>1.7776627187021332E-2</v>
      </c>
      <c r="Z91">
        <v>1.5613533736866549E-2</v>
      </c>
      <c r="AA91">
        <v>1.6290423617302648E-2</v>
      </c>
      <c r="AB91">
        <v>1.3852716963728605E-2</v>
      </c>
      <c r="AC91">
        <v>8.9468035431781289E-3</v>
      </c>
      <c r="AD91">
        <v>3.143602002207794E-3</v>
      </c>
      <c r="AE91">
        <v>3.3666798002415293E-3</v>
      </c>
    </row>
    <row r="92" spans="1:31" x14ac:dyDescent="0.3">
      <c r="A92" t="str">
        <f t="shared" si="1"/>
        <v>solid-wasteEstonia</v>
      </c>
      <c r="B92" t="s">
        <v>25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 t="str">
        <f t="shared" si="1"/>
        <v>electricityFinland</v>
      </c>
      <c r="B93" t="s">
        <v>11</v>
      </c>
      <c r="C93" t="s">
        <v>37</v>
      </c>
      <c r="D93">
        <v>0.29346375876127329</v>
      </c>
      <c r="E93">
        <v>0.30157817474965248</v>
      </c>
      <c r="F93">
        <v>0.30662138676847073</v>
      </c>
      <c r="G93">
        <v>0.33764179879074757</v>
      </c>
      <c r="H93">
        <v>0.33695903742009975</v>
      </c>
      <c r="I93">
        <v>0.32775765090252051</v>
      </c>
      <c r="J93">
        <v>0.36659398822104544</v>
      </c>
      <c r="K93">
        <v>0.37966024202097937</v>
      </c>
      <c r="L93">
        <v>0.38404389520455673</v>
      </c>
      <c r="M93">
        <v>0.4118711517232283</v>
      </c>
      <c r="N93">
        <v>0.46673472182454218</v>
      </c>
      <c r="O93">
        <v>0.45944534942527748</v>
      </c>
      <c r="P93">
        <v>0.46350015470821132</v>
      </c>
      <c r="Q93">
        <v>0.47540510681281356</v>
      </c>
      <c r="R93">
        <v>0.47646720442364016</v>
      </c>
      <c r="S93">
        <v>0.48556904254741151</v>
      </c>
      <c r="T93">
        <v>0.4866943076284071</v>
      </c>
      <c r="U93">
        <v>0.48870681172811409</v>
      </c>
      <c r="V93">
        <v>0.49204533434118708</v>
      </c>
      <c r="W93">
        <v>0.49162871602455488</v>
      </c>
      <c r="X93">
        <v>0.47686581294968206</v>
      </c>
      <c r="Y93">
        <v>0.50769113332299021</v>
      </c>
      <c r="Z93">
        <v>0.50225826302957477</v>
      </c>
      <c r="AA93">
        <v>0.51742938010375306</v>
      </c>
      <c r="AB93">
        <v>0.51449709078926742</v>
      </c>
      <c r="AC93">
        <v>0.52802975811257935</v>
      </c>
      <c r="AD93">
        <v>0.52928480538860756</v>
      </c>
      <c r="AE93">
        <v>0.47186396222689692</v>
      </c>
    </row>
    <row r="94" spans="1:31" x14ac:dyDescent="0.3">
      <c r="A94" t="str">
        <f t="shared" si="1"/>
        <v>gas-bioFinland</v>
      </c>
      <c r="B94" t="s">
        <v>11</v>
      </c>
      <c r="C94" t="s">
        <v>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t="str">
        <f t="shared" si="1"/>
        <v>gas-ff-naturalFinland</v>
      </c>
      <c r="B95" t="s">
        <v>11</v>
      </c>
      <c r="C95" t="s">
        <v>32</v>
      </c>
      <c r="D95">
        <v>8.5585258080149371E-3</v>
      </c>
      <c r="E95">
        <v>9.392039203426978E-3</v>
      </c>
      <c r="F95">
        <v>8.8917384350504346E-3</v>
      </c>
      <c r="G95">
        <v>1.064029528907624E-2</v>
      </c>
      <c r="H95">
        <v>1.1591976993262318E-2</v>
      </c>
      <c r="I95">
        <v>6.3152874553124346E-3</v>
      </c>
      <c r="J95">
        <v>6.6400096574762328E-3</v>
      </c>
      <c r="K95">
        <v>6.960757950888706E-3</v>
      </c>
      <c r="L95">
        <v>6.9364842082043285E-3</v>
      </c>
      <c r="M95">
        <v>8.0068042258479577E-3</v>
      </c>
      <c r="N95">
        <v>8.0078927384316621E-3</v>
      </c>
      <c r="O95">
        <v>9.0522916550260808E-3</v>
      </c>
      <c r="P95">
        <v>9.683378917674906E-3</v>
      </c>
      <c r="Q95">
        <v>9.7526614006459948E-3</v>
      </c>
      <c r="R95">
        <v>9.8290667707751633E-3</v>
      </c>
      <c r="S95">
        <v>1.0283765503732877E-2</v>
      </c>
      <c r="T95">
        <v>1.0729376950307326E-2</v>
      </c>
      <c r="U95">
        <v>1.1916927555192329E-2</v>
      </c>
      <c r="V95">
        <v>1.2648116208460751E-2</v>
      </c>
      <c r="W95">
        <v>1.3078038591530734E-2</v>
      </c>
      <c r="X95">
        <v>1.2485162942490571E-2</v>
      </c>
      <c r="Y95">
        <v>9.7407151531819555E-3</v>
      </c>
      <c r="Z95">
        <v>9.5594494984740479E-3</v>
      </c>
      <c r="AA95">
        <v>9.4764149927275589E-3</v>
      </c>
      <c r="AB95">
        <v>9.3139203981863483E-3</v>
      </c>
      <c r="AC95">
        <v>9.3416868997953685E-3</v>
      </c>
      <c r="AD95">
        <v>8.5383598715404584E-3</v>
      </c>
      <c r="AE95">
        <v>7.4707670406762884E-3</v>
      </c>
    </row>
    <row r="96" spans="1:31" x14ac:dyDescent="0.3">
      <c r="A96" t="str">
        <f t="shared" si="1"/>
        <v>heat-ambientFinland</v>
      </c>
      <c r="B96" t="s">
        <v>11</v>
      </c>
      <c r="C96" t="s">
        <v>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0.1219091797708165</v>
      </c>
    </row>
    <row r="97" spans="1:31" x14ac:dyDescent="0.3">
      <c r="A97" t="str">
        <f t="shared" si="1"/>
        <v>heat-geothermalFinland</v>
      </c>
      <c r="B97" t="s">
        <v>11</v>
      </c>
      <c r="C97" t="s">
        <v>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e">
        <v>#DIV/0!</v>
      </c>
    </row>
    <row r="98" spans="1:31" x14ac:dyDescent="0.3">
      <c r="A98" t="str">
        <f t="shared" si="1"/>
        <v>heat-solarFinland</v>
      </c>
      <c r="B98" t="s">
        <v>11</v>
      </c>
      <c r="C98" t="s">
        <v>40</v>
      </c>
      <c r="D98">
        <v>8.9304729947873627E-5</v>
      </c>
      <c r="E98">
        <v>8.5665551818464363E-5</v>
      </c>
      <c r="F98">
        <v>8.5906170671723282E-5</v>
      </c>
      <c r="G98">
        <v>9.1952871986677908E-5</v>
      </c>
      <c r="H98">
        <v>9.368466158262006E-5</v>
      </c>
      <c r="I98">
        <v>9.5195912484474969E-5</v>
      </c>
      <c r="J98">
        <v>9.4496821740403883E-5</v>
      </c>
      <c r="K98">
        <v>9.6814474321481342E-5</v>
      </c>
      <c r="L98">
        <v>9.4045677640960189E-5</v>
      </c>
      <c r="M98">
        <v>9.9176368815626436E-5</v>
      </c>
      <c r="N98">
        <v>1.1888904104472966E-4</v>
      </c>
      <c r="O98">
        <v>1.1633421157066946E-4</v>
      </c>
      <c r="P98">
        <v>1.1461958718880502E-4</v>
      </c>
      <c r="Q98">
        <v>1.1272827127864126E-4</v>
      </c>
      <c r="R98">
        <v>1.2042679255280716E-4</v>
      </c>
      <c r="S98">
        <v>1.3318269015102864E-4</v>
      </c>
      <c r="T98">
        <v>1.7002942522114094E-4</v>
      </c>
      <c r="U98">
        <v>1.7082341562657397E-4</v>
      </c>
      <c r="V98">
        <v>2.1436533970593225E-4</v>
      </c>
      <c r="W98">
        <v>2.239270919102856E-4</v>
      </c>
      <c r="X98">
        <v>2.2543126138355228E-4</v>
      </c>
      <c r="Y98">
        <v>2.8301452633371625E-4</v>
      </c>
      <c r="Z98">
        <v>2.9308094096989692E-4</v>
      </c>
      <c r="AA98">
        <v>3.4746575210248953E-4</v>
      </c>
      <c r="AB98">
        <v>3.8297971727035924E-4</v>
      </c>
      <c r="AC98">
        <v>4.3480430870225154E-4</v>
      </c>
      <c r="AD98">
        <v>4.5058173711289744E-4</v>
      </c>
      <c r="AE98">
        <v>4.3657477714210486E-4</v>
      </c>
    </row>
    <row r="99" spans="1:31" x14ac:dyDescent="0.3">
      <c r="A99" t="str">
        <f t="shared" si="1"/>
        <v>liquid-bioFinland</v>
      </c>
      <c r="B99" t="s">
        <v>11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2.1495393691148825E-3</v>
      </c>
      <c r="X99">
        <v>3.8563031888232584E-3</v>
      </c>
      <c r="Y99">
        <v>3.7783954922702861E-3</v>
      </c>
      <c r="Z99">
        <v>1.8931515100584439E-3</v>
      </c>
      <c r="AA99">
        <v>7.3409833616500206E-4</v>
      </c>
      <c r="AB99">
        <v>7.4288497692413552E-4</v>
      </c>
      <c r="AC99">
        <v>7.9386282966299011E-4</v>
      </c>
      <c r="AD99">
        <v>7.7840182376239019E-4</v>
      </c>
      <c r="AE99">
        <v>6.5059635968301398E-4</v>
      </c>
    </row>
    <row r="100" spans="1:31" x14ac:dyDescent="0.3">
      <c r="A100" t="str">
        <f t="shared" si="1"/>
        <v>liquid-ff-heatingoilFinland</v>
      </c>
      <c r="B100" t="s">
        <v>11</v>
      </c>
      <c r="C100" t="s">
        <v>33</v>
      </c>
      <c r="D100">
        <v>0.47916710013748726</v>
      </c>
      <c r="E100">
        <v>0.47563039306135935</v>
      </c>
      <c r="F100">
        <v>0.4704370330257503</v>
      </c>
      <c r="G100">
        <v>0.42462945640446942</v>
      </c>
      <c r="H100">
        <v>0.43135256422533519</v>
      </c>
      <c r="I100">
        <v>0.44595275515963007</v>
      </c>
      <c r="J100">
        <v>0.37008220728743663</v>
      </c>
      <c r="K100">
        <v>0.34917812874855136</v>
      </c>
      <c r="L100">
        <v>0.34929057061599428</v>
      </c>
      <c r="M100">
        <v>0.31282251791665239</v>
      </c>
      <c r="N100">
        <v>0.23039171137973538</v>
      </c>
      <c r="O100">
        <v>0.22652133486344342</v>
      </c>
      <c r="P100">
        <v>0.21767360632745292</v>
      </c>
      <c r="Q100">
        <v>0.2078081820178416</v>
      </c>
      <c r="R100">
        <v>0.2017708899876044</v>
      </c>
      <c r="S100">
        <v>0.19247517800646691</v>
      </c>
      <c r="T100">
        <v>0.18706549747023049</v>
      </c>
      <c r="U100">
        <v>0.17980196037061805</v>
      </c>
      <c r="V100">
        <v>0.13866042425818792</v>
      </c>
      <c r="W100">
        <v>0.13402518590502172</v>
      </c>
      <c r="X100">
        <v>0.14597097917557536</v>
      </c>
      <c r="Y100">
        <v>0.12838332567696828</v>
      </c>
      <c r="Z100">
        <v>0.12798815984316125</v>
      </c>
      <c r="AA100">
        <v>0.12058236602915189</v>
      </c>
      <c r="AB100">
        <v>0.11721852608806621</v>
      </c>
      <c r="AC100">
        <v>0.10947145293925953</v>
      </c>
      <c r="AD100">
        <v>0.10436544803627838</v>
      </c>
      <c r="AE100">
        <v>8.6367458969039995E-2</v>
      </c>
    </row>
    <row r="101" spans="1:31" x14ac:dyDescent="0.3">
      <c r="A101" t="str">
        <f t="shared" si="1"/>
        <v>solid-bioFinland</v>
      </c>
      <c r="B101" t="s">
        <v>11</v>
      </c>
      <c r="C101" t="s">
        <v>52</v>
      </c>
      <c r="D101">
        <v>0.21331182850499444</v>
      </c>
      <c r="E101">
        <v>0.2073296971072402</v>
      </c>
      <c r="F101">
        <v>0.20844907428230117</v>
      </c>
      <c r="G101">
        <v>0.2248690634431488</v>
      </c>
      <c r="H101">
        <v>0.21578138891895052</v>
      </c>
      <c r="I101">
        <v>0.2173582946707405</v>
      </c>
      <c r="J101">
        <v>0.25364851733991944</v>
      </c>
      <c r="K101">
        <v>0.2608987880703279</v>
      </c>
      <c r="L101">
        <v>0.25631854009595612</v>
      </c>
      <c r="M101">
        <v>0.26378499601736777</v>
      </c>
      <c r="N101">
        <v>0.29122430814047578</v>
      </c>
      <c r="O101">
        <v>0.30126549272266467</v>
      </c>
      <c r="P101">
        <v>0.30560433318502428</v>
      </c>
      <c r="Q101">
        <v>0.30361221918929487</v>
      </c>
      <c r="R101">
        <v>0.30848471167865427</v>
      </c>
      <c r="S101">
        <v>0.30823879823519007</v>
      </c>
      <c r="T101">
        <v>0.31205601716612696</v>
      </c>
      <c r="U101">
        <v>0.31630554890019702</v>
      </c>
      <c r="V101">
        <v>0.3543742454073488</v>
      </c>
      <c r="W101">
        <v>0.35696148079021622</v>
      </c>
      <c r="X101">
        <v>0.35863934436550182</v>
      </c>
      <c r="Y101">
        <v>0.34857468979320644</v>
      </c>
      <c r="Z101">
        <v>0.35653857576755627</v>
      </c>
      <c r="AA101">
        <v>0.35010475728733881</v>
      </c>
      <c r="AB101">
        <v>0.35660420523548186</v>
      </c>
      <c r="AC101">
        <v>0.35087122335318971</v>
      </c>
      <c r="AD101">
        <v>0.35554289357685886</v>
      </c>
      <c r="AE101">
        <v>0.31043513659110905</v>
      </c>
    </row>
    <row r="102" spans="1:31" x14ac:dyDescent="0.3">
      <c r="A102" t="str">
        <f t="shared" si="1"/>
        <v>solid-ff-coalFinland</v>
      </c>
      <c r="B102" t="s">
        <v>11</v>
      </c>
      <c r="C102" t="s">
        <v>34</v>
      </c>
      <c r="D102">
        <v>5.4094820582823253E-3</v>
      </c>
      <c r="E102">
        <v>5.9840303265023646E-3</v>
      </c>
      <c r="F102">
        <v>5.5148613177556805E-3</v>
      </c>
      <c r="G102">
        <v>2.1274332005713592E-3</v>
      </c>
      <c r="H102">
        <v>4.2213477807695838E-3</v>
      </c>
      <c r="I102">
        <v>2.5208158993117991E-3</v>
      </c>
      <c r="J102">
        <v>2.9407806723819934E-3</v>
      </c>
      <c r="K102">
        <v>3.2052687349313469E-3</v>
      </c>
      <c r="L102">
        <v>3.3164641976475779E-3</v>
      </c>
      <c r="M102">
        <v>3.4153537480878689E-3</v>
      </c>
      <c r="N102">
        <v>3.5224768757702888E-3</v>
      </c>
      <c r="O102">
        <v>3.5991971220176821E-3</v>
      </c>
      <c r="P102">
        <v>3.4239072744478502E-3</v>
      </c>
      <c r="Q102">
        <v>3.3091023081252375E-3</v>
      </c>
      <c r="R102">
        <v>3.3277003467731504E-3</v>
      </c>
      <c r="S102">
        <v>3.3000330170476627E-3</v>
      </c>
      <c r="T102">
        <v>3.2847713597069688E-3</v>
      </c>
      <c r="U102">
        <v>3.0979280302519748E-3</v>
      </c>
      <c r="V102">
        <v>2.0575144451094258E-3</v>
      </c>
      <c r="W102">
        <v>1.9331122276513527E-3</v>
      </c>
      <c r="X102">
        <v>1.9569661165433614E-3</v>
      </c>
      <c r="Y102">
        <v>1.5487260350491583E-3</v>
      </c>
      <c r="Z102">
        <v>1.4693194102052714E-3</v>
      </c>
      <c r="AA102">
        <v>1.3255174987613491E-3</v>
      </c>
      <c r="AB102">
        <v>1.2403927948036323E-3</v>
      </c>
      <c r="AC102">
        <v>1.057211556810809E-3</v>
      </c>
      <c r="AD102">
        <v>1.0395095658393423E-3</v>
      </c>
      <c r="AE102">
        <v>8.6632426463598025E-4</v>
      </c>
    </row>
    <row r="103" spans="1:31" x14ac:dyDescent="0.3">
      <c r="A103" t="str">
        <f t="shared" si="1"/>
        <v>solid-wasteFinland</v>
      </c>
      <c r="B103" t="s">
        <v>11</v>
      </c>
      <c r="C103" t="s">
        <v>53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 t="str">
        <f t="shared" si="1"/>
        <v>electricityFrance</v>
      </c>
      <c r="B104" t="s">
        <v>3</v>
      </c>
      <c r="C104" t="s">
        <v>37</v>
      </c>
      <c r="D104">
        <v>0.23666902817210761</v>
      </c>
      <c r="E104">
        <v>0.23086833213315236</v>
      </c>
      <c r="F104">
        <v>0.24018787019014864</v>
      </c>
      <c r="G104">
        <v>0.25095185388497615</v>
      </c>
      <c r="H104">
        <v>0.26525068313259514</v>
      </c>
      <c r="I104">
        <v>0.26383460890473837</v>
      </c>
      <c r="J104">
        <v>0.26437046071715647</v>
      </c>
      <c r="K104">
        <v>0.27664255165011181</v>
      </c>
      <c r="L104">
        <v>0.27794309214136409</v>
      </c>
      <c r="M104">
        <v>0.28288737481432258</v>
      </c>
      <c r="N104">
        <v>0.27264560929570902</v>
      </c>
      <c r="O104">
        <v>0.27098351474837129</v>
      </c>
      <c r="P104">
        <v>0.28019240461420214</v>
      </c>
      <c r="Q104">
        <v>0.28752629506215177</v>
      </c>
      <c r="R104">
        <v>0.27999248899631829</v>
      </c>
      <c r="S104">
        <v>0.27685719864592556</v>
      </c>
      <c r="T104">
        <v>0.29070356992142882</v>
      </c>
      <c r="U104">
        <v>0.31070468890006703</v>
      </c>
      <c r="V104">
        <v>0.3065961515700531</v>
      </c>
      <c r="W104">
        <v>0.29951327160700864</v>
      </c>
      <c r="X104">
        <v>0.31488390325064186</v>
      </c>
      <c r="Y104">
        <v>0.33414484684624129</v>
      </c>
      <c r="Z104">
        <v>0.32773240594561359</v>
      </c>
      <c r="AA104">
        <v>0.32780789064526639</v>
      </c>
      <c r="AB104">
        <v>0.35569403973366548</v>
      </c>
      <c r="AC104">
        <v>0.35180138476757772</v>
      </c>
      <c r="AD104">
        <v>0.34642075188054133</v>
      </c>
      <c r="AE104">
        <v>0.34817444940558212</v>
      </c>
    </row>
    <row r="105" spans="1:31" x14ac:dyDescent="0.3">
      <c r="A105" t="str">
        <f t="shared" si="1"/>
        <v>gas-bioFrance</v>
      </c>
      <c r="B105" t="s">
        <v>3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 t="str">
        <f t="shared" si="1"/>
        <v>gas-ff-naturalFrance</v>
      </c>
      <c r="B106" t="s">
        <v>3</v>
      </c>
      <c r="C106" t="s">
        <v>32</v>
      </c>
      <c r="D106">
        <v>0.2356488271465782</v>
      </c>
      <c r="E106">
        <v>0.24833445978079818</v>
      </c>
      <c r="F106">
        <v>0.25576812833323909</v>
      </c>
      <c r="G106">
        <v>0.25903281308411658</v>
      </c>
      <c r="H106">
        <v>0.27822477998273804</v>
      </c>
      <c r="I106">
        <v>0.26637486987604225</v>
      </c>
      <c r="J106">
        <v>0.27670272898179615</v>
      </c>
      <c r="K106">
        <v>0.28567272120901616</v>
      </c>
      <c r="L106">
        <v>0.27719890845359441</v>
      </c>
      <c r="M106">
        <v>0.29251743508384415</v>
      </c>
      <c r="N106">
        <v>0.35388369051832014</v>
      </c>
      <c r="O106">
        <v>0.34362392034623496</v>
      </c>
      <c r="P106">
        <v>0.36440360278424144</v>
      </c>
      <c r="Q106">
        <v>0.34770514436053784</v>
      </c>
      <c r="R106">
        <v>0.37103940304054389</v>
      </c>
      <c r="S106">
        <v>0.37084197277240344</v>
      </c>
      <c r="T106">
        <v>0.37740540560941482</v>
      </c>
      <c r="U106">
        <v>0.36474355587916202</v>
      </c>
      <c r="V106">
        <v>0.35724538903712033</v>
      </c>
      <c r="W106">
        <v>0.36129813809204608</v>
      </c>
      <c r="X106">
        <v>0.34336214818521898</v>
      </c>
      <c r="Y106">
        <v>0.34084067022262859</v>
      </c>
      <c r="Z106">
        <v>0.33914006041224515</v>
      </c>
      <c r="AA106">
        <v>0.33234584148689361</v>
      </c>
      <c r="AB106">
        <v>0.30374357813737068</v>
      </c>
      <c r="AC106">
        <v>0.30835218365139705</v>
      </c>
      <c r="AD106">
        <v>0.31487840002847833</v>
      </c>
      <c r="AE106">
        <v>0.31182942013086279</v>
      </c>
    </row>
    <row r="107" spans="1:31" x14ac:dyDescent="0.3">
      <c r="A107" t="str">
        <f t="shared" si="1"/>
        <v>heat-ambientFrance</v>
      </c>
      <c r="B107" t="s">
        <v>3</v>
      </c>
      <c r="C107" t="s">
        <v>39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1.3003447835032451E-3</v>
      </c>
      <c r="S107">
        <v>3.2131761333249065E-3</v>
      </c>
      <c r="T107">
        <v>6.4105542918621462E-3</v>
      </c>
      <c r="U107">
        <v>1.1068797263330203E-2</v>
      </c>
      <c r="V107">
        <v>1.5699421100650396E-2</v>
      </c>
      <c r="W107">
        <v>2.0577581492583093E-2</v>
      </c>
      <c r="X107">
        <v>2.6346917346075898E-2</v>
      </c>
      <c r="Y107">
        <v>2.8088105637921804E-2</v>
      </c>
      <c r="Z107">
        <v>3.2195832827327769E-2</v>
      </c>
      <c r="AA107">
        <v>3.6138171843729971E-2</v>
      </c>
      <c r="AB107">
        <v>3.9116660274171031E-2</v>
      </c>
      <c r="AC107">
        <v>4.3487922656736754E-2</v>
      </c>
      <c r="AD107">
        <v>4.9004667530216761E-2</v>
      </c>
      <c r="AE107">
        <v>5.2490335633071719E-2</v>
      </c>
    </row>
    <row r="108" spans="1:31" x14ac:dyDescent="0.3">
      <c r="A108" t="str">
        <f t="shared" si="1"/>
        <v>heat-geothermalFrance</v>
      </c>
      <c r="B108" t="s">
        <v>3</v>
      </c>
      <c r="C108" t="s">
        <v>41</v>
      </c>
      <c r="D108">
        <v>3.0113809830654694E-3</v>
      </c>
      <c r="E108">
        <v>2.6650654422072121E-3</v>
      </c>
      <c r="F108">
        <v>3.0676689475584193E-3</v>
      </c>
      <c r="G108">
        <v>3.0623907892685645E-3</v>
      </c>
      <c r="H108">
        <v>3.3395128086772191E-3</v>
      </c>
      <c r="I108">
        <v>3.5700324983579967E-3</v>
      </c>
      <c r="J108">
        <v>3.1596655207195984E-3</v>
      </c>
      <c r="K108">
        <v>3.2942716913502666E-3</v>
      </c>
      <c r="L108">
        <v>3.174861747491133E-3</v>
      </c>
      <c r="M108">
        <v>3.0854273102085472E-3</v>
      </c>
      <c r="N108">
        <v>2.9795126726099592E-3</v>
      </c>
      <c r="O108">
        <v>2.8015163878010309E-3</v>
      </c>
      <c r="P108">
        <v>1.895477506609866E-3</v>
      </c>
      <c r="Q108">
        <v>1.8416258467046042E-3</v>
      </c>
      <c r="R108">
        <v>1.7846355506442118E-3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t="str">
        <f t="shared" si="1"/>
        <v>heat-solarFrance</v>
      </c>
      <c r="B109" t="s">
        <v>3</v>
      </c>
      <c r="C109" t="s">
        <v>40</v>
      </c>
      <c r="D109">
        <v>6.8856965566717148E-4</v>
      </c>
      <c r="E109">
        <v>6.1898472529193962E-4</v>
      </c>
      <c r="F109">
        <v>6.3558662675371614E-4</v>
      </c>
      <c r="G109">
        <v>6.5663242738358586E-4</v>
      </c>
      <c r="H109">
        <v>6.9693143256451288E-4</v>
      </c>
      <c r="I109">
        <v>6.9756533797158998E-4</v>
      </c>
      <c r="J109">
        <v>6.1120578813616297E-4</v>
      </c>
      <c r="K109">
        <v>6.2659003096665643E-4</v>
      </c>
      <c r="L109">
        <v>5.8934119282583934E-4</v>
      </c>
      <c r="M109">
        <v>5.5777753644280486E-4</v>
      </c>
      <c r="N109">
        <v>5.0952642469958653E-4</v>
      </c>
      <c r="O109">
        <v>4.7451850459750272E-4</v>
      </c>
      <c r="P109">
        <v>4.9274770734250692E-4</v>
      </c>
      <c r="Q109">
        <v>4.9650831906562884E-4</v>
      </c>
      <c r="R109">
        <v>4.985078943324059E-4</v>
      </c>
      <c r="S109">
        <v>5.2256312481169698E-4</v>
      </c>
      <c r="T109">
        <v>7.0032177201293508E-4</v>
      </c>
      <c r="U109">
        <v>9.5275064255542969E-4</v>
      </c>
      <c r="V109">
        <v>1.0940628462232514E-3</v>
      </c>
      <c r="W109">
        <v>1.2616564266399925E-3</v>
      </c>
      <c r="X109">
        <v>1.3641049781091363E-3</v>
      </c>
      <c r="Y109">
        <v>3.0379019071506289E-3</v>
      </c>
      <c r="Z109">
        <v>3.0107090053569123E-3</v>
      </c>
      <c r="AA109">
        <v>3.076345413178284E-3</v>
      </c>
      <c r="AB109">
        <v>3.915999248390192E-3</v>
      </c>
      <c r="AC109">
        <v>3.8630988483013499E-3</v>
      </c>
      <c r="AD109">
        <v>3.7939307108049154E-3</v>
      </c>
      <c r="AE109">
        <v>4.0013865626976949E-3</v>
      </c>
    </row>
    <row r="110" spans="1:31" x14ac:dyDescent="0.3">
      <c r="A110" t="str">
        <f t="shared" si="1"/>
        <v>liquid-bioFrance</v>
      </c>
      <c r="B110" t="s">
        <v>3</v>
      </c>
      <c r="C110" t="s">
        <v>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t="str">
        <f t="shared" si="1"/>
        <v>liquid-ff-heatingoilFrance</v>
      </c>
      <c r="B111" t="s">
        <v>3</v>
      </c>
      <c r="C111" t="s">
        <v>33</v>
      </c>
      <c r="D111">
        <v>0.2665290303699181</v>
      </c>
      <c r="E111">
        <v>0.24986763153042083</v>
      </c>
      <c r="F111">
        <v>0.24337011091695226</v>
      </c>
      <c r="G111">
        <v>0.23280765385356755</v>
      </c>
      <c r="H111">
        <v>0.22177613531703014</v>
      </c>
      <c r="I111">
        <v>0.22930898688219695</v>
      </c>
      <c r="J111">
        <v>0.22138355344625435</v>
      </c>
      <c r="K111">
        <v>0.21711860607385447</v>
      </c>
      <c r="L111">
        <v>0.23170099139882622</v>
      </c>
      <c r="M111">
        <v>0.22561764401714909</v>
      </c>
      <c r="N111">
        <v>0.19617560560703726</v>
      </c>
      <c r="O111">
        <v>0.21286694387203337</v>
      </c>
      <c r="P111">
        <v>0.19253062491562328</v>
      </c>
      <c r="Q111">
        <v>0.19633251902472801</v>
      </c>
      <c r="R111">
        <v>0.18515682411090323</v>
      </c>
      <c r="S111">
        <v>0.18943319001966971</v>
      </c>
      <c r="T111">
        <v>0.17563359553628316</v>
      </c>
      <c r="U111">
        <v>0.15867139111751177</v>
      </c>
      <c r="V111">
        <v>0.16862800132367636</v>
      </c>
      <c r="W111">
        <v>0.16297792053338531</v>
      </c>
      <c r="X111">
        <v>0.14499870232612946</v>
      </c>
      <c r="Y111">
        <v>0.13746081040385225</v>
      </c>
      <c r="Z111">
        <v>0.13337036812145678</v>
      </c>
      <c r="AA111">
        <v>0.12823126994329181</v>
      </c>
      <c r="AB111">
        <v>0.12764761258817073</v>
      </c>
      <c r="AC111">
        <v>0.12150419312693443</v>
      </c>
      <c r="AD111">
        <v>0.11109410376080266</v>
      </c>
      <c r="AE111">
        <v>0.11246227526250421</v>
      </c>
    </row>
    <row r="112" spans="1:31" x14ac:dyDescent="0.3">
      <c r="A112" t="str">
        <f t="shared" si="1"/>
        <v>solid-bioFrance</v>
      </c>
      <c r="B112" t="s">
        <v>3</v>
      </c>
      <c r="C112" t="s">
        <v>52</v>
      </c>
      <c r="D112">
        <v>0.22945516539006863</v>
      </c>
      <c r="E112">
        <v>0.24119701918070902</v>
      </c>
      <c r="F112">
        <v>0.2354510216858762</v>
      </c>
      <c r="G112">
        <v>0.23323228261497375</v>
      </c>
      <c r="H112">
        <v>0.21364042398682279</v>
      </c>
      <c r="I112">
        <v>0.22021704137686718</v>
      </c>
      <c r="J112">
        <v>0.21820572218329257</v>
      </c>
      <c r="K112">
        <v>0.20216863047471628</v>
      </c>
      <c r="L112">
        <v>0.19695419378914913</v>
      </c>
      <c r="M112">
        <v>0.18366186136480803</v>
      </c>
      <c r="N112">
        <v>0.16456570360982867</v>
      </c>
      <c r="O112">
        <v>0.16064432169958365</v>
      </c>
      <c r="P112">
        <v>0.15426146769771837</v>
      </c>
      <c r="Q112">
        <v>0.16020625907108629</v>
      </c>
      <c r="R112">
        <v>0.15473392067329042</v>
      </c>
      <c r="S112">
        <v>0.15407499956172124</v>
      </c>
      <c r="T112">
        <v>0.14416492484555957</v>
      </c>
      <c r="U112">
        <v>0.1486007463876913</v>
      </c>
      <c r="V112">
        <v>0.1454067171272925</v>
      </c>
      <c r="W112">
        <v>0.14966196307232912</v>
      </c>
      <c r="X112">
        <v>0.16391918866622729</v>
      </c>
      <c r="Y112">
        <v>0.15535112589595906</v>
      </c>
      <c r="Z112">
        <v>0.16346302496872406</v>
      </c>
      <c r="AA112">
        <v>0.17131208478344162</v>
      </c>
      <c r="AB112">
        <v>0.16890664951218232</v>
      </c>
      <c r="AC112">
        <v>0.17003373406925146</v>
      </c>
      <c r="AD112">
        <v>0.17386380067232113</v>
      </c>
      <c r="AE112">
        <v>0.17014715963587698</v>
      </c>
    </row>
    <row r="113" spans="1:31" x14ac:dyDescent="0.3">
      <c r="A113" t="str">
        <f t="shared" si="1"/>
        <v>solid-ff-coalFrance</v>
      </c>
      <c r="B113" t="s">
        <v>3</v>
      </c>
      <c r="C113" t="s">
        <v>34</v>
      </c>
      <c r="D113">
        <v>2.7997998282594864E-2</v>
      </c>
      <c r="E113">
        <v>2.6448507207420435E-2</v>
      </c>
      <c r="F113">
        <v>2.1519613299471749E-2</v>
      </c>
      <c r="G113">
        <v>2.0256373345713844E-2</v>
      </c>
      <c r="H113">
        <v>1.7071533339572162E-2</v>
      </c>
      <c r="I113">
        <v>1.5996895123825454E-2</v>
      </c>
      <c r="J113">
        <v>1.556666336264473E-2</v>
      </c>
      <c r="K113">
        <v>1.4476628869984378E-2</v>
      </c>
      <c r="L113">
        <v>1.2438611276749211E-2</v>
      </c>
      <c r="M113">
        <v>1.1672479873224837E-2</v>
      </c>
      <c r="N113">
        <v>9.2403518717952288E-3</v>
      </c>
      <c r="O113">
        <v>8.6052644413783345E-3</v>
      </c>
      <c r="P113">
        <v>6.223674774262453E-3</v>
      </c>
      <c r="Q113">
        <v>5.8916483157258085E-3</v>
      </c>
      <c r="R113">
        <v>5.4938749504643263E-3</v>
      </c>
      <c r="S113">
        <v>5.0568997421432896E-3</v>
      </c>
      <c r="T113">
        <v>4.9816280234385706E-3</v>
      </c>
      <c r="U113">
        <v>5.2580698096821128E-3</v>
      </c>
      <c r="V113">
        <v>5.3302569949841717E-3</v>
      </c>
      <c r="W113">
        <v>4.7094687760076831E-3</v>
      </c>
      <c r="X113">
        <v>5.1250352475974677E-3</v>
      </c>
      <c r="Y113">
        <v>1.0765390862462702E-3</v>
      </c>
      <c r="Z113">
        <v>1.0875987192758242E-3</v>
      </c>
      <c r="AA113">
        <v>1.0883958841984231E-3</v>
      </c>
      <c r="AB113">
        <v>9.7546050604970121E-4</v>
      </c>
      <c r="AC113">
        <v>9.5748287980125708E-4</v>
      </c>
      <c r="AD113">
        <v>9.4434541683490695E-4</v>
      </c>
      <c r="AE113">
        <v>8.9497336940458209E-4</v>
      </c>
    </row>
    <row r="114" spans="1:31" x14ac:dyDescent="0.3">
      <c r="A114" t="str">
        <f t="shared" si="1"/>
        <v>solid-wasteFrance</v>
      </c>
      <c r="B114" t="s">
        <v>3</v>
      </c>
      <c r="C114" t="s">
        <v>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t="str">
        <f t="shared" si="1"/>
        <v>electricityGermany</v>
      </c>
      <c r="B115" t="s">
        <v>2</v>
      </c>
      <c r="C115" t="s">
        <v>37</v>
      </c>
      <c r="D115">
        <v>0.20499527874241469</v>
      </c>
      <c r="E115">
        <v>0.17757864247913699</v>
      </c>
      <c r="F115">
        <v>0.18745290003023982</v>
      </c>
      <c r="G115">
        <v>0.18053026786402032</v>
      </c>
      <c r="H115">
        <v>0.18672799352284941</v>
      </c>
      <c r="I115">
        <v>0.18410882251917846</v>
      </c>
      <c r="J115">
        <v>0.17685995103264016</v>
      </c>
      <c r="K115">
        <v>0.17461783722938212</v>
      </c>
      <c r="L115">
        <v>0.17762519922224951</v>
      </c>
      <c r="M115">
        <v>0.19143319488169883</v>
      </c>
      <c r="N115">
        <v>0.18891143936816698</v>
      </c>
      <c r="O115">
        <v>0.18052586007250751</v>
      </c>
      <c r="P115">
        <v>0.19136098179677646</v>
      </c>
      <c r="Q115">
        <v>0.19470273381561046</v>
      </c>
      <c r="R115">
        <v>0.20454559817999862</v>
      </c>
      <c r="S115">
        <v>0.2088767072926751</v>
      </c>
      <c r="T115">
        <v>0.20585151240200711</v>
      </c>
      <c r="U115">
        <v>0.24065554408856832</v>
      </c>
      <c r="V115">
        <v>0.21344076844962326</v>
      </c>
      <c r="W115">
        <v>0.22037695158700255</v>
      </c>
      <c r="X115">
        <v>0.21019968544594361</v>
      </c>
      <c r="Y115">
        <v>0.23188470975809844</v>
      </c>
      <c r="Z115">
        <v>0.22122614355503176</v>
      </c>
      <c r="AA115">
        <v>0.21144477257594174</v>
      </c>
      <c r="AB115">
        <v>0.23282000890949228</v>
      </c>
      <c r="AC115">
        <v>0.22537967798643643</v>
      </c>
      <c r="AD115">
        <v>0.21254575401323617</v>
      </c>
      <c r="AE115">
        <v>0.21149215043356961</v>
      </c>
    </row>
    <row r="116" spans="1:31" x14ac:dyDescent="0.3">
      <c r="A116" t="str">
        <f t="shared" si="1"/>
        <v>gas-bioGermany</v>
      </c>
      <c r="B116" t="s">
        <v>2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6.1868539799738529E-3</v>
      </c>
    </row>
    <row r="117" spans="1:31" x14ac:dyDescent="0.3">
      <c r="A117" t="str">
        <f t="shared" si="1"/>
        <v>gas-ff-naturalGermany</v>
      </c>
      <c r="B117" t="s">
        <v>2</v>
      </c>
      <c r="C117" t="s">
        <v>32</v>
      </c>
      <c r="D117">
        <v>0.27931760754407597</v>
      </c>
      <c r="E117">
        <v>0.3161849943769498</v>
      </c>
      <c r="F117">
        <v>0.33300225845520015</v>
      </c>
      <c r="G117">
        <v>0.34439877165342486</v>
      </c>
      <c r="H117">
        <v>0.34861140128962309</v>
      </c>
      <c r="I117">
        <v>0.37286868269155993</v>
      </c>
      <c r="J117">
        <v>0.39967649479026468</v>
      </c>
      <c r="K117">
        <v>0.37103235361699932</v>
      </c>
      <c r="L117">
        <v>0.38067883948440273</v>
      </c>
      <c r="M117">
        <v>0.40034099057022937</v>
      </c>
      <c r="N117">
        <v>0.40974607317806838</v>
      </c>
      <c r="O117">
        <v>0.40156928775698253</v>
      </c>
      <c r="P117">
        <v>0.41631767448370027</v>
      </c>
      <c r="Q117">
        <v>0.41474763716469953</v>
      </c>
      <c r="R117">
        <v>0.42334976597234808</v>
      </c>
      <c r="S117">
        <v>0.41427848945112372</v>
      </c>
      <c r="T117">
        <v>0.39818973718339024</v>
      </c>
      <c r="U117">
        <v>0.43215652877115057</v>
      </c>
      <c r="V117">
        <v>0.40788720981902477</v>
      </c>
      <c r="W117">
        <v>0.41581513123803021</v>
      </c>
      <c r="X117">
        <v>0.42674234633090308</v>
      </c>
      <c r="Y117">
        <v>0.40565543504016177</v>
      </c>
      <c r="Z117">
        <v>0.41962765758358828</v>
      </c>
      <c r="AA117">
        <v>0.4225688673074498</v>
      </c>
      <c r="AB117">
        <v>0.39721098460753801</v>
      </c>
      <c r="AC117">
        <v>0.41397161141119077</v>
      </c>
      <c r="AD117">
        <v>0.44259129328438235</v>
      </c>
      <c r="AE117">
        <v>0.42524121537665732</v>
      </c>
    </row>
    <row r="118" spans="1:31" x14ac:dyDescent="0.3">
      <c r="A118" t="str">
        <f t="shared" si="1"/>
        <v>heat-ambientGermany</v>
      </c>
      <c r="B118" t="s">
        <v>2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1.9055466514088838E-2</v>
      </c>
    </row>
    <row r="119" spans="1:31" x14ac:dyDescent="0.3">
      <c r="A119" t="str">
        <f t="shared" si="1"/>
        <v>heat-geothermalGermany</v>
      </c>
      <c r="B119" t="s">
        <v>2</v>
      </c>
      <c r="C119" t="s">
        <v>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2.5264828553801328E-5</v>
      </c>
      <c r="R119">
        <v>6.3944712730411294E-5</v>
      </c>
      <c r="S119">
        <v>1.211351571102873E-4</v>
      </c>
      <c r="T119">
        <v>7.273522409047472E-5</v>
      </c>
      <c r="U119">
        <v>8.0628502775050869E-5</v>
      </c>
      <c r="V119">
        <v>1.0242445591367418E-4</v>
      </c>
      <c r="W119">
        <v>1.5040959133369726E-4</v>
      </c>
      <c r="X119">
        <v>2.4475551741078298E-4</v>
      </c>
      <c r="Y119">
        <v>3.1404320588539902E-4</v>
      </c>
      <c r="Z119">
        <v>3.9561947491233352E-4</v>
      </c>
      <c r="AA119">
        <v>3.9300439519408158E-4</v>
      </c>
      <c r="AB119">
        <v>4.2466546260518291E-4</v>
      </c>
      <c r="AC119">
        <v>4.6796055713884554E-4</v>
      </c>
      <c r="AD119">
        <v>6.0660523809521962E-4</v>
      </c>
      <c r="AE119">
        <v>5.3341100876133629E-4</v>
      </c>
    </row>
    <row r="120" spans="1:31" x14ac:dyDescent="0.3">
      <c r="A120" t="str">
        <f t="shared" si="1"/>
        <v>heat-solarGermany</v>
      </c>
      <c r="B120" t="s">
        <v>2</v>
      </c>
      <c r="C120" t="s">
        <v>40</v>
      </c>
      <c r="D120">
        <v>1.4998225157837098E-4</v>
      </c>
      <c r="E120">
        <v>1.9221400883558885E-4</v>
      </c>
      <c r="F120">
        <v>2.6458532836008545E-4</v>
      </c>
      <c r="G120">
        <v>3.1856580250392191E-4</v>
      </c>
      <c r="H120">
        <v>4.3233086410771288E-4</v>
      </c>
      <c r="I120">
        <v>5.1633860302998215E-4</v>
      </c>
      <c r="J120">
        <v>6.0059256135501255E-4</v>
      </c>
      <c r="K120">
        <v>7.7719311572267615E-4</v>
      </c>
      <c r="L120">
        <v>9.7073150774843614E-4</v>
      </c>
      <c r="M120">
        <v>1.3836684052827336E-3</v>
      </c>
      <c r="N120">
        <v>1.6301532353805881E-3</v>
      </c>
      <c r="O120">
        <v>1.9654287780719554E-3</v>
      </c>
      <c r="P120">
        <v>2.4268693035443189E-3</v>
      </c>
      <c r="Q120">
        <v>3.2948136402269857E-3</v>
      </c>
      <c r="R120">
        <v>3.4701951813236711E-3</v>
      </c>
      <c r="S120">
        <v>4.1419765245016829E-3</v>
      </c>
      <c r="T120">
        <v>4.818154495368464E-3</v>
      </c>
      <c r="U120">
        <v>6.2525845670333311E-3</v>
      </c>
      <c r="V120">
        <v>6.4308536341713034E-3</v>
      </c>
      <c r="W120">
        <v>7.8270065438575138E-3</v>
      </c>
      <c r="X120">
        <v>7.7702070203480213E-3</v>
      </c>
      <c r="Y120">
        <v>1.0298907456578544E-2</v>
      </c>
      <c r="Z120">
        <v>1.0135941469651794E-2</v>
      </c>
      <c r="AA120">
        <v>9.8553242964321778E-3</v>
      </c>
      <c r="AB120">
        <v>1.234112181965244E-2</v>
      </c>
      <c r="AC120">
        <v>1.2885931513401182E-2</v>
      </c>
      <c r="AD120">
        <v>1.2237490144820052E-2</v>
      </c>
      <c r="AE120">
        <v>1.2380576571599262E-2</v>
      </c>
    </row>
    <row r="121" spans="1:31" x14ac:dyDescent="0.3">
      <c r="A121" t="str">
        <f t="shared" si="1"/>
        <v>liquid-bioGermany</v>
      </c>
      <c r="B121" t="s">
        <v>2</v>
      </c>
      <c r="C121" t="s">
        <v>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2.156513825795777E-5</v>
      </c>
    </row>
    <row r="122" spans="1:31" x14ac:dyDescent="0.3">
      <c r="A122" t="str">
        <f t="shared" si="1"/>
        <v>liquid-ff-heatingoilGermany</v>
      </c>
      <c r="B122" t="s">
        <v>2</v>
      </c>
      <c r="C122" t="s">
        <v>33</v>
      </c>
      <c r="D122">
        <v>0.30931146596048259</v>
      </c>
      <c r="E122">
        <v>0.36100918627081052</v>
      </c>
      <c r="F122">
        <v>0.37243520082690368</v>
      </c>
      <c r="G122">
        <v>0.37616840069010821</v>
      </c>
      <c r="H122">
        <v>0.36875119768571157</v>
      </c>
      <c r="I122">
        <v>0.36522721482920156</v>
      </c>
      <c r="J122">
        <v>0.3510720418527965</v>
      </c>
      <c r="K122">
        <v>0.36768234421141333</v>
      </c>
      <c r="L122">
        <v>0.36083107549172738</v>
      </c>
      <c r="M122">
        <v>0.3258492288155771</v>
      </c>
      <c r="N122">
        <v>0.31644387529789042</v>
      </c>
      <c r="O122">
        <v>0.33770491685126341</v>
      </c>
      <c r="P122">
        <v>0.31057640171760564</v>
      </c>
      <c r="Q122">
        <v>0.30115061922190156</v>
      </c>
      <c r="R122">
        <v>0.28321767286823635</v>
      </c>
      <c r="S122">
        <v>0.28474250776216581</v>
      </c>
      <c r="T122">
        <v>0.2984080917437687</v>
      </c>
      <c r="U122">
        <v>0.2134364523139142</v>
      </c>
      <c r="V122">
        <v>0.27369688368432504</v>
      </c>
      <c r="W122">
        <v>0.24596994724672192</v>
      </c>
      <c r="X122">
        <v>0.2330574044245835</v>
      </c>
      <c r="Y122">
        <v>0.22856331837158078</v>
      </c>
      <c r="Z122">
        <v>0.23104836512871801</v>
      </c>
      <c r="AA122">
        <v>0.24135348290765393</v>
      </c>
      <c r="AB122">
        <v>0.24303851376865879</v>
      </c>
      <c r="AC122">
        <v>0.22677630919180686</v>
      </c>
      <c r="AD122">
        <v>0.20870763386529831</v>
      </c>
      <c r="AE122">
        <v>0.2068660061837842</v>
      </c>
    </row>
    <row r="123" spans="1:31" x14ac:dyDescent="0.3">
      <c r="A123" t="str">
        <f t="shared" si="1"/>
        <v>solid-bioGermany</v>
      </c>
      <c r="B123" t="s">
        <v>2</v>
      </c>
      <c r="C123" t="s">
        <v>52</v>
      </c>
      <c r="D123">
        <v>3.7924148224491604E-2</v>
      </c>
      <c r="E123">
        <v>3.6994138089830632E-2</v>
      </c>
      <c r="F123">
        <v>3.8844815201598784E-2</v>
      </c>
      <c r="G123">
        <v>3.6434173685232538E-2</v>
      </c>
      <c r="H123">
        <v>3.8157052626534682E-2</v>
      </c>
      <c r="I123">
        <v>3.6839971382840397E-2</v>
      </c>
      <c r="J123">
        <v>3.354945220671729E-2</v>
      </c>
      <c r="K123">
        <v>5.7053724580252922E-2</v>
      </c>
      <c r="L123">
        <v>6.0402545788977101E-2</v>
      </c>
      <c r="M123">
        <v>6.3511651712397768E-2</v>
      </c>
      <c r="N123">
        <v>6.7807458545347005E-2</v>
      </c>
      <c r="O123">
        <v>6.4254332456534807E-2</v>
      </c>
      <c r="P123">
        <v>6.7408594210900369E-2</v>
      </c>
      <c r="Q123">
        <v>7.4017840778217922E-2</v>
      </c>
      <c r="R123">
        <v>7.5204014386035453E-2</v>
      </c>
      <c r="S123">
        <v>7.7460293980894435E-2</v>
      </c>
      <c r="T123">
        <v>8.1162240189407334E-2</v>
      </c>
      <c r="U123">
        <v>9.308438783668295E-2</v>
      </c>
      <c r="V123">
        <v>8.6845155220027864E-2</v>
      </c>
      <c r="W123">
        <v>9.8172224266390051E-2</v>
      </c>
      <c r="X123">
        <v>0.10486908728326448</v>
      </c>
      <c r="Y123">
        <v>0.10619090565464533</v>
      </c>
      <c r="Z123">
        <v>0.10361564386750281</v>
      </c>
      <c r="AA123">
        <v>0.10187872736009447</v>
      </c>
      <c r="AB123">
        <v>0.10219808565004718</v>
      </c>
      <c r="AC123">
        <v>0.1082826554269779</v>
      </c>
      <c r="AD123">
        <v>0.11324575704694038</v>
      </c>
      <c r="AE123">
        <v>0.10862250779956754</v>
      </c>
    </row>
    <row r="124" spans="1:31" x14ac:dyDescent="0.3">
      <c r="A124" t="str">
        <f t="shared" si="1"/>
        <v>solid-ff-coalGermany</v>
      </c>
      <c r="B124" t="s">
        <v>2</v>
      </c>
      <c r="C124" t="s">
        <v>34</v>
      </c>
      <c r="D124">
        <v>0.16830151727695691</v>
      </c>
      <c r="E124">
        <v>0.10804082477443638</v>
      </c>
      <c r="F124">
        <v>6.8000240157697414E-2</v>
      </c>
      <c r="G124">
        <v>6.2149820304710224E-2</v>
      </c>
      <c r="H124">
        <v>5.7320024011173504E-2</v>
      </c>
      <c r="I124">
        <v>4.0438969974189637E-2</v>
      </c>
      <c r="J124">
        <v>3.8241467556226261E-2</v>
      </c>
      <c r="K124">
        <v>2.883654724622961E-2</v>
      </c>
      <c r="L124">
        <v>1.9491608504894887E-2</v>
      </c>
      <c r="M124">
        <v>1.7481265614814119E-2</v>
      </c>
      <c r="N124">
        <v>1.5461000375146701E-2</v>
      </c>
      <c r="O124">
        <v>1.398017408463972E-2</v>
      </c>
      <c r="P124">
        <v>1.1909478487472931E-2</v>
      </c>
      <c r="Q124">
        <v>1.2061090550789702E-2</v>
      </c>
      <c r="R124">
        <v>1.0148808699327438E-2</v>
      </c>
      <c r="S124">
        <v>1.0378889831528779E-2</v>
      </c>
      <c r="T124">
        <v>1.1497528761967643E-2</v>
      </c>
      <c r="U124">
        <v>1.4333873919875728E-2</v>
      </c>
      <c r="V124">
        <v>1.1596704736913993E-2</v>
      </c>
      <c r="W124">
        <v>1.1688329526664015E-2</v>
      </c>
      <c r="X124">
        <v>1.7116513977546464E-2</v>
      </c>
      <c r="Y124">
        <v>1.7092680513049498E-2</v>
      </c>
      <c r="Z124">
        <v>1.3950628920594911E-2</v>
      </c>
      <c r="AA124">
        <v>1.2505821157233853E-2</v>
      </c>
      <c r="AB124">
        <v>1.1966619782006178E-2</v>
      </c>
      <c r="AC124">
        <v>1.2235853913048014E-2</v>
      </c>
      <c r="AD124">
        <v>1.0065466407227485E-2</v>
      </c>
      <c r="AE124">
        <v>9.6002469937401039E-3</v>
      </c>
    </row>
    <row r="125" spans="1:31" x14ac:dyDescent="0.3">
      <c r="A125" t="str">
        <f t="shared" si="1"/>
        <v>solid-wasteGermany</v>
      </c>
      <c r="B125" t="s">
        <v>2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 t="str">
        <f t="shared" si="1"/>
        <v>electricityGreece</v>
      </c>
      <c r="B126" t="s">
        <v>16</v>
      </c>
      <c r="C126" t="s">
        <v>37</v>
      </c>
      <c r="D126">
        <v>0.25466714930732476</v>
      </c>
      <c r="E126">
        <v>0.27323837914443488</v>
      </c>
      <c r="F126">
        <v>0.28681380337870649</v>
      </c>
      <c r="G126">
        <v>0.2848854283267544</v>
      </c>
      <c r="H126">
        <v>0.29261865434076495</v>
      </c>
      <c r="I126">
        <v>0.2963851560312048</v>
      </c>
      <c r="J126">
        <v>0.26620942747568899</v>
      </c>
      <c r="K126">
        <v>0.26228916470290975</v>
      </c>
      <c r="L126">
        <v>0.26127893347427938</v>
      </c>
      <c r="M126">
        <v>0.27437826698548479</v>
      </c>
      <c r="N126">
        <v>0.27283076136225315</v>
      </c>
      <c r="O126">
        <v>0.2663818543653424</v>
      </c>
      <c r="P126">
        <v>0.2770803815537678</v>
      </c>
      <c r="Q126">
        <v>0.25840002149177405</v>
      </c>
      <c r="R126">
        <v>0.26951229061574256</v>
      </c>
      <c r="S126">
        <v>0.26530095064761533</v>
      </c>
      <c r="T126">
        <v>0.27852185293957032</v>
      </c>
      <c r="U126">
        <v>0.28836664127934181</v>
      </c>
      <c r="V126">
        <v>0.30052909379551279</v>
      </c>
      <c r="W126">
        <v>0.3256979854372532</v>
      </c>
      <c r="X126">
        <v>0.34121558101352628</v>
      </c>
      <c r="Y126">
        <v>0.27986213456927483</v>
      </c>
      <c r="Z126">
        <v>0.32810844383789406</v>
      </c>
      <c r="AA126">
        <v>0.40298059598487773</v>
      </c>
      <c r="AB126">
        <v>0.39467861863647669</v>
      </c>
      <c r="AC126">
        <v>0.34662661297774461</v>
      </c>
      <c r="AD126">
        <v>0.40588543835446989</v>
      </c>
      <c r="AE126">
        <v>0.3868852601821261</v>
      </c>
    </row>
    <row r="127" spans="1:31" x14ac:dyDescent="0.3">
      <c r="A127" t="str">
        <f t="shared" si="1"/>
        <v>gas-bioGreece</v>
      </c>
      <c r="B127" t="s">
        <v>16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 t="str">
        <f t="shared" si="1"/>
        <v>gas-ff-naturalGreece</v>
      </c>
      <c r="B128" t="s">
        <v>16</v>
      </c>
      <c r="C128" t="s">
        <v>32</v>
      </c>
      <c r="D128">
        <v>4.2675509130949786E-2</v>
      </c>
      <c r="E128">
        <v>3.9543054650277958E-2</v>
      </c>
      <c r="F128">
        <v>4.2002014839402205E-2</v>
      </c>
      <c r="G128">
        <v>3.9921400800596578E-2</v>
      </c>
      <c r="H128">
        <v>3.5670547773349687E-2</v>
      </c>
      <c r="I128">
        <v>3.3756415498136204E-2</v>
      </c>
      <c r="J128">
        <v>2.7905336124877642E-2</v>
      </c>
      <c r="K128">
        <v>2.7170684909777674E-2</v>
      </c>
      <c r="L128">
        <v>2.1210830666036719E-2</v>
      </c>
      <c r="M128">
        <v>1.9635754192059464E-2</v>
      </c>
      <c r="N128">
        <v>1.6224021119234561E-2</v>
      </c>
      <c r="O128">
        <v>1.578998035463881E-2</v>
      </c>
      <c r="P128">
        <v>1.2825022592859513E-2</v>
      </c>
      <c r="Q128">
        <v>1.3534517781062053E-2</v>
      </c>
      <c r="R128">
        <v>1.7371971938943E-2</v>
      </c>
      <c r="S128">
        <v>2.3508475341726121E-2</v>
      </c>
      <c r="T128">
        <v>3.5256921255089439E-2</v>
      </c>
      <c r="U128">
        <v>4.2268401670558189E-2</v>
      </c>
      <c r="V128">
        <v>4.959683087490506E-2</v>
      </c>
      <c r="W128">
        <v>6.1961556404268009E-2</v>
      </c>
      <c r="X128">
        <v>6.6313492590720752E-2</v>
      </c>
      <c r="Y128">
        <v>7.2165725074898365E-2</v>
      </c>
      <c r="Z128">
        <v>6.565340451757222E-2</v>
      </c>
      <c r="AA128">
        <v>7.8675032780592041E-2</v>
      </c>
      <c r="AB128">
        <v>8.5206493437326961E-2</v>
      </c>
      <c r="AC128">
        <v>9.9943132894793091E-2</v>
      </c>
      <c r="AD128">
        <v>9.583754696368392E-2</v>
      </c>
      <c r="AE128">
        <v>0.10129080117333894</v>
      </c>
    </row>
    <row r="129" spans="1:31" x14ac:dyDescent="0.3">
      <c r="A129" t="str">
        <f t="shared" si="1"/>
        <v>heat-ambientGreece</v>
      </c>
      <c r="B129" t="s">
        <v>16</v>
      </c>
      <c r="C129" t="s">
        <v>39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1.4112664742889683E-2</v>
      </c>
    </row>
    <row r="130" spans="1:31" x14ac:dyDescent="0.3">
      <c r="A130" t="str">
        <f t="shared" si="1"/>
        <v>heat-geothermalGreece</v>
      </c>
      <c r="B130" t="s">
        <v>16</v>
      </c>
      <c r="C130" t="s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3.1061567188122803E-5</v>
      </c>
      <c r="S130">
        <v>3.4922719313305977E-5</v>
      </c>
      <c r="T130">
        <v>3.500164745974169E-5</v>
      </c>
      <c r="U130">
        <v>3.567174375809851E-5</v>
      </c>
      <c r="V130">
        <v>3.6829663961132557E-5</v>
      </c>
      <c r="W130">
        <v>3.990308772599824E-5</v>
      </c>
      <c r="X130">
        <v>4.1806541651244581E-5</v>
      </c>
      <c r="Y130">
        <v>3.5265839808892386E-5</v>
      </c>
      <c r="Z130">
        <v>3.8243107630921583E-5</v>
      </c>
      <c r="AA130">
        <v>3.8415281007780559E-5</v>
      </c>
      <c r="AB130">
        <v>3.1847892325219969E-5</v>
      </c>
      <c r="AC130">
        <v>2.7353215519892684E-5</v>
      </c>
      <c r="AD130">
        <v>0</v>
      </c>
      <c r="AE130">
        <v>0</v>
      </c>
    </row>
    <row r="131" spans="1:31" x14ac:dyDescent="0.3">
      <c r="A131" t="str">
        <f t="shared" si="1"/>
        <v>heat-solarGreece</v>
      </c>
      <c r="B131" t="s">
        <v>16</v>
      </c>
      <c r="C131" t="s">
        <v>40</v>
      </c>
      <c r="D131">
        <v>1.8304984722725882E-2</v>
      </c>
      <c r="E131">
        <v>1.9872914890929825E-2</v>
      </c>
      <c r="F131">
        <v>2.1704315245356202E-2</v>
      </c>
      <c r="G131">
        <v>2.3436242943094928E-2</v>
      </c>
      <c r="H131">
        <v>2.4298683129980448E-2</v>
      </c>
      <c r="I131">
        <v>2.4438423947798407E-2</v>
      </c>
      <c r="J131">
        <v>2.1496760969723062E-2</v>
      </c>
      <c r="K131">
        <v>2.1764245555181506E-2</v>
      </c>
      <c r="L131">
        <v>2.2001513395738734E-2</v>
      </c>
      <c r="M131">
        <v>2.2705371629360798E-2</v>
      </c>
      <c r="N131">
        <v>2.1871227611344437E-2</v>
      </c>
      <c r="O131">
        <v>2.1126217611989632E-2</v>
      </c>
      <c r="P131">
        <v>1.9935645077207933E-2</v>
      </c>
      <c r="Q131">
        <v>1.7782980963880476E-2</v>
      </c>
      <c r="R131">
        <v>1.9684663713895809E-2</v>
      </c>
      <c r="S131">
        <v>1.8158351311220119E-2</v>
      </c>
      <c r="T131">
        <v>1.9709409359110672E-2</v>
      </c>
      <c r="U131">
        <v>2.9235888837134769E-2</v>
      </c>
      <c r="V131">
        <v>3.2713225917979372E-2</v>
      </c>
      <c r="W131">
        <v>3.7324429025464234E-2</v>
      </c>
      <c r="X131">
        <v>3.9329668220221103E-2</v>
      </c>
      <c r="Y131">
        <v>3.2347268448373212E-2</v>
      </c>
      <c r="Z131">
        <v>3.535084747527413E-2</v>
      </c>
      <c r="AA131">
        <v>4.810963237650627E-2</v>
      </c>
      <c r="AB131">
        <v>4.9143438892592574E-2</v>
      </c>
      <c r="AC131">
        <v>4.3217850662476492E-2</v>
      </c>
      <c r="AD131">
        <v>4.5262888043487499E-2</v>
      </c>
      <c r="AE131">
        <v>5.9587570823510426E-2</v>
      </c>
    </row>
    <row r="132" spans="1:31" x14ac:dyDescent="0.3">
      <c r="A132" t="str">
        <f t="shared" si="1"/>
        <v>liquid-bioGreece</v>
      </c>
      <c r="B132" t="s">
        <v>16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t="str">
        <f t="shared" ref="A133:A196" si="2">C133&amp;B133</f>
        <v>liquid-ff-heatingoilGreece</v>
      </c>
      <c r="B133" t="s">
        <v>16</v>
      </c>
      <c r="C133" t="s">
        <v>33</v>
      </c>
      <c r="D133">
        <v>0.4485502991316711</v>
      </c>
      <c r="E133">
        <v>0.43545911907374601</v>
      </c>
      <c r="F133">
        <v>0.42031970252043527</v>
      </c>
      <c r="G133">
        <v>0.42131339439228344</v>
      </c>
      <c r="H133">
        <v>0.42022946698236846</v>
      </c>
      <c r="I133">
        <v>0.42766283421618978</v>
      </c>
      <c r="J133">
        <v>0.50010637582858175</v>
      </c>
      <c r="K133">
        <v>0.50895200575757071</v>
      </c>
      <c r="L133">
        <v>0.52238556608320452</v>
      </c>
      <c r="M133">
        <v>0.51337748319295118</v>
      </c>
      <c r="N133">
        <v>0.52831945075696241</v>
      </c>
      <c r="O133">
        <v>0.54362829204626961</v>
      </c>
      <c r="P133">
        <v>0.54551501097367472</v>
      </c>
      <c r="Q133">
        <v>0.58095938475045328</v>
      </c>
      <c r="R133">
        <v>0.56184739321842292</v>
      </c>
      <c r="S133">
        <v>0.56377263371607544</v>
      </c>
      <c r="T133">
        <v>0.53757509319417707</v>
      </c>
      <c r="U133">
        <v>0.48953081011463884</v>
      </c>
      <c r="V133">
        <v>0.48799381878686943</v>
      </c>
      <c r="W133">
        <v>0.45087334488364078</v>
      </c>
      <c r="X133">
        <v>0.41981954020246193</v>
      </c>
      <c r="Y133">
        <v>0.46892414816379452</v>
      </c>
      <c r="Z133">
        <v>0.37974785177852477</v>
      </c>
      <c r="AA133">
        <v>0.24929180220589672</v>
      </c>
      <c r="AB133">
        <v>0.25815607126541312</v>
      </c>
      <c r="AC133">
        <v>0.31831626477360958</v>
      </c>
      <c r="AD133">
        <v>0.28078287127394685</v>
      </c>
      <c r="AE133">
        <v>0.26704142722612084</v>
      </c>
    </row>
    <row r="134" spans="1:31" x14ac:dyDescent="0.3">
      <c r="A134" t="str">
        <f t="shared" si="2"/>
        <v>solid-bioGreece</v>
      </c>
      <c r="B134" t="s">
        <v>16</v>
      </c>
      <c r="C134" t="s">
        <v>52</v>
      </c>
      <c r="D134">
        <v>0.22914768771495647</v>
      </c>
      <c r="E134">
        <v>0.22277973924197006</v>
      </c>
      <c r="F134">
        <v>0.22067049203258313</v>
      </c>
      <c r="G134">
        <v>0.22192640745326767</v>
      </c>
      <c r="H134">
        <v>0.21854650572764681</v>
      </c>
      <c r="I134">
        <v>0.2102800729049196</v>
      </c>
      <c r="J134">
        <v>0.17738737932912982</v>
      </c>
      <c r="K134">
        <v>0.17238335382417549</v>
      </c>
      <c r="L134">
        <v>0.16703154840727458</v>
      </c>
      <c r="M134">
        <v>0.16613940526428389</v>
      </c>
      <c r="N134">
        <v>0.15679512935419493</v>
      </c>
      <c r="O134">
        <v>0.14952113367194458</v>
      </c>
      <c r="P134">
        <v>0.14340950354540388</v>
      </c>
      <c r="Q134">
        <v>0.12830004270941822</v>
      </c>
      <c r="R134">
        <v>0.13057762053143548</v>
      </c>
      <c r="S134">
        <v>0.12836202024457238</v>
      </c>
      <c r="T134">
        <v>0.12865212870490603</v>
      </c>
      <c r="U134">
        <v>0.15023836568878776</v>
      </c>
      <c r="V134">
        <v>0.12801142760840312</v>
      </c>
      <c r="W134">
        <v>0.12334504032823317</v>
      </c>
      <c r="X134">
        <v>0.13254337209813902</v>
      </c>
      <c r="Y134">
        <v>0.14583883400424597</v>
      </c>
      <c r="Z134">
        <v>0.19102452284214771</v>
      </c>
      <c r="AA134">
        <v>0.22067000011014171</v>
      </c>
      <c r="AB134">
        <v>0.2120106163209475</v>
      </c>
      <c r="AC134">
        <v>0.1907969531735936</v>
      </c>
      <c r="AD134">
        <v>0.17177165097827038</v>
      </c>
      <c r="AE134">
        <v>0.17006812077798347</v>
      </c>
    </row>
    <row r="135" spans="1:31" x14ac:dyDescent="0.3">
      <c r="A135" t="str">
        <f t="shared" si="2"/>
        <v>solid-ff-coalGreece</v>
      </c>
      <c r="B135" t="s">
        <v>16</v>
      </c>
      <c r="C135" t="s">
        <v>34</v>
      </c>
      <c r="D135">
        <v>6.6543699923719704E-3</v>
      </c>
      <c r="E135">
        <v>9.1067929986411843E-3</v>
      </c>
      <c r="F135">
        <v>8.4896719835166647E-3</v>
      </c>
      <c r="G135">
        <v>8.5171260840028948E-3</v>
      </c>
      <c r="H135">
        <v>8.6361420458896613E-3</v>
      </c>
      <c r="I135">
        <v>7.4770974017513364E-3</v>
      </c>
      <c r="J135">
        <v>6.8947202719986979E-3</v>
      </c>
      <c r="K135">
        <v>7.4405452503848316E-3</v>
      </c>
      <c r="L135">
        <v>6.0916079734661434E-3</v>
      </c>
      <c r="M135">
        <v>3.7637187358600236E-3</v>
      </c>
      <c r="N135">
        <v>3.9594097960104387E-3</v>
      </c>
      <c r="O135">
        <v>3.5525219498148768E-3</v>
      </c>
      <c r="P135">
        <v>1.2344362570863138E-3</v>
      </c>
      <c r="Q135">
        <v>1.023052303411947E-3</v>
      </c>
      <c r="R135">
        <v>9.7499841437209407E-4</v>
      </c>
      <c r="S135">
        <v>8.6264601947736959E-4</v>
      </c>
      <c r="T135">
        <v>2.4959289968674441E-4</v>
      </c>
      <c r="U135">
        <v>3.2422066578041372E-4</v>
      </c>
      <c r="V135">
        <v>1.1187733523690634E-3</v>
      </c>
      <c r="W135">
        <v>7.577408334146368E-4</v>
      </c>
      <c r="X135">
        <v>7.3653933327978011E-4</v>
      </c>
      <c r="Y135">
        <v>8.2662389960424718E-4</v>
      </c>
      <c r="Z135">
        <v>7.66864409562459E-5</v>
      </c>
      <c r="AA135">
        <v>2.3452126097756946E-4</v>
      </c>
      <c r="AB135">
        <v>7.7291355491794348E-4</v>
      </c>
      <c r="AC135">
        <v>1.0718323022626858E-3</v>
      </c>
      <c r="AD135">
        <v>4.5960438614133431E-4</v>
      </c>
      <c r="AE135">
        <v>1.0141550740305697E-3</v>
      </c>
    </row>
    <row r="136" spans="1:31" x14ac:dyDescent="0.3">
      <c r="A136" t="str">
        <f t="shared" si="2"/>
        <v>solid-wasteGreece</v>
      </c>
      <c r="B136" t="s">
        <v>16</v>
      </c>
      <c r="C136" t="s">
        <v>53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t="str">
        <f t="shared" si="2"/>
        <v>electricityHungary</v>
      </c>
      <c r="B137" t="s">
        <v>15</v>
      </c>
      <c r="C137" t="s">
        <v>37</v>
      </c>
      <c r="D137">
        <v>0.13413638514298695</v>
      </c>
      <c r="E137">
        <v>0.13705327391889238</v>
      </c>
      <c r="F137">
        <v>0.16189643038142432</v>
      </c>
      <c r="G137">
        <v>0.14930481818287356</v>
      </c>
      <c r="H137">
        <v>0.15187703205018005</v>
      </c>
      <c r="I137">
        <v>0.1551647109995466</v>
      </c>
      <c r="J137">
        <v>0.15867877645068487</v>
      </c>
      <c r="K137">
        <v>0.16455045266935694</v>
      </c>
      <c r="L137">
        <v>0.17585344937690442</v>
      </c>
      <c r="M137">
        <v>0.16783348102130202</v>
      </c>
      <c r="N137">
        <v>0.17064398871912628</v>
      </c>
      <c r="O137">
        <v>0.16552830164655455</v>
      </c>
      <c r="P137">
        <v>0.16594429739899003</v>
      </c>
      <c r="Q137">
        <v>0.15944190714744497</v>
      </c>
      <c r="R137">
        <v>0.17507218227066121</v>
      </c>
      <c r="S137">
        <v>0.15252166694089297</v>
      </c>
      <c r="T137">
        <v>0.16275163791513189</v>
      </c>
      <c r="U137">
        <v>0.17598227598838875</v>
      </c>
      <c r="V137">
        <v>0.18035719907429437</v>
      </c>
      <c r="W137">
        <v>0.16736198997424695</v>
      </c>
      <c r="X137">
        <v>0.15844509794341932</v>
      </c>
      <c r="Y137">
        <v>0.16101470733327197</v>
      </c>
      <c r="Z137">
        <v>0.15640207203337286</v>
      </c>
      <c r="AA137">
        <v>0.1599780533033911</v>
      </c>
      <c r="AB137">
        <v>0.17732593915473205</v>
      </c>
      <c r="AC137">
        <v>0.16940121043708892</v>
      </c>
      <c r="AD137">
        <v>0.16624772636411533</v>
      </c>
      <c r="AE137">
        <v>0.16676928392693005</v>
      </c>
    </row>
    <row r="138" spans="1:31" x14ac:dyDescent="0.3">
      <c r="A138" t="str">
        <f t="shared" si="2"/>
        <v>gas-bioHungary</v>
      </c>
      <c r="B138" t="s">
        <v>15</v>
      </c>
      <c r="C138" t="s">
        <v>50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t="str">
        <f t="shared" si="2"/>
        <v>gas-ff-naturalHungary</v>
      </c>
      <c r="B139" t="s">
        <v>15</v>
      </c>
      <c r="C139" t="s">
        <v>32</v>
      </c>
      <c r="D139">
        <v>0.33422048861844339</v>
      </c>
      <c r="E139">
        <v>0.38099298135912169</v>
      </c>
      <c r="F139">
        <v>0.41905420240075786</v>
      </c>
      <c r="G139">
        <v>0.48863481097609435</v>
      </c>
      <c r="H139">
        <v>0.50661920326226262</v>
      </c>
      <c r="I139">
        <v>0.58394470402614995</v>
      </c>
      <c r="J139">
        <v>0.63467857525732918</v>
      </c>
      <c r="K139">
        <v>0.64871441198184976</v>
      </c>
      <c r="L139">
        <v>0.65708944338488706</v>
      </c>
      <c r="M139">
        <v>0.67200407809358653</v>
      </c>
      <c r="N139">
        <v>0.6720058613522657</v>
      </c>
      <c r="O139">
        <v>0.67525021954250408</v>
      </c>
      <c r="P139">
        <v>0.67818458367979084</v>
      </c>
      <c r="Q139">
        <v>0.69941958772425017</v>
      </c>
      <c r="R139">
        <v>0.69008004092851027</v>
      </c>
      <c r="S139">
        <v>0.65664216396991237</v>
      </c>
      <c r="T139">
        <v>0.6296113369050429</v>
      </c>
      <c r="U139">
        <v>0.59894311593596472</v>
      </c>
      <c r="V139">
        <v>0.6222906601399687</v>
      </c>
      <c r="W139">
        <v>0.5696829682604444</v>
      </c>
      <c r="X139">
        <v>0.55838597706787763</v>
      </c>
      <c r="Y139">
        <v>0.50834029157746763</v>
      </c>
      <c r="Z139">
        <v>0.4765937097714556</v>
      </c>
      <c r="AA139">
        <v>0.45674153104587084</v>
      </c>
      <c r="AB139">
        <v>0.47360798216722932</v>
      </c>
      <c r="AC139">
        <v>0.49054474394858705</v>
      </c>
      <c r="AD139">
        <v>0.50710062774855102</v>
      </c>
      <c r="AE139">
        <v>0.52529617479291335</v>
      </c>
    </row>
    <row r="140" spans="1:31" x14ac:dyDescent="0.3">
      <c r="A140" t="str">
        <f t="shared" si="2"/>
        <v>heat-ambientHungary</v>
      </c>
      <c r="B140" t="s">
        <v>15</v>
      </c>
      <c r="C140" t="s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1.5895186598180063E-3</v>
      </c>
    </row>
    <row r="141" spans="1:31" x14ac:dyDescent="0.3">
      <c r="A141" t="str">
        <f t="shared" si="2"/>
        <v>heat-geothermalHungary</v>
      </c>
      <c r="B141" t="s">
        <v>15</v>
      </c>
      <c r="C141" t="s">
        <v>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t="str">
        <f t="shared" si="2"/>
        <v>heat-solarHungary</v>
      </c>
      <c r="B142" t="s">
        <v>15</v>
      </c>
      <c r="C142" t="s">
        <v>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2.7232582407067625E-4</v>
      </c>
      <c r="P142">
        <v>3.0908506753102045E-4</v>
      </c>
      <c r="Q142">
        <v>3.0421863246098293E-4</v>
      </c>
      <c r="R142">
        <v>3.3055087382812242E-4</v>
      </c>
      <c r="S142">
        <v>3.0114362763646296E-4</v>
      </c>
      <c r="T142">
        <v>3.1588009052915117E-4</v>
      </c>
      <c r="U142">
        <v>4.3880682384634924E-4</v>
      </c>
      <c r="V142">
        <v>6.7319385274076644E-4</v>
      </c>
      <c r="W142">
        <v>7.572587959221328E-4</v>
      </c>
      <c r="X142">
        <v>8.3680549215496916E-4</v>
      </c>
      <c r="Y142">
        <v>1.0439021612383534E-3</v>
      </c>
      <c r="Z142">
        <v>1.4072068998355058E-3</v>
      </c>
      <c r="AA142">
        <v>1.5120007807959371E-3</v>
      </c>
      <c r="AB142">
        <v>1.8761132126094116E-3</v>
      </c>
      <c r="AC142">
        <v>1.9057922451977578E-3</v>
      </c>
      <c r="AD142">
        <v>1.9350505737814148E-3</v>
      </c>
      <c r="AE142">
        <v>1.989010441442729E-3</v>
      </c>
    </row>
    <row r="143" spans="1:31" x14ac:dyDescent="0.3">
      <c r="A143" t="str">
        <f t="shared" si="2"/>
        <v>liquid-bioHungary</v>
      </c>
      <c r="B143" t="s">
        <v>15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t="str">
        <f t="shared" si="2"/>
        <v>liquid-ff-heatingoilHungary</v>
      </c>
      <c r="B144" t="s">
        <v>15</v>
      </c>
      <c r="C144" t="s">
        <v>33</v>
      </c>
      <c r="D144">
        <v>0.14593837425639131</v>
      </c>
      <c r="E144">
        <v>0.12971512920813311</v>
      </c>
      <c r="F144">
        <v>0.18355822903366181</v>
      </c>
      <c r="G144">
        <v>0.1227218942309152</v>
      </c>
      <c r="H144">
        <v>0.12459161601084168</v>
      </c>
      <c r="I144">
        <v>5.3598351903551035E-2</v>
      </c>
      <c r="J144">
        <v>1.6971467257617081E-2</v>
      </c>
      <c r="K144">
        <v>1.0249364881420723E-2</v>
      </c>
      <c r="L144">
        <v>5.8993530515559908E-3</v>
      </c>
      <c r="M144">
        <v>5.7121894979561896E-3</v>
      </c>
      <c r="N144">
        <v>5.4120224604100311E-3</v>
      </c>
      <c r="O144">
        <v>7.8069903549528629E-3</v>
      </c>
      <c r="P144">
        <v>5.126153661863155E-3</v>
      </c>
      <c r="Q144">
        <v>1.7213913803715121E-3</v>
      </c>
      <c r="R144">
        <v>1.7059082784999086E-3</v>
      </c>
      <c r="S144">
        <v>3.2779491847657384E-4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1.6882074314539418E-4</v>
      </c>
      <c r="AB144">
        <v>1.8994607510072084E-4</v>
      </c>
      <c r="AC144">
        <v>1.7449313832998065E-4</v>
      </c>
      <c r="AD144">
        <v>0</v>
      </c>
      <c r="AE144">
        <v>0</v>
      </c>
    </row>
    <row r="145" spans="1:31" x14ac:dyDescent="0.3">
      <c r="A145" t="str">
        <f t="shared" si="2"/>
        <v>solid-bioHungary</v>
      </c>
      <c r="B145" t="s">
        <v>15</v>
      </c>
      <c r="C145" t="s">
        <v>52</v>
      </c>
      <c r="D145">
        <v>0.10077137860603837</v>
      </c>
      <c r="E145">
        <v>8.913096263012682E-2</v>
      </c>
      <c r="F145">
        <v>9.8278853954194695E-2</v>
      </c>
      <c r="G145">
        <v>0.10407625076019462</v>
      </c>
      <c r="H145">
        <v>0.10573372376930301</v>
      </c>
      <c r="I145">
        <v>0.11021727975212912</v>
      </c>
      <c r="J145">
        <v>0.10604376763195421</v>
      </c>
      <c r="K145">
        <v>0.10819528484992456</v>
      </c>
      <c r="L145">
        <v>0.1163668710406261</v>
      </c>
      <c r="M145">
        <v>0.11564781818817035</v>
      </c>
      <c r="N145">
        <v>0.11212268304818691</v>
      </c>
      <c r="O145">
        <v>0.11418775734837887</v>
      </c>
      <c r="P145">
        <v>0.10749024773759716</v>
      </c>
      <c r="Q145">
        <v>9.7630379892807775E-2</v>
      </c>
      <c r="R145">
        <v>8.9512659858536792E-2</v>
      </c>
      <c r="S145">
        <v>0.1515191315573147</v>
      </c>
      <c r="T145">
        <v>0.16899502195457539</v>
      </c>
      <c r="U145">
        <v>0.20005916251207087</v>
      </c>
      <c r="V145">
        <v>0.16692297329847414</v>
      </c>
      <c r="W145">
        <v>0.2376900401671132</v>
      </c>
      <c r="X145">
        <v>0.25785551772631049</v>
      </c>
      <c r="Y145">
        <v>0.3011315065100692</v>
      </c>
      <c r="Z145">
        <v>0.33954604217921125</v>
      </c>
      <c r="AA145">
        <v>0.35812366295290332</v>
      </c>
      <c r="AB145">
        <v>0.32673356461906117</v>
      </c>
      <c r="AC145">
        <v>0.32076510151774495</v>
      </c>
      <c r="AD145">
        <v>0.30343686374599882</v>
      </c>
      <c r="AE145">
        <v>0.27993373643439184</v>
      </c>
    </row>
    <row r="146" spans="1:31" x14ac:dyDescent="0.3">
      <c r="A146" t="str">
        <f t="shared" si="2"/>
        <v>solid-ff-coalHungary</v>
      </c>
      <c r="B146" t="s">
        <v>15</v>
      </c>
      <c r="C146" t="s">
        <v>34</v>
      </c>
      <c r="D146">
        <v>0.28493337337614</v>
      </c>
      <c r="E146">
        <v>0.26310765288372606</v>
      </c>
      <c r="F146">
        <v>0.13721228422996129</v>
      </c>
      <c r="G146">
        <v>0.13526222584992215</v>
      </c>
      <c r="H146">
        <v>0.11117842490741263</v>
      </c>
      <c r="I146">
        <v>9.7074953318623189E-2</v>
      </c>
      <c r="J146">
        <v>8.3627413402414599E-2</v>
      </c>
      <c r="K146">
        <v>6.8290485617447966E-2</v>
      </c>
      <c r="L146">
        <v>4.479088314602641E-2</v>
      </c>
      <c r="M146">
        <v>3.8802433198984923E-2</v>
      </c>
      <c r="N146">
        <v>3.9815444420010879E-2</v>
      </c>
      <c r="O146">
        <v>3.6954405283539077E-2</v>
      </c>
      <c r="P146">
        <v>4.2945632454227875E-2</v>
      </c>
      <c r="Q146">
        <v>4.1482515222664579E-2</v>
      </c>
      <c r="R146">
        <v>4.3298657789963821E-2</v>
      </c>
      <c r="S146">
        <v>3.8688098985766764E-2</v>
      </c>
      <c r="T146">
        <v>3.8326123134720627E-2</v>
      </c>
      <c r="U146">
        <v>2.4576638739729338E-2</v>
      </c>
      <c r="V146">
        <v>2.9755973634521989E-2</v>
      </c>
      <c r="W146">
        <v>2.450774280227333E-2</v>
      </c>
      <c r="X146">
        <v>2.4476601770237593E-2</v>
      </c>
      <c r="Y146">
        <v>2.8469592417952869E-2</v>
      </c>
      <c r="Z146">
        <v>2.6050969116124707E-2</v>
      </c>
      <c r="AA146">
        <v>2.3475931173893277E-2</v>
      </c>
      <c r="AB146">
        <v>2.0266454771267334E-2</v>
      </c>
      <c r="AC146">
        <v>1.7208658713051304E-2</v>
      </c>
      <c r="AD146">
        <v>2.1279731567553351E-2</v>
      </c>
      <c r="AE146">
        <v>2.4422275744503879E-2</v>
      </c>
    </row>
    <row r="147" spans="1:31" x14ac:dyDescent="0.3">
      <c r="A147" t="str">
        <f t="shared" si="2"/>
        <v>solid-wasteHungary</v>
      </c>
      <c r="B147" t="s">
        <v>15</v>
      </c>
      <c r="C147" t="s">
        <v>53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t="str">
        <f t="shared" si="2"/>
        <v>electricityIreland</v>
      </c>
      <c r="B148" t="s">
        <v>18</v>
      </c>
      <c r="C148" t="s">
        <v>37</v>
      </c>
      <c r="D148">
        <v>0.1525963592613635</v>
      </c>
      <c r="E148">
        <v>0.16257872130355353</v>
      </c>
      <c r="F148">
        <v>0.18593897669125387</v>
      </c>
      <c r="G148">
        <v>0.18755408338581661</v>
      </c>
      <c r="H148">
        <v>0.1918414105463003</v>
      </c>
      <c r="I148">
        <v>0.19294773916407093</v>
      </c>
      <c r="J148">
        <v>0.19595285285796687</v>
      </c>
      <c r="K148">
        <v>0.20580529251879859</v>
      </c>
      <c r="L148">
        <v>0.19678367794421167</v>
      </c>
      <c r="M148">
        <v>0.21163307938068321</v>
      </c>
      <c r="N148">
        <v>0.2189600743620051</v>
      </c>
      <c r="O148">
        <v>0.21809723261596112</v>
      </c>
      <c r="P148">
        <v>0.21633532641014805</v>
      </c>
      <c r="Q148">
        <v>0.21869955538451369</v>
      </c>
      <c r="R148">
        <v>0.22083153135924383</v>
      </c>
      <c r="S148">
        <v>0.21915979149516912</v>
      </c>
      <c r="T148">
        <v>0.22585322687624446</v>
      </c>
      <c r="U148">
        <v>0.2348821435661913</v>
      </c>
      <c r="V148">
        <v>0.22928825849844797</v>
      </c>
      <c r="W148">
        <v>0.22272502029651728</v>
      </c>
      <c r="X148">
        <v>0.22343677783453744</v>
      </c>
      <c r="Y148">
        <v>0.25804382051859809</v>
      </c>
      <c r="Z148">
        <v>0.25528747624684422</v>
      </c>
      <c r="AA148">
        <v>0.2445304015672663</v>
      </c>
      <c r="AB148">
        <v>0.25645605023140428</v>
      </c>
      <c r="AC148">
        <v>0.25064888708051669</v>
      </c>
      <c r="AD148">
        <v>0.25447890833317355</v>
      </c>
      <c r="AE148">
        <v>0.26533303298401567</v>
      </c>
    </row>
    <row r="149" spans="1:31" x14ac:dyDescent="0.3">
      <c r="A149" t="str">
        <f t="shared" si="2"/>
        <v>gas-bioIreland</v>
      </c>
      <c r="B149" t="s">
        <v>18</v>
      </c>
      <c r="C149" t="s">
        <v>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 t="str">
        <f t="shared" si="2"/>
        <v>gas-ff-naturalIreland</v>
      </c>
      <c r="B150" t="s">
        <v>18</v>
      </c>
      <c r="C150" t="s">
        <v>32</v>
      </c>
      <c r="D150">
        <v>8.0060944624541872E-2</v>
      </c>
      <c r="E150">
        <v>0.10161371067411336</v>
      </c>
      <c r="F150">
        <v>0.11978555596714137</v>
      </c>
      <c r="G150">
        <v>0.1331865197786346</v>
      </c>
      <c r="H150">
        <v>0.14273836112221022</v>
      </c>
      <c r="I150">
        <v>0.14418317419600019</v>
      </c>
      <c r="J150">
        <v>0.15995147824970621</v>
      </c>
      <c r="K150">
        <v>0.15454320302881699</v>
      </c>
      <c r="L150">
        <v>0.16790820712366542</v>
      </c>
      <c r="M150">
        <v>0.18626730564430241</v>
      </c>
      <c r="N150">
        <v>0.20411164047392602</v>
      </c>
      <c r="O150">
        <v>0.21013834092678429</v>
      </c>
      <c r="P150">
        <v>0.20905431787631193</v>
      </c>
      <c r="Q150">
        <v>0.22229386830808415</v>
      </c>
      <c r="R150">
        <v>0.23533426167775354</v>
      </c>
      <c r="S150">
        <v>0.2310861809561878</v>
      </c>
      <c r="T150">
        <v>0.23208005014995917</v>
      </c>
      <c r="U150">
        <v>0.22413117851013095</v>
      </c>
      <c r="V150">
        <v>0.23166911257824097</v>
      </c>
      <c r="W150">
        <v>0.21639945841940356</v>
      </c>
      <c r="X150">
        <v>0.23420601328176316</v>
      </c>
      <c r="Y150">
        <v>0.21968039900856454</v>
      </c>
      <c r="Z150">
        <v>0.22896214337364637</v>
      </c>
      <c r="AA150">
        <v>0.2426747296197232</v>
      </c>
      <c r="AB150">
        <v>0.23095396461222659</v>
      </c>
      <c r="AC150">
        <v>0.22783121722967659</v>
      </c>
      <c r="AD150">
        <v>0.22603464032459186</v>
      </c>
      <c r="AE150">
        <v>0.23065897079697387</v>
      </c>
    </row>
    <row r="151" spans="1:31" x14ac:dyDescent="0.3">
      <c r="A151" t="str">
        <f t="shared" si="2"/>
        <v>heat-ambientIreland</v>
      </c>
      <c r="B151" t="s">
        <v>18</v>
      </c>
      <c r="C151" t="s">
        <v>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t="str">
        <f t="shared" si="2"/>
        <v>heat-geothermalIreland</v>
      </c>
      <c r="B152" t="s">
        <v>18</v>
      </c>
      <c r="C152" t="s">
        <v>41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 t="str">
        <f t="shared" si="2"/>
        <v>heat-solarIreland</v>
      </c>
      <c r="B153" t="s">
        <v>18</v>
      </c>
      <c r="C153" t="s">
        <v>40</v>
      </c>
      <c r="D153">
        <v>2.0566240002879278E-5</v>
      </c>
      <c r="E153">
        <v>5.1713138961461103E-5</v>
      </c>
      <c r="F153">
        <v>4.5070993857668622E-5</v>
      </c>
      <c r="G153">
        <v>4.4686433896894439E-5</v>
      </c>
      <c r="H153">
        <v>4.4345181041511247E-5</v>
      </c>
      <c r="I153">
        <v>4.3431937403720217E-5</v>
      </c>
      <c r="J153">
        <v>4.1919438698715826E-5</v>
      </c>
      <c r="K153">
        <v>4.3150663688671558E-5</v>
      </c>
      <c r="L153">
        <v>4.9417988978542626E-5</v>
      </c>
      <c r="M153">
        <v>4.8742524780863427E-5</v>
      </c>
      <c r="N153">
        <v>4.7534801266582763E-5</v>
      </c>
      <c r="O153">
        <v>4.4863251907159453E-5</v>
      </c>
      <c r="P153">
        <v>6.3865141296844802E-5</v>
      </c>
      <c r="Q153">
        <v>7.8502364746815272E-5</v>
      </c>
      <c r="R153">
        <v>1.0033951114730016E-4</v>
      </c>
      <c r="S153">
        <v>1.5642612784595454E-4</v>
      </c>
      <c r="T153">
        <v>2.0083381781512953E-4</v>
      </c>
      <c r="U153">
        <v>4.7024673046392482E-4</v>
      </c>
      <c r="V153">
        <v>9.8524571089700494E-4</v>
      </c>
      <c r="W153">
        <v>1.6884534021937459E-3</v>
      </c>
      <c r="X153">
        <v>2.2336957843781167E-3</v>
      </c>
      <c r="Y153">
        <v>3.0788547631140232E-3</v>
      </c>
      <c r="Z153">
        <v>3.3647409946384954E-3</v>
      </c>
      <c r="AA153">
        <v>3.5553329099090232E-3</v>
      </c>
      <c r="AB153">
        <v>4.0957425803139543E-3</v>
      </c>
      <c r="AC153">
        <v>4.1664894256466193E-3</v>
      </c>
      <c r="AD153">
        <v>4.4833254952202544E-3</v>
      </c>
      <c r="AE153">
        <v>4.8382863184553166E-3</v>
      </c>
    </row>
    <row r="154" spans="1:31" x14ac:dyDescent="0.3">
      <c r="A154" t="str">
        <f t="shared" si="2"/>
        <v>liquid-bioIreland</v>
      </c>
      <c r="B154" t="s">
        <v>18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 t="str">
        <f t="shared" si="2"/>
        <v>liquid-ff-heatingoilIreland</v>
      </c>
      <c r="B155" t="s">
        <v>18</v>
      </c>
      <c r="C155" t="s">
        <v>33</v>
      </c>
      <c r="D155">
        <v>0.12898460188472452</v>
      </c>
      <c r="E155">
        <v>0.13809624380094176</v>
      </c>
      <c r="F155">
        <v>0.14668683593641796</v>
      </c>
      <c r="G155">
        <v>0.15329727696698278</v>
      </c>
      <c r="H155">
        <v>0.20402709675333222</v>
      </c>
      <c r="I155">
        <v>0.25013131374824404</v>
      </c>
      <c r="J155">
        <v>0.25432872787166705</v>
      </c>
      <c r="K155">
        <v>0.27881351856355036</v>
      </c>
      <c r="L155">
        <v>0.28654377229519568</v>
      </c>
      <c r="M155">
        <v>0.34046121078069957</v>
      </c>
      <c r="N155">
        <v>0.32521114039982763</v>
      </c>
      <c r="O155">
        <v>0.3363590266559347</v>
      </c>
      <c r="P155">
        <v>0.34845662428749258</v>
      </c>
      <c r="Q155">
        <v>0.35003875826054826</v>
      </c>
      <c r="R155">
        <v>0.35442502488384914</v>
      </c>
      <c r="S155">
        <v>0.35253359429238051</v>
      </c>
      <c r="T155">
        <v>0.36413868452549436</v>
      </c>
      <c r="U155">
        <v>0.35810406546593393</v>
      </c>
      <c r="V155">
        <v>0.36463693539165237</v>
      </c>
      <c r="W155">
        <v>0.37533824871508537</v>
      </c>
      <c r="X155">
        <v>0.37388071955046337</v>
      </c>
      <c r="Y155">
        <v>0.33742675991743348</v>
      </c>
      <c r="Z155">
        <v>0.33145842731625713</v>
      </c>
      <c r="AA155">
        <v>0.31954377521536498</v>
      </c>
      <c r="AB155">
        <v>0.33364370485255873</v>
      </c>
      <c r="AC155">
        <v>0.35203395629698814</v>
      </c>
      <c r="AD155">
        <v>0.36079417190241342</v>
      </c>
      <c r="AE155">
        <v>0.35773968786675348</v>
      </c>
    </row>
    <row r="156" spans="1:31" x14ac:dyDescent="0.3">
      <c r="A156" t="str">
        <f t="shared" si="2"/>
        <v>solid-bioIreland</v>
      </c>
      <c r="B156" t="s">
        <v>18</v>
      </c>
      <c r="C156" t="s">
        <v>52</v>
      </c>
      <c r="D156">
        <v>1.9147169442680603E-2</v>
      </c>
      <c r="E156">
        <v>1.732650893724719E-2</v>
      </c>
      <c r="F156">
        <v>1.5172023307337698E-2</v>
      </c>
      <c r="G156">
        <v>1.5454058389342658E-2</v>
      </c>
      <c r="H156">
        <v>1.4559539179660342E-2</v>
      </c>
      <c r="I156">
        <v>1.3436755634275941E-2</v>
      </c>
      <c r="J156">
        <v>1.1726089654326194E-2</v>
      </c>
      <c r="K156">
        <v>1.0896891039629838E-2</v>
      </c>
      <c r="L156">
        <v>1.0407262367993756E-2</v>
      </c>
      <c r="M156">
        <v>7.3167035307610375E-3</v>
      </c>
      <c r="N156">
        <v>6.866581796408049E-3</v>
      </c>
      <c r="O156">
        <v>6.1930137737723386E-3</v>
      </c>
      <c r="P156">
        <v>6.227042489440263E-3</v>
      </c>
      <c r="Q156">
        <v>5.6006873155879039E-3</v>
      </c>
      <c r="R156">
        <v>5.2522664667801052E-3</v>
      </c>
      <c r="S156">
        <v>5.4128190702791039E-3</v>
      </c>
      <c r="T156">
        <v>5.4530606196405733E-3</v>
      </c>
      <c r="U156">
        <v>7.8617257783972442E-3</v>
      </c>
      <c r="V156">
        <v>6.3903349585195911E-3</v>
      </c>
      <c r="W156">
        <v>8.5149709534994514E-3</v>
      </c>
      <c r="X156">
        <v>8.1302147948137879E-3</v>
      </c>
      <c r="Y156">
        <v>8.1501440711306376E-3</v>
      </c>
      <c r="Z156">
        <v>1.0090567246198582E-2</v>
      </c>
      <c r="AA156">
        <v>1.0163614731587752E-2</v>
      </c>
      <c r="AB156">
        <v>9.9298237735033837E-3</v>
      </c>
      <c r="AC156">
        <v>1.1977177521523224E-2</v>
      </c>
      <c r="AD156">
        <v>1.1992125045910291E-2</v>
      </c>
      <c r="AE156">
        <v>1.041284202698569E-2</v>
      </c>
    </row>
    <row r="157" spans="1:31" x14ac:dyDescent="0.3">
      <c r="A157" t="str">
        <f t="shared" si="2"/>
        <v>solid-ff-coalIreland</v>
      </c>
      <c r="B157" t="s">
        <v>18</v>
      </c>
      <c r="C157" t="s">
        <v>34</v>
      </c>
      <c r="D157">
        <v>0.61919035854668669</v>
      </c>
      <c r="E157">
        <v>0.58033310214518263</v>
      </c>
      <c r="F157">
        <v>0.53237153710399143</v>
      </c>
      <c r="G157">
        <v>0.51046337504532646</v>
      </c>
      <c r="H157">
        <v>0.44678924721745533</v>
      </c>
      <c r="I157">
        <v>0.39925758532000516</v>
      </c>
      <c r="J157">
        <v>0.37799893192763478</v>
      </c>
      <c r="K157">
        <v>0.34989794418551545</v>
      </c>
      <c r="L157">
        <v>0.33830766227995501</v>
      </c>
      <c r="M157">
        <v>0.25427295813877282</v>
      </c>
      <c r="N157">
        <v>0.24480302816656677</v>
      </c>
      <c r="O157">
        <v>0.22916752277564037</v>
      </c>
      <c r="P157">
        <v>0.21986282379531027</v>
      </c>
      <c r="Q157">
        <v>0.20328862836651912</v>
      </c>
      <c r="R157">
        <v>0.18405657610122617</v>
      </c>
      <c r="S157">
        <v>0.19165118805813761</v>
      </c>
      <c r="T157">
        <v>0.17227414401084631</v>
      </c>
      <c r="U157">
        <v>0.17455063994888267</v>
      </c>
      <c r="V157">
        <v>0.16703011286224201</v>
      </c>
      <c r="W157">
        <v>0.17533384821330061</v>
      </c>
      <c r="X157">
        <v>0.15811257875404414</v>
      </c>
      <c r="Y157">
        <v>0.17362002172115912</v>
      </c>
      <c r="Z157">
        <v>0.1708366448224152</v>
      </c>
      <c r="AA157">
        <v>0.17953214595614875</v>
      </c>
      <c r="AB157">
        <v>0.16492071394999314</v>
      </c>
      <c r="AC157">
        <v>0.15334227244564863</v>
      </c>
      <c r="AD157">
        <v>0.14221682889869058</v>
      </c>
      <c r="AE157">
        <v>0.13101718000681606</v>
      </c>
    </row>
    <row r="158" spans="1:31" x14ac:dyDescent="0.3">
      <c r="A158" t="str">
        <f t="shared" si="2"/>
        <v>solid-wasteIreland</v>
      </c>
      <c r="B158" t="s">
        <v>18</v>
      </c>
      <c r="C158" t="s">
        <v>53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t="str">
        <f t="shared" si="2"/>
        <v>electricityItaly</v>
      </c>
      <c r="B159" t="s">
        <v>5</v>
      </c>
      <c r="C159" t="s">
        <v>37</v>
      </c>
      <c r="D159">
        <v>0.17274446383697001</v>
      </c>
      <c r="E159">
        <v>0.16534826670433017</v>
      </c>
      <c r="F159">
        <v>0.17664368553568671</v>
      </c>
      <c r="G159">
        <v>0.17956934755758489</v>
      </c>
      <c r="H159">
        <v>0.20043048245838144</v>
      </c>
      <c r="I159">
        <v>0.18553738143814993</v>
      </c>
      <c r="J159">
        <v>0.18393708041153037</v>
      </c>
      <c r="K159">
        <v>0.19199003613630056</v>
      </c>
      <c r="L159">
        <v>0.18521300647890651</v>
      </c>
      <c r="M159">
        <v>0.18237266157747306</v>
      </c>
      <c r="N159">
        <v>0.19041350064922019</v>
      </c>
      <c r="O159">
        <v>0.18308962111907004</v>
      </c>
      <c r="P159">
        <v>0.18834463999562445</v>
      </c>
      <c r="Q159">
        <v>0.17696510061335399</v>
      </c>
      <c r="R159">
        <v>0.18311572671542881</v>
      </c>
      <c r="S159">
        <v>0.17052906351071184</v>
      </c>
      <c r="T159">
        <v>0.18015958704418927</v>
      </c>
      <c r="U159">
        <v>0.17946467308946187</v>
      </c>
      <c r="V159">
        <v>0.17517604975594228</v>
      </c>
      <c r="W159">
        <v>0.17436246191777027</v>
      </c>
      <c r="X159">
        <v>0.16955404307169158</v>
      </c>
      <c r="Y159">
        <v>0.1895905118640209</v>
      </c>
      <c r="Z159">
        <v>0.17745958490773694</v>
      </c>
      <c r="AA159">
        <v>0.17295746340228818</v>
      </c>
      <c r="AB159">
        <v>0.19232154390353134</v>
      </c>
      <c r="AC159">
        <v>0.18017613517802353</v>
      </c>
      <c r="AD159">
        <v>0.17699826585428283</v>
      </c>
      <c r="AE159">
        <v>0.17600919780995655</v>
      </c>
    </row>
    <row r="160" spans="1:31" x14ac:dyDescent="0.3">
      <c r="A160" t="str">
        <f t="shared" si="2"/>
        <v>gas-bioItaly</v>
      </c>
      <c r="B160" t="s">
        <v>5</v>
      </c>
      <c r="C160" t="s">
        <v>50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t="str">
        <f t="shared" si="2"/>
        <v>gas-ff-naturalItaly</v>
      </c>
      <c r="B161" t="s">
        <v>5</v>
      </c>
      <c r="C161" t="s">
        <v>32</v>
      </c>
      <c r="D161">
        <v>0.50323178349635656</v>
      </c>
      <c r="E161">
        <v>0.53246402379893465</v>
      </c>
      <c r="F161">
        <v>0.54039292172271025</v>
      </c>
      <c r="G161">
        <v>0.57014697482546484</v>
      </c>
      <c r="H161">
        <v>0.57849480342963422</v>
      </c>
      <c r="I161">
        <v>0.5830910281721331</v>
      </c>
      <c r="J161">
        <v>0.59382047238378854</v>
      </c>
      <c r="K161">
        <v>0.58432392681845535</v>
      </c>
      <c r="L161">
        <v>0.59465563620675532</v>
      </c>
      <c r="M161">
        <v>0.59901850267600121</v>
      </c>
      <c r="N161">
        <v>0.59817400840637969</v>
      </c>
      <c r="O161">
        <v>0.59679272784182158</v>
      </c>
      <c r="P161">
        <v>0.58365987791428098</v>
      </c>
      <c r="Q161">
        <v>0.59543314644016632</v>
      </c>
      <c r="R161">
        <v>0.62162458110127738</v>
      </c>
      <c r="S161">
        <v>0.60117024360067739</v>
      </c>
      <c r="T161">
        <v>0.57137795637579913</v>
      </c>
      <c r="U161">
        <v>0.53716475388439633</v>
      </c>
      <c r="V161">
        <v>0.52050918699269577</v>
      </c>
      <c r="W161">
        <v>0.53555211326033902</v>
      </c>
      <c r="X161">
        <v>0.56899862411197277</v>
      </c>
      <c r="Y161">
        <v>0.60465895751584053</v>
      </c>
      <c r="Z161">
        <v>0.57416378766371146</v>
      </c>
      <c r="AA161">
        <v>0.57853178883751732</v>
      </c>
      <c r="AB161">
        <v>0.56499158057001497</v>
      </c>
      <c r="AC161">
        <v>0.57212105547377023</v>
      </c>
      <c r="AD161">
        <v>0.58312557645331542</v>
      </c>
      <c r="AE161">
        <v>0.57537622325243187</v>
      </c>
    </row>
    <row r="162" spans="1:31" x14ac:dyDescent="0.3">
      <c r="A162" t="str">
        <f t="shared" si="2"/>
        <v>heat-ambientItaly</v>
      </c>
      <c r="B162" t="s">
        <v>5</v>
      </c>
      <c r="C162" t="s">
        <v>39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3.1793443853623316E-3</v>
      </c>
    </row>
    <row r="163" spans="1:31" x14ac:dyDescent="0.3">
      <c r="A163" t="str">
        <f t="shared" si="2"/>
        <v>heat-geothermalItaly</v>
      </c>
      <c r="B163" t="s">
        <v>5</v>
      </c>
      <c r="C163" t="s">
        <v>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8.3960883867131777E-5</v>
      </c>
      <c r="O163">
        <v>8.1813578369555385E-5</v>
      </c>
      <c r="P163">
        <v>8.2284885303394111E-5</v>
      </c>
      <c r="Q163">
        <v>7.4864894980221735E-5</v>
      </c>
      <c r="R163">
        <v>7.4098490485507564E-5</v>
      </c>
      <c r="S163">
        <v>6.8625999675263075E-5</v>
      </c>
      <c r="T163">
        <v>7.1778048519358578E-5</v>
      </c>
      <c r="U163">
        <v>7.1942609110964788E-5</v>
      </c>
      <c r="V163">
        <v>6.9023056828913936E-5</v>
      </c>
      <c r="W163">
        <v>6.8169213818020246E-5</v>
      </c>
      <c r="X163">
        <v>3.7935587300730429E-5</v>
      </c>
      <c r="Y163">
        <v>4.2061687897811856E-5</v>
      </c>
      <c r="Z163">
        <v>4.5432918963718186E-5</v>
      </c>
      <c r="AA163">
        <v>4.2312183978060607E-5</v>
      </c>
      <c r="AB163">
        <v>1.5803618527382623E-5</v>
      </c>
      <c r="AC163">
        <v>2.7227182758126915E-5</v>
      </c>
      <c r="AD163">
        <v>2.8298471792890013E-5</v>
      </c>
      <c r="AE163">
        <v>2.7505412549463248E-5</v>
      </c>
    </row>
    <row r="164" spans="1:31" x14ac:dyDescent="0.3">
      <c r="A164" t="str">
        <f t="shared" si="2"/>
        <v>heat-solarItaly</v>
      </c>
      <c r="B164" t="s">
        <v>5</v>
      </c>
      <c r="C164" t="s">
        <v>40</v>
      </c>
      <c r="D164">
        <v>1.8383296338775082E-4</v>
      </c>
      <c r="E164">
        <v>1.9237387747028981E-4</v>
      </c>
      <c r="F164">
        <v>2.2534302615486555E-4</v>
      </c>
      <c r="G164">
        <v>2.5022048389509668E-4</v>
      </c>
      <c r="H164">
        <v>2.8119730616332664E-4</v>
      </c>
      <c r="I164">
        <v>2.6378804227469122E-4</v>
      </c>
      <c r="J164">
        <v>2.6254363247963503E-4</v>
      </c>
      <c r="K164">
        <v>2.7629464485467363E-4</v>
      </c>
      <c r="L164">
        <v>3.5064036109307053E-4</v>
      </c>
      <c r="M164">
        <v>3.429319582054078E-4</v>
      </c>
      <c r="N164">
        <v>3.0725262594277525E-4</v>
      </c>
      <c r="O164">
        <v>3.263548830183448E-4</v>
      </c>
      <c r="P164">
        <v>3.7976301187591825E-4</v>
      </c>
      <c r="Q164">
        <v>3.9619831948095358E-4</v>
      </c>
      <c r="R164">
        <v>4.605811221287354E-4</v>
      </c>
      <c r="S164">
        <v>6.3031070310283705E-4</v>
      </c>
      <c r="T164">
        <v>8.3980626556378593E-4</v>
      </c>
      <c r="U164">
        <v>1.2629545211862289E-3</v>
      </c>
      <c r="V164">
        <v>1.5518122901734073E-3</v>
      </c>
      <c r="W164">
        <v>1.9465149703065253E-3</v>
      </c>
      <c r="X164">
        <v>2.8143782793869244E-3</v>
      </c>
      <c r="Y164">
        <v>3.2654078988769123E-3</v>
      </c>
      <c r="Z164">
        <v>3.4151351702138804E-3</v>
      </c>
      <c r="AA164">
        <v>3.7368955727791935E-3</v>
      </c>
      <c r="AB164">
        <v>4.6251691491923557E-3</v>
      </c>
      <c r="AC164">
        <v>4.4493332363707934E-3</v>
      </c>
      <c r="AD164">
        <v>4.7397059186958012E-3</v>
      </c>
      <c r="AE164">
        <v>4.8287939661126444E-3</v>
      </c>
    </row>
    <row r="165" spans="1:31" x14ac:dyDescent="0.3">
      <c r="A165" t="str">
        <f t="shared" si="2"/>
        <v>liquid-bioItaly</v>
      </c>
      <c r="B165" t="s">
        <v>5</v>
      </c>
      <c r="C165" t="s">
        <v>51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1.1771971703649661E-3</v>
      </c>
      <c r="U165">
        <v>1.2073441573891906E-3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t="str">
        <f t="shared" si="2"/>
        <v>liquid-ff-heatingoilItaly</v>
      </c>
      <c r="B166" t="s">
        <v>5</v>
      </c>
      <c r="C166" t="s">
        <v>33</v>
      </c>
      <c r="D166">
        <v>0.29680618705935574</v>
      </c>
      <c r="E166">
        <v>0.27350596010848061</v>
      </c>
      <c r="F166">
        <v>0.247684677805728</v>
      </c>
      <c r="G166">
        <v>0.21701819886638543</v>
      </c>
      <c r="H166">
        <v>0.17802704056084129</v>
      </c>
      <c r="I166">
        <v>0.19160846436194523</v>
      </c>
      <c r="J166">
        <v>0.18426778653808448</v>
      </c>
      <c r="K166">
        <v>0.18002632911964594</v>
      </c>
      <c r="L166">
        <v>0.17940896185742225</v>
      </c>
      <c r="M166">
        <v>0.17712531705573858</v>
      </c>
      <c r="N166">
        <v>0.16227790769912248</v>
      </c>
      <c r="O166">
        <v>0.17110336109552296</v>
      </c>
      <c r="P166">
        <v>0.15180093083863189</v>
      </c>
      <c r="Q166">
        <v>0.11609291350746305</v>
      </c>
      <c r="R166">
        <v>0.12271829336945152</v>
      </c>
      <c r="S166">
        <v>0.11173059132627786</v>
      </c>
      <c r="T166">
        <v>0.10182894928585025</v>
      </c>
      <c r="U166">
        <v>7.96368975477941E-2</v>
      </c>
      <c r="V166">
        <v>7.3945946873456597E-2</v>
      </c>
      <c r="W166">
        <v>7.081933981485157E-2</v>
      </c>
      <c r="X166">
        <v>5.5406994982068768E-2</v>
      </c>
      <c r="Y166">
        <v>5.7668806080875198E-2</v>
      </c>
      <c r="Z166">
        <v>4.762056304015104E-2</v>
      </c>
      <c r="AA166">
        <v>4.5552024001368638E-2</v>
      </c>
      <c r="AB166">
        <v>4.048229162772328E-2</v>
      </c>
      <c r="AC166">
        <v>4.0812248914324008E-2</v>
      </c>
      <c r="AD166">
        <v>3.7488432519476964E-2</v>
      </c>
      <c r="AE166">
        <v>2.9370467057220597E-2</v>
      </c>
    </row>
    <row r="167" spans="1:31" x14ac:dyDescent="0.3">
      <c r="A167" t="str">
        <f t="shared" si="2"/>
        <v>solid-bioItaly</v>
      </c>
      <c r="B167" t="s">
        <v>5</v>
      </c>
      <c r="C167" t="s">
        <v>52</v>
      </c>
      <c r="D167">
        <v>2.3362559790004463E-2</v>
      </c>
      <c r="E167">
        <v>2.4736150610669239E-2</v>
      </c>
      <c r="F167">
        <v>3.0743990603851863E-2</v>
      </c>
      <c r="G167">
        <v>2.8796235120183027E-2</v>
      </c>
      <c r="H167">
        <v>3.827860157583314E-2</v>
      </c>
      <c r="I167">
        <v>3.5118036479119458E-2</v>
      </c>
      <c r="J167">
        <v>3.361078566716845E-2</v>
      </c>
      <c r="K167">
        <v>3.8640361573748637E-2</v>
      </c>
      <c r="L167">
        <v>3.7860219467651696E-2</v>
      </c>
      <c r="M167">
        <v>3.8799657801623449E-2</v>
      </c>
      <c r="N167">
        <v>4.6391124222102599E-2</v>
      </c>
      <c r="O167">
        <v>4.6021538868783553E-2</v>
      </c>
      <c r="P167">
        <v>7.5156126436762824E-2</v>
      </c>
      <c r="Q167">
        <v>0.11051337375088001</v>
      </c>
      <c r="R167">
        <v>7.1763028869980733E-2</v>
      </c>
      <c r="S167">
        <v>0.11566427983248029</v>
      </c>
      <c r="T167">
        <v>0.14432833838247658</v>
      </c>
      <c r="U167">
        <v>0.20102072186226599</v>
      </c>
      <c r="V167">
        <v>0.22862086778813689</v>
      </c>
      <c r="W167">
        <v>0.21714357166078974</v>
      </c>
      <c r="X167">
        <v>0.20308521795894516</v>
      </c>
      <c r="Y167">
        <v>0.14466045576699535</v>
      </c>
      <c r="Z167">
        <v>0.19722358808215792</v>
      </c>
      <c r="AA167">
        <v>0.19917951600206857</v>
      </c>
      <c r="AB167">
        <v>0.19756361113101067</v>
      </c>
      <c r="AC167">
        <v>0.20241400001475338</v>
      </c>
      <c r="AD167">
        <v>0.19761972078243609</v>
      </c>
      <c r="AE167">
        <v>0.21120846811636651</v>
      </c>
    </row>
    <row r="168" spans="1:31" x14ac:dyDescent="0.3">
      <c r="A168" t="str">
        <f t="shared" si="2"/>
        <v>solid-ff-coalItaly</v>
      </c>
      <c r="B168" t="s">
        <v>5</v>
      </c>
      <c r="C168" t="s">
        <v>34</v>
      </c>
      <c r="D168">
        <v>3.6711728539254129E-3</v>
      </c>
      <c r="E168">
        <v>3.753224900115051E-3</v>
      </c>
      <c r="F168">
        <v>4.3093813058683655E-3</v>
      </c>
      <c r="G168">
        <v>4.2190231464868605E-3</v>
      </c>
      <c r="H168">
        <v>4.4878746691465786E-3</v>
      </c>
      <c r="I168">
        <v>4.3813015063774849E-3</v>
      </c>
      <c r="J168">
        <v>4.1013313669486561E-3</v>
      </c>
      <c r="K168">
        <v>4.7430517069946641E-3</v>
      </c>
      <c r="L168">
        <v>2.5115356281713535E-3</v>
      </c>
      <c r="M168">
        <v>2.3409289309584383E-3</v>
      </c>
      <c r="N168">
        <v>2.3522455133651813E-3</v>
      </c>
      <c r="O168">
        <v>2.5845826134142033E-3</v>
      </c>
      <c r="P168">
        <v>5.7637691752051873E-4</v>
      </c>
      <c r="Q168">
        <v>5.2440247367541366E-4</v>
      </c>
      <c r="R168">
        <v>2.4369033124711597E-4</v>
      </c>
      <c r="S168">
        <v>2.0688502707454144E-4</v>
      </c>
      <c r="T168">
        <v>2.1638742723682335E-4</v>
      </c>
      <c r="U168">
        <v>1.7071232839537524E-4</v>
      </c>
      <c r="V168">
        <v>1.2711324276606638E-4</v>
      </c>
      <c r="W168">
        <v>1.0782916212474934E-4</v>
      </c>
      <c r="X168">
        <v>1.0280600863411699E-4</v>
      </c>
      <c r="Y168">
        <v>1.1379918549333254E-4</v>
      </c>
      <c r="Z168">
        <v>7.1908217064877713E-5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 t="str">
        <f t="shared" si="2"/>
        <v>solid-wasteItaly</v>
      </c>
      <c r="B169" t="s">
        <v>5</v>
      </c>
      <c r="C169" t="s">
        <v>53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 t="str">
        <f t="shared" si="2"/>
        <v>electricityLatvia</v>
      </c>
      <c r="B170" t="s">
        <v>23</v>
      </c>
      <c r="C170" t="s">
        <v>37</v>
      </c>
      <c r="D170">
        <v>0.11464997210891834</v>
      </c>
      <c r="E170">
        <v>9.9147481145876251E-2</v>
      </c>
      <c r="F170">
        <v>9.841891310547507E-2</v>
      </c>
      <c r="G170">
        <v>7.0774422206792337E-2</v>
      </c>
      <c r="H170">
        <v>8.146276956462771E-2</v>
      </c>
      <c r="I170">
        <v>9.9895729304468411E-2</v>
      </c>
      <c r="J170">
        <v>9.2532951836707331E-2</v>
      </c>
      <c r="K170">
        <v>9.753036980505457E-2</v>
      </c>
      <c r="L170">
        <v>0.10167797557276281</v>
      </c>
      <c r="M170">
        <v>0.10821973574914054</v>
      </c>
      <c r="N170">
        <v>0.11527290439551519</v>
      </c>
      <c r="O170">
        <v>0.10943603998393411</v>
      </c>
      <c r="P170">
        <v>0.11733767142094821</v>
      </c>
      <c r="Q170">
        <v>0.11947665890911933</v>
      </c>
      <c r="R170">
        <v>0.12128819973961388</v>
      </c>
      <c r="S170">
        <v>0.12686792006555142</v>
      </c>
      <c r="T170">
        <v>0.14081892029444962</v>
      </c>
      <c r="U170">
        <v>0.14773766641988814</v>
      </c>
      <c r="V170">
        <v>0.1647537302731383</v>
      </c>
      <c r="W170">
        <v>0.14997501419350787</v>
      </c>
      <c r="X170">
        <v>0.17214491585830727</v>
      </c>
      <c r="Y170">
        <v>0.1586588374216806</v>
      </c>
      <c r="Z170">
        <v>0.15405047150587314</v>
      </c>
      <c r="AA170">
        <v>0.1705405660954542</v>
      </c>
      <c r="AB170">
        <v>0.16919514181349621</v>
      </c>
      <c r="AC170">
        <v>0.19673510799508317</v>
      </c>
      <c r="AD170">
        <v>0.19918295840374567</v>
      </c>
      <c r="AE170">
        <v>0.1728141463213401</v>
      </c>
    </row>
    <row r="171" spans="1:31" x14ac:dyDescent="0.3">
      <c r="A171" t="str">
        <f t="shared" si="2"/>
        <v>gas-bioLatvia</v>
      </c>
      <c r="B171" t="s">
        <v>23</v>
      </c>
      <c r="C171" t="s">
        <v>50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t="str">
        <f t="shared" si="2"/>
        <v>gas-ff-naturalLatvia</v>
      </c>
      <c r="B172" t="s">
        <v>23</v>
      </c>
      <c r="C172" t="s">
        <v>32</v>
      </c>
      <c r="D172">
        <v>0.17020921421802326</v>
      </c>
      <c r="E172">
        <v>0.15050011362183816</v>
      </c>
      <c r="F172">
        <v>0.16793549977523525</v>
      </c>
      <c r="G172">
        <v>0.16467869432850854</v>
      </c>
      <c r="H172">
        <v>0.14938248458206016</v>
      </c>
      <c r="I172">
        <v>0.13039440740822275</v>
      </c>
      <c r="J172">
        <v>0.11738504148578886</v>
      </c>
      <c r="K172">
        <v>0.10975272248476792</v>
      </c>
      <c r="L172">
        <v>0.10951704318671669</v>
      </c>
      <c r="M172">
        <v>0.10874753519851735</v>
      </c>
      <c r="N172">
        <v>0.1034835788315308</v>
      </c>
      <c r="O172">
        <v>0.1015530703416878</v>
      </c>
      <c r="P172">
        <v>0.10967521332096841</v>
      </c>
      <c r="Q172">
        <v>0.11222498190992117</v>
      </c>
      <c r="R172">
        <v>0.11809683517404912</v>
      </c>
      <c r="S172">
        <v>0.12156486203132466</v>
      </c>
      <c r="T172">
        <v>0.12576756599480057</v>
      </c>
      <c r="U172">
        <v>0.12889598044671069</v>
      </c>
      <c r="V172">
        <v>0.12833403775179816</v>
      </c>
      <c r="W172">
        <v>0.10861892589811548</v>
      </c>
      <c r="X172">
        <v>0.15102633237259946</v>
      </c>
      <c r="Y172">
        <v>0.13390174845964567</v>
      </c>
      <c r="Z172">
        <v>0.12969740500276408</v>
      </c>
      <c r="AA172">
        <v>0.13732681472582359</v>
      </c>
      <c r="AB172">
        <v>0.14108925109903908</v>
      </c>
      <c r="AC172">
        <v>0.15163927495983925</v>
      </c>
      <c r="AD172">
        <v>0.16130757662671896</v>
      </c>
      <c r="AE172">
        <v>0.15810508792918102</v>
      </c>
    </row>
    <row r="173" spans="1:31" x14ac:dyDescent="0.3">
      <c r="A173" t="str">
        <f t="shared" si="2"/>
        <v>heat-ambientLatvia</v>
      </c>
      <c r="B173" t="s">
        <v>23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t="str">
        <f t="shared" si="2"/>
        <v>heat-geothermalLatvia</v>
      </c>
      <c r="B174" t="s">
        <v>23</v>
      </c>
      <c r="C174" t="s">
        <v>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t="str">
        <f t="shared" si="2"/>
        <v>heat-solarLatvia</v>
      </c>
      <c r="B175" t="s">
        <v>23</v>
      </c>
      <c r="C175" t="s">
        <v>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 t="str">
        <f t="shared" si="2"/>
        <v>liquid-bioLatvia</v>
      </c>
      <c r="B176" t="s">
        <v>23</v>
      </c>
      <c r="C176" t="s">
        <v>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 t="str">
        <f t="shared" si="2"/>
        <v>liquid-ff-heatingoilLatvia</v>
      </c>
      <c r="B177" t="s">
        <v>23</v>
      </c>
      <c r="C177" t="s">
        <v>33</v>
      </c>
      <c r="D177">
        <v>5.0497373676210461E-2</v>
      </c>
      <c r="E177">
        <v>6.0388231618117003E-2</v>
      </c>
      <c r="F177">
        <v>6.0844051952069531E-2</v>
      </c>
      <c r="G177">
        <v>4.2605811123234569E-2</v>
      </c>
      <c r="H177">
        <v>2.2283211399302706E-2</v>
      </c>
      <c r="I177">
        <v>3.0470659106874459E-3</v>
      </c>
      <c r="J177">
        <v>9.993609997154527E-4</v>
      </c>
      <c r="K177">
        <v>1.0640439119915127E-3</v>
      </c>
      <c r="L177">
        <v>1.0803331470689975E-3</v>
      </c>
      <c r="M177">
        <v>2.2275111896775156E-3</v>
      </c>
      <c r="N177">
        <v>6.9883549967076474E-3</v>
      </c>
      <c r="O177">
        <v>7.4083889835653343E-3</v>
      </c>
      <c r="P177">
        <v>7.4728394614001744E-3</v>
      </c>
      <c r="Q177">
        <v>6.0587096395674023E-3</v>
      </c>
      <c r="R177">
        <v>5.9577266791923812E-3</v>
      </c>
      <c r="S177">
        <v>7.7865786640611296E-3</v>
      </c>
      <c r="T177">
        <v>8.857751859739308E-3</v>
      </c>
      <c r="U177">
        <v>8.9510698472686605E-3</v>
      </c>
      <c r="V177">
        <v>8.8171807663569753E-3</v>
      </c>
      <c r="W177">
        <v>2.3196247158028035E-2</v>
      </c>
      <c r="X177">
        <v>3.271867026167085E-2</v>
      </c>
      <c r="Y177">
        <v>3.2980295335670713E-2</v>
      </c>
      <c r="Z177">
        <v>3.1950222537859681E-2</v>
      </c>
      <c r="AA177">
        <v>3.5231627482716237E-2</v>
      </c>
      <c r="AB177">
        <v>3.5673857680771234E-2</v>
      </c>
      <c r="AC177">
        <v>3.9831682459985564E-2</v>
      </c>
      <c r="AD177">
        <v>4.2185392474535281E-2</v>
      </c>
      <c r="AE177">
        <v>4.403738961836285E-2</v>
      </c>
    </row>
    <row r="178" spans="1:31" x14ac:dyDescent="0.3">
      <c r="A178" t="str">
        <f t="shared" si="2"/>
        <v>solid-bioLatvia</v>
      </c>
      <c r="B178" t="s">
        <v>23</v>
      </c>
      <c r="C178" t="s">
        <v>52</v>
      </c>
      <c r="D178">
        <v>0.49553950061484808</v>
      </c>
      <c r="E178">
        <v>0.52302351261912539</v>
      </c>
      <c r="F178">
        <v>0.5615473480179618</v>
      </c>
      <c r="G178">
        <v>0.60131124150191895</v>
      </c>
      <c r="H178">
        <v>0.63836553881012603</v>
      </c>
      <c r="I178">
        <v>0.71709519053918558</v>
      </c>
      <c r="J178">
        <v>0.73722122504920495</v>
      </c>
      <c r="K178">
        <v>0.74439987923363682</v>
      </c>
      <c r="L178">
        <v>0.76250658577472652</v>
      </c>
      <c r="M178">
        <v>0.76156522712384422</v>
      </c>
      <c r="N178">
        <v>0.7601882503630607</v>
      </c>
      <c r="O178">
        <v>0.74878350185055642</v>
      </c>
      <c r="P178">
        <v>0.74438371352043053</v>
      </c>
      <c r="Q178">
        <v>0.74386795220307822</v>
      </c>
      <c r="R178">
        <v>0.73659174956778595</v>
      </c>
      <c r="S178">
        <v>0.72262002979098439</v>
      </c>
      <c r="T178">
        <v>0.70615597642355721</v>
      </c>
      <c r="U178">
        <v>0.69582165285441067</v>
      </c>
      <c r="V178">
        <v>0.67977954217831349</v>
      </c>
      <c r="W178">
        <v>0.70127876747153228</v>
      </c>
      <c r="X178">
        <v>0.61773638702079525</v>
      </c>
      <c r="Y178">
        <v>0.65023309671352891</v>
      </c>
      <c r="Z178">
        <v>0.67040286817607719</v>
      </c>
      <c r="AA178">
        <v>0.64283704037420808</v>
      </c>
      <c r="AB178">
        <v>0.6397415695280918</v>
      </c>
      <c r="AC178">
        <v>0.59619399441976628</v>
      </c>
      <c r="AD178">
        <v>0.5819535097647065</v>
      </c>
      <c r="AE178">
        <v>0.61316498945626352</v>
      </c>
    </row>
    <row r="179" spans="1:31" x14ac:dyDescent="0.3">
      <c r="A179" t="str">
        <f t="shared" si="2"/>
        <v>solid-ff-coalLatvia</v>
      </c>
      <c r="B179" t="s">
        <v>23</v>
      </c>
      <c r="C179" t="s">
        <v>34</v>
      </c>
      <c r="D179">
        <v>0.169103939382</v>
      </c>
      <c r="E179">
        <v>0.16694066099504326</v>
      </c>
      <c r="F179">
        <v>0.11125418714925825</v>
      </c>
      <c r="G179">
        <v>0.12062983083954555</v>
      </c>
      <c r="H179">
        <v>0.1085059956438835</v>
      </c>
      <c r="I179">
        <v>4.9567606837435781E-2</v>
      </c>
      <c r="J179">
        <v>5.1861420628583295E-2</v>
      </c>
      <c r="K179">
        <v>4.7252984564549197E-2</v>
      </c>
      <c r="L179">
        <v>2.5218062318724886E-2</v>
      </c>
      <c r="M179">
        <v>1.9239990738820476E-2</v>
      </c>
      <c r="N179">
        <v>1.4066911413185642E-2</v>
      </c>
      <c r="O179">
        <v>3.281899884025636E-2</v>
      </c>
      <c r="P179">
        <v>2.1130562276252599E-2</v>
      </c>
      <c r="Q179">
        <v>1.8371697338313807E-2</v>
      </c>
      <c r="R179">
        <v>1.8065488839358691E-2</v>
      </c>
      <c r="S179">
        <v>2.1160609448078377E-2</v>
      </c>
      <c r="T179">
        <v>1.8399785427453342E-2</v>
      </c>
      <c r="U179">
        <v>1.8593630431721998E-2</v>
      </c>
      <c r="V179">
        <v>1.8315509030393147E-2</v>
      </c>
      <c r="W179">
        <v>1.6931045278816309E-2</v>
      </c>
      <c r="X179">
        <v>2.6373694486627203E-2</v>
      </c>
      <c r="Y179">
        <v>2.4226022069473961E-2</v>
      </c>
      <c r="Z179">
        <v>1.3899032777425826E-2</v>
      </c>
      <c r="AA179">
        <v>1.4063951321797845E-2</v>
      </c>
      <c r="AB179">
        <v>1.4300179878601655E-2</v>
      </c>
      <c r="AC179">
        <v>1.5599940165325808E-2</v>
      </c>
      <c r="AD179">
        <v>1.5370562730293589E-2</v>
      </c>
      <c r="AE179">
        <v>1.1878386674852519E-2</v>
      </c>
    </row>
    <row r="180" spans="1:31" x14ac:dyDescent="0.3">
      <c r="A180" t="str">
        <f t="shared" si="2"/>
        <v>solid-wasteLatvia</v>
      </c>
      <c r="B180" t="s">
        <v>23</v>
      </c>
      <c r="C180" t="s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 t="str">
        <f t="shared" si="2"/>
        <v>electricityLithuania</v>
      </c>
      <c r="B181" t="s">
        <v>24</v>
      </c>
      <c r="C181" t="s">
        <v>37</v>
      </c>
      <c r="D181">
        <v>0.13847593751513815</v>
      </c>
      <c r="E181">
        <v>0.12705224120835962</v>
      </c>
      <c r="F181">
        <v>0.18021748212739438</v>
      </c>
      <c r="G181">
        <v>0.14229443100508898</v>
      </c>
      <c r="H181">
        <v>0.15218989336530997</v>
      </c>
      <c r="I181">
        <v>0.1608124444315239</v>
      </c>
      <c r="J181">
        <v>0.16181540358056024</v>
      </c>
      <c r="K181">
        <v>0.17183752858284843</v>
      </c>
      <c r="L181">
        <v>0.17707692107741257</v>
      </c>
      <c r="M181">
        <v>0.18698969502485438</v>
      </c>
      <c r="N181">
        <v>0.1722097732319128</v>
      </c>
      <c r="O181">
        <v>0.17356719899714756</v>
      </c>
      <c r="P181">
        <v>0.17362518021147044</v>
      </c>
      <c r="Q181">
        <v>0.17904423180060405</v>
      </c>
      <c r="R181">
        <v>0.19034061721843926</v>
      </c>
      <c r="S181">
        <v>0.19065801470505284</v>
      </c>
      <c r="T181">
        <v>0.20005194194262862</v>
      </c>
      <c r="U181">
        <v>0.21357865880007143</v>
      </c>
      <c r="V181">
        <v>0.22484116637947466</v>
      </c>
      <c r="W181">
        <v>0.22285249057450798</v>
      </c>
      <c r="X181">
        <v>0.20894259285842282</v>
      </c>
      <c r="Y181">
        <v>0.21507730025711017</v>
      </c>
      <c r="Z181">
        <v>0.21691814687004063</v>
      </c>
      <c r="AA181">
        <v>0.22222532550375404</v>
      </c>
      <c r="AB181">
        <v>0.23766830610533063</v>
      </c>
      <c r="AC181">
        <v>0.24609317839466321</v>
      </c>
      <c r="AD181">
        <v>0.24678444951927059</v>
      </c>
      <c r="AE181">
        <v>0.24882440945122788</v>
      </c>
    </row>
    <row r="182" spans="1:31" x14ac:dyDescent="0.3">
      <c r="A182" t="str">
        <f t="shared" si="2"/>
        <v>gas-bioLithuania</v>
      </c>
      <c r="B182" t="s">
        <v>24</v>
      </c>
      <c r="C182" t="s">
        <v>50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 t="str">
        <f t="shared" si="2"/>
        <v>gas-ff-naturalLithuania</v>
      </c>
      <c r="B183" t="s">
        <v>24</v>
      </c>
      <c r="C183" t="s">
        <v>32</v>
      </c>
      <c r="D183">
        <v>0.30206317767567359</v>
      </c>
      <c r="E183">
        <v>0.36915071015593814</v>
      </c>
      <c r="F183">
        <v>0.41372018606648642</v>
      </c>
      <c r="G183">
        <v>0.36575571928422329</v>
      </c>
      <c r="H183">
        <v>0.33134742877620499</v>
      </c>
      <c r="I183">
        <v>0.30383449739448953</v>
      </c>
      <c r="J183">
        <v>0.26613748057737063</v>
      </c>
      <c r="K183">
        <v>0.24848139093900468</v>
      </c>
      <c r="L183">
        <v>0.22385128804375437</v>
      </c>
      <c r="M183">
        <v>0.20115860344928976</v>
      </c>
      <c r="N183">
        <v>0.20596712786492075</v>
      </c>
      <c r="O183">
        <v>0.20435561289806814</v>
      </c>
      <c r="P183">
        <v>0.20571034818026837</v>
      </c>
      <c r="Q183">
        <v>0.20586970824078113</v>
      </c>
      <c r="R183">
        <v>0.20270532199178298</v>
      </c>
      <c r="S183">
        <v>0.20163296032261277</v>
      </c>
      <c r="T183">
        <v>0.19053970618501131</v>
      </c>
      <c r="U183">
        <v>0.18452601335471627</v>
      </c>
      <c r="V183">
        <v>0.17470596743156477</v>
      </c>
      <c r="W183">
        <v>0.17280417422798466</v>
      </c>
      <c r="X183">
        <v>0.18604710074560699</v>
      </c>
      <c r="Y183">
        <v>0.18069848743542385</v>
      </c>
      <c r="Z183">
        <v>0.17377819961690721</v>
      </c>
      <c r="AA183">
        <v>0.16157035798679933</v>
      </c>
      <c r="AB183">
        <v>0.16179656945898524</v>
      </c>
      <c r="AC183">
        <v>0.1660931783946632</v>
      </c>
      <c r="AD183">
        <v>0.18548420460374987</v>
      </c>
      <c r="AE183">
        <v>0.1937483364284687</v>
      </c>
    </row>
    <row r="184" spans="1:31" x14ac:dyDescent="0.3">
      <c r="A184" t="str">
        <f t="shared" si="2"/>
        <v>heat-ambientLithuania</v>
      </c>
      <c r="B184" t="s">
        <v>24</v>
      </c>
      <c r="C184" t="s">
        <v>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 t="str">
        <f t="shared" si="2"/>
        <v>heat-geothermalLithuania</v>
      </c>
      <c r="B185" t="s">
        <v>24</v>
      </c>
      <c r="C185" t="s">
        <v>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 t="str">
        <f t="shared" si="2"/>
        <v>heat-solarLithuania</v>
      </c>
      <c r="B186" t="s">
        <v>24</v>
      </c>
      <c r="C186" t="s">
        <v>40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 t="str">
        <f t="shared" si="2"/>
        <v>liquid-bioLithuania</v>
      </c>
      <c r="B187" t="s">
        <v>24</v>
      </c>
      <c r="C187" t="s">
        <v>51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 t="str">
        <f t="shared" si="2"/>
        <v>liquid-ff-heatingoilLithuania</v>
      </c>
      <c r="B188" t="s">
        <v>24</v>
      </c>
      <c r="C188" t="s">
        <v>33</v>
      </c>
      <c r="D188">
        <v>2.8590909880274819E-2</v>
      </c>
      <c r="E188">
        <v>2.0418592822467455E-2</v>
      </c>
      <c r="F188">
        <v>2.0968656712934332E-2</v>
      </c>
      <c r="G188">
        <v>1.078703132905069E-2</v>
      </c>
      <c r="H188">
        <v>2.5644471397920601E-2</v>
      </c>
      <c r="I188">
        <v>6.1461460006444124E-3</v>
      </c>
      <c r="J188">
        <v>3.4275228325751765E-3</v>
      </c>
      <c r="K188">
        <v>1.1096187094495362E-3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1.0481632016770613E-3</v>
      </c>
      <c r="T188">
        <v>1.0015974597449944E-3</v>
      </c>
      <c r="U188">
        <v>1.0269020391340488E-3</v>
      </c>
      <c r="V188">
        <v>1.9702744303972063E-3</v>
      </c>
      <c r="W188">
        <v>2.9351229403730629E-3</v>
      </c>
      <c r="X188">
        <v>6.7561545180669187E-3</v>
      </c>
      <c r="Y188">
        <v>7.8633102529731061E-3</v>
      </c>
      <c r="Z188">
        <v>1.1787836137141853E-2</v>
      </c>
      <c r="AA188">
        <v>1.026111121640102E-2</v>
      </c>
      <c r="AB188">
        <v>1.1776484080516351E-2</v>
      </c>
      <c r="AC188">
        <v>9.9128469980632652E-3</v>
      </c>
      <c r="AD188">
        <v>1.4823180923066741E-2</v>
      </c>
      <c r="AE188">
        <v>1.941827771777872E-2</v>
      </c>
    </row>
    <row r="189" spans="1:31" x14ac:dyDescent="0.3">
      <c r="A189" t="str">
        <f t="shared" si="2"/>
        <v>solid-bioLithuania</v>
      </c>
      <c r="B189" t="s">
        <v>24</v>
      </c>
      <c r="C189" t="s">
        <v>52</v>
      </c>
      <c r="D189">
        <v>0.19645293938610112</v>
      </c>
      <c r="E189">
        <v>0.17298139945144803</v>
      </c>
      <c r="F189">
        <v>0.25785566076709249</v>
      </c>
      <c r="G189">
        <v>0.38360974946112675</v>
      </c>
      <c r="H189">
        <v>0.41685158895336283</v>
      </c>
      <c r="I189">
        <v>0.47959683026510563</v>
      </c>
      <c r="J189">
        <v>0.50025779658911673</v>
      </c>
      <c r="K189">
        <v>0.50646715993381786</v>
      </c>
      <c r="L189">
        <v>0.55639260315633632</v>
      </c>
      <c r="M189">
        <v>0.56951101814814853</v>
      </c>
      <c r="N189">
        <v>0.59690660537002971</v>
      </c>
      <c r="O189">
        <v>0.59773092420758345</v>
      </c>
      <c r="P189">
        <v>0.58881679810628829</v>
      </c>
      <c r="Q189">
        <v>0.57853419056738564</v>
      </c>
      <c r="R189">
        <v>0.57385406174302722</v>
      </c>
      <c r="S189">
        <v>0.56980182331168294</v>
      </c>
      <c r="T189">
        <v>0.562699804972706</v>
      </c>
      <c r="U189">
        <v>0.55118093734500406</v>
      </c>
      <c r="V189">
        <v>0.54890198148114444</v>
      </c>
      <c r="W189">
        <v>0.55558567401303394</v>
      </c>
      <c r="X189">
        <v>0.53835602429250828</v>
      </c>
      <c r="Y189">
        <v>0.53329008353453411</v>
      </c>
      <c r="Z189">
        <v>0.53520309071429795</v>
      </c>
      <c r="AA189">
        <v>0.53831383419632273</v>
      </c>
      <c r="AB189">
        <v>0.52897185757489351</v>
      </c>
      <c r="AC189">
        <v>0.52793307510221643</v>
      </c>
      <c r="AD189">
        <v>0.50048610766353907</v>
      </c>
      <c r="AE189">
        <v>0.47950836808349417</v>
      </c>
    </row>
    <row r="190" spans="1:31" x14ac:dyDescent="0.3">
      <c r="A190" t="str">
        <f t="shared" si="2"/>
        <v>solid-ff-coalLithuania</v>
      </c>
      <c r="B190" t="s">
        <v>24</v>
      </c>
      <c r="C190" t="s">
        <v>34</v>
      </c>
      <c r="D190">
        <v>0.33441703554281227</v>
      </c>
      <c r="E190">
        <v>0.31039705636178683</v>
      </c>
      <c r="F190">
        <v>0.1272380143260925</v>
      </c>
      <c r="G190">
        <v>9.7553068920510355E-2</v>
      </c>
      <c r="H190">
        <v>7.3966617507201626E-2</v>
      </c>
      <c r="I190">
        <v>4.9610081908236611E-2</v>
      </c>
      <c r="J190">
        <v>6.836179642037718E-2</v>
      </c>
      <c r="K190">
        <v>7.2104301834879439E-2</v>
      </c>
      <c r="L190">
        <v>4.2679187722496667E-2</v>
      </c>
      <c r="M190">
        <v>4.2340683377707258E-2</v>
      </c>
      <c r="N190">
        <v>2.4916493533136793E-2</v>
      </c>
      <c r="O190">
        <v>2.4346263897200963E-2</v>
      </c>
      <c r="P190">
        <v>3.1847673501972991E-2</v>
      </c>
      <c r="Q190">
        <v>3.6551869391229203E-2</v>
      </c>
      <c r="R190">
        <v>3.3099999046750532E-2</v>
      </c>
      <c r="S190">
        <v>3.6859038458974466E-2</v>
      </c>
      <c r="T190">
        <v>4.5706949439909057E-2</v>
      </c>
      <c r="U190">
        <v>4.9687488461074021E-2</v>
      </c>
      <c r="V190">
        <v>4.9580610277418849E-2</v>
      </c>
      <c r="W190">
        <v>4.5822538244100264E-2</v>
      </c>
      <c r="X190">
        <v>5.9898127585394839E-2</v>
      </c>
      <c r="Y190">
        <v>6.3070818519958757E-2</v>
      </c>
      <c r="Z190">
        <v>6.2312726661612229E-2</v>
      </c>
      <c r="AA190">
        <v>6.7629371096722957E-2</v>
      </c>
      <c r="AB190">
        <v>5.9786782780274286E-2</v>
      </c>
      <c r="AC190">
        <v>4.9967721110393805E-2</v>
      </c>
      <c r="AD190">
        <v>5.242205729037383E-2</v>
      </c>
      <c r="AE190">
        <v>5.8500608319030444E-2</v>
      </c>
    </row>
    <row r="191" spans="1:31" x14ac:dyDescent="0.3">
      <c r="A191" t="str">
        <f t="shared" si="2"/>
        <v>solid-wasteLithuania</v>
      </c>
      <c r="B191" t="s">
        <v>24</v>
      </c>
      <c r="C191" t="s">
        <v>53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t="str">
        <f t="shared" si="2"/>
        <v>electricityLuxembourg</v>
      </c>
      <c r="B192" t="s">
        <v>27</v>
      </c>
      <c r="C192" t="s">
        <v>37</v>
      </c>
      <c r="D192">
        <v>9.9114125281409088E-2</v>
      </c>
      <c r="E192">
        <v>8.7455470091979112E-2</v>
      </c>
      <c r="F192">
        <v>9.2953760426096668E-2</v>
      </c>
      <c r="G192">
        <v>9.7973366258047451E-2</v>
      </c>
      <c r="H192">
        <v>0.10149743455430725</v>
      </c>
      <c r="I192">
        <v>0.10202209676985075</v>
      </c>
      <c r="J192">
        <v>9.1967637540453076E-2</v>
      </c>
      <c r="K192">
        <v>9.1034487365320257E-2</v>
      </c>
      <c r="L192">
        <v>9.0519307079368935E-2</v>
      </c>
      <c r="M192">
        <v>9.9194213320775937E-2</v>
      </c>
      <c r="N192">
        <v>0.14561309765533159</v>
      </c>
      <c r="O192">
        <v>0.13669046192428108</v>
      </c>
      <c r="P192">
        <v>0.14378080537107094</v>
      </c>
      <c r="Q192">
        <v>0.14103980756419512</v>
      </c>
      <c r="R192">
        <v>0.13518817738422378</v>
      </c>
      <c r="S192">
        <v>0.13827592768791627</v>
      </c>
      <c r="T192">
        <v>0.13836319661353694</v>
      </c>
      <c r="U192">
        <v>0.1444103552422269</v>
      </c>
      <c r="V192">
        <v>0.13037500805555502</v>
      </c>
      <c r="W192">
        <v>0.15001504606410399</v>
      </c>
      <c r="X192">
        <v>0.13663548924125402</v>
      </c>
      <c r="Y192">
        <v>0.15311366953408914</v>
      </c>
      <c r="Z192">
        <v>0.16046459064261995</v>
      </c>
      <c r="AA192">
        <v>0.16869422381586724</v>
      </c>
      <c r="AB192">
        <v>0.18524941518349813</v>
      </c>
      <c r="AC192">
        <v>0.16655217158995497</v>
      </c>
      <c r="AD192">
        <v>0.15921231025949767</v>
      </c>
      <c r="AE192">
        <v>0.15300659254119625</v>
      </c>
    </row>
    <row r="193" spans="1:31" x14ac:dyDescent="0.3">
      <c r="A193" t="str">
        <f t="shared" si="2"/>
        <v>gas-bioLuxembourg</v>
      </c>
      <c r="B193" t="s">
        <v>27</v>
      </c>
      <c r="C193" t="s">
        <v>50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t="str">
        <f t="shared" si="2"/>
        <v>gas-ff-naturalLuxembourg</v>
      </c>
      <c r="B194" t="s">
        <v>27</v>
      </c>
      <c r="C194" t="s">
        <v>32</v>
      </c>
      <c r="D194">
        <v>0.30623119345507183</v>
      </c>
      <c r="E194">
        <v>0.28816625627226494</v>
      </c>
      <c r="F194">
        <v>0.30256554488165449</v>
      </c>
      <c r="G194">
        <v>0.31963136079019311</v>
      </c>
      <c r="H194">
        <v>0.32290603793694883</v>
      </c>
      <c r="I194">
        <v>0.34638795896570607</v>
      </c>
      <c r="J194">
        <v>0.36561165048543687</v>
      </c>
      <c r="K194">
        <v>0.35006379127228515</v>
      </c>
      <c r="L194">
        <v>0.35946375968868405</v>
      </c>
      <c r="M194">
        <v>0.38249571548360334</v>
      </c>
      <c r="N194">
        <v>0.34652146963900221</v>
      </c>
      <c r="O194">
        <v>0.35480395697013228</v>
      </c>
      <c r="P194">
        <v>0.36674395371877583</v>
      </c>
      <c r="Q194">
        <v>0.3771426633849394</v>
      </c>
      <c r="R194">
        <v>0.3857814450613512</v>
      </c>
      <c r="S194">
        <v>0.3942835394862037</v>
      </c>
      <c r="T194">
        <v>0.37174603850823662</v>
      </c>
      <c r="U194">
        <v>0.37598974271169094</v>
      </c>
      <c r="V194">
        <v>0.39426717883722706</v>
      </c>
      <c r="W194">
        <v>0.38326761932686226</v>
      </c>
      <c r="X194">
        <v>0.45143456444525887</v>
      </c>
      <c r="Y194">
        <v>0.45276907700221219</v>
      </c>
      <c r="Z194">
        <v>0.40747181321892328</v>
      </c>
      <c r="AA194">
        <v>0.42404222714115453</v>
      </c>
      <c r="AB194">
        <v>0.43369736118863689</v>
      </c>
      <c r="AC194">
        <v>0.43410857264761554</v>
      </c>
      <c r="AD194">
        <v>0.44728793150853768</v>
      </c>
      <c r="AE194">
        <v>0.45615071286988673</v>
      </c>
    </row>
    <row r="195" spans="1:31" x14ac:dyDescent="0.3">
      <c r="A195" t="str">
        <f t="shared" si="2"/>
        <v>heat-ambientLuxembourg</v>
      </c>
      <c r="B195" t="s">
        <v>27</v>
      </c>
      <c r="C195" t="s">
        <v>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8.1345655546781695E-5</v>
      </c>
      <c r="P195">
        <v>1.1169047673218487E-4</v>
      </c>
      <c r="Q195">
        <v>1.7951101200330298E-4</v>
      </c>
      <c r="R195">
        <v>2.0993990470227899E-4</v>
      </c>
      <c r="S195">
        <v>2.5118934348239771E-4</v>
      </c>
      <c r="T195">
        <v>3.1951418352507412E-4</v>
      </c>
      <c r="U195">
        <v>4.6388745652299428E-4</v>
      </c>
      <c r="V195">
        <v>7.9676762311329152E-4</v>
      </c>
      <c r="W195">
        <v>1.2326198669773615E-3</v>
      </c>
      <c r="X195">
        <v>1.6803839540876998E-3</v>
      </c>
      <c r="Y195">
        <v>2.3293451487309881E-3</v>
      </c>
      <c r="Z195">
        <v>3.1826576718747145E-3</v>
      </c>
      <c r="AA195">
        <v>3.7980388818220972E-3</v>
      </c>
      <c r="AB195">
        <v>5.0769315988393147E-3</v>
      </c>
      <c r="AC195">
        <v>6.7679312011805718E-3</v>
      </c>
      <c r="AD195">
        <v>7.7972561698254521E-3</v>
      </c>
      <c r="AE195">
        <v>8.9588984014664554E-3</v>
      </c>
    </row>
    <row r="196" spans="1:31" x14ac:dyDescent="0.3">
      <c r="A196" t="str">
        <f t="shared" si="2"/>
        <v>heat-geothermalLuxembourg</v>
      </c>
      <c r="B196" t="s">
        <v>27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t="str">
        <f t="shared" ref="A197:A260" si="3">C197&amp;B197</f>
        <v>heat-solarLuxembourg</v>
      </c>
      <c r="B197" t="s">
        <v>27</v>
      </c>
      <c r="C197" t="s">
        <v>40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2.1373458439310068E-6</v>
      </c>
      <c r="O197">
        <v>4.7616969100555147E-5</v>
      </c>
      <c r="P197">
        <v>1.6753571509827732E-4</v>
      </c>
      <c r="Q197">
        <v>2.6128825080480773E-4</v>
      </c>
      <c r="R197">
        <v>3.3365449140183617E-4</v>
      </c>
      <c r="S197">
        <v>4.4529019980970501E-4</v>
      </c>
      <c r="T197">
        <v>5.7318908074801178E-4</v>
      </c>
      <c r="U197">
        <v>8.063279823682947E-4</v>
      </c>
      <c r="V197">
        <v>1.0232995943906E-3</v>
      </c>
      <c r="W197">
        <v>1.325211030693971E-3</v>
      </c>
      <c r="X197">
        <v>1.7759046196912929E-3</v>
      </c>
      <c r="Y197">
        <v>2.3648917084512994E-3</v>
      </c>
      <c r="Z197">
        <v>2.7774440591408251E-3</v>
      </c>
      <c r="AA197">
        <v>3.2712012099237789E-3</v>
      </c>
      <c r="AB197">
        <v>3.7496431447575302E-3</v>
      </c>
      <c r="AC197">
        <v>3.7362581443185984E-3</v>
      </c>
      <c r="AD197">
        <v>3.9043167445697003E-3</v>
      </c>
      <c r="AE197">
        <v>4.172663795690478E-3</v>
      </c>
    </row>
    <row r="198" spans="1:31" x14ac:dyDescent="0.3">
      <c r="A198" t="str">
        <f t="shared" si="3"/>
        <v>liquid-bioLuxembourg</v>
      </c>
      <c r="B198" t="s">
        <v>27</v>
      </c>
      <c r="C198" t="s">
        <v>51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t="str">
        <f t="shared" si="3"/>
        <v>liquid-ff-heatingoilLuxembourg</v>
      </c>
      <c r="B199" t="s">
        <v>27</v>
      </c>
      <c r="C199" t="s">
        <v>33</v>
      </c>
      <c r="D199">
        <v>0.5817925581712371</v>
      </c>
      <c r="E199">
        <v>0.61135396305604206</v>
      </c>
      <c r="F199">
        <v>0.56544292783251449</v>
      </c>
      <c r="G199">
        <v>0.54773965958197379</v>
      </c>
      <c r="H199">
        <v>0.54082432562699279</v>
      </c>
      <c r="I199">
        <v>0.5191771600893923</v>
      </c>
      <c r="J199">
        <v>0.51234466019417479</v>
      </c>
      <c r="K199">
        <v>0.52874782074318505</v>
      </c>
      <c r="L199">
        <v>0.52201799395515569</v>
      </c>
      <c r="M199">
        <v>0.48855565845008181</v>
      </c>
      <c r="N199">
        <v>0.47233847008784496</v>
      </c>
      <c r="O199">
        <v>0.47359043851260463</v>
      </c>
      <c r="P199">
        <v>0.4560218747867022</v>
      </c>
      <c r="Q199">
        <v>0.44927816627506667</v>
      </c>
      <c r="R199">
        <v>0.44652343266739897</v>
      </c>
      <c r="S199">
        <v>0.43551855375832538</v>
      </c>
      <c r="T199">
        <v>0.45732936490262571</v>
      </c>
      <c r="U199">
        <v>0.44933771604114858</v>
      </c>
      <c r="V199">
        <v>0.44249505437743741</v>
      </c>
      <c r="W199">
        <v>0.43015732781901511</v>
      </c>
      <c r="X199">
        <v>0.37273918179727006</v>
      </c>
      <c r="Y199">
        <v>0.35936526390184131</v>
      </c>
      <c r="Z199">
        <v>0.38993970665792443</v>
      </c>
      <c r="AA199">
        <v>0.36071754089001512</v>
      </c>
      <c r="AB199">
        <v>0.32612734299434565</v>
      </c>
      <c r="AC199">
        <v>0.3437337920965125</v>
      </c>
      <c r="AD199">
        <v>0.33278848615285433</v>
      </c>
      <c r="AE199">
        <v>0.32697207583811672</v>
      </c>
    </row>
    <row r="200" spans="1:31" x14ac:dyDescent="0.3">
      <c r="A200" t="str">
        <f t="shared" si="3"/>
        <v>solid-bioLuxembourg</v>
      </c>
      <c r="B200" t="s">
        <v>27</v>
      </c>
      <c r="C200" t="s">
        <v>52</v>
      </c>
      <c r="D200">
        <v>0</v>
      </c>
      <c r="E200">
        <v>0</v>
      </c>
      <c r="F200">
        <v>2.708104449932763E-2</v>
      </c>
      <c r="G200">
        <v>2.7173472087485669E-2</v>
      </c>
      <c r="H200">
        <v>2.8020741823949129E-2</v>
      </c>
      <c r="I200">
        <v>2.7654170294115005E-2</v>
      </c>
      <c r="J200">
        <v>2.4928802588996761E-2</v>
      </c>
      <c r="K200">
        <v>2.5726919916904348E-2</v>
      </c>
      <c r="L200">
        <v>2.4610695412691619E-2</v>
      </c>
      <c r="M200">
        <v>2.6969258266622088E-2</v>
      </c>
      <c r="N200">
        <v>3.2276059589202127E-2</v>
      </c>
      <c r="O200">
        <v>3.2351762423068843E-2</v>
      </c>
      <c r="P200">
        <v>3.116577969260299E-2</v>
      </c>
      <c r="Q200">
        <v>3.0692393918964739E-2</v>
      </c>
      <c r="R200">
        <v>3.0737451404535453E-2</v>
      </c>
      <c r="S200">
        <v>2.9859181731684108E-2</v>
      </c>
      <c r="T200">
        <v>3.0475843759500704E-2</v>
      </c>
      <c r="U200">
        <v>2.7968630855085934E-2</v>
      </c>
      <c r="V200">
        <v>3.0117035008953873E-2</v>
      </c>
      <c r="W200">
        <v>3.3002962917238941E-2</v>
      </c>
      <c r="X200">
        <v>3.4553138731095688E-2</v>
      </c>
      <c r="Y200">
        <v>2.8918171819523844E-2</v>
      </c>
      <c r="Z200">
        <v>3.5251548058538106E-2</v>
      </c>
      <c r="AA200">
        <v>3.820474554541721E-2</v>
      </c>
      <c r="AB200">
        <v>4.5040457797340311E-2</v>
      </c>
      <c r="AC200">
        <v>4.3895650948547679E-2</v>
      </c>
      <c r="AD200">
        <v>4.7896618091833931E-2</v>
      </c>
      <c r="AE200">
        <v>5.0012711046377167E-2</v>
      </c>
    </row>
    <row r="201" spans="1:31" x14ac:dyDescent="0.3">
      <c r="A201" t="str">
        <f t="shared" si="3"/>
        <v>solid-ff-coalLuxembourg</v>
      </c>
      <c r="B201" t="s">
        <v>27</v>
      </c>
      <c r="C201" t="s">
        <v>34</v>
      </c>
      <c r="D201">
        <v>1.2862123092282126E-2</v>
      </c>
      <c r="E201">
        <v>1.3024310579713826E-2</v>
      </c>
      <c r="F201">
        <v>1.1956722360406759E-2</v>
      </c>
      <c r="G201">
        <v>7.4821412823000257E-3</v>
      </c>
      <c r="H201">
        <v>6.7514600578021016E-3</v>
      </c>
      <c r="I201">
        <v>4.7586138809359258E-3</v>
      </c>
      <c r="J201">
        <v>5.1472491909385102E-3</v>
      </c>
      <c r="K201">
        <v>4.4269807023051685E-3</v>
      </c>
      <c r="L201">
        <v>3.3882438640996312E-3</v>
      </c>
      <c r="M201">
        <v>2.7851544789170286E-3</v>
      </c>
      <c r="N201">
        <v>3.2487656827751292E-3</v>
      </c>
      <c r="O201">
        <v>2.4344175452658814E-3</v>
      </c>
      <c r="P201">
        <v>2.0083602390176202E-3</v>
      </c>
      <c r="Q201">
        <v>1.4061695940258735E-3</v>
      </c>
      <c r="R201">
        <v>1.225899086386522E-3</v>
      </c>
      <c r="S201">
        <v>1.3663177925784967E-3</v>
      </c>
      <c r="T201">
        <v>1.1928529518269433E-3</v>
      </c>
      <c r="U201">
        <v>1.0233397109563047E-3</v>
      </c>
      <c r="V201">
        <v>9.2565650332279443E-4</v>
      </c>
      <c r="W201">
        <v>9.9921297510840871E-4</v>
      </c>
      <c r="X201">
        <v>1.1813372113423967E-3</v>
      </c>
      <c r="Y201">
        <v>1.1395808851511564E-3</v>
      </c>
      <c r="Z201">
        <v>9.1223969097880479E-4</v>
      </c>
      <c r="AA201">
        <v>1.2720225158001223E-3</v>
      </c>
      <c r="AB201">
        <v>1.0588480925820981E-3</v>
      </c>
      <c r="AC201">
        <v>1.2056233718702233E-3</v>
      </c>
      <c r="AD201">
        <v>1.1130810728812114E-3</v>
      </c>
      <c r="AE201">
        <v>7.2634550726632236E-4</v>
      </c>
    </row>
    <row r="202" spans="1:31" x14ac:dyDescent="0.3">
      <c r="A202" t="str">
        <f t="shared" si="3"/>
        <v>solid-wasteLuxembourg</v>
      </c>
      <c r="B202" t="s">
        <v>27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 t="str">
        <f t="shared" si="3"/>
        <v>electricityMalta</v>
      </c>
      <c r="B203" t="s">
        <v>29</v>
      </c>
      <c r="C203" t="s">
        <v>37</v>
      </c>
      <c r="D203">
        <v>0.40076851917739981</v>
      </c>
      <c r="E203">
        <v>0.40006892986386355</v>
      </c>
      <c r="F203">
        <v>0.39372679847585407</v>
      </c>
      <c r="G203">
        <v>0.39627404041884479</v>
      </c>
      <c r="H203">
        <v>0.46977216493370899</v>
      </c>
      <c r="I203">
        <v>0.46756389342033716</v>
      </c>
      <c r="J203">
        <v>0.48786592237335225</v>
      </c>
      <c r="K203">
        <v>0.53294248648358578</v>
      </c>
      <c r="L203">
        <v>0.6476356898603558</v>
      </c>
      <c r="M203">
        <v>0.61909261502016266</v>
      </c>
      <c r="N203">
        <v>0.62746403488159574</v>
      </c>
      <c r="O203">
        <v>0.61934933105683676</v>
      </c>
      <c r="P203">
        <v>0.60678956556189723</v>
      </c>
      <c r="Q203">
        <v>0.60780832078397884</v>
      </c>
      <c r="R203">
        <v>0.5953345942538053</v>
      </c>
      <c r="S203">
        <v>0.7430917767173455</v>
      </c>
      <c r="T203">
        <v>0.77580470707430282</v>
      </c>
      <c r="U203">
        <v>0.79903400745678455</v>
      </c>
      <c r="V203">
        <v>0.78345505657658676</v>
      </c>
      <c r="W203">
        <v>0.76112310344292078</v>
      </c>
      <c r="X203">
        <v>0.7313885479095964</v>
      </c>
      <c r="Y203">
        <v>0.74280104712041894</v>
      </c>
      <c r="Z203">
        <v>0.73145184754146064</v>
      </c>
      <c r="AA203">
        <v>0.72929723406033264</v>
      </c>
      <c r="AB203">
        <v>0.73744543768390813</v>
      </c>
      <c r="AC203">
        <v>0.70689525528235209</v>
      </c>
      <c r="AD203">
        <v>0.69938965470846526</v>
      </c>
      <c r="AE203">
        <v>0.69986096812880083</v>
      </c>
    </row>
    <row r="204" spans="1:31" x14ac:dyDescent="0.3">
      <c r="A204" t="str">
        <f t="shared" si="3"/>
        <v>gas-bioMalta</v>
      </c>
      <c r="B204" t="s">
        <v>29</v>
      </c>
      <c r="C204" t="s">
        <v>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t="str">
        <f t="shared" si="3"/>
        <v>gas-ff-naturalMalta</v>
      </c>
      <c r="B205" t="s">
        <v>29</v>
      </c>
      <c r="C205" t="s">
        <v>32</v>
      </c>
      <c r="D205">
        <v>0.3014658791717072</v>
      </c>
      <c r="E205">
        <v>0.31149405479924175</v>
      </c>
      <c r="F205">
        <v>0.3325483654679553</v>
      </c>
      <c r="G205">
        <v>0.33115117169052388</v>
      </c>
      <c r="H205">
        <v>0.29083653942419085</v>
      </c>
      <c r="I205">
        <v>0.2764410005437738</v>
      </c>
      <c r="J205">
        <v>0.25167072883088293</v>
      </c>
      <c r="K205">
        <v>0.24250392412025915</v>
      </c>
      <c r="L205">
        <v>0.28932106111504452</v>
      </c>
      <c r="M205">
        <v>0.25560627636779831</v>
      </c>
      <c r="N205">
        <v>0.23597295109788255</v>
      </c>
      <c r="O205">
        <v>0.24111299337059314</v>
      </c>
      <c r="P205">
        <v>0.23778336284062346</v>
      </c>
      <c r="Q205">
        <v>0.21584140612708189</v>
      </c>
      <c r="R205">
        <v>0.21622534450148612</v>
      </c>
      <c r="S205">
        <v>0.21337809344134945</v>
      </c>
      <c r="T205">
        <v>0.19555306069360204</v>
      </c>
      <c r="U205">
        <v>0.1861936504349791</v>
      </c>
      <c r="V205">
        <v>0.20176863637005749</v>
      </c>
      <c r="W205">
        <v>0.23887689655707917</v>
      </c>
      <c r="X205">
        <v>0.20626760054877605</v>
      </c>
      <c r="Y205">
        <v>0.19173938336242002</v>
      </c>
      <c r="Z205">
        <v>0.19788852404505589</v>
      </c>
      <c r="AA205">
        <v>0.18361605526308461</v>
      </c>
      <c r="AB205">
        <v>0.1685470037792684</v>
      </c>
      <c r="AC205">
        <v>0.19277138631977339</v>
      </c>
      <c r="AD205">
        <v>0.20157295399782282</v>
      </c>
      <c r="AE205">
        <v>0.17160353629156364</v>
      </c>
    </row>
    <row r="206" spans="1:31" x14ac:dyDescent="0.3">
      <c r="A206" t="str">
        <f t="shared" si="3"/>
        <v>heat-ambientMalta</v>
      </c>
      <c r="B206" t="s">
        <v>29</v>
      </c>
      <c r="C206" t="s">
        <v>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5.8775458221453365E-2</v>
      </c>
    </row>
    <row r="207" spans="1:31" x14ac:dyDescent="0.3">
      <c r="A207" t="str">
        <f t="shared" si="3"/>
        <v>heat-geothermalMalta</v>
      </c>
      <c r="B207" t="s">
        <v>29</v>
      </c>
      <c r="C207" t="s">
        <v>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 t="str">
        <f t="shared" si="3"/>
        <v>heat-solarMalta</v>
      </c>
      <c r="B208" t="s">
        <v>29</v>
      </c>
      <c r="C208" t="s">
        <v>40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5.1657159361686758E-2</v>
      </c>
      <c r="Y208">
        <v>5.5031995346131471E-2</v>
      </c>
      <c r="Z208">
        <v>5.7428266622331213E-2</v>
      </c>
      <c r="AA208">
        <v>6.080610567950754E-2</v>
      </c>
      <c r="AB208">
        <v>6.4693823476090193E-2</v>
      </c>
      <c r="AC208">
        <v>6.0230092488157E-2</v>
      </c>
      <c r="AD208">
        <v>6.0471886199346847E-2</v>
      </c>
      <c r="AE208">
        <v>5.2948855375014592E-2</v>
      </c>
    </row>
    <row r="209" spans="1:31" x14ac:dyDescent="0.3">
      <c r="A209" t="str">
        <f t="shared" si="3"/>
        <v>liquid-bioMalta</v>
      </c>
      <c r="B209" t="s">
        <v>29</v>
      </c>
      <c r="C209" t="s">
        <v>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tr">
        <f t="shared" si="3"/>
        <v>liquid-ff-heatingoilMalta</v>
      </c>
      <c r="B210" t="s">
        <v>29</v>
      </c>
      <c r="C210" t="s">
        <v>33</v>
      </c>
      <c r="D210">
        <v>0.29776560165089311</v>
      </c>
      <c r="E210">
        <v>0.2884370153368947</v>
      </c>
      <c r="F210">
        <v>0.27372483605619058</v>
      </c>
      <c r="G210">
        <v>0.27257478789063133</v>
      </c>
      <c r="H210">
        <v>0.23939129564210015</v>
      </c>
      <c r="I210">
        <v>0.2559951060358891</v>
      </c>
      <c r="J210">
        <v>0.26046334879576488</v>
      </c>
      <c r="K210">
        <v>0.224553589396155</v>
      </c>
      <c r="L210">
        <v>6.3043249024599665E-2</v>
      </c>
      <c r="M210">
        <v>0.125301108612039</v>
      </c>
      <c r="N210">
        <v>0.13656301402052168</v>
      </c>
      <c r="O210">
        <v>0.13953767557256999</v>
      </c>
      <c r="P210">
        <v>0.15542707159747929</v>
      </c>
      <c r="Q210">
        <v>0.17635027308893933</v>
      </c>
      <c r="R210">
        <v>0.18844006124470866</v>
      </c>
      <c r="S210">
        <v>4.3530129841305061E-2</v>
      </c>
      <c r="T210">
        <v>2.8642232232095187E-2</v>
      </c>
      <c r="U210">
        <v>1.477234210823636E-2</v>
      </c>
      <c r="V210">
        <v>1.4776307053355749E-2</v>
      </c>
      <c r="W210">
        <v>0</v>
      </c>
      <c r="X210">
        <v>0</v>
      </c>
      <c r="Y210">
        <v>0</v>
      </c>
      <c r="Z210">
        <v>0</v>
      </c>
      <c r="AA210">
        <v>1.4303222751455392E-2</v>
      </c>
      <c r="AB210">
        <v>1.432217217287015E-2</v>
      </c>
      <c r="AC210">
        <v>2.574128380579993E-2</v>
      </c>
      <c r="AD210">
        <v>2.5123231038320877E-2</v>
      </c>
      <c r="AE210">
        <v>2.4410175859397392E-3</v>
      </c>
    </row>
    <row r="211" spans="1:31" x14ac:dyDescent="0.3">
      <c r="A211" t="str">
        <f t="shared" si="3"/>
        <v>solid-bioMalta</v>
      </c>
      <c r="B211" t="s">
        <v>29</v>
      </c>
      <c r="C211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1.0686692179940791E-2</v>
      </c>
      <c r="Y211">
        <v>1.042757417102967E-2</v>
      </c>
      <c r="Z211">
        <v>1.3231361791152307E-2</v>
      </c>
      <c r="AA211">
        <v>1.1977382245619903E-2</v>
      </c>
      <c r="AB211">
        <v>1.4991562887863108E-2</v>
      </c>
      <c r="AC211">
        <v>1.4361982103917585E-2</v>
      </c>
      <c r="AD211">
        <v>1.344227405604413E-2</v>
      </c>
      <c r="AE211">
        <v>1.4370164397227856E-2</v>
      </c>
    </row>
    <row r="212" spans="1:31" x14ac:dyDescent="0.3">
      <c r="A212" t="str">
        <f t="shared" si="3"/>
        <v>solid-ff-coalMalta</v>
      </c>
      <c r="B212" t="s">
        <v>29</v>
      </c>
      <c r="C212" t="s">
        <v>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t="str">
        <f t="shared" si="3"/>
        <v>solid-wasteMalta</v>
      </c>
      <c r="B213" t="s">
        <v>29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t="str">
        <f t="shared" si="3"/>
        <v>electricityNetherlands</v>
      </c>
      <c r="B214" t="s">
        <v>8</v>
      </c>
      <c r="C214" t="s">
        <v>37</v>
      </c>
      <c r="D214">
        <v>0.13095395413175298</v>
      </c>
      <c r="E214">
        <v>0.12001586540118096</v>
      </c>
      <c r="F214">
        <v>0.13150896738825424</v>
      </c>
      <c r="G214">
        <v>0.12853939597743211</v>
      </c>
      <c r="H214">
        <v>0.13982848133676401</v>
      </c>
      <c r="I214">
        <v>0.133543689929042</v>
      </c>
      <c r="J214">
        <v>0.1186057701879009</v>
      </c>
      <c r="K214">
        <v>0.13999155045646655</v>
      </c>
      <c r="L214">
        <v>0.1483750719151658</v>
      </c>
      <c r="M214">
        <v>0.1583511923443908</v>
      </c>
      <c r="N214">
        <v>0.16142960129141881</v>
      </c>
      <c r="O214">
        <v>0.15563175355006517</v>
      </c>
      <c r="P214">
        <v>0.1645352425231747</v>
      </c>
      <c r="Q214">
        <v>0.16441526255221633</v>
      </c>
      <c r="R214">
        <v>0.17086769183372272</v>
      </c>
      <c r="S214">
        <v>0.17783505545937933</v>
      </c>
      <c r="T214">
        <v>0.17833624326010988</v>
      </c>
      <c r="U214">
        <v>0.1958251377431881</v>
      </c>
      <c r="V214">
        <v>0.1792435804505951</v>
      </c>
      <c r="W214">
        <v>0.18218642834605228</v>
      </c>
      <c r="X214">
        <v>0.16219067433646822</v>
      </c>
      <c r="Y214">
        <v>0.19758077503950186</v>
      </c>
      <c r="Z214">
        <v>0.18969411890016813</v>
      </c>
      <c r="AA214">
        <v>0.18082179769912055</v>
      </c>
      <c r="AB214">
        <v>0.22076560956062743</v>
      </c>
      <c r="AC214">
        <v>0.20905195392573639</v>
      </c>
      <c r="AD214">
        <v>0.20217668059956578</v>
      </c>
      <c r="AE214">
        <v>0.20636162455854218</v>
      </c>
    </row>
    <row r="215" spans="1:31" x14ac:dyDescent="0.3">
      <c r="A215" t="str">
        <f t="shared" si="3"/>
        <v>gas-bioNetherlands</v>
      </c>
      <c r="B215" t="s">
        <v>8</v>
      </c>
      <c r="C215" t="s">
        <v>50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t="str">
        <f t="shared" si="3"/>
        <v>gas-ff-naturalNetherlands</v>
      </c>
      <c r="B216" t="s">
        <v>8</v>
      </c>
      <c r="C216" t="s">
        <v>32</v>
      </c>
      <c r="D216">
        <v>0.81781913808241391</v>
      </c>
      <c r="E216">
        <v>0.83568440121901688</v>
      </c>
      <c r="F216">
        <v>0.82232824381830827</v>
      </c>
      <c r="G216">
        <v>0.8260786007389288</v>
      </c>
      <c r="H216">
        <v>0.81395588351506842</v>
      </c>
      <c r="I216">
        <v>0.82748136994117483</v>
      </c>
      <c r="J216">
        <v>0.84804235292526742</v>
      </c>
      <c r="K216">
        <v>0.8230418704438095</v>
      </c>
      <c r="L216">
        <v>0.81371137013672978</v>
      </c>
      <c r="M216">
        <v>0.80265314464046955</v>
      </c>
      <c r="N216">
        <v>0.80018458218282074</v>
      </c>
      <c r="O216">
        <v>0.80857356730110341</v>
      </c>
      <c r="P216">
        <v>0.79942716995922125</v>
      </c>
      <c r="Q216">
        <v>0.80001348092716651</v>
      </c>
      <c r="R216">
        <v>0.79115403465477507</v>
      </c>
      <c r="S216">
        <v>0.78174220602429711</v>
      </c>
      <c r="T216">
        <v>0.78026953173285496</v>
      </c>
      <c r="U216">
        <v>0.75885829429177831</v>
      </c>
      <c r="V216">
        <v>0.77871426316187353</v>
      </c>
      <c r="W216">
        <v>0.77541875852158559</v>
      </c>
      <c r="X216">
        <v>0.79960157983341651</v>
      </c>
      <c r="Y216">
        <v>0.75518141444883613</v>
      </c>
      <c r="Z216">
        <v>0.7647550624506142</v>
      </c>
      <c r="AA216">
        <v>0.77453360101730007</v>
      </c>
      <c r="AB216">
        <v>0.72177419808327681</v>
      </c>
      <c r="AC216">
        <v>0.73492734687770844</v>
      </c>
      <c r="AD216">
        <v>0.74164369619255799</v>
      </c>
      <c r="AE216">
        <v>0.7339669017744781</v>
      </c>
    </row>
    <row r="217" spans="1:31" x14ac:dyDescent="0.3">
      <c r="A217" t="str">
        <f t="shared" si="3"/>
        <v>heat-ambientNetherlands</v>
      </c>
      <c r="B217" t="s">
        <v>8</v>
      </c>
      <c r="C217" t="s">
        <v>39</v>
      </c>
      <c r="D217">
        <v>0</v>
      </c>
      <c r="E217">
        <v>0</v>
      </c>
      <c r="F217">
        <v>0</v>
      </c>
      <c r="G217">
        <v>0</v>
      </c>
      <c r="H217">
        <v>2.8778299200666543E-5</v>
      </c>
      <c r="I217">
        <v>2.7223493892404852E-5</v>
      </c>
      <c r="J217">
        <v>2.6895039104860977E-5</v>
      </c>
      <c r="K217">
        <v>5.9633609711063846E-5</v>
      </c>
      <c r="L217">
        <v>1.1204624546133639E-4</v>
      </c>
      <c r="M217">
        <v>1.3771784619434204E-4</v>
      </c>
      <c r="N217">
        <v>1.6580698060517858E-4</v>
      </c>
      <c r="O217">
        <v>1.7940362561174003E-4</v>
      </c>
      <c r="P217">
        <v>2.4795226964489562E-4</v>
      </c>
      <c r="Q217">
        <v>3.2372080732005423E-4</v>
      </c>
      <c r="R217">
        <v>4.1234356225496602E-4</v>
      </c>
      <c r="S217">
        <v>5.037707367749033E-4</v>
      </c>
      <c r="T217">
        <v>6.6708521520495942E-4</v>
      </c>
      <c r="U217">
        <v>9.0584453306409248E-4</v>
      </c>
      <c r="V217">
        <v>1.1604698355664456E-3</v>
      </c>
      <c r="W217">
        <v>1.6002377474907468E-3</v>
      </c>
      <c r="X217">
        <v>1.7482153208009164E-3</v>
      </c>
      <c r="Y217">
        <v>2.5767837171999813E-3</v>
      </c>
      <c r="Z217">
        <v>2.7980776058608545E-3</v>
      </c>
      <c r="AA217">
        <v>2.941318914263173E-3</v>
      </c>
      <c r="AB217">
        <v>4.0842886695516252E-3</v>
      </c>
      <c r="AC217">
        <v>4.338916346802041E-3</v>
      </c>
      <c r="AD217">
        <v>5.0543024923051169E-3</v>
      </c>
      <c r="AE217">
        <v>6.4320304942256613E-3</v>
      </c>
    </row>
    <row r="218" spans="1:31" x14ac:dyDescent="0.3">
      <c r="A218" t="str">
        <f t="shared" si="3"/>
        <v>heat-geothermalNetherlands</v>
      </c>
      <c r="B218" t="s">
        <v>8</v>
      </c>
      <c r="C218" t="s">
        <v>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t="str">
        <f t="shared" si="3"/>
        <v>heat-solarNetherlands</v>
      </c>
      <c r="B219" t="s">
        <v>8</v>
      </c>
      <c r="C219" t="s">
        <v>40</v>
      </c>
      <c r="D219">
        <v>1.8568606287635195E-4</v>
      </c>
      <c r="E219">
        <v>1.8474118576173042E-4</v>
      </c>
      <c r="F219">
        <v>2.3948241621289513E-4</v>
      </c>
      <c r="G219">
        <v>2.582953648817649E-4</v>
      </c>
      <c r="H219">
        <v>3.1822691624145414E-4</v>
      </c>
      <c r="I219">
        <v>3.4660574558279482E-4</v>
      </c>
      <c r="J219">
        <v>3.4986088578585906E-4</v>
      </c>
      <c r="K219">
        <v>4.8793506021603701E-4</v>
      </c>
      <c r="L219">
        <v>5.9565229845252377E-4</v>
      </c>
      <c r="M219">
        <v>7.2475660531333495E-4</v>
      </c>
      <c r="N219">
        <v>8.1309192412154887E-4</v>
      </c>
      <c r="O219">
        <v>8.7107058578582929E-4</v>
      </c>
      <c r="P219">
        <v>1.003777297932376E-3</v>
      </c>
      <c r="Q219">
        <v>1.0640111918478782E-3</v>
      </c>
      <c r="R219">
        <v>1.1889162419866589E-3</v>
      </c>
      <c r="S219">
        <v>1.3032185531863857E-3</v>
      </c>
      <c r="T219">
        <v>1.3550227139603973E-3</v>
      </c>
      <c r="U219">
        <v>1.5584576035712588E-3</v>
      </c>
      <c r="V219">
        <v>1.4980677982683562E-3</v>
      </c>
      <c r="W219">
        <v>1.6395164788173692E-3</v>
      </c>
      <c r="X219">
        <v>1.5576515654529492E-3</v>
      </c>
      <c r="Y219">
        <v>1.981650388088159E-3</v>
      </c>
      <c r="Z219">
        <v>1.9305715662737975E-3</v>
      </c>
      <c r="AA219">
        <v>1.9028462756226655E-3</v>
      </c>
      <c r="AB219">
        <v>2.4229517319313862E-3</v>
      </c>
      <c r="AC219">
        <v>2.3361080729704074E-3</v>
      </c>
      <c r="AD219">
        <v>2.2827494272824678E-3</v>
      </c>
      <c r="AE219">
        <v>2.3113499615837257E-3</v>
      </c>
    </row>
    <row r="220" spans="1:31" x14ac:dyDescent="0.3">
      <c r="A220" t="str">
        <f t="shared" si="3"/>
        <v>liquid-bioNetherlands</v>
      </c>
      <c r="B220" t="s">
        <v>8</v>
      </c>
      <c r="C220" t="s">
        <v>51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t="str">
        <f t="shared" si="3"/>
        <v>liquid-ff-heatingoilNetherlands</v>
      </c>
      <c r="B221" t="s">
        <v>8</v>
      </c>
      <c r="C221" t="s">
        <v>33</v>
      </c>
      <c r="D221">
        <v>1.8866617357672751E-2</v>
      </c>
      <c r="E221">
        <v>1.6065866849036291E-2</v>
      </c>
      <c r="F221">
        <v>1.58787974247406E-2</v>
      </c>
      <c r="G221">
        <v>1.6166757878865803E-2</v>
      </c>
      <c r="H221">
        <v>1.5209377394914327E-2</v>
      </c>
      <c r="I221">
        <v>9.7935875188954226E-3</v>
      </c>
      <c r="J221">
        <v>6.8829513624253016E-3</v>
      </c>
      <c r="K221">
        <v>6.0851491448748983E-3</v>
      </c>
      <c r="L221">
        <v>5.6741483739875956E-3</v>
      </c>
      <c r="M221">
        <v>5.3187646765561107E-3</v>
      </c>
      <c r="N221">
        <v>4.8270651010911469E-3</v>
      </c>
      <c r="O221">
        <v>4.0388107465625066E-3</v>
      </c>
      <c r="P221">
        <v>3.573838203378418E-3</v>
      </c>
      <c r="Q221">
        <v>2.9409847861933893E-3</v>
      </c>
      <c r="R221">
        <v>2.4717526189818959E-3</v>
      </c>
      <c r="S221">
        <v>1.953594260448617E-3</v>
      </c>
      <c r="T221">
        <v>1.3537077050878447E-3</v>
      </c>
      <c r="U221">
        <v>1.4739789331059841E-3</v>
      </c>
      <c r="V221">
        <v>1.3367730526415652E-3</v>
      </c>
      <c r="W221">
        <v>1.336681165829801E-3</v>
      </c>
      <c r="X221">
        <v>1.1836609668169687E-3</v>
      </c>
      <c r="Y221">
        <v>1.3362578100030861E-3</v>
      </c>
      <c r="Z221">
        <v>1.2653293709008989E-3</v>
      </c>
      <c r="AA221">
        <v>1.2062702286566235E-3</v>
      </c>
      <c r="AB221">
        <v>1.5070345900427297E-3</v>
      </c>
      <c r="AC221">
        <v>1.4401431824122605E-3</v>
      </c>
      <c r="AD221">
        <v>1.3943657338134677E-3</v>
      </c>
      <c r="AE221">
        <v>1.4235213399137602E-3</v>
      </c>
    </row>
    <row r="222" spans="1:31" x14ac:dyDescent="0.3">
      <c r="A222" t="str">
        <f t="shared" si="3"/>
        <v>solid-bioNetherlands</v>
      </c>
      <c r="B222" t="s">
        <v>8</v>
      </c>
      <c r="C222" t="s">
        <v>52</v>
      </c>
      <c r="D222">
        <v>3.0678621830462313E-2</v>
      </c>
      <c r="E222">
        <v>2.7026862141744948E-2</v>
      </c>
      <c r="F222">
        <v>2.9078759078113213E-2</v>
      </c>
      <c r="G222">
        <v>2.8095643133919292E-2</v>
      </c>
      <c r="H222">
        <v>3.0011694538434018E-2</v>
      </c>
      <c r="I222">
        <v>2.8326689484019466E-2</v>
      </c>
      <c r="J222">
        <v>2.5513851132953517E-2</v>
      </c>
      <c r="K222">
        <v>2.9744740333009365E-2</v>
      </c>
      <c r="L222">
        <v>3.1089038000755225E-2</v>
      </c>
      <c r="M222">
        <v>3.2419964653672029E-2</v>
      </c>
      <c r="N222">
        <v>3.238300362158833E-2</v>
      </c>
      <c r="O222">
        <v>3.0537938918058814E-2</v>
      </c>
      <c r="P222">
        <v>3.1040444815773928E-2</v>
      </c>
      <c r="Q222">
        <v>3.107487628347802E-2</v>
      </c>
      <c r="R222">
        <v>3.3796472573981495E-2</v>
      </c>
      <c r="S222">
        <v>3.6550374606538837E-2</v>
      </c>
      <c r="T222">
        <v>3.7907760769077314E-2</v>
      </c>
      <c r="U222">
        <v>4.1231727652221148E-2</v>
      </c>
      <c r="V222">
        <v>3.746021828617338E-2</v>
      </c>
      <c r="W222">
        <v>3.764134553370254E-2</v>
      </c>
      <c r="X222">
        <v>3.3561452012141633E-2</v>
      </c>
      <c r="Y222">
        <v>4.1152552277347293E-2</v>
      </c>
      <c r="Z222">
        <v>3.937638902948104E-2</v>
      </c>
      <c r="AA222">
        <v>3.8508196606203728E-2</v>
      </c>
      <c r="AB222">
        <v>4.937483931524847E-2</v>
      </c>
      <c r="AC222">
        <v>4.7847599123639714E-2</v>
      </c>
      <c r="AD222">
        <v>4.7336077435658028E-2</v>
      </c>
      <c r="AE222">
        <v>4.9384962511601099E-2</v>
      </c>
    </row>
    <row r="223" spans="1:31" x14ac:dyDescent="0.3">
      <c r="A223" t="str">
        <f t="shared" si="3"/>
        <v>solid-ff-coalNetherlands</v>
      </c>
      <c r="B223" t="s">
        <v>8</v>
      </c>
      <c r="C223" t="s">
        <v>34</v>
      </c>
      <c r="D223">
        <v>1.4959825348217241E-3</v>
      </c>
      <c r="E223">
        <v>1.0222632032592127E-3</v>
      </c>
      <c r="F223">
        <v>9.6574987437063396E-4</v>
      </c>
      <c r="G223">
        <v>8.6130690597231122E-4</v>
      </c>
      <c r="H223">
        <v>6.4755799937705615E-4</v>
      </c>
      <c r="I223">
        <v>4.8083388739298034E-4</v>
      </c>
      <c r="J223">
        <v>5.7831846656206652E-4</v>
      </c>
      <c r="K223">
        <v>5.8912095191236105E-4</v>
      </c>
      <c r="L223">
        <v>4.4267302944765073E-4</v>
      </c>
      <c r="M223">
        <v>3.9445923340384871E-4</v>
      </c>
      <c r="N223">
        <v>1.9684889835422506E-4</v>
      </c>
      <c r="O223">
        <v>1.674552728125486E-4</v>
      </c>
      <c r="P223">
        <v>1.7157493087439717E-4</v>
      </c>
      <c r="Q223">
        <v>1.6766345177800937E-4</v>
      </c>
      <c r="R223">
        <v>1.0878851429705487E-4</v>
      </c>
      <c r="S223">
        <v>1.1178035937480431E-4</v>
      </c>
      <c r="T223">
        <v>1.106486037047933E-4</v>
      </c>
      <c r="U223">
        <v>1.465592430711126E-4</v>
      </c>
      <c r="V223">
        <v>5.8662741488158508E-4</v>
      </c>
      <c r="W223">
        <v>1.7703220652164043E-4</v>
      </c>
      <c r="X223">
        <v>1.5676596490312754E-4</v>
      </c>
      <c r="Y223">
        <v>1.9056631902357446E-4</v>
      </c>
      <c r="Z223">
        <v>1.8045107670086702E-4</v>
      </c>
      <c r="AA223">
        <v>8.5969258833363857E-5</v>
      </c>
      <c r="AB223">
        <v>7.1078049321418314E-5</v>
      </c>
      <c r="AC223">
        <v>5.7932470730667113E-5</v>
      </c>
      <c r="AD223">
        <v>1.1212811881707644E-4</v>
      </c>
      <c r="AE223">
        <v>1.1960935965546555E-4</v>
      </c>
    </row>
    <row r="224" spans="1:31" x14ac:dyDescent="0.3">
      <c r="A224" t="str">
        <f t="shared" si="3"/>
        <v>solid-wasteNetherlands</v>
      </c>
      <c r="B224" t="s">
        <v>8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t="str">
        <f t="shared" si="3"/>
        <v>electricityPoland</v>
      </c>
      <c r="B225" t="s">
        <v>6</v>
      </c>
      <c r="C225" t="s">
        <v>37</v>
      </c>
      <c r="D225">
        <v>0.13942506210615166</v>
      </c>
      <c r="E225">
        <v>0.11963585700930017</v>
      </c>
      <c r="F225">
        <v>0.11118985675428884</v>
      </c>
      <c r="G225">
        <v>8.8644171710008809E-2</v>
      </c>
      <c r="H225">
        <v>9.62775754937501E-2</v>
      </c>
      <c r="I225">
        <v>9.5190683015215424E-2</v>
      </c>
      <c r="J225">
        <v>0.10024460064379825</v>
      </c>
      <c r="K225">
        <v>0.10883426973485412</v>
      </c>
      <c r="L225">
        <v>0.1274096514731228</v>
      </c>
      <c r="M225">
        <v>0.12932304752335186</v>
      </c>
      <c r="N225">
        <v>0.14685889618276066</v>
      </c>
      <c r="O225">
        <v>0.13830772753572196</v>
      </c>
      <c r="P225">
        <v>0.13564577230415045</v>
      </c>
      <c r="Q225">
        <v>0.1523948943798327</v>
      </c>
      <c r="R225">
        <v>0.15373796464663089</v>
      </c>
      <c r="S225">
        <v>0.14540367342377017</v>
      </c>
      <c r="T225">
        <v>0.14176379988320031</v>
      </c>
      <c r="U225">
        <v>0.15046550332698622</v>
      </c>
      <c r="V225">
        <v>0.15051436031348445</v>
      </c>
      <c r="W225">
        <v>0.15041561441828438</v>
      </c>
      <c r="X225">
        <v>0.14200019299283639</v>
      </c>
      <c r="Y225">
        <v>0.15256916062852627</v>
      </c>
      <c r="Z225">
        <v>0.14774096623129507</v>
      </c>
      <c r="AA225">
        <v>0.15057950622459063</v>
      </c>
      <c r="AB225">
        <v>0.16014877163716845</v>
      </c>
      <c r="AC225">
        <v>0.16138678739184512</v>
      </c>
      <c r="AD225">
        <v>0.15644039749791228</v>
      </c>
      <c r="AE225">
        <v>0.15663384746728834</v>
      </c>
    </row>
    <row r="226" spans="1:31" x14ac:dyDescent="0.3">
      <c r="A226" t="str">
        <f t="shared" si="3"/>
        <v>gas-bioPoland</v>
      </c>
      <c r="B226" t="s">
        <v>6</v>
      </c>
      <c r="C226" t="s">
        <v>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t="str">
        <f t="shared" si="3"/>
        <v>gas-ff-naturalPoland</v>
      </c>
      <c r="B227" t="s">
        <v>6</v>
      </c>
      <c r="C227" t="s">
        <v>32</v>
      </c>
      <c r="D227">
        <v>0.30736577515503671</v>
      </c>
      <c r="E227">
        <v>0.27094396824993511</v>
      </c>
      <c r="F227">
        <v>0.27263757326069143</v>
      </c>
      <c r="G227">
        <v>0.21944544971217317</v>
      </c>
      <c r="H227">
        <v>0.24803047013913201</v>
      </c>
      <c r="I227">
        <v>0.25851978264354075</v>
      </c>
      <c r="J227">
        <v>0.23249420670716278</v>
      </c>
      <c r="K227">
        <v>0.25888151661195086</v>
      </c>
      <c r="L227">
        <v>0.27442738636791347</v>
      </c>
      <c r="M227">
        <v>0.26974632124370307</v>
      </c>
      <c r="N227">
        <v>0.28846818596420087</v>
      </c>
      <c r="O227">
        <v>0.27916307949218772</v>
      </c>
      <c r="P227">
        <v>0.25982806713957296</v>
      </c>
      <c r="Q227">
        <v>0.26214648683736275</v>
      </c>
      <c r="R227">
        <v>0.25345237053360475</v>
      </c>
      <c r="S227">
        <v>0.2542288007175339</v>
      </c>
      <c r="T227">
        <v>0.24182500291999226</v>
      </c>
      <c r="U227">
        <v>0.24945425109446759</v>
      </c>
      <c r="V227">
        <v>0.24156190403148037</v>
      </c>
      <c r="W227">
        <v>0.24317431789876165</v>
      </c>
      <c r="X227">
        <v>0.23902457126618307</v>
      </c>
      <c r="Y227">
        <v>0.23784679368796249</v>
      </c>
      <c r="Z227">
        <v>0.23836334578003443</v>
      </c>
      <c r="AA227">
        <v>0.24250812816004458</v>
      </c>
      <c r="AB227">
        <v>0.24245958017688696</v>
      </c>
      <c r="AC227">
        <v>0.2434834971320757</v>
      </c>
      <c r="AD227">
        <v>0.25068425016572482</v>
      </c>
      <c r="AE227">
        <v>0.25951482419882366</v>
      </c>
    </row>
    <row r="228" spans="1:31" x14ac:dyDescent="0.3">
      <c r="A228" t="str">
        <f t="shared" si="3"/>
        <v>heat-ambientPoland</v>
      </c>
      <c r="B228" t="s">
        <v>6</v>
      </c>
      <c r="C228" t="s">
        <v>39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9.4360067266809067E-4</v>
      </c>
      <c r="X228">
        <v>1.0949342381526986E-3</v>
      </c>
      <c r="Y228">
        <v>1.4499323132589716E-3</v>
      </c>
      <c r="Z228">
        <v>1.6510587381544984E-3</v>
      </c>
      <c r="AA228">
        <v>1.8365787274580707E-3</v>
      </c>
      <c r="AB228">
        <v>2.1517622444649689E-3</v>
      </c>
      <c r="AC228">
        <v>2.326979938965309E-3</v>
      </c>
      <c r="AD228">
        <v>2.3870794486676593E-3</v>
      </c>
      <c r="AE228">
        <v>2.5268155388449586E-3</v>
      </c>
    </row>
    <row r="229" spans="1:31" x14ac:dyDescent="0.3">
      <c r="A229" t="str">
        <f t="shared" si="3"/>
        <v>heat-geothermalPoland</v>
      </c>
      <c r="B229" t="s">
        <v>6</v>
      </c>
      <c r="C229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1.9390657519494792E-4</v>
      </c>
      <c r="O229">
        <v>1.7969420831570314E-4</v>
      </c>
      <c r="P229">
        <v>3.6884272463188382E-4</v>
      </c>
      <c r="Q229">
        <v>4.1049667673129974E-4</v>
      </c>
      <c r="R229">
        <v>4.1569162545251111E-4</v>
      </c>
      <c r="S229">
        <v>6.173421928645582E-4</v>
      </c>
      <c r="T229">
        <v>6.4722600739731365E-4</v>
      </c>
      <c r="U229">
        <v>5.6587334457824392E-4</v>
      </c>
      <c r="V229">
        <v>6.1988311568670327E-4</v>
      </c>
      <c r="W229">
        <v>6.9804340092945822E-4</v>
      </c>
      <c r="X229">
        <v>6.0650769074144565E-4</v>
      </c>
      <c r="Y229">
        <v>6.4487483682688668E-4</v>
      </c>
      <c r="Z229">
        <v>7.3909619232883554E-4</v>
      </c>
      <c r="AA229">
        <v>8.2500732094711979E-4</v>
      </c>
      <c r="AB229">
        <v>9.6313313136852036E-4</v>
      </c>
      <c r="AC229">
        <v>1.0684157056975996E-3</v>
      </c>
      <c r="AD229">
        <v>1.0597703824544468E-3</v>
      </c>
      <c r="AE229">
        <v>1.0612413014888529E-3</v>
      </c>
    </row>
    <row r="230" spans="1:31" x14ac:dyDescent="0.3">
      <c r="A230" t="str">
        <f t="shared" si="3"/>
        <v>heat-solarPoland</v>
      </c>
      <c r="B230" t="s">
        <v>6</v>
      </c>
      <c r="C230" t="s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3.8240859472052504E-4</v>
      </c>
      <c r="X230">
        <v>4.4110174900912258E-4</v>
      </c>
      <c r="Y230">
        <v>5.8189436347368627E-4</v>
      </c>
      <c r="Z230">
        <v>6.6082395785677279E-4</v>
      </c>
      <c r="AA230">
        <v>1.2588457852648605E-3</v>
      </c>
      <c r="AB230">
        <v>1.9880123683219527E-3</v>
      </c>
      <c r="AC230">
        <v>2.623518724718625E-3</v>
      </c>
      <c r="AD230">
        <v>2.9207093003709226E-3</v>
      </c>
      <c r="AE230">
        <v>3.0312172868467197E-3</v>
      </c>
    </row>
    <row r="231" spans="1:31" x14ac:dyDescent="0.3">
      <c r="A231" t="str">
        <f t="shared" si="3"/>
        <v>liquid-bioPoland</v>
      </c>
      <c r="B231" t="s">
        <v>6</v>
      </c>
      <c r="C231" t="s">
        <v>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t="str">
        <f t="shared" si="3"/>
        <v>liquid-ff-heatingoilPoland</v>
      </c>
      <c r="B232" t="s">
        <v>6</v>
      </c>
      <c r="C232" t="s">
        <v>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3.1142568765844718E-3</v>
      </c>
      <c r="K232">
        <v>9.8626895636898162E-3</v>
      </c>
      <c r="L232">
        <v>1.498310191284071E-2</v>
      </c>
      <c r="M232">
        <v>1.6932235914171537E-2</v>
      </c>
      <c r="N232">
        <v>3.3358345765792517E-2</v>
      </c>
      <c r="O232">
        <v>3.8641704422140516E-2</v>
      </c>
      <c r="P232">
        <v>4.0020965183621256E-2</v>
      </c>
      <c r="Q232">
        <v>3.918581592775601E-2</v>
      </c>
      <c r="R232">
        <v>3.6040105995398967E-2</v>
      </c>
      <c r="S232">
        <v>3.0948604973384773E-2</v>
      </c>
      <c r="T232">
        <v>2.878984621374343E-2</v>
      </c>
      <c r="U232">
        <v>2.4536419527494767E-2</v>
      </c>
      <c r="V232">
        <v>1.7901852528631829E-2</v>
      </c>
      <c r="W232">
        <v>1.2155752053611664E-2</v>
      </c>
      <c r="X232">
        <v>6.2671307113240397E-3</v>
      </c>
      <c r="Y232">
        <v>7.1433545459688675E-3</v>
      </c>
      <c r="Z232">
        <v>5.4593973402002564E-3</v>
      </c>
      <c r="AA232">
        <v>5.0942462650855223E-3</v>
      </c>
      <c r="AB232">
        <v>4.8013400297681223E-3</v>
      </c>
      <c r="AC232">
        <v>5.0441459838938543E-3</v>
      </c>
      <c r="AD232">
        <v>4.5246197580496202E-3</v>
      </c>
      <c r="AE232">
        <v>4.4879894639963591E-3</v>
      </c>
    </row>
    <row r="233" spans="1:31" x14ac:dyDescent="0.3">
      <c r="A233" t="str">
        <f t="shared" si="3"/>
        <v>solid-bioPoland</v>
      </c>
      <c r="B233" t="s">
        <v>6</v>
      </c>
      <c r="C233" t="s">
        <v>52</v>
      </c>
      <c r="D233">
        <v>0</v>
      </c>
      <c r="E233">
        <v>0</v>
      </c>
      <c r="F233">
        <v>0</v>
      </c>
      <c r="G233">
        <v>0.14336368615842884</v>
      </c>
      <c r="H233">
        <v>0.15382151986479856</v>
      </c>
      <c r="I233">
        <v>0.15360417489821865</v>
      </c>
      <c r="J233">
        <v>0.14629729885276702</v>
      </c>
      <c r="K233">
        <v>0.15290952415096465</v>
      </c>
      <c r="L233">
        <v>0.17544205938708216</v>
      </c>
      <c r="M233">
        <v>0.16407171374777671</v>
      </c>
      <c r="N233">
        <v>0.18424664981325123</v>
      </c>
      <c r="O233">
        <v>0.18781656712876721</v>
      </c>
      <c r="P233">
        <v>0.18179488746400158</v>
      </c>
      <c r="Q233">
        <v>0.17557390730220529</v>
      </c>
      <c r="R233">
        <v>0.17326059232863317</v>
      </c>
      <c r="S233">
        <v>0.16106062053905978</v>
      </c>
      <c r="T233">
        <v>0.15548000778664589</v>
      </c>
      <c r="U233">
        <v>0.1616742683845627</v>
      </c>
      <c r="V233">
        <v>0.15804824487926641</v>
      </c>
      <c r="W233">
        <v>0.15554099507176405</v>
      </c>
      <c r="X233">
        <v>0.1554153305106207</v>
      </c>
      <c r="Y233">
        <v>0.17247281117895236</v>
      </c>
      <c r="Z233">
        <v>0.16934191860415729</v>
      </c>
      <c r="AA233">
        <v>0.17184300933904098</v>
      </c>
      <c r="AB233">
        <v>0.16704145425276798</v>
      </c>
      <c r="AC233">
        <v>0.17182856314945424</v>
      </c>
      <c r="AD233">
        <v>0.16750772580098133</v>
      </c>
      <c r="AE233">
        <v>0.16360202027882306</v>
      </c>
    </row>
    <row r="234" spans="1:31" x14ac:dyDescent="0.3">
      <c r="A234" t="str">
        <f t="shared" si="3"/>
        <v>solid-ff-coalPoland</v>
      </c>
      <c r="B234" t="s">
        <v>6</v>
      </c>
      <c r="C234" t="s">
        <v>34</v>
      </c>
      <c r="D234">
        <v>0.55320916273881149</v>
      </c>
      <c r="E234">
        <v>0.60942017474076471</v>
      </c>
      <c r="F234">
        <v>0.61617256998501979</v>
      </c>
      <c r="G234">
        <v>0.54854669241938914</v>
      </c>
      <c r="H234">
        <v>0.50187043450231927</v>
      </c>
      <c r="I234">
        <v>0.49268535944302516</v>
      </c>
      <c r="J234">
        <v>0.51784963691968755</v>
      </c>
      <c r="K234">
        <v>0.46951199993854059</v>
      </c>
      <c r="L234">
        <v>0.40773780085904071</v>
      </c>
      <c r="M234">
        <v>0.41992668157099688</v>
      </c>
      <c r="N234">
        <v>0.34687401569879972</v>
      </c>
      <c r="O234">
        <v>0.35589122721286687</v>
      </c>
      <c r="P234">
        <v>0.38234146518402184</v>
      </c>
      <c r="Q234">
        <v>0.37028839887611203</v>
      </c>
      <c r="R234">
        <v>0.38309327487027972</v>
      </c>
      <c r="S234">
        <v>0.40774095815338679</v>
      </c>
      <c r="T234">
        <v>0.43149411718902075</v>
      </c>
      <c r="U234">
        <v>0.41330368432191056</v>
      </c>
      <c r="V234">
        <v>0.43135375513145013</v>
      </c>
      <c r="W234">
        <v>0.43668926788926027</v>
      </c>
      <c r="X234">
        <v>0.45515023084113249</v>
      </c>
      <c r="Y234">
        <v>0.42729117844503028</v>
      </c>
      <c r="Z234">
        <v>0.4360433931559729</v>
      </c>
      <c r="AA234">
        <v>0.42605467817756804</v>
      </c>
      <c r="AB234">
        <v>0.4204459461592529</v>
      </c>
      <c r="AC234">
        <v>0.41223809197334954</v>
      </c>
      <c r="AD234">
        <v>0.41447544764583899</v>
      </c>
      <c r="AE234">
        <v>0.40914204446388813</v>
      </c>
    </row>
    <row r="235" spans="1:31" x14ac:dyDescent="0.3">
      <c r="A235" t="str">
        <f t="shared" si="3"/>
        <v>solid-wastePoland</v>
      </c>
      <c r="B235" t="s">
        <v>6</v>
      </c>
      <c r="C235" t="s">
        <v>53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t="str">
        <f t="shared" si="3"/>
        <v>electricityPortugal</v>
      </c>
      <c r="B236" t="s">
        <v>21</v>
      </c>
      <c r="C236" t="s">
        <v>37</v>
      </c>
      <c r="D236">
        <v>0.21725498698675799</v>
      </c>
      <c r="E236">
        <v>0.23475850050661914</v>
      </c>
      <c r="F236">
        <v>0.23498780706004396</v>
      </c>
      <c r="G236">
        <v>0.23983806601146221</v>
      </c>
      <c r="H236">
        <v>0.24477960468104426</v>
      </c>
      <c r="I236">
        <v>0.2576032507180282</v>
      </c>
      <c r="J236">
        <v>0.26602821176418839</v>
      </c>
      <c r="K236">
        <v>0.26557802294996485</v>
      </c>
      <c r="L236">
        <v>0.27708449505473542</v>
      </c>
      <c r="M236">
        <v>0.28817354232045528</v>
      </c>
      <c r="N236">
        <v>0.30383168204108996</v>
      </c>
      <c r="O236">
        <v>0.31760885814111145</v>
      </c>
      <c r="P236">
        <v>0.32633052053778672</v>
      </c>
      <c r="Q236">
        <v>0.32516646924788395</v>
      </c>
      <c r="R236">
        <v>0.33319047270245039</v>
      </c>
      <c r="S236">
        <v>0.35382838341261746</v>
      </c>
      <c r="T236">
        <v>0.35875336435637162</v>
      </c>
      <c r="U236">
        <v>0.37025545387706488</v>
      </c>
      <c r="V236">
        <v>0.37088088284316251</v>
      </c>
      <c r="W236">
        <v>0.38164744124302225</v>
      </c>
      <c r="X236">
        <v>0.42064584503977154</v>
      </c>
      <c r="Y236">
        <v>0.42604993874756797</v>
      </c>
      <c r="Z236">
        <v>0.4116925146613033</v>
      </c>
      <c r="AA236">
        <v>0.40197866137586019</v>
      </c>
      <c r="AB236">
        <v>0.39946551086836157</v>
      </c>
      <c r="AC236">
        <v>0.40571152282055639</v>
      </c>
      <c r="AD236">
        <v>0.42832863321905607</v>
      </c>
      <c r="AE236">
        <v>0.42094684137338895</v>
      </c>
    </row>
    <row r="237" spans="1:31" x14ac:dyDescent="0.3">
      <c r="A237" t="str">
        <f t="shared" si="3"/>
        <v>gas-bioPortugal</v>
      </c>
      <c r="B237" t="s">
        <v>21</v>
      </c>
      <c r="C237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t="str">
        <f t="shared" si="3"/>
        <v>gas-ff-naturalPortugal</v>
      </c>
      <c r="B238" t="s">
        <v>21</v>
      </c>
      <c r="C238" t="s">
        <v>32</v>
      </c>
      <c r="D238">
        <v>0.27496438323891015</v>
      </c>
      <c r="E238">
        <v>0.27448662661982631</v>
      </c>
      <c r="F238">
        <v>0.28827688528182482</v>
      </c>
      <c r="G238">
        <v>0.29533745981734605</v>
      </c>
      <c r="H238">
        <v>0.29577097968008248</v>
      </c>
      <c r="I238">
        <v>0.29761091578069537</v>
      </c>
      <c r="J238">
        <v>0.30533186213773028</v>
      </c>
      <c r="K238">
        <v>0.30512936444812611</v>
      </c>
      <c r="L238">
        <v>0.29343211633844979</v>
      </c>
      <c r="M238">
        <v>0.29963282843870964</v>
      </c>
      <c r="N238">
        <v>0.28817872468420708</v>
      </c>
      <c r="O238">
        <v>0.27860870169827395</v>
      </c>
      <c r="P238">
        <v>0.27487626845053054</v>
      </c>
      <c r="Q238">
        <v>0.30246357551564007</v>
      </c>
      <c r="R238">
        <v>0.29987360730365886</v>
      </c>
      <c r="S238">
        <v>0.27949162886843981</v>
      </c>
      <c r="T238">
        <v>0.2649186329944701</v>
      </c>
      <c r="U238">
        <v>0.25712250734374376</v>
      </c>
      <c r="V238">
        <v>0.24824926792817981</v>
      </c>
      <c r="W238">
        <v>0.24552718782902125</v>
      </c>
      <c r="X238">
        <v>0.28764150473041172</v>
      </c>
      <c r="Y238">
        <v>0.27267456943143337</v>
      </c>
      <c r="Z238">
        <v>0.26863204973149712</v>
      </c>
      <c r="AA238">
        <v>0.26476583360003758</v>
      </c>
      <c r="AB238">
        <v>0.26044413910130343</v>
      </c>
      <c r="AC238">
        <v>0.25295896461064138</v>
      </c>
      <c r="AD238">
        <v>0.23749938560597683</v>
      </c>
      <c r="AE238">
        <v>0.2425685092377424</v>
      </c>
    </row>
    <row r="239" spans="1:31" x14ac:dyDescent="0.3">
      <c r="A239" t="str">
        <f t="shared" si="3"/>
        <v>heat-ambientPortugal</v>
      </c>
      <c r="B239" t="s">
        <v>21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 t="str">
        <f t="shared" si="3"/>
        <v>heat-geothermalPortugal</v>
      </c>
      <c r="B240" t="s">
        <v>21</v>
      </c>
      <c r="C240" t="s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 t="str">
        <f t="shared" si="3"/>
        <v>heat-solarPortugal</v>
      </c>
      <c r="B241" t="s">
        <v>21</v>
      </c>
      <c r="C241" t="s">
        <v>40</v>
      </c>
      <c r="D241">
        <v>1.5394806141533198E-3</v>
      </c>
      <c r="E241">
        <v>1.7393441381744249E-3</v>
      </c>
      <c r="F241">
        <v>1.7671218831608764E-3</v>
      </c>
      <c r="G241">
        <v>1.7976115207064389E-3</v>
      </c>
      <c r="H241">
        <v>1.8377176447053575E-3</v>
      </c>
      <c r="I241">
        <v>1.8835024764781245E-3</v>
      </c>
      <c r="J241">
        <v>2.083990117084687E-3</v>
      </c>
      <c r="K241">
        <v>2.2159370722275207E-3</v>
      </c>
      <c r="L241">
        <v>1.8313620755436857E-3</v>
      </c>
      <c r="M241">
        <v>3.7825744663553939E-3</v>
      </c>
      <c r="N241">
        <v>3.8860067213614762E-3</v>
      </c>
      <c r="O241">
        <v>3.9774722313963397E-3</v>
      </c>
      <c r="P241">
        <v>3.9422707252637773E-3</v>
      </c>
      <c r="Q241">
        <v>3.9075818079044415E-3</v>
      </c>
      <c r="R241">
        <v>3.9307972714138998E-3</v>
      </c>
      <c r="S241">
        <v>4.2011035549185767E-3</v>
      </c>
      <c r="T241">
        <v>4.4303064707683802E-3</v>
      </c>
      <c r="U241">
        <v>4.7924975003160522E-3</v>
      </c>
      <c r="V241">
        <v>5.8238490983974463E-3</v>
      </c>
      <c r="W241">
        <v>6.5446098851979755E-3</v>
      </c>
      <c r="X241">
        <v>9.719880934574654E-3</v>
      </c>
      <c r="Y241">
        <v>1.2865532896159115E-2</v>
      </c>
      <c r="Z241">
        <v>1.5002082539852239E-2</v>
      </c>
      <c r="AA241">
        <v>1.6575911265097266E-2</v>
      </c>
      <c r="AB241">
        <v>1.7983056055074061E-2</v>
      </c>
      <c r="AC241">
        <v>1.8974178314954574E-2</v>
      </c>
      <c r="AD241">
        <v>1.9343043830869613E-2</v>
      </c>
      <c r="AE241">
        <v>2.052438459121551E-2</v>
      </c>
    </row>
    <row r="242" spans="1:31" x14ac:dyDescent="0.3">
      <c r="A242" t="str">
        <f t="shared" si="3"/>
        <v>liquid-bioPortugal</v>
      </c>
      <c r="B242" t="s">
        <v>21</v>
      </c>
      <c r="C242" t="s">
        <v>51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 t="str">
        <f t="shared" si="3"/>
        <v>liquid-ff-heatingoilPortugal</v>
      </c>
      <c r="B243" t="s">
        <v>21</v>
      </c>
      <c r="C243" t="s">
        <v>33</v>
      </c>
      <c r="D243">
        <v>1.5137870369500955E-2</v>
      </c>
      <c r="E243">
        <v>1.2947439452909245E-2</v>
      </c>
      <c r="F243">
        <v>1.2573705467623873E-2</v>
      </c>
      <c r="G243">
        <v>1.2244611575191394E-2</v>
      </c>
      <c r="H243">
        <v>1.5198005708965848E-2</v>
      </c>
      <c r="I243">
        <v>4.7826638530959502E-3</v>
      </c>
      <c r="J243">
        <v>4.9854468939932702E-3</v>
      </c>
      <c r="K243">
        <v>5.3706130001397101E-3</v>
      </c>
      <c r="L243">
        <v>5.7567575499662491E-3</v>
      </c>
      <c r="M243">
        <v>3.6815697332102512E-3</v>
      </c>
      <c r="N243">
        <v>0</v>
      </c>
      <c r="O243">
        <v>0</v>
      </c>
      <c r="P243">
        <v>1.1387670625831726E-2</v>
      </c>
      <c r="Q243">
        <v>9.9215320251396606E-4</v>
      </c>
      <c r="R243">
        <v>1.935631675162978E-3</v>
      </c>
      <c r="S243">
        <v>6.4326387740819984E-4</v>
      </c>
      <c r="T243">
        <v>1.0629000814168017E-2</v>
      </c>
      <c r="U243">
        <v>7.2690405406958484E-3</v>
      </c>
      <c r="V243">
        <v>2.6202829212545143E-3</v>
      </c>
      <c r="W243">
        <v>3.1911346388562708E-3</v>
      </c>
      <c r="X243">
        <v>4.2169453978032991E-2</v>
      </c>
      <c r="Y243">
        <v>3.190495063774592E-2</v>
      </c>
      <c r="Z243">
        <v>2.4760322307379914E-2</v>
      </c>
      <c r="AA243">
        <v>2.3857603806829369E-2</v>
      </c>
      <c r="AB243">
        <v>2.2890078028862729E-2</v>
      </c>
      <c r="AC243">
        <v>2.1509927052399958E-2</v>
      </c>
      <c r="AD243">
        <v>2.1356336245561002E-2</v>
      </c>
      <c r="AE243">
        <v>1.8639194532326649E-2</v>
      </c>
    </row>
    <row r="244" spans="1:31" x14ac:dyDescent="0.3">
      <c r="A244" t="str">
        <f t="shared" si="3"/>
        <v>solid-bioPortugal</v>
      </c>
      <c r="B244" t="s">
        <v>21</v>
      </c>
      <c r="C244" t="s">
        <v>52</v>
      </c>
      <c r="D244">
        <v>0.4908322584995804</v>
      </c>
      <c r="E244">
        <v>0.47580371228335255</v>
      </c>
      <c r="F244">
        <v>0.46239448030734653</v>
      </c>
      <c r="G244">
        <v>0.45078225107529385</v>
      </c>
      <c r="H244">
        <v>0.44241369228520211</v>
      </c>
      <c r="I244">
        <v>0.43811966717170231</v>
      </c>
      <c r="J244">
        <v>0.4215704890870034</v>
      </c>
      <c r="K244">
        <v>0.42170606252954179</v>
      </c>
      <c r="L244">
        <v>0.42189526898130486</v>
      </c>
      <c r="M244">
        <v>0.40472948504126943</v>
      </c>
      <c r="N244">
        <v>0.4041035865533415</v>
      </c>
      <c r="O244">
        <v>0.39980496792921832</v>
      </c>
      <c r="P244">
        <v>0.38346326966058719</v>
      </c>
      <c r="Q244">
        <v>0.36747022022605752</v>
      </c>
      <c r="R244">
        <v>0.3610694910473139</v>
      </c>
      <c r="S244">
        <v>0.36183562028661609</v>
      </c>
      <c r="T244">
        <v>0.36126869536422196</v>
      </c>
      <c r="U244">
        <v>0.36056050073817941</v>
      </c>
      <c r="V244">
        <v>0.37242571720900564</v>
      </c>
      <c r="W244">
        <v>0.36308962640390213</v>
      </c>
      <c r="X244">
        <v>0.23982331531720913</v>
      </c>
      <c r="Y244">
        <v>0.25650500828709383</v>
      </c>
      <c r="Z244">
        <v>0.27991303075996737</v>
      </c>
      <c r="AA244">
        <v>0.2928219899521754</v>
      </c>
      <c r="AB244">
        <v>0.29921721594639827</v>
      </c>
      <c r="AC244">
        <v>0.30084540720144759</v>
      </c>
      <c r="AD244">
        <v>0.29347260109853646</v>
      </c>
      <c r="AE244">
        <v>0.29732107026532645</v>
      </c>
    </row>
    <row r="245" spans="1:31" x14ac:dyDescent="0.3">
      <c r="A245" t="str">
        <f t="shared" si="3"/>
        <v>solid-ff-coalPortugal</v>
      </c>
      <c r="B245" t="s">
        <v>21</v>
      </c>
      <c r="C245" t="s">
        <v>34</v>
      </c>
      <c r="D245">
        <v>2.710202910971328E-4</v>
      </c>
      <c r="E245">
        <v>2.6437699911832961E-4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 t="str">
        <f t="shared" si="3"/>
        <v>solid-wastePortugal</v>
      </c>
      <c r="B246" t="s">
        <v>21</v>
      </c>
      <c r="C246" t="s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t="str">
        <f t="shared" si="3"/>
        <v>electricityRomania</v>
      </c>
      <c r="B247" t="s">
        <v>10</v>
      </c>
      <c r="C247" t="s">
        <v>37</v>
      </c>
      <c r="D247">
        <v>0.10672315467359049</v>
      </c>
      <c r="E247">
        <v>0.12850309131472579</v>
      </c>
      <c r="F247">
        <v>0.19038360749970415</v>
      </c>
      <c r="G247">
        <v>0.17165297882525229</v>
      </c>
      <c r="H247">
        <v>0.169116667840568</v>
      </c>
      <c r="I247">
        <v>0.16227349337039212</v>
      </c>
      <c r="J247">
        <v>0.14228005517084011</v>
      </c>
      <c r="K247">
        <v>0.11022834816149221</v>
      </c>
      <c r="L247">
        <v>0.11222884734371499</v>
      </c>
      <c r="M247">
        <v>0.11888219697813431</v>
      </c>
      <c r="N247">
        <v>0.11310866342284555</v>
      </c>
      <c r="O247">
        <v>0.1388548796071426</v>
      </c>
      <c r="P247">
        <v>0.12957379180379147</v>
      </c>
      <c r="Q247">
        <v>0.11944869934780743</v>
      </c>
      <c r="R247">
        <v>0.10838535482649542</v>
      </c>
      <c r="S247">
        <v>0.12167502397928839</v>
      </c>
      <c r="T247">
        <v>0.13304829289104761</v>
      </c>
      <c r="U247">
        <v>0.14261121862424833</v>
      </c>
      <c r="V247">
        <v>0.13027651886370384</v>
      </c>
      <c r="W247">
        <v>0.13868532166093689</v>
      </c>
      <c r="X247">
        <v>0.13981442834940958</v>
      </c>
      <c r="Y247">
        <v>0.14771134467310965</v>
      </c>
      <c r="Z247">
        <v>0.14572896449494985</v>
      </c>
      <c r="AA247">
        <v>0.15004970009775723</v>
      </c>
      <c r="AB247">
        <v>0.15491479108628353</v>
      </c>
      <c r="AC247">
        <v>0.15820509130560581</v>
      </c>
      <c r="AD247">
        <v>0.15694817983524281</v>
      </c>
      <c r="AE247">
        <v>0.15755851572037208</v>
      </c>
    </row>
    <row r="248" spans="1:31" x14ac:dyDescent="0.3">
      <c r="A248" t="str">
        <f t="shared" si="3"/>
        <v>gas-bioRomania</v>
      </c>
      <c r="B248" t="s">
        <v>10</v>
      </c>
      <c r="C248" t="s">
        <v>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t="str">
        <f t="shared" si="3"/>
        <v>gas-ff-naturalRomania</v>
      </c>
      <c r="B249" t="s">
        <v>10</v>
      </c>
      <c r="C249" t="s">
        <v>32</v>
      </c>
      <c r="D249">
        <v>0.58031273182492571</v>
      </c>
      <c r="E249">
        <v>0.66142173896864032</v>
      </c>
      <c r="F249">
        <v>0.51219451053184806</v>
      </c>
      <c r="G249">
        <v>0.52754178269021501</v>
      </c>
      <c r="H249">
        <v>0.5434140286933058</v>
      </c>
      <c r="I249">
        <v>0.53081444921676613</v>
      </c>
      <c r="J249">
        <v>0.38464710424395782</v>
      </c>
      <c r="K249">
        <v>0.37679850514863494</v>
      </c>
      <c r="L249">
        <v>0.41391162307379953</v>
      </c>
      <c r="M249">
        <v>0.40952336520229399</v>
      </c>
      <c r="N249">
        <v>0.43062653515346716</v>
      </c>
      <c r="O249">
        <v>0.48201842857047272</v>
      </c>
      <c r="P249">
        <v>0.51937684598527112</v>
      </c>
      <c r="Q249">
        <v>0.49560685558044365</v>
      </c>
      <c r="R249">
        <v>0.43757781282794217</v>
      </c>
      <c r="S249">
        <v>0.437140396875421</v>
      </c>
      <c r="T249">
        <v>0.43908076855998446</v>
      </c>
      <c r="U249">
        <v>0.40035032856873271</v>
      </c>
      <c r="V249">
        <v>0.34966137886334542</v>
      </c>
      <c r="W249">
        <v>0.3591161522771813</v>
      </c>
      <c r="X249">
        <v>0.35007997441737226</v>
      </c>
      <c r="Y249">
        <v>0.37998444898510336</v>
      </c>
      <c r="Z249">
        <v>0.38541093685440592</v>
      </c>
      <c r="AA249">
        <v>0.38864024170559941</v>
      </c>
      <c r="AB249">
        <v>0.36040823068973116</v>
      </c>
      <c r="AC249">
        <v>0.37756246997476889</v>
      </c>
      <c r="AD249">
        <v>0.3827367968851631</v>
      </c>
      <c r="AE249">
        <v>0.39178999393691838</v>
      </c>
    </row>
    <row r="250" spans="1:31" x14ac:dyDescent="0.3">
      <c r="A250" t="str">
        <f t="shared" si="3"/>
        <v>heat-ambientRomania</v>
      </c>
      <c r="B250" t="s">
        <v>10</v>
      </c>
      <c r="C250" t="s">
        <v>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 t="str">
        <f t="shared" si="3"/>
        <v>heat-geothermalRomania</v>
      </c>
      <c r="B251" t="s">
        <v>10</v>
      </c>
      <c r="C251" t="s">
        <v>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8.2100092658574997E-4</v>
      </c>
      <c r="N251">
        <v>3.3264523617639865E-4</v>
      </c>
      <c r="O251">
        <v>4.3445463607838411E-4</v>
      </c>
      <c r="P251">
        <v>1.2922745292186101E-3</v>
      </c>
      <c r="Q251">
        <v>1.0988127597777904E-3</v>
      </c>
      <c r="R251">
        <v>9.4707536607291734E-4</v>
      </c>
      <c r="S251">
        <v>8.5281827706801532E-4</v>
      </c>
      <c r="T251">
        <v>9.610017445044549E-4</v>
      </c>
      <c r="U251">
        <v>1.0867146223862251E-3</v>
      </c>
      <c r="V251">
        <v>1.2004380433384358E-3</v>
      </c>
      <c r="W251">
        <v>1.5729577708840951E-3</v>
      </c>
      <c r="X251">
        <v>2.1562377462026505E-3</v>
      </c>
      <c r="Y251">
        <v>1.7898505885792036E-3</v>
      </c>
      <c r="Z251">
        <v>1.6548331520917139E-3</v>
      </c>
      <c r="AA251">
        <v>1.5135938862425203E-3</v>
      </c>
      <c r="AB251">
        <v>6.2142845041037267E-4</v>
      </c>
      <c r="AC251">
        <v>6.1396748649682252E-4</v>
      </c>
      <c r="AD251">
        <v>5.3835006822025317E-4</v>
      </c>
      <c r="AE251">
        <v>5.0899046781155335E-4</v>
      </c>
    </row>
    <row r="252" spans="1:31" x14ac:dyDescent="0.3">
      <c r="A252" t="str">
        <f t="shared" si="3"/>
        <v>heat-solarRomania</v>
      </c>
      <c r="B252" t="s">
        <v>10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 t="str">
        <f t="shared" si="3"/>
        <v>liquid-bioRomania</v>
      </c>
      <c r="B253" t="s">
        <v>10</v>
      </c>
      <c r="C253" t="s">
        <v>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t="str">
        <f t="shared" si="3"/>
        <v>liquid-ff-heatingoilRomania</v>
      </c>
      <c r="B254" t="s">
        <v>10</v>
      </c>
      <c r="C254" t="s">
        <v>33</v>
      </c>
      <c r="D254">
        <v>2.0614336053412462E-2</v>
      </c>
      <c r="E254">
        <v>1.4349051872774988E-2</v>
      </c>
      <c r="F254">
        <v>4.9914272605535645E-2</v>
      </c>
      <c r="G254">
        <v>2.2750943443423519E-2</v>
      </c>
      <c r="H254">
        <v>7.0585011272412393E-3</v>
      </c>
      <c r="I254">
        <v>2.5033781230233504E-2</v>
      </c>
      <c r="J254">
        <v>4.0330943547680614E-3</v>
      </c>
      <c r="K254">
        <v>2.4451216147802105E-2</v>
      </c>
      <c r="L254">
        <v>2.93349432779728E-2</v>
      </c>
      <c r="M254">
        <v>2.235153537345896E-2</v>
      </c>
      <c r="N254">
        <v>2.6895957509427526E-2</v>
      </c>
      <c r="O254">
        <v>1.1146960239246934E-2</v>
      </c>
      <c r="P254">
        <v>7.6054932526941601E-4</v>
      </c>
      <c r="Q254">
        <v>1.157899225050504E-2</v>
      </c>
      <c r="R254">
        <v>3.0389631475939295E-2</v>
      </c>
      <c r="S254">
        <v>1.9539116468005217E-2</v>
      </c>
      <c r="T254">
        <v>2.7505695985782737E-2</v>
      </c>
      <c r="U254">
        <v>2.6215094461315543E-2</v>
      </c>
      <c r="V254">
        <v>1.3285964592030986E-2</v>
      </c>
      <c r="W254">
        <v>1.8044817003164213E-3</v>
      </c>
      <c r="X254">
        <v>4.0475207643556369E-4</v>
      </c>
      <c r="Y254">
        <v>7.1596991294102627E-4</v>
      </c>
      <c r="Z254">
        <v>8.5818681208806947E-4</v>
      </c>
      <c r="AA254">
        <v>0</v>
      </c>
      <c r="AB254">
        <v>3.1056295245679042E-4</v>
      </c>
      <c r="AC254">
        <v>1.5607795865850841E-4</v>
      </c>
      <c r="AD254">
        <v>1.5519729418206788E-4</v>
      </c>
      <c r="AE254">
        <v>0</v>
      </c>
    </row>
    <row r="255" spans="1:31" x14ac:dyDescent="0.3">
      <c r="A255" t="str">
        <f t="shared" si="3"/>
        <v>solid-bioRomania</v>
      </c>
      <c r="B255" t="s">
        <v>10</v>
      </c>
      <c r="C255" t="s">
        <v>52</v>
      </c>
      <c r="D255">
        <v>0.13343170437685459</v>
      </c>
      <c r="E255">
        <v>0.10304382419288244</v>
      </c>
      <c r="F255">
        <v>0.14920560058438043</v>
      </c>
      <c r="G255">
        <v>0.21262809966219093</v>
      </c>
      <c r="H255">
        <v>0.26066292083623605</v>
      </c>
      <c r="I255">
        <v>0.26625603188895097</v>
      </c>
      <c r="J255">
        <v>0.44070581188536362</v>
      </c>
      <c r="K255">
        <v>0.46949248686180917</v>
      </c>
      <c r="L255">
        <v>0.44174598100478546</v>
      </c>
      <c r="M255">
        <v>0.44022206487783999</v>
      </c>
      <c r="N255">
        <v>0.42178797072309332</v>
      </c>
      <c r="O255">
        <v>0.36606336430965619</v>
      </c>
      <c r="P255">
        <v>0.34442024984879188</v>
      </c>
      <c r="Q255">
        <v>0.3696074120650652</v>
      </c>
      <c r="R255">
        <v>0.41696893254278217</v>
      </c>
      <c r="S255">
        <v>0.41871277923285583</v>
      </c>
      <c r="T255">
        <v>0.39785054395638997</v>
      </c>
      <c r="U255">
        <v>0.42803512992202536</v>
      </c>
      <c r="V255">
        <v>0.49873567942243785</v>
      </c>
      <c r="W255">
        <v>0.49679195935833043</v>
      </c>
      <c r="X255">
        <v>0.50611247399970261</v>
      </c>
      <c r="Y255">
        <v>0.4669273835862599</v>
      </c>
      <c r="Z255">
        <v>0.46242679570731965</v>
      </c>
      <c r="AA255">
        <v>0.45607805203782137</v>
      </c>
      <c r="AB255">
        <v>0.47182590442950811</v>
      </c>
      <c r="AC255">
        <v>0.44890530935837958</v>
      </c>
      <c r="AD255">
        <v>0.44997443631314155</v>
      </c>
      <c r="AE255">
        <v>0.44375109827894599</v>
      </c>
    </row>
    <row r="256" spans="1:31" x14ac:dyDescent="0.3">
      <c r="A256" t="str">
        <f t="shared" si="3"/>
        <v>solid-ff-coalRomania</v>
      </c>
      <c r="B256" t="s">
        <v>10</v>
      </c>
      <c r="C256" t="s">
        <v>34</v>
      </c>
      <c r="D256">
        <v>0.15891807307121661</v>
      </c>
      <c r="E256">
        <v>9.268229365097648E-2</v>
      </c>
      <c r="F256">
        <v>9.8302008778531846E-2</v>
      </c>
      <c r="G256">
        <v>6.5426195378918015E-2</v>
      </c>
      <c r="H256">
        <v>1.9747881502648973E-2</v>
      </c>
      <c r="I256">
        <v>1.5622244293657349E-2</v>
      </c>
      <c r="J256">
        <v>2.833393434507038E-2</v>
      </c>
      <c r="K256">
        <v>1.9029443680261594E-2</v>
      </c>
      <c r="L256">
        <v>2.778605299727168E-3</v>
      </c>
      <c r="M256">
        <v>8.1998366416870284E-3</v>
      </c>
      <c r="N256">
        <v>7.2482279549899191E-3</v>
      </c>
      <c r="O256">
        <v>1.4819126374030732E-3</v>
      </c>
      <c r="P256">
        <v>4.5762885076575614E-3</v>
      </c>
      <c r="Q256">
        <v>2.6592279964008825E-3</v>
      </c>
      <c r="R256">
        <v>5.7311929607679162E-3</v>
      </c>
      <c r="S256">
        <v>2.079865167361564E-3</v>
      </c>
      <c r="T256">
        <v>1.5536968622906161E-3</v>
      </c>
      <c r="U256">
        <v>1.7015138012916686E-3</v>
      </c>
      <c r="V256">
        <v>6.8400202151435562E-3</v>
      </c>
      <c r="W256">
        <v>2.029127232350947E-3</v>
      </c>
      <c r="X256">
        <v>1.4321334108773245E-3</v>
      </c>
      <c r="Y256">
        <v>2.8710022540068348E-3</v>
      </c>
      <c r="Z256">
        <v>3.92028297914468E-3</v>
      </c>
      <c r="AA256">
        <v>3.7184122725795114E-3</v>
      </c>
      <c r="AB256">
        <v>1.1919082391610049E-2</v>
      </c>
      <c r="AC256">
        <v>1.4557083916090299E-2</v>
      </c>
      <c r="AD256">
        <v>9.6470396040502556E-3</v>
      </c>
      <c r="AE256">
        <v>6.3914015959520504E-3</v>
      </c>
    </row>
    <row r="257" spans="1:31" x14ac:dyDescent="0.3">
      <c r="A257" t="str">
        <f t="shared" si="3"/>
        <v>solid-wasteRomania</v>
      </c>
      <c r="B257" t="s">
        <v>10</v>
      </c>
      <c r="C257" t="s">
        <v>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 t="str">
        <f t="shared" si="3"/>
        <v>electricitySlovakia</v>
      </c>
      <c r="B258" t="s">
        <v>20</v>
      </c>
      <c r="C258" t="s">
        <v>37</v>
      </c>
      <c r="D258">
        <v>0.16833725897241408</v>
      </c>
      <c r="E258">
        <v>0.21583031618643198</v>
      </c>
      <c r="F258">
        <v>0.22046172199414468</v>
      </c>
      <c r="G258">
        <v>0.25610476941297589</v>
      </c>
      <c r="H258">
        <v>0.26863426876441526</v>
      </c>
      <c r="I258">
        <v>0.27076898843839581</v>
      </c>
      <c r="J258">
        <v>0.25470138604348874</v>
      </c>
      <c r="K258">
        <v>0.24094099472747424</v>
      </c>
      <c r="L258">
        <v>0.23532948780046281</v>
      </c>
      <c r="M258">
        <v>0.22671864525912286</v>
      </c>
      <c r="N258">
        <v>0.21372813982439387</v>
      </c>
      <c r="O258">
        <v>0.20270626550168344</v>
      </c>
      <c r="P258">
        <v>0.20015094080719029</v>
      </c>
      <c r="Q258">
        <v>0.2009023253657293</v>
      </c>
      <c r="R258">
        <v>0.20279674398678008</v>
      </c>
      <c r="S258">
        <v>0.21107772548872167</v>
      </c>
      <c r="T258">
        <v>0.22280591505599145</v>
      </c>
      <c r="U258">
        <v>0.24744225892887856</v>
      </c>
      <c r="V258">
        <v>0.23084106169018154</v>
      </c>
      <c r="W258">
        <v>0.2254095230652555</v>
      </c>
      <c r="X258">
        <v>0.20640701543910767</v>
      </c>
      <c r="Y258">
        <v>0.23278945969767695</v>
      </c>
      <c r="Z258">
        <v>0.2563025527558202</v>
      </c>
      <c r="AA258">
        <v>0.25726388872030781</v>
      </c>
      <c r="AB258">
        <v>0.27737586395798552</v>
      </c>
      <c r="AC258">
        <v>0.28208008423335135</v>
      </c>
      <c r="AD258">
        <v>0.27706862816375172</v>
      </c>
      <c r="AE258">
        <v>0.2551388415235899</v>
      </c>
    </row>
    <row r="259" spans="1:31" x14ac:dyDescent="0.3">
      <c r="A259" t="str">
        <f t="shared" si="3"/>
        <v>gas-bioSlovakia</v>
      </c>
      <c r="B259" t="s">
        <v>20</v>
      </c>
      <c r="C259" t="s">
        <v>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t="str">
        <f t="shared" si="3"/>
        <v>gas-ff-naturalSlovakia</v>
      </c>
      <c r="B260" t="s">
        <v>20</v>
      </c>
      <c r="C260" t="s">
        <v>32</v>
      </c>
      <c r="D260">
        <v>0.59943896629273286</v>
      </c>
      <c r="E260">
        <v>0.58721007000837144</v>
      </c>
      <c r="F260">
        <v>0.61631448194831062</v>
      </c>
      <c r="G260">
        <v>0.62739613594392907</v>
      </c>
      <c r="H260">
        <v>0.64708576169126453</v>
      </c>
      <c r="I260">
        <v>0.65907192136849058</v>
      </c>
      <c r="J260">
        <v>0.68079047843660634</v>
      </c>
      <c r="K260">
        <v>0.70475636575310818</v>
      </c>
      <c r="L260">
        <v>0.72249636729242195</v>
      </c>
      <c r="M260">
        <v>0.73619082329292995</v>
      </c>
      <c r="N260">
        <v>0.75932317052473597</v>
      </c>
      <c r="O260">
        <v>0.75392152525278977</v>
      </c>
      <c r="P260">
        <v>0.73306316854725784</v>
      </c>
      <c r="Q260">
        <v>0.75078199986089544</v>
      </c>
      <c r="R260">
        <v>0.73098182263296396</v>
      </c>
      <c r="S260">
        <v>0.74423654148624863</v>
      </c>
      <c r="T260">
        <v>0.73584700567274697</v>
      </c>
      <c r="U260">
        <v>0.70182876688771956</v>
      </c>
      <c r="V260">
        <v>0.71088637715645453</v>
      </c>
      <c r="W260">
        <v>0.72433232155131233</v>
      </c>
      <c r="X260">
        <v>0.73903150993000599</v>
      </c>
      <c r="Y260">
        <v>0.70905285662923401</v>
      </c>
      <c r="Z260">
        <v>0.68934859454238417</v>
      </c>
      <c r="AA260">
        <v>0.7000376272955684</v>
      </c>
      <c r="AB260">
        <v>0.68326340754542458</v>
      </c>
      <c r="AC260">
        <v>0.68734883866394225</v>
      </c>
      <c r="AD260">
        <v>0.680711348255294</v>
      </c>
      <c r="AE260">
        <v>0.69945042840026672</v>
      </c>
    </row>
    <row r="261" spans="1:31" x14ac:dyDescent="0.3">
      <c r="A261" t="str">
        <f t="shared" ref="A261:A317" si="4">C261&amp;B261</f>
        <v>heat-ambientSlovakia</v>
      </c>
      <c r="B261" t="s">
        <v>20</v>
      </c>
      <c r="C261" t="s">
        <v>39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t="str">
        <f t="shared" si="4"/>
        <v>heat-geothermalSlovakia</v>
      </c>
      <c r="B262" t="s">
        <v>20</v>
      </c>
      <c r="C262" t="s">
        <v>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 t="str">
        <f t="shared" si="4"/>
        <v>heat-solarSlovakia</v>
      </c>
      <c r="B263" t="s">
        <v>20</v>
      </c>
      <c r="C263" t="s">
        <v>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2.0863065123744671E-3</v>
      </c>
      <c r="Y263">
        <v>2.6995275526167386E-3</v>
      </c>
      <c r="Z263">
        <v>2.9927602026488414E-3</v>
      </c>
      <c r="AA263">
        <v>3.203175258232487E-3</v>
      </c>
      <c r="AB263">
        <v>3.0244680118223246E-3</v>
      </c>
      <c r="AC263">
        <v>3.0343031983653722E-3</v>
      </c>
      <c r="AD263">
        <v>2.9593149511469639E-3</v>
      </c>
      <c r="AE263">
        <v>3.5322273494110437E-3</v>
      </c>
    </row>
    <row r="264" spans="1:31" x14ac:dyDescent="0.3">
      <c r="A264" t="str">
        <f t="shared" si="4"/>
        <v>liquid-bioSlovakia</v>
      </c>
      <c r="B264" t="s">
        <v>20</v>
      </c>
      <c r="C264" t="s">
        <v>51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 t="str">
        <f t="shared" si="4"/>
        <v>liquid-ff-heatingoilSlovakia</v>
      </c>
      <c r="B265" t="s">
        <v>20</v>
      </c>
      <c r="C265" t="s">
        <v>33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 t="str">
        <f t="shared" si="4"/>
        <v>solid-bioSlovakia</v>
      </c>
      <c r="B266" t="s">
        <v>20</v>
      </c>
      <c r="C266" t="s">
        <v>52</v>
      </c>
      <c r="D266">
        <v>0</v>
      </c>
      <c r="E266">
        <v>0</v>
      </c>
      <c r="F266">
        <v>0</v>
      </c>
      <c r="G266">
        <v>3.9526118556756695E-4</v>
      </c>
      <c r="H266">
        <v>3.1597071911873396E-4</v>
      </c>
      <c r="I266">
        <v>2.5580442932300032E-4</v>
      </c>
      <c r="J266">
        <v>4.2821385913068244E-4</v>
      </c>
      <c r="K266">
        <v>1.6995016491271988E-4</v>
      </c>
      <c r="L266">
        <v>1.2867368256251434E-4</v>
      </c>
      <c r="M266">
        <v>9.9946911919343324E-5</v>
      </c>
      <c r="N266">
        <v>1.096276970018889E-4</v>
      </c>
      <c r="O266">
        <v>8.9712254444756431E-3</v>
      </c>
      <c r="P266">
        <v>8.7756913079941757E-3</v>
      </c>
      <c r="Q266">
        <v>1.0200078825956926E-2</v>
      </c>
      <c r="R266">
        <v>1.5167635718220209E-2</v>
      </c>
      <c r="S266">
        <v>1.842928131442572E-2</v>
      </c>
      <c r="T266">
        <v>1.4495510490619017E-2</v>
      </c>
      <c r="U266">
        <v>2.4539056320017006E-2</v>
      </c>
      <c r="V266">
        <v>2.1030097338190369E-2</v>
      </c>
      <c r="W266">
        <v>2.2893270317488789E-2</v>
      </c>
      <c r="X266">
        <v>2.3550873908644163E-2</v>
      </c>
      <c r="Y266">
        <v>2.6724120308744187E-2</v>
      </c>
      <c r="Z266">
        <v>2.3280312007686852E-2</v>
      </c>
      <c r="AA266">
        <v>2.343148797747217E-2</v>
      </c>
      <c r="AB266">
        <v>2.3473414532535999E-2</v>
      </c>
      <c r="AC266">
        <v>1.5888880780617988E-2</v>
      </c>
      <c r="AD266">
        <v>2.0550833393918895E-2</v>
      </c>
      <c r="AE266">
        <v>2.099719630963123E-2</v>
      </c>
    </row>
    <row r="267" spans="1:31" x14ac:dyDescent="0.3">
      <c r="A267" t="str">
        <f t="shared" si="4"/>
        <v>solid-ff-coalSlovakia</v>
      </c>
      <c r="B267" t="s">
        <v>20</v>
      </c>
      <c r="C267" t="s">
        <v>34</v>
      </c>
      <c r="D267">
        <v>0.23222377473485306</v>
      </c>
      <c r="E267">
        <v>0.19695961380519661</v>
      </c>
      <c r="F267">
        <v>0.16322379605754483</v>
      </c>
      <c r="G267">
        <v>0.11610383345752741</v>
      </c>
      <c r="H267">
        <v>8.396399882520135E-2</v>
      </c>
      <c r="I267">
        <v>6.9903285763790443E-2</v>
      </c>
      <c r="J267">
        <v>6.4079921660774211E-2</v>
      </c>
      <c r="K267">
        <v>5.4132689354504861E-2</v>
      </c>
      <c r="L267">
        <v>4.2045471224552697E-2</v>
      </c>
      <c r="M267">
        <v>3.699058453602784E-2</v>
      </c>
      <c r="N267">
        <v>2.6839061953868298E-2</v>
      </c>
      <c r="O267">
        <v>3.4400983801051152E-2</v>
      </c>
      <c r="P267">
        <v>5.8010199337557626E-2</v>
      </c>
      <c r="Q267">
        <v>3.8115595947418451E-2</v>
      </c>
      <c r="R267">
        <v>5.1053797662035626E-2</v>
      </c>
      <c r="S267">
        <v>2.62564517106041E-2</v>
      </c>
      <c r="T267">
        <v>2.6851568780642453E-2</v>
      </c>
      <c r="U267">
        <v>2.6189917863384954E-2</v>
      </c>
      <c r="V267">
        <v>3.7242463815173571E-2</v>
      </c>
      <c r="W267">
        <v>2.7364885065943444E-2</v>
      </c>
      <c r="X267">
        <v>2.892429420986771E-2</v>
      </c>
      <c r="Y267">
        <v>2.8734035811728103E-2</v>
      </c>
      <c r="Z267">
        <v>2.8075780491459958E-2</v>
      </c>
      <c r="AA267">
        <v>1.6063820748419045E-2</v>
      </c>
      <c r="AB267">
        <v>1.2862845952231777E-2</v>
      </c>
      <c r="AC267">
        <v>1.1647893123722946E-2</v>
      </c>
      <c r="AD267">
        <v>1.870987523588857E-2</v>
      </c>
      <c r="AE267">
        <v>2.0881306417101002E-2</v>
      </c>
    </row>
    <row r="268" spans="1:31" x14ac:dyDescent="0.3">
      <c r="A268" t="str">
        <f t="shared" si="4"/>
        <v>solid-wasteSlovakia</v>
      </c>
      <c r="B268" t="s">
        <v>20</v>
      </c>
      <c r="C268" t="s">
        <v>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 t="str">
        <f t="shared" si="4"/>
        <v>electricitySlovenia</v>
      </c>
      <c r="B269" t="s">
        <v>26</v>
      </c>
      <c r="C269" t="s">
        <v>37</v>
      </c>
      <c r="D269">
        <v>0.2230580313577516</v>
      </c>
      <c r="E269">
        <v>0.20193903431484966</v>
      </c>
      <c r="F269">
        <v>0.22670237629126594</v>
      </c>
      <c r="G269">
        <v>0.21429129066611152</v>
      </c>
      <c r="H269">
        <v>0.2224098958244736</v>
      </c>
      <c r="I269">
        <v>0.20489944882367492</v>
      </c>
      <c r="J269">
        <v>0.24386910104601789</v>
      </c>
      <c r="K269">
        <v>0.24026176833127896</v>
      </c>
      <c r="L269">
        <v>0.25043390512446556</v>
      </c>
      <c r="M269">
        <v>0.21578852705416088</v>
      </c>
      <c r="N269">
        <v>0.21615033855943588</v>
      </c>
      <c r="O269">
        <v>0.22565764365735524</v>
      </c>
      <c r="P269">
        <v>0.21726904965933444</v>
      </c>
      <c r="Q269">
        <v>0.2239492462176674</v>
      </c>
      <c r="R269">
        <v>0.22758308581873146</v>
      </c>
      <c r="S269">
        <v>0.23460426825547401</v>
      </c>
      <c r="T269">
        <v>0.24815571621694388</v>
      </c>
      <c r="U269">
        <v>0.27200294035724087</v>
      </c>
      <c r="V269">
        <v>0.26936560959545391</v>
      </c>
      <c r="W269">
        <v>0.22670353545328856</v>
      </c>
      <c r="X269">
        <v>0.22596807363327537</v>
      </c>
      <c r="Y269">
        <v>0.2349303324895233</v>
      </c>
      <c r="Z269">
        <v>0.24040897097625336</v>
      </c>
      <c r="AA269">
        <v>0.2474719699515385</v>
      </c>
      <c r="AB269">
        <v>0.28273944812027546</v>
      </c>
      <c r="AC269">
        <v>0.26647533715541105</v>
      </c>
      <c r="AD269">
        <v>0.26304108943734866</v>
      </c>
      <c r="AE269">
        <v>0.27469337627457813</v>
      </c>
    </row>
    <row r="270" spans="1:31" x14ac:dyDescent="0.3">
      <c r="A270" t="str">
        <f t="shared" si="4"/>
        <v>gas-bioSlovenia</v>
      </c>
      <c r="B270" t="s">
        <v>26</v>
      </c>
      <c r="C270" t="s">
        <v>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 t="str">
        <f t="shared" si="4"/>
        <v>gas-ff-naturalSlovenia</v>
      </c>
      <c r="B271" t="s">
        <v>26</v>
      </c>
      <c r="C271" t="s">
        <v>32</v>
      </c>
      <c r="D271">
        <v>6.0776555108413802E-2</v>
      </c>
      <c r="E271">
        <v>6.103729336433774E-2</v>
      </c>
      <c r="F271">
        <v>8.4254314821578011E-2</v>
      </c>
      <c r="G271">
        <v>7.4929537429237178E-2</v>
      </c>
      <c r="H271">
        <v>6.9434674410204011E-2</v>
      </c>
      <c r="I271">
        <v>7.7347633115383008E-2</v>
      </c>
      <c r="J271">
        <v>7.1031259709324404E-2</v>
      </c>
      <c r="K271">
        <v>0.10618357930506048</v>
      </c>
      <c r="L271">
        <v>9.6762737538017451E-2</v>
      </c>
      <c r="M271">
        <v>0.11991699106276051</v>
      </c>
      <c r="N271">
        <v>0.10140062898795567</v>
      </c>
      <c r="O271">
        <v>0.10613833449591527</v>
      </c>
      <c r="P271">
        <v>0.1166654674141281</v>
      </c>
      <c r="Q271">
        <v>0.12360367786552882</v>
      </c>
      <c r="R271">
        <v>0.1288256384119229</v>
      </c>
      <c r="S271">
        <v>0.13805167692031739</v>
      </c>
      <c r="T271">
        <v>0.12454217644852678</v>
      </c>
      <c r="U271">
        <v>0.12962807831737846</v>
      </c>
      <c r="V271">
        <v>0.1440086007023513</v>
      </c>
      <c r="W271">
        <v>0.12057269888763285</v>
      </c>
      <c r="X271">
        <v>0.122469856255424</v>
      </c>
      <c r="Y271">
        <v>0.12911399944691446</v>
      </c>
      <c r="Z271">
        <v>0.13403078276165348</v>
      </c>
      <c r="AA271">
        <v>0.12843952470806769</v>
      </c>
      <c r="AB271">
        <v>0.11865182584979039</v>
      </c>
      <c r="AC271">
        <v>0.1319699816373951</v>
      </c>
      <c r="AD271">
        <v>0.13781059652738092</v>
      </c>
      <c r="AE271">
        <v>0.14474521880158209</v>
      </c>
    </row>
    <row r="272" spans="1:31" x14ac:dyDescent="0.3">
      <c r="A272" t="str">
        <f t="shared" si="4"/>
        <v>heat-ambientSlovenia</v>
      </c>
      <c r="B272" t="s">
        <v>26</v>
      </c>
      <c r="C272" t="s">
        <v>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 t="str">
        <f t="shared" si="4"/>
        <v>heat-geothermalSlovenia</v>
      </c>
      <c r="B273" t="s">
        <v>26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5.3193590546350023E-3</v>
      </c>
      <c r="X273">
        <v>6.8251528107628407E-3</v>
      </c>
      <c r="Y273">
        <v>8.9216958454763993E-3</v>
      </c>
      <c r="Z273">
        <v>1.4032541776605102E-2</v>
      </c>
      <c r="AA273">
        <v>1.7839937036564963E-2</v>
      </c>
      <c r="AB273">
        <v>2.1688805831944373E-2</v>
      </c>
      <c r="AC273">
        <v>2.598226398637744E-2</v>
      </c>
      <c r="AD273">
        <v>3.0123370596940275E-2</v>
      </c>
      <c r="AE273">
        <v>3.2704290187560672E-2</v>
      </c>
    </row>
    <row r="274" spans="1:31" x14ac:dyDescent="0.3">
      <c r="A274" t="str">
        <f t="shared" si="4"/>
        <v>heat-solarSlovenia</v>
      </c>
      <c r="B274" t="s">
        <v>26</v>
      </c>
      <c r="C274" t="s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6.4035703329537183E-3</v>
      </c>
      <c r="X274">
        <v>6.6496255554621218E-3</v>
      </c>
      <c r="Y274">
        <v>7.6010976621498022E-3</v>
      </c>
      <c r="Z274">
        <v>8.5919085312225162E-3</v>
      </c>
      <c r="AA274">
        <v>9.3036853753517418E-3</v>
      </c>
      <c r="AB274">
        <v>1.136000134686937E-2</v>
      </c>
      <c r="AC274">
        <v>1.0531181134188192E-2</v>
      </c>
      <c r="AD274">
        <v>1.0265086787325307E-2</v>
      </c>
      <c r="AE274">
        <v>1.0503897071602989E-2</v>
      </c>
    </row>
    <row r="275" spans="1:31" x14ac:dyDescent="0.3">
      <c r="A275" t="str">
        <f t="shared" si="4"/>
        <v>liquid-bioSlovenia</v>
      </c>
      <c r="B275" t="s">
        <v>26</v>
      </c>
      <c r="C275" t="s">
        <v>51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 t="str">
        <f t="shared" si="4"/>
        <v>liquid-ff-heatingoilSlovenia</v>
      </c>
      <c r="B276" t="s">
        <v>26</v>
      </c>
      <c r="C276" t="s">
        <v>33</v>
      </c>
      <c r="D276">
        <v>0.41485705921168808</v>
      </c>
      <c r="E276">
        <v>0.4527719636423807</v>
      </c>
      <c r="F276">
        <v>0.40549836093261782</v>
      </c>
      <c r="G276">
        <v>0.48519285125191175</v>
      </c>
      <c r="H276">
        <v>0.5025370958332791</v>
      </c>
      <c r="I276">
        <v>0.54163318072142952</v>
      </c>
      <c r="J276">
        <v>0.49970008975731006</v>
      </c>
      <c r="K276">
        <v>0.48222049172135795</v>
      </c>
      <c r="L276">
        <v>0.47927487226461124</v>
      </c>
      <c r="M276">
        <v>0.48935304146975878</v>
      </c>
      <c r="N276">
        <v>0.33153309532047653</v>
      </c>
      <c r="O276">
        <v>0.3153814985632058</v>
      </c>
      <c r="P276">
        <v>0.35702651407190467</v>
      </c>
      <c r="Q276">
        <v>0.36816147419407075</v>
      </c>
      <c r="R276">
        <v>0.35829627937222103</v>
      </c>
      <c r="S276">
        <v>0.32760645212589889</v>
      </c>
      <c r="T276">
        <v>0.32104472098860604</v>
      </c>
      <c r="U276">
        <v>0.25890222474465596</v>
      </c>
      <c r="V276">
        <v>0.26746057765294162</v>
      </c>
      <c r="W276">
        <v>0.21721290463563356</v>
      </c>
      <c r="X276">
        <v>0.22179134136295689</v>
      </c>
      <c r="Y276">
        <v>0.18181369524984578</v>
      </c>
      <c r="Z276">
        <v>0.16286895338610377</v>
      </c>
      <c r="AA276">
        <v>0.13603720761087457</v>
      </c>
      <c r="AB276">
        <v>0.13061791841338788</v>
      </c>
      <c r="AC276">
        <v>0.11708070360009554</v>
      </c>
      <c r="AD276">
        <v>0.10502781867609565</v>
      </c>
      <c r="AE276">
        <v>9.823193841503404E-2</v>
      </c>
    </row>
    <row r="277" spans="1:31" x14ac:dyDescent="0.3">
      <c r="A277" t="str">
        <f t="shared" si="4"/>
        <v>solid-bioSlovenia</v>
      </c>
      <c r="B277" t="s">
        <v>26</v>
      </c>
      <c r="C277" t="s">
        <v>52</v>
      </c>
      <c r="D277">
        <v>0.1745889755290575</v>
      </c>
      <c r="E277">
        <v>0.14570142664851299</v>
      </c>
      <c r="F277">
        <v>0.1644002680415311</v>
      </c>
      <c r="G277">
        <v>0.14831170079030181</v>
      </c>
      <c r="H277">
        <v>0.1482732638829824</v>
      </c>
      <c r="I277">
        <v>0.13831212167882428</v>
      </c>
      <c r="J277">
        <v>0.15985863223668315</v>
      </c>
      <c r="K277">
        <v>0.15426674884232269</v>
      </c>
      <c r="L277">
        <v>0.1604393296152293</v>
      </c>
      <c r="M277">
        <v>0.16218823002268756</v>
      </c>
      <c r="N277">
        <v>0.34626134894140981</v>
      </c>
      <c r="O277">
        <v>0.35149119528138906</v>
      </c>
      <c r="P277">
        <v>0.30294614297021527</v>
      </c>
      <c r="Q277">
        <v>0.28070263544573643</v>
      </c>
      <c r="R277">
        <v>0.28487846886588514</v>
      </c>
      <c r="S277">
        <v>0.29973760269830962</v>
      </c>
      <c r="T277">
        <v>0.30625738634592325</v>
      </c>
      <c r="U277">
        <v>0.33946675658072473</v>
      </c>
      <c r="V277">
        <v>0.31916521204925319</v>
      </c>
      <c r="W277">
        <v>0.4215816877555566</v>
      </c>
      <c r="X277">
        <v>0.41520359937006124</v>
      </c>
      <c r="Y277">
        <v>0.43685166670212094</v>
      </c>
      <c r="Z277">
        <v>0.43966930518909414</v>
      </c>
      <c r="AA277">
        <v>0.46050301224417761</v>
      </c>
      <c r="AB277">
        <v>0.43446323046618512</v>
      </c>
      <c r="AC277">
        <v>0.44796053248653261</v>
      </c>
      <c r="AD277">
        <v>0.45373203797490924</v>
      </c>
      <c r="AE277">
        <v>0.43901373409267896</v>
      </c>
    </row>
    <row r="278" spans="1:31" x14ac:dyDescent="0.3">
      <c r="A278" t="str">
        <f t="shared" si="4"/>
        <v>solid-ff-coalSlovenia</v>
      </c>
      <c r="B278" t="s">
        <v>26</v>
      </c>
      <c r="C278" t="s">
        <v>34</v>
      </c>
      <c r="D278">
        <v>0.12671937879308903</v>
      </c>
      <c r="E278">
        <v>0.13855028202991868</v>
      </c>
      <c r="F278">
        <v>0.11914467991300715</v>
      </c>
      <c r="G278">
        <v>7.727461986243786E-2</v>
      </c>
      <c r="H278">
        <v>5.7345070049060864E-2</v>
      </c>
      <c r="I278">
        <v>3.7807615660688201E-2</v>
      </c>
      <c r="J278">
        <v>2.5540917250664548E-2</v>
      </c>
      <c r="K278">
        <v>1.706741179998001E-2</v>
      </c>
      <c r="L278">
        <v>1.3089155457676523E-2</v>
      </c>
      <c r="M278">
        <v>1.2753210390632147E-2</v>
      </c>
      <c r="N278">
        <v>4.654588190722138E-3</v>
      </c>
      <c r="O278">
        <v>1.3313280021348345E-3</v>
      </c>
      <c r="P278">
        <v>6.0928258844175995E-3</v>
      </c>
      <c r="Q278">
        <v>3.5829662769967167E-3</v>
      </c>
      <c r="R278">
        <v>4.1652753123956485E-4</v>
      </c>
      <c r="S278">
        <v>0</v>
      </c>
      <c r="T278">
        <v>0</v>
      </c>
      <c r="U278">
        <v>0</v>
      </c>
      <c r="V278">
        <v>0</v>
      </c>
      <c r="W278">
        <v>2.206243880299713E-3</v>
      </c>
      <c r="X278">
        <v>1.0923510120574979E-3</v>
      </c>
      <c r="Y278">
        <v>7.6751260396945272E-4</v>
      </c>
      <c r="Z278">
        <v>3.9753737906772214E-4</v>
      </c>
      <c r="AA278">
        <v>4.0466307342495599E-4</v>
      </c>
      <c r="AB278">
        <v>4.7876997154738463E-4</v>
      </c>
      <c r="AC278">
        <v>0</v>
      </c>
      <c r="AD278">
        <v>0</v>
      </c>
      <c r="AE278">
        <v>1.0754515696311681E-4</v>
      </c>
    </row>
    <row r="279" spans="1:31" x14ac:dyDescent="0.3">
      <c r="A279" t="str">
        <f t="shared" si="4"/>
        <v>solid-wasteSlovenia</v>
      </c>
      <c r="B279" t="s">
        <v>26</v>
      </c>
      <c r="C279" t="s">
        <v>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t="str">
        <f t="shared" si="4"/>
        <v>electricitySpain</v>
      </c>
      <c r="B280" t="s">
        <v>7</v>
      </c>
      <c r="C280" t="s">
        <v>37</v>
      </c>
      <c r="D280">
        <v>0.2735352849073156</v>
      </c>
      <c r="E280">
        <v>0.26665377685916147</v>
      </c>
      <c r="F280">
        <v>0.27037437292639949</v>
      </c>
      <c r="G280">
        <v>0.27834156448702901</v>
      </c>
      <c r="H280">
        <v>0.28701916901685087</v>
      </c>
      <c r="I280">
        <v>0.30556494752762259</v>
      </c>
      <c r="J280">
        <v>0.30243189933678372</v>
      </c>
      <c r="K280">
        <v>0.3179934741609306</v>
      </c>
      <c r="L280">
        <v>0.32005019681156166</v>
      </c>
      <c r="M280">
        <v>0.32825219720661847</v>
      </c>
      <c r="N280">
        <v>0.30979946241697265</v>
      </c>
      <c r="O280">
        <v>0.33648902150221477</v>
      </c>
      <c r="P280">
        <v>0.3341754663891281</v>
      </c>
      <c r="Q280">
        <v>0.33368717244837637</v>
      </c>
      <c r="R280">
        <v>0.33836268261610231</v>
      </c>
      <c r="S280">
        <v>0.35372293993265852</v>
      </c>
      <c r="T280">
        <v>0.372866159610172</v>
      </c>
      <c r="U280">
        <v>0.37366251568063097</v>
      </c>
      <c r="V280">
        <v>0.38353347895451839</v>
      </c>
      <c r="W280">
        <v>0.38401649730160814</v>
      </c>
      <c r="X280">
        <v>0.38351966335824772</v>
      </c>
      <c r="Y280">
        <v>0.41782054264882434</v>
      </c>
      <c r="Z280">
        <v>0.41494899873819985</v>
      </c>
      <c r="AA280">
        <v>0.40957215011804748</v>
      </c>
      <c r="AB280">
        <v>0.41042013959088031</v>
      </c>
      <c r="AC280">
        <v>0.401704469498537</v>
      </c>
      <c r="AD280">
        <v>0.39376265592883486</v>
      </c>
      <c r="AE280">
        <v>0.38999847296721118</v>
      </c>
    </row>
    <row r="281" spans="1:31" x14ac:dyDescent="0.3">
      <c r="A281" t="str">
        <f t="shared" si="4"/>
        <v>gas-bioSpain</v>
      </c>
      <c r="B281" t="s">
        <v>7</v>
      </c>
      <c r="C281" t="s">
        <v>50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 t="str">
        <f t="shared" si="4"/>
        <v>gas-ff-naturalSpain</v>
      </c>
      <c r="B282" t="s">
        <v>7</v>
      </c>
      <c r="C282" t="s">
        <v>32</v>
      </c>
      <c r="D282">
        <v>0.33810933420973854</v>
      </c>
      <c r="E282">
        <v>0.34500162076278956</v>
      </c>
      <c r="F282">
        <v>0.327763984644869</v>
      </c>
      <c r="G282">
        <v>0.32057947135297443</v>
      </c>
      <c r="H282">
        <v>0.32156097285626051</v>
      </c>
      <c r="I282">
        <v>0.30255098030463951</v>
      </c>
      <c r="J282">
        <v>0.31222835161995682</v>
      </c>
      <c r="K282">
        <v>0.29996792778051756</v>
      </c>
      <c r="L282">
        <v>0.31522528314033016</v>
      </c>
      <c r="M282">
        <v>0.32251050666279563</v>
      </c>
      <c r="N282">
        <v>0.329524551830357</v>
      </c>
      <c r="O282">
        <v>0.31720581240395279</v>
      </c>
      <c r="P282">
        <v>0.32984898095145992</v>
      </c>
      <c r="Q282">
        <v>0.33622415239253201</v>
      </c>
      <c r="R282">
        <v>0.32632935465203627</v>
      </c>
      <c r="S282">
        <v>0.32489375010845856</v>
      </c>
      <c r="T282">
        <v>0.33720074585995535</v>
      </c>
      <c r="U282">
        <v>0.34224824970362006</v>
      </c>
      <c r="V282">
        <v>0.33333611694026949</v>
      </c>
      <c r="W282">
        <v>0.32064362891603271</v>
      </c>
      <c r="X282">
        <v>0.33514845215012079</v>
      </c>
      <c r="Y282">
        <v>0.29850569687026485</v>
      </c>
      <c r="Z282">
        <v>0.30477809818903762</v>
      </c>
      <c r="AA282">
        <v>0.2926784569108522</v>
      </c>
      <c r="AB282">
        <v>0.28285078883124443</v>
      </c>
      <c r="AC282">
        <v>0.27310696639566773</v>
      </c>
      <c r="AD282">
        <v>0.30135452670401391</v>
      </c>
      <c r="AE282">
        <v>0.30961376954684566</v>
      </c>
    </row>
    <row r="283" spans="1:31" x14ac:dyDescent="0.3">
      <c r="A283" t="str">
        <f t="shared" si="4"/>
        <v>heat-ambientSpain</v>
      </c>
      <c r="B283" t="s">
        <v>7</v>
      </c>
      <c r="C283" t="s">
        <v>39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4.793369517561253E-3</v>
      </c>
      <c r="AC283">
        <v>5.7966898060869236E-3</v>
      </c>
      <c r="AD283">
        <v>6.8188896927373725E-3</v>
      </c>
      <c r="AE283">
        <v>7.9397930556353684E-3</v>
      </c>
    </row>
    <row r="284" spans="1:31" x14ac:dyDescent="0.3">
      <c r="A284" t="str">
        <f t="shared" si="4"/>
        <v>heat-geothermalSpain</v>
      </c>
      <c r="B284" t="s">
        <v>7</v>
      </c>
      <c r="C284" t="s">
        <v>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1.2561466390485312E-4</v>
      </c>
      <c r="T284">
        <v>1.6628468461838561E-4</v>
      </c>
      <c r="U284">
        <v>2.4953951136761732E-4</v>
      </c>
      <c r="V284">
        <v>3.4521008481093609E-4</v>
      </c>
      <c r="W284">
        <v>4.7499850527132627E-4</v>
      </c>
      <c r="X284">
        <v>5.3208803829195045E-4</v>
      </c>
      <c r="Y284">
        <v>6.1453361463755852E-4</v>
      </c>
      <c r="Z284">
        <v>6.5702553620398377E-4</v>
      </c>
      <c r="AA284">
        <v>7.0122621748148052E-4</v>
      </c>
      <c r="AB284">
        <v>7.1911680872255681E-4</v>
      </c>
      <c r="AC284">
        <v>7.1028452385833913E-4</v>
      </c>
      <c r="AD284">
        <v>7.004506146810846E-4</v>
      </c>
      <c r="AE284">
        <v>6.9017735672762242E-4</v>
      </c>
    </row>
    <row r="285" spans="1:31" x14ac:dyDescent="0.3">
      <c r="A285" t="str">
        <f t="shared" si="4"/>
        <v>heat-solarSpain</v>
      </c>
      <c r="B285" t="s">
        <v>7</v>
      </c>
      <c r="C285" t="s">
        <v>40</v>
      </c>
      <c r="D285">
        <v>1.9673835336432273E-3</v>
      </c>
      <c r="E285">
        <v>1.8874934634922804E-3</v>
      </c>
      <c r="F285">
        <v>1.9138847956690693E-3</v>
      </c>
      <c r="G285">
        <v>1.9552511853091394E-3</v>
      </c>
      <c r="H285">
        <v>1.9169784832628936E-3</v>
      </c>
      <c r="I285">
        <v>1.9961780817967911E-3</v>
      </c>
      <c r="J285">
        <v>1.9143247331543081E-3</v>
      </c>
      <c r="K285">
        <v>1.912806350557658E-3</v>
      </c>
      <c r="L285">
        <v>1.9262522112179286E-3</v>
      </c>
      <c r="M285">
        <v>1.8953030909796729E-3</v>
      </c>
      <c r="N285">
        <v>2.0197566429483757E-3</v>
      </c>
      <c r="O285">
        <v>2.1125961279677809E-3</v>
      </c>
      <c r="P285">
        <v>2.2672813040628386E-3</v>
      </c>
      <c r="Q285">
        <v>2.3427798717134641E-3</v>
      </c>
      <c r="R285">
        <v>2.4918281378892926E-3</v>
      </c>
      <c r="S285">
        <v>2.7190217542774724E-3</v>
      </c>
      <c r="T285">
        <v>3.1887946992301013E-3</v>
      </c>
      <c r="U285">
        <v>4.2777837909912606E-3</v>
      </c>
      <c r="V285">
        <v>6.0731023145134955E-3</v>
      </c>
      <c r="W285">
        <v>7.4486895294694185E-3</v>
      </c>
      <c r="X285">
        <v>8.4563570817599732E-3</v>
      </c>
      <c r="Y285">
        <v>1.0228840187037852E-2</v>
      </c>
      <c r="Z285">
        <v>1.1217957472587357E-2</v>
      </c>
      <c r="AA285">
        <v>1.2770280610475037E-2</v>
      </c>
      <c r="AB285">
        <v>1.3727617885912686E-2</v>
      </c>
      <c r="AC285">
        <v>1.4509860006674126E-2</v>
      </c>
      <c r="AD285">
        <v>1.5354485017569783E-2</v>
      </c>
      <c r="AE285">
        <v>1.5987456692229292E-2</v>
      </c>
    </row>
    <row r="286" spans="1:31" x14ac:dyDescent="0.3">
      <c r="A286" t="str">
        <f t="shared" si="4"/>
        <v>liquid-bioSpain</v>
      </c>
      <c r="B286" t="s">
        <v>7</v>
      </c>
      <c r="C286" t="s">
        <v>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4.3235915330805361E-5</v>
      </c>
      <c r="AB286">
        <v>4.3539879998690424E-5</v>
      </c>
      <c r="AC286">
        <v>4.3005117608995465E-5</v>
      </c>
      <c r="AD286">
        <v>4.2409710548136632E-5</v>
      </c>
      <c r="AE286">
        <v>4.1787702533494451E-5</v>
      </c>
    </row>
    <row r="287" spans="1:31" x14ac:dyDescent="0.3">
      <c r="A287" t="str">
        <f t="shared" si="4"/>
        <v>liquid-ff-heatingoilSpain</v>
      </c>
      <c r="B287" t="s">
        <v>7</v>
      </c>
      <c r="C287" t="s">
        <v>33</v>
      </c>
      <c r="D287">
        <v>0.13779382414478628</v>
      </c>
      <c r="E287">
        <v>0.14112522197021513</v>
      </c>
      <c r="F287">
        <v>0.14685531587609288</v>
      </c>
      <c r="G287">
        <v>0.1560294847117403</v>
      </c>
      <c r="H287">
        <v>0.15809307823795032</v>
      </c>
      <c r="I287">
        <v>0.17114983017427332</v>
      </c>
      <c r="J287">
        <v>0.17603902604767979</v>
      </c>
      <c r="K287">
        <v>0.17533010041426464</v>
      </c>
      <c r="L287">
        <v>0.16751164097229498</v>
      </c>
      <c r="M287">
        <v>0.16734364463566892</v>
      </c>
      <c r="N287">
        <v>0.1813534467570028</v>
      </c>
      <c r="O287">
        <v>0.17284757117212854</v>
      </c>
      <c r="P287">
        <v>0.16639296574824117</v>
      </c>
      <c r="Q287">
        <v>0.17296679178761237</v>
      </c>
      <c r="R287">
        <v>0.18215686721151175</v>
      </c>
      <c r="S287">
        <v>0.1715014837122939</v>
      </c>
      <c r="T287">
        <v>0.14395194238462461</v>
      </c>
      <c r="U287">
        <v>0.13785092648471708</v>
      </c>
      <c r="V287">
        <v>0.13218706969183927</v>
      </c>
      <c r="W287">
        <v>0.12247193850173398</v>
      </c>
      <c r="X287">
        <v>0.11677086920541661</v>
      </c>
      <c r="Y287">
        <v>0.10714478169339793</v>
      </c>
      <c r="Z287">
        <v>9.9973604579113862E-2</v>
      </c>
      <c r="AA287">
        <v>0.10890067959485333</v>
      </c>
      <c r="AB287">
        <v>0.11000192047997823</v>
      </c>
      <c r="AC287">
        <v>0.13045152373132402</v>
      </c>
      <c r="AD287">
        <v>0.11045960882729523</v>
      </c>
      <c r="AE287">
        <v>0.10644014578919575</v>
      </c>
    </row>
    <row r="288" spans="1:31" x14ac:dyDescent="0.3">
      <c r="A288" t="str">
        <f t="shared" si="4"/>
        <v>solid-bioSpain</v>
      </c>
      <c r="B288" t="s">
        <v>7</v>
      </c>
      <c r="C288" t="s">
        <v>52</v>
      </c>
      <c r="D288">
        <v>0.21837851920033854</v>
      </c>
      <c r="E288">
        <v>0.20920137503326602</v>
      </c>
      <c r="F288">
        <v>0.20996926130414489</v>
      </c>
      <c r="G288">
        <v>0.20995698687460004</v>
      </c>
      <c r="H288">
        <v>0.20182723981401784</v>
      </c>
      <c r="I288">
        <v>0.19667395158929937</v>
      </c>
      <c r="J288">
        <v>0.18673413650341059</v>
      </c>
      <c r="K288">
        <v>0.18362959408262938</v>
      </c>
      <c r="L288">
        <v>0.1777480915553567</v>
      </c>
      <c r="M288">
        <v>0.1673476770166967</v>
      </c>
      <c r="N288">
        <v>0.16479139272429996</v>
      </c>
      <c r="O288">
        <v>0.15713770713141784</v>
      </c>
      <c r="P288">
        <v>0.15313551035320155</v>
      </c>
      <c r="Q288">
        <v>0.14276975384675711</v>
      </c>
      <c r="R288">
        <v>0.13688940177142433</v>
      </c>
      <c r="S288">
        <v>0.13298773853639659</v>
      </c>
      <c r="T288">
        <v>0.12974741017832198</v>
      </c>
      <c r="U288">
        <v>0.12972945699578001</v>
      </c>
      <c r="V288">
        <v>0.13198305271577684</v>
      </c>
      <c r="W288">
        <v>0.15278197149583686</v>
      </c>
      <c r="X288">
        <v>0.14519537998117185</v>
      </c>
      <c r="Y288">
        <v>0.15784983850375842</v>
      </c>
      <c r="Z288">
        <v>0.16138380130951363</v>
      </c>
      <c r="AA288">
        <v>0.16898003392242994</v>
      </c>
      <c r="AB288">
        <v>0.17124342809388818</v>
      </c>
      <c r="AC288">
        <v>0.16777063137179987</v>
      </c>
      <c r="AD288">
        <v>0.16630846351196718</v>
      </c>
      <c r="AE288">
        <v>0.16414935171076583</v>
      </c>
    </row>
    <row r="289" spans="1:31" x14ac:dyDescent="0.3">
      <c r="A289" t="str">
        <f t="shared" si="4"/>
        <v>solid-ff-coalSpain</v>
      </c>
      <c r="B289" t="s">
        <v>7</v>
      </c>
      <c r="C289" t="s">
        <v>34</v>
      </c>
      <c r="D289">
        <v>3.0215654004177809E-2</v>
      </c>
      <c r="E289">
        <v>3.6130511911075587E-2</v>
      </c>
      <c r="F289">
        <v>4.312318045282458E-2</v>
      </c>
      <c r="G289">
        <v>3.3137241388347387E-2</v>
      </c>
      <c r="H289">
        <v>2.958256159165757E-2</v>
      </c>
      <c r="I289">
        <v>2.2064112322368292E-2</v>
      </c>
      <c r="J289">
        <v>2.0652261759014853E-2</v>
      </c>
      <c r="K289">
        <v>2.1166097211100122E-2</v>
      </c>
      <c r="L289">
        <v>1.7538535309238459E-2</v>
      </c>
      <c r="M289">
        <v>1.2650671387240724E-2</v>
      </c>
      <c r="N289">
        <v>1.2511389628419125E-2</v>
      </c>
      <c r="O289">
        <v>1.420729166231826E-2</v>
      </c>
      <c r="P289">
        <v>1.4179795253906334E-2</v>
      </c>
      <c r="Q289">
        <v>1.2009349653008691E-2</v>
      </c>
      <c r="R289">
        <v>1.3769865611036179E-2</v>
      </c>
      <c r="S289">
        <v>1.4049451292010252E-2</v>
      </c>
      <c r="T289">
        <v>1.2878662583077662E-2</v>
      </c>
      <c r="U289">
        <v>1.1981527832893005E-2</v>
      </c>
      <c r="V289">
        <v>1.2541969298271534E-2</v>
      </c>
      <c r="W289">
        <v>1.216227575004734E-2</v>
      </c>
      <c r="X289">
        <v>1.037719018499136E-2</v>
      </c>
      <c r="Y289">
        <v>7.8357664820788552E-3</v>
      </c>
      <c r="Z289">
        <v>7.0405141753436184E-3</v>
      </c>
      <c r="AA289">
        <v>6.3539367105297827E-3</v>
      </c>
      <c r="AB289">
        <v>6.2000789118135165E-3</v>
      </c>
      <c r="AC289">
        <v>5.9065695484429304E-3</v>
      </c>
      <c r="AD289">
        <v>5.1985099923524446E-3</v>
      </c>
      <c r="AE289">
        <v>5.1390451788555763E-3</v>
      </c>
    </row>
    <row r="290" spans="1:31" x14ac:dyDescent="0.3">
      <c r="A290" t="str">
        <f t="shared" si="4"/>
        <v>solid-wasteSpain</v>
      </c>
      <c r="B290" t="s">
        <v>7</v>
      </c>
      <c r="C290" t="s">
        <v>53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 t="str">
        <f t="shared" si="4"/>
        <v>electricitySweden</v>
      </c>
      <c r="B291" t="s">
        <v>9</v>
      </c>
      <c r="C291" t="s">
        <v>37</v>
      </c>
      <c r="D291">
        <v>0.59237260457096852</v>
      </c>
      <c r="E291">
        <v>0.59283405831631553</v>
      </c>
      <c r="F291">
        <v>0.57319419040070263</v>
      </c>
      <c r="G291">
        <v>0.59406298350990228</v>
      </c>
      <c r="H291">
        <v>0.59471022283868347</v>
      </c>
      <c r="I291">
        <v>0.62605609150038932</v>
      </c>
      <c r="J291">
        <v>0.61427308230543209</v>
      </c>
      <c r="K291">
        <v>0.62740190736955681</v>
      </c>
      <c r="L291">
        <v>0.63980152484362585</v>
      </c>
      <c r="M291">
        <v>0.65820005500572076</v>
      </c>
      <c r="N291">
        <v>0.68836993613506348</v>
      </c>
      <c r="O291">
        <v>0.70003761892473193</v>
      </c>
      <c r="P291">
        <v>0.71377079341848326</v>
      </c>
      <c r="Q291">
        <v>0.72130814199102788</v>
      </c>
      <c r="R291">
        <v>0.75122721286323069</v>
      </c>
      <c r="S291">
        <v>0.76129503820215771</v>
      </c>
      <c r="T291">
        <v>0.79285080417452014</v>
      </c>
      <c r="U291">
        <v>0.80433567740623046</v>
      </c>
      <c r="V291">
        <v>0.79814675324148887</v>
      </c>
      <c r="W291">
        <v>0.80467557768772224</v>
      </c>
      <c r="X291">
        <v>0.8222638950211496</v>
      </c>
      <c r="Y291">
        <v>0.73354863023673333</v>
      </c>
      <c r="Z291">
        <v>0.74058714304937612</v>
      </c>
      <c r="AA291">
        <v>0.77303872477276936</v>
      </c>
      <c r="AB291">
        <v>0.77651981391484048</v>
      </c>
      <c r="AC291">
        <v>0.78184107263312896</v>
      </c>
      <c r="AD291">
        <v>0.78792201929942673</v>
      </c>
      <c r="AE291">
        <v>0.79264569000962659</v>
      </c>
    </row>
    <row r="292" spans="1:31" x14ac:dyDescent="0.3">
      <c r="A292" t="str">
        <f t="shared" si="4"/>
        <v>gas-bioSweden</v>
      </c>
      <c r="B292" t="s">
        <v>9</v>
      </c>
      <c r="C292" t="s">
        <v>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1.3896131673465942E-2</v>
      </c>
      <c r="W292">
        <v>1.5050289909494842E-2</v>
      </c>
      <c r="X292">
        <v>1.3694900900702295E-2</v>
      </c>
      <c r="Y292">
        <v>2.5401758081237693E-3</v>
      </c>
      <c r="Z292">
        <v>5.884494507033578E-3</v>
      </c>
      <c r="AA292">
        <v>7.2410815806343487E-3</v>
      </c>
      <c r="AB292">
        <v>8.9100023506644751E-3</v>
      </c>
      <c r="AC292">
        <v>9.4777857851615875E-3</v>
      </c>
      <c r="AD292">
        <v>1.0122514577693047E-2</v>
      </c>
      <c r="AE292">
        <v>6.6689502459545613E-3</v>
      </c>
    </row>
    <row r="293" spans="1:31" x14ac:dyDescent="0.3">
      <c r="A293" t="str">
        <f t="shared" si="4"/>
        <v>gas-ff-naturalSweden</v>
      </c>
      <c r="B293" t="s">
        <v>9</v>
      </c>
      <c r="C293" t="s">
        <v>32</v>
      </c>
      <c r="D293">
        <v>1.2315551557673131E-2</v>
      </c>
      <c r="E293">
        <v>1.4013938620060212E-2</v>
      </c>
      <c r="F293">
        <v>1.4557818550405272E-2</v>
      </c>
      <c r="G293">
        <v>1.6212986540289874E-2</v>
      </c>
      <c r="H293">
        <v>1.8131702856376854E-2</v>
      </c>
      <c r="I293">
        <v>1.9904660183568307E-2</v>
      </c>
      <c r="J293">
        <v>2.0164169569328632E-2</v>
      </c>
      <c r="K293">
        <v>2.0154273243388594E-2</v>
      </c>
      <c r="L293">
        <v>2.5340811812976836E-2</v>
      </c>
      <c r="M293">
        <v>2.8325277835115105E-2</v>
      </c>
      <c r="N293">
        <v>2.4777598708107265E-2</v>
      </c>
      <c r="O293">
        <v>2.8749042396663285E-2</v>
      </c>
      <c r="P293">
        <v>2.1343452790323236E-2</v>
      </c>
      <c r="Q293">
        <v>2.0262546417815976E-2</v>
      </c>
      <c r="R293">
        <v>2.0826140673952973E-2</v>
      </c>
      <c r="S293">
        <v>2.0179820760324211E-2</v>
      </c>
      <c r="T293">
        <v>1.7795871306296607E-2</v>
      </c>
      <c r="U293">
        <v>1.6137429159801143E-2</v>
      </c>
      <c r="V293">
        <v>1.5115542383821561E-2</v>
      </c>
      <c r="W293">
        <v>1.9170435333921012E-2</v>
      </c>
      <c r="X293">
        <v>1.8651061619983034E-2</v>
      </c>
      <c r="Y293">
        <v>1.5405619406290557E-2</v>
      </c>
      <c r="Z293">
        <v>1.0216607617065132E-2</v>
      </c>
      <c r="AA293">
        <v>8.2892497868325126E-3</v>
      </c>
      <c r="AB293">
        <v>7.581822256965895E-3</v>
      </c>
      <c r="AC293">
        <v>6.8616486951783582E-3</v>
      </c>
      <c r="AD293">
        <v>7.2564790947576294E-3</v>
      </c>
      <c r="AE293">
        <v>8.2897196242592928E-3</v>
      </c>
    </row>
    <row r="294" spans="1:31" x14ac:dyDescent="0.3">
      <c r="A294" t="str">
        <f t="shared" si="4"/>
        <v>heat-ambientSweden</v>
      </c>
      <c r="B294" t="s">
        <v>9</v>
      </c>
      <c r="C294" t="s">
        <v>39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t="str">
        <f t="shared" si="4"/>
        <v>heat-geothermalSweden</v>
      </c>
      <c r="B295" t="s">
        <v>9</v>
      </c>
      <c r="C295" t="s">
        <v>41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 t="str">
        <f t="shared" si="4"/>
        <v>heat-solarSweden</v>
      </c>
      <c r="B296" t="s">
        <v>9</v>
      </c>
      <c r="C296" t="s">
        <v>40</v>
      </c>
      <c r="D296">
        <v>5.745448942544426E-4</v>
      </c>
      <c r="E296">
        <v>5.9166913125731954E-4</v>
      </c>
      <c r="F296">
        <v>6.4540419328703376E-4</v>
      </c>
      <c r="G296">
        <v>6.508314739524561E-4</v>
      </c>
      <c r="H296">
        <v>6.6049413746379682E-4</v>
      </c>
      <c r="I296">
        <v>7.9993788757995498E-4</v>
      </c>
      <c r="J296">
        <v>6.3027974724166034E-4</v>
      </c>
      <c r="K296">
        <v>7.0404648489196442E-4</v>
      </c>
      <c r="L296">
        <v>7.6954823228905312E-4</v>
      </c>
      <c r="M296">
        <v>8.3766508148794467E-4</v>
      </c>
      <c r="N296">
        <v>9.3736907554642216E-4</v>
      </c>
      <c r="O296">
        <v>6.4544732839043697E-4</v>
      </c>
      <c r="P296">
        <v>7.602002541206536E-4</v>
      </c>
      <c r="Q296">
        <v>8.5390205274058623E-4</v>
      </c>
      <c r="R296">
        <v>1.0087143885495185E-3</v>
      </c>
      <c r="S296">
        <v>1.2242205996128319E-3</v>
      </c>
      <c r="T296">
        <v>1.2792296530589613E-3</v>
      </c>
      <c r="U296">
        <v>2.0290964597246305E-3</v>
      </c>
      <c r="V296">
        <v>2.2552183219678246E-3</v>
      </c>
      <c r="W296">
        <v>2.2599433048608201E-3</v>
      </c>
      <c r="X296">
        <v>2.1458464311836945E-3</v>
      </c>
      <c r="Y296">
        <v>2.2178951568670854E-3</v>
      </c>
      <c r="Z296">
        <v>2.173804731055906E-3</v>
      </c>
      <c r="AA296">
        <v>2.3100205459154299E-3</v>
      </c>
      <c r="AB296">
        <v>2.4442537186965298E-3</v>
      </c>
      <c r="AC296">
        <v>2.3847291035309602E-3</v>
      </c>
      <c r="AD296">
        <v>2.3008147535372092E-3</v>
      </c>
      <c r="AE296">
        <v>2.2635622243696312E-3</v>
      </c>
    </row>
    <row r="297" spans="1:31" x14ac:dyDescent="0.3">
      <c r="A297" t="str">
        <f t="shared" si="4"/>
        <v>liquid-bioSweden</v>
      </c>
      <c r="B297" t="s">
        <v>9</v>
      </c>
      <c r="C297" t="s">
        <v>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tr">
        <f t="shared" si="4"/>
        <v>liquid-ff-heatingoilSweden</v>
      </c>
      <c r="B298" t="s">
        <v>9</v>
      </c>
      <c r="C298" t="s">
        <v>33</v>
      </c>
      <c r="D298">
        <v>0.28050612757464655</v>
      </c>
      <c r="E298">
        <v>0.28678194423313408</v>
      </c>
      <c r="F298">
        <v>0.30732314093170632</v>
      </c>
      <c r="G298">
        <v>0.28310706714463663</v>
      </c>
      <c r="H298">
        <v>0.287045058226788</v>
      </c>
      <c r="I298">
        <v>0.24604849234811399</v>
      </c>
      <c r="J298">
        <v>0.25642326302850244</v>
      </c>
      <c r="K298">
        <v>0.24114311921385356</v>
      </c>
      <c r="L298">
        <v>0.22156020257240971</v>
      </c>
      <c r="M298">
        <v>0.20243534683622758</v>
      </c>
      <c r="N298">
        <v>0.16854753328088889</v>
      </c>
      <c r="O298">
        <v>0.1625666413750653</v>
      </c>
      <c r="P298">
        <v>0.15012994260267903</v>
      </c>
      <c r="Q298">
        <v>0.14188396559703534</v>
      </c>
      <c r="R298">
        <v>0.10621697051627298</v>
      </c>
      <c r="S298">
        <v>8.6883344788999894E-2</v>
      </c>
      <c r="T298">
        <v>5.5624487869209212E-2</v>
      </c>
      <c r="U298">
        <v>3.5115310167618756E-2</v>
      </c>
      <c r="V298">
        <v>2.3235091368770635E-2</v>
      </c>
      <c r="W298">
        <v>1.7605068050851463E-2</v>
      </c>
      <c r="X298">
        <v>1.4725190028448371E-2</v>
      </c>
      <c r="Y298">
        <v>1.0550461395108627E-2</v>
      </c>
      <c r="Z298">
        <v>7.8568466610461334E-3</v>
      </c>
      <c r="AA298">
        <v>8.9143895391490414E-3</v>
      </c>
      <c r="AB298">
        <v>6.5127619214222082E-3</v>
      </c>
      <c r="AC298">
        <v>6.3000507024628455E-3</v>
      </c>
      <c r="AD298">
        <v>4.6508238822842414E-3</v>
      </c>
      <c r="AE298">
        <v>4.1220852959757736E-3</v>
      </c>
    </row>
    <row r="299" spans="1:31" x14ac:dyDescent="0.3">
      <c r="A299" t="str">
        <f t="shared" si="4"/>
        <v>solid-bioSweden</v>
      </c>
      <c r="B299" t="s">
        <v>9</v>
      </c>
      <c r="C299" t="s">
        <v>52</v>
      </c>
      <c r="D299">
        <v>0.11423117140245739</v>
      </c>
      <c r="E299">
        <v>0.10577838969923289</v>
      </c>
      <c r="F299">
        <v>0.10427944592389866</v>
      </c>
      <c r="G299">
        <v>0.10596613133121872</v>
      </c>
      <c r="H299">
        <v>9.945252194068796E-2</v>
      </c>
      <c r="I299">
        <v>0.10719081808034832</v>
      </c>
      <c r="J299">
        <v>0.10850920534949524</v>
      </c>
      <c r="K299">
        <v>0.11059665368830894</v>
      </c>
      <c r="L299">
        <v>0.11252791253869847</v>
      </c>
      <c r="M299">
        <v>0.11020165524144862</v>
      </c>
      <c r="N299">
        <v>0.1173675628003939</v>
      </c>
      <c r="O299">
        <v>0.10800124997514911</v>
      </c>
      <c r="P299">
        <v>0.1139956109343938</v>
      </c>
      <c r="Q299">
        <v>0.11569144394138017</v>
      </c>
      <c r="R299">
        <v>0.12072096155799389</v>
      </c>
      <c r="S299">
        <v>0.13041757564890538</v>
      </c>
      <c r="T299">
        <v>0.13244960699691502</v>
      </c>
      <c r="U299">
        <v>0.1423824868066251</v>
      </c>
      <c r="V299">
        <v>0.14735126301048518</v>
      </c>
      <c r="W299">
        <v>0.14123868571314943</v>
      </c>
      <c r="X299">
        <v>0.12851910599853295</v>
      </c>
      <c r="Y299">
        <v>0.23573721799687672</v>
      </c>
      <c r="Z299">
        <v>0.23328110343442318</v>
      </c>
      <c r="AA299">
        <v>0.20020653377469924</v>
      </c>
      <c r="AB299">
        <v>0.19803134583741058</v>
      </c>
      <c r="AC299">
        <v>0.19313471308053737</v>
      </c>
      <c r="AD299">
        <v>0.18774734839230106</v>
      </c>
      <c r="AE299">
        <v>0.18600999259981418</v>
      </c>
    </row>
    <row r="300" spans="1:31" x14ac:dyDescent="0.3">
      <c r="A300" t="str">
        <f t="shared" si="4"/>
        <v>solid-ff-coalSweden</v>
      </c>
      <c r="B300" t="s">
        <v>9</v>
      </c>
      <c r="C300" t="s">
        <v>34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tr">
        <f t="shared" si="4"/>
        <v>solid-wasteSweden</v>
      </c>
      <c r="B301" t="s">
        <v>9</v>
      </c>
      <c r="C301" t="s">
        <v>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tr">
        <f t="shared" si="4"/>
        <v>electricityUnited Kingdom</v>
      </c>
      <c r="B302" t="s">
        <v>4</v>
      </c>
      <c r="C302" t="s">
        <v>37</v>
      </c>
      <c r="D302">
        <v>0.21610908275995189</v>
      </c>
      <c r="E302">
        <v>0.20666164695238073</v>
      </c>
      <c r="F302">
        <v>0.2127297138967302</v>
      </c>
      <c r="G302">
        <v>0.20734468270361581</v>
      </c>
      <c r="H302">
        <v>0.21631330673581672</v>
      </c>
      <c r="I302">
        <v>0.22342551100403585</v>
      </c>
      <c r="J302">
        <v>0.20947254304218232</v>
      </c>
      <c r="K302">
        <v>0.21834671312276072</v>
      </c>
      <c r="L302">
        <v>0.22214810385221784</v>
      </c>
      <c r="M302">
        <v>0.22422839890701676</v>
      </c>
      <c r="N302">
        <v>0.22340479457413825</v>
      </c>
      <c r="O302">
        <v>0.22379420152325075</v>
      </c>
      <c r="P302">
        <v>0.22630491403429043</v>
      </c>
      <c r="Q302">
        <v>0.23638316909277096</v>
      </c>
      <c r="R302">
        <v>0.23421598814664157</v>
      </c>
      <c r="S302">
        <v>0.24453334765501408</v>
      </c>
      <c r="T302">
        <v>0.24887748684804684</v>
      </c>
      <c r="U302">
        <v>0.25457946891134214</v>
      </c>
      <c r="V302">
        <v>0.24249077966408603</v>
      </c>
      <c r="W302">
        <v>0.24693328177933022</v>
      </c>
      <c r="X302">
        <v>0.22473245518349802</v>
      </c>
      <c r="Y302">
        <v>0.25423369347261954</v>
      </c>
      <c r="Z302">
        <v>0.24098804177342495</v>
      </c>
      <c r="AA302">
        <v>0.23546961070093186</v>
      </c>
      <c r="AB302">
        <v>0.2598064761290439</v>
      </c>
      <c r="AC302">
        <v>0.25037010289007605</v>
      </c>
      <c r="AD302">
        <v>0.24283439557086914</v>
      </c>
      <c r="AE302">
        <v>0.24614463187287569</v>
      </c>
    </row>
    <row r="303" spans="1:31" x14ac:dyDescent="0.3">
      <c r="A303" t="str">
        <f t="shared" si="4"/>
        <v>gas-bioUnited Kingdom</v>
      </c>
      <c r="B303" t="s">
        <v>4</v>
      </c>
      <c r="C303" t="s">
        <v>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tr">
        <f t="shared" si="4"/>
        <v>gas-ff-naturalUnited Kingdom</v>
      </c>
      <c r="B304" t="s">
        <v>4</v>
      </c>
      <c r="C304" t="s">
        <v>32</v>
      </c>
      <c r="D304">
        <v>0.63383502321309748</v>
      </c>
      <c r="E304">
        <v>0.64491068397478257</v>
      </c>
      <c r="F304">
        <v>0.64669645311208823</v>
      </c>
      <c r="G304">
        <v>0.64290639712496378</v>
      </c>
      <c r="H304">
        <v>0.64379822540602749</v>
      </c>
      <c r="I304">
        <v>0.65125614466182791</v>
      </c>
      <c r="J304">
        <v>0.66841100718262481</v>
      </c>
      <c r="K304">
        <v>0.65867602076910248</v>
      </c>
      <c r="L304">
        <v>0.658490863927646</v>
      </c>
      <c r="M304">
        <v>0.66273764208217167</v>
      </c>
      <c r="N304">
        <v>0.672353491121775</v>
      </c>
      <c r="O304">
        <v>0.6715970744538613</v>
      </c>
      <c r="P304">
        <v>0.67757917752799079</v>
      </c>
      <c r="Q304">
        <v>0.6770840429623487</v>
      </c>
      <c r="R304">
        <v>0.68090785184109048</v>
      </c>
      <c r="S304">
        <v>0.67612570242934822</v>
      </c>
      <c r="T304">
        <v>0.66726962191565509</v>
      </c>
      <c r="U304">
        <v>0.66368350292778999</v>
      </c>
      <c r="V304">
        <v>0.66352327037383452</v>
      </c>
      <c r="W304">
        <v>0.65544889836629783</v>
      </c>
      <c r="X304">
        <v>0.6726153744235186</v>
      </c>
      <c r="Y304">
        <v>0.64161921315203274</v>
      </c>
      <c r="Z304">
        <v>0.65710290285295037</v>
      </c>
      <c r="AA304">
        <v>0.6516885133216298</v>
      </c>
      <c r="AB304">
        <v>0.62031221745314657</v>
      </c>
      <c r="AC304">
        <v>0.62831404849748185</v>
      </c>
      <c r="AD304">
        <v>0.63642539212949578</v>
      </c>
      <c r="AE304">
        <v>0.63029014707734499</v>
      </c>
    </row>
    <row r="305" spans="1:31" x14ac:dyDescent="0.3">
      <c r="A305" t="str">
        <f t="shared" si="4"/>
        <v>heat-ambientUnited Kingdom</v>
      </c>
      <c r="B305" t="s">
        <v>4</v>
      </c>
      <c r="C305" t="s">
        <v>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4.086653725753473E-5</v>
      </c>
      <c r="W305">
        <v>1.8559925653700762E-4</v>
      </c>
      <c r="X305">
        <v>3.7570832136746393E-4</v>
      </c>
      <c r="Y305">
        <v>8.9280308344836525E-4</v>
      </c>
      <c r="Z305">
        <v>1.0468385709807785E-3</v>
      </c>
      <c r="AA305">
        <v>1.6072685443833021E-3</v>
      </c>
      <c r="AB305">
        <v>2.3105028672791772E-3</v>
      </c>
      <c r="AC305">
        <v>2.5373350046608554E-3</v>
      </c>
      <c r="AD305">
        <v>2.5422136363427109E-3</v>
      </c>
      <c r="AE305">
        <v>2.8719005408063378E-3</v>
      </c>
    </row>
    <row r="306" spans="1:31" x14ac:dyDescent="0.3">
      <c r="A306" t="str">
        <f t="shared" si="4"/>
        <v>heat-geothermalUnited Kingdom</v>
      </c>
      <c r="B306" t="s">
        <v>4</v>
      </c>
      <c r="C306" t="s">
        <v>41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tr">
        <f t="shared" si="4"/>
        <v>heat-solarUnited Kingdom</v>
      </c>
      <c r="B307" t="s">
        <v>4</v>
      </c>
      <c r="C307" t="s">
        <v>40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8.3578715677108239E-4</v>
      </c>
      <c r="Y307">
        <v>1.1385398851311616E-3</v>
      </c>
      <c r="Z307">
        <v>1.1214870485135909E-3</v>
      </c>
      <c r="AA307">
        <v>1.1563553824492884E-3</v>
      </c>
      <c r="AB307">
        <v>1.3856083710081107E-3</v>
      </c>
      <c r="AC307">
        <v>1.3694664825219757E-3</v>
      </c>
      <c r="AD307">
        <v>1.3400556529046606E-3</v>
      </c>
      <c r="AE307">
        <v>1.413596728136735E-3</v>
      </c>
    </row>
    <row r="308" spans="1:31" x14ac:dyDescent="0.3">
      <c r="A308" t="str">
        <f t="shared" si="4"/>
        <v>liquid-bioUnited Kingdom</v>
      </c>
      <c r="B308" t="s">
        <v>4</v>
      </c>
      <c r="C308" t="s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tr">
        <f t="shared" si="4"/>
        <v>liquid-ff-heatingoilUnited Kingdom</v>
      </c>
      <c r="B309" t="s">
        <v>4</v>
      </c>
      <c r="C309" t="s">
        <v>33</v>
      </c>
      <c r="D309">
        <v>5.2238841365872798E-2</v>
      </c>
      <c r="E309">
        <v>5.3626978778819751E-2</v>
      </c>
      <c r="F309">
        <v>5.6420161274358095E-2</v>
      </c>
      <c r="G309">
        <v>5.7819246528148523E-2</v>
      </c>
      <c r="H309">
        <v>5.9964707379891728E-2</v>
      </c>
      <c r="I309">
        <v>6.2431958136993933E-2</v>
      </c>
      <c r="J309">
        <v>6.6332735551681524E-2</v>
      </c>
      <c r="K309">
        <v>6.9655089757471755E-2</v>
      </c>
      <c r="L309">
        <v>7.1304794803913149E-2</v>
      </c>
      <c r="M309">
        <v>6.3033157585589014E-2</v>
      </c>
      <c r="N309">
        <v>6.408889357225174E-2</v>
      </c>
      <c r="O309">
        <v>6.7116617141965845E-2</v>
      </c>
      <c r="P309">
        <v>5.9041812385945913E-2</v>
      </c>
      <c r="Q309">
        <v>5.6433521238626494E-2</v>
      </c>
      <c r="R309">
        <v>5.9885949279511241E-2</v>
      </c>
      <c r="S309">
        <v>5.8881065605438578E-2</v>
      </c>
      <c r="T309">
        <v>6.3416674974099946E-2</v>
      </c>
      <c r="U309">
        <v>5.897144624391016E-2</v>
      </c>
      <c r="V309">
        <v>5.9096190859723431E-2</v>
      </c>
      <c r="W309">
        <v>6.0866235652912194E-2</v>
      </c>
      <c r="X309">
        <v>6.1816027806726681E-2</v>
      </c>
      <c r="Y309">
        <v>5.8916444850384463E-2</v>
      </c>
      <c r="Z309">
        <v>5.4672848036427281E-2</v>
      </c>
      <c r="AA309">
        <v>5.7092671589010595E-2</v>
      </c>
      <c r="AB309">
        <v>5.989585109808087E-2</v>
      </c>
      <c r="AC309">
        <v>5.8421662250704921E-2</v>
      </c>
      <c r="AD309">
        <v>5.718076480265568E-2</v>
      </c>
      <c r="AE309">
        <v>5.7691070297653309E-2</v>
      </c>
    </row>
    <row r="310" spans="1:31" x14ac:dyDescent="0.3">
      <c r="A310" t="str">
        <f t="shared" si="4"/>
        <v>solid-bioUnited Kingdom</v>
      </c>
      <c r="B310" t="s">
        <v>4</v>
      </c>
      <c r="C310" t="s">
        <v>52</v>
      </c>
      <c r="D310">
        <v>4.6626098690707518E-3</v>
      </c>
      <c r="E310">
        <v>4.2631065308423319E-3</v>
      </c>
      <c r="F310">
        <v>5.0732853196882501E-3</v>
      </c>
      <c r="G310">
        <v>4.8969160264766371E-3</v>
      </c>
      <c r="H310">
        <v>5.0608201184059939E-3</v>
      </c>
      <c r="I310">
        <v>5.1861491140788316E-3</v>
      </c>
      <c r="J310">
        <v>4.6224449638149643E-3</v>
      </c>
      <c r="K310">
        <v>4.9593306588340885E-3</v>
      </c>
      <c r="L310">
        <v>4.0506821356367266E-3</v>
      </c>
      <c r="M310">
        <v>4.0553298299782293E-3</v>
      </c>
      <c r="N310">
        <v>3.9850167699701277E-3</v>
      </c>
      <c r="O310">
        <v>4.0984418573362762E-3</v>
      </c>
      <c r="P310">
        <v>4.1734784404788023E-3</v>
      </c>
      <c r="Q310">
        <v>4.0592567718947033E-3</v>
      </c>
      <c r="R310">
        <v>3.9832130351149901E-3</v>
      </c>
      <c r="S310">
        <v>5.2752755683061151E-3</v>
      </c>
      <c r="T310">
        <v>6.0592929076414958E-3</v>
      </c>
      <c r="U310">
        <v>6.9512024409881506E-3</v>
      </c>
      <c r="V310">
        <v>1.7877556368455429E-2</v>
      </c>
      <c r="W310">
        <v>2.0030765238986604E-2</v>
      </c>
      <c r="X310">
        <v>2.3426960043501407E-2</v>
      </c>
      <c r="Y310">
        <v>2.460889520056736E-2</v>
      </c>
      <c r="Z310">
        <v>2.8761271333478944E-2</v>
      </c>
      <c r="AA310">
        <v>3.6458625481751342E-2</v>
      </c>
      <c r="AB310">
        <v>4.0075425227248038E-2</v>
      </c>
      <c r="AC310">
        <v>4.3701687654047416E-2</v>
      </c>
      <c r="AD310">
        <v>4.5243670831776141E-2</v>
      </c>
      <c r="AE310">
        <v>4.6710537734150979E-2</v>
      </c>
    </row>
    <row r="311" spans="1:31" x14ac:dyDescent="0.3">
      <c r="A311" t="str">
        <f t="shared" si="4"/>
        <v>solid-ff-coalUnited Kingdom</v>
      </c>
      <c r="B311" t="s">
        <v>4</v>
      </c>
      <c r="C311" t="s">
        <v>34</v>
      </c>
      <c r="D311">
        <v>9.3154442792007214E-2</v>
      </c>
      <c r="E311">
        <v>9.0537583763174528E-2</v>
      </c>
      <c r="F311">
        <v>7.9080386397135299E-2</v>
      </c>
      <c r="G311">
        <v>8.7032757616795492E-2</v>
      </c>
      <c r="H311">
        <v>7.4862940359858104E-2</v>
      </c>
      <c r="I311">
        <v>5.7700237083063537E-2</v>
      </c>
      <c r="J311">
        <v>5.1161269259696406E-2</v>
      </c>
      <c r="K311">
        <v>4.836284569183099E-2</v>
      </c>
      <c r="L311">
        <v>4.4005555280586355E-2</v>
      </c>
      <c r="M311">
        <v>4.5945471595244237E-2</v>
      </c>
      <c r="N311">
        <v>3.6167803961864781E-2</v>
      </c>
      <c r="O311">
        <v>3.3120929015658614E-2</v>
      </c>
      <c r="P311">
        <v>3.2622888198836984E-2</v>
      </c>
      <c r="Q311">
        <v>2.5769881547607235E-2</v>
      </c>
      <c r="R311">
        <v>2.0741929737734487E-2</v>
      </c>
      <c r="S311">
        <v>1.4911190723930649E-2</v>
      </c>
      <c r="T311">
        <v>1.4096400964582947E-2</v>
      </c>
      <c r="U311">
        <v>1.5523634437116426E-2</v>
      </c>
      <c r="V311">
        <v>1.6772276611937129E-2</v>
      </c>
      <c r="W311">
        <v>1.6336174738998774E-2</v>
      </c>
      <c r="X311">
        <v>1.5957068341062128E-2</v>
      </c>
      <c r="Y311">
        <v>1.8304344525433721E-2</v>
      </c>
      <c r="Z311">
        <v>1.6026397500649693E-2</v>
      </c>
      <c r="AA311">
        <v>1.6169392481079767E-2</v>
      </c>
      <c r="AB311">
        <v>1.5819939855297987E-2</v>
      </c>
      <c r="AC311">
        <v>1.496302159486765E-2</v>
      </c>
      <c r="AD311">
        <v>1.4183607084968819E-2</v>
      </c>
      <c r="AE311">
        <v>1.4516113305135279E-2</v>
      </c>
    </row>
    <row r="312" spans="1:31" x14ac:dyDescent="0.3">
      <c r="A312" t="str">
        <f t="shared" si="4"/>
        <v>solid-wasteUnited Kingdom</v>
      </c>
      <c r="B312" t="s">
        <v>4</v>
      </c>
      <c r="C312" t="s">
        <v>53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2.7273600792744243E-4</v>
      </c>
      <c r="P312">
        <v>2.7772941245706264E-4</v>
      </c>
      <c r="Q312">
        <v>2.7012838675197058E-4</v>
      </c>
      <c r="R312">
        <v>2.6506795990705642E-4</v>
      </c>
      <c r="S312">
        <v>2.7341801796233766E-4</v>
      </c>
      <c r="T312">
        <v>2.8052238997370362E-4</v>
      </c>
      <c r="U312">
        <v>2.9074503885304906E-4</v>
      </c>
      <c r="V312">
        <v>1.9905958470605627E-4</v>
      </c>
      <c r="W312">
        <v>1.9904496693748264E-4</v>
      </c>
      <c r="X312">
        <v>2.4061872355462215E-4</v>
      </c>
      <c r="Y312">
        <v>2.8606583038251764E-4</v>
      </c>
      <c r="Z312">
        <v>2.8021288357438223E-4</v>
      </c>
      <c r="AA312">
        <v>3.5756249876399703E-4</v>
      </c>
      <c r="AB312">
        <v>3.939789988952261E-4</v>
      </c>
      <c r="AC312">
        <v>3.2267562563931566E-4</v>
      </c>
      <c r="AD312">
        <v>2.4990029098710041E-4</v>
      </c>
      <c r="AE312">
        <v>3.6200244389675095E-4</v>
      </c>
    </row>
    <row r="313" spans="1:31" x14ac:dyDescent="0.3">
      <c r="A313" t="str">
        <f t="shared" si="4"/>
        <v>liquid-ff-heatingoilSwitzerland</v>
      </c>
      <c r="B313" t="s">
        <v>14</v>
      </c>
      <c r="C313" s="18" t="s">
        <v>33</v>
      </c>
      <c r="D313">
        <f>_CH_NRG_Bal_T17a!X5</f>
        <v>0.7063013483713334</v>
      </c>
      <c r="E313">
        <f>_CH_NRG_Bal_T17a!Y5</f>
        <v>0.6946710139689779</v>
      </c>
      <c r="F313">
        <f>_CH_NRG_Bal_T17a!Z5</f>
        <v>0.69285674962297983</v>
      </c>
      <c r="G313">
        <f>_CH_NRG_Bal_T17a!AA5</f>
        <v>0.67884781126282656</v>
      </c>
      <c r="H313">
        <f>_CH_NRG_Bal_T17a!AB5</f>
        <v>0.67830076662046856</v>
      </c>
      <c r="I313">
        <f>_CH_NRG_Bal_T17a!AC5</f>
        <v>0.6730820464236964</v>
      </c>
      <c r="J313">
        <f>_CH_NRG_Bal_T17a!AD5</f>
        <v>0.65826340689403218</v>
      </c>
      <c r="K313">
        <f>_CH_NRG_Bal_T17a!AE5</f>
        <v>0.66572794089874199</v>
      </c>
      <c r="L313">
        <f>_CH_NRG_Bal_T17a!AF5</f>
        <v>0.66647245606422212</v>
      </c>
      <c r="M313">
        <f>_CH_NRG_Bal_T17a!AG5</f>
        <v>0.6520557418254872</v>
      </c>
      <c r="N313">
        <f>_CH_NRG_Bal_T17a!AH5</f>
        <v>0.64229244877788605</v>
      </c>
      <c r="O313">
        <f>_CH_NRG_Bal_T17a!AI5</f>
        <v>0.64484631980903151</v>
      </c>
      <c r="P313">
        <f>_CH_NRG_Bal_T17a!AJ5</f>
        <v>0.63909196024441461</v>
      </c>
      <c r="Q313">
        <f>_CH_NRG_Bal_T17a!AK5</f>
        <v>0.63885101909034636</v>
      </c>
      <c r="R313">
        <f>_CH_NRG_Bal_T17a!AL5</f>
        <v>0.63137310027796212</v>
      </c>
      <c r="S313">
        <f>_CH_NRG_Bal_T17a!AM5</f>
        <v>0.62680596233679364</v>
      </c>
      <c r="T313">
        <f>_CH_NRG_Bal_T17a!AN5</f>
        <v>0.62190090592536307</v>
      </c>
      <c r="U313">
        <f>_CH_NRG_Bal_T17a!AO5</f>
        <v>0.59879313077874319</v>
      </c>
      <c r="V313">
        <f>_CH_NRG_Bal_T17a!AP5</f>
        <v>0.5951130773128197</v>
      </c>
      <c r="W313">
        <f>_CH_NRG_Bal_T17a!AQ5</f>
        <v>0.58674930775534451</v>
      </c>
      <c r="X313">
        <f>_CH_NRG_Bal_T17a!AR5</f>
        <v>0.57767327408733959</v>
      </c>
      <c r="Y313">
        <f>_CH_NRG_Bal_T17a!AS5</f>
        <v>0.55168505651728417</v>
      </c>
      <c r="Z313">
        <f>_CH_NRG_Bal_T17a!AT5</f>
        <v>0.54588599832200146</v>
      </c>
      <c r="AA313">
        <f>_CH_NRG_Bal_T17a!AU5</f>
        <v>0.54118905038074261</v>
      </c>
      <c r="AB313">
        <f>_CH_NRG_Bal_T17a!AV5</f>
        <v>0.51181096091586342</v>
      </c>
      <c r="AC313">
        <f>_CH_NRG_Bal_T17a!AW5</f>
        <v>0.50792379696405943</v>
      </c>
      <c r="AD313">
        <f>_CH_NRG_Bal_T17a!AX5</f>
        <v>0.50087209362393759</v>
      </c>
      <c r="AE313">
        <f>_CH_NRG_Bal_T17a!AY5</f>
        <v>0.48663689809513805</v>
      </c>
    </row>
    <row r="314" spans="1:31" x14ac:dyDescent="0.3">
      <c r="A314" t="str">
        <f t="shared" si="4"/>
        <v>gas-ff-naturalSwitzerland</v>
      </c>
      <c r="B314" t="s">
        <v>14</v>
      </c>
      <c r="C314" s="18" t="s">
        <v>32</v>
      </c>
      <c r="D314">
        <f>_CH_NRG_Bal_T17a!X6</f>
        <v>0.11922665833573817</v>
      </c>
      <c r="E314">
        <f>_CH_NRG_Bal_T17a!Y6</f>
        <v>0.12826033497898015</v>
      </c>
      <c r="F314">
        <f>_CH_NRG_Bal_T17a!Z6</f>
        <v>0.13464252790669906</v>
      </c>
      <c r="G314">
        <f>_CH_NRG_Bal_T17a!AA6</f>
        <v>0.14264618260999865</v>
      </c>
      <c r="H314">
        <f>_CH_NRG_Bal_T17a!AB6</f>
        <v>0.14345567195762374</v>
      </c>
      <c r="I314">
        <f>_CH_NRG_Bal_T17a!AC6</f>
        <v>0.15348183410279387</v>
      </c>
      <c r="J314">
        <f>_CH_NRG_Bal_T17a!AD6</f>
        <v>0.16542171807025197</v>
      </c>
      <c r="K314">
        <f>_CH_NRG_Bal_T17a!AE6</f>
        <v>0.16129803431183129</v>
      </c>
      <c r="L314">
        <f>_CH_NRG_Bal_T17a!AF6</f>
        <v>0.1630845518612683</v>
      </c>
      <c r="M314">
        <f>_CH_NRG_Bal_T17a!AG6</f>
        <v>0.17458514381528961</v>
      </c>
      <c r="N314">
        <f>_CH_NRG_Bal_T17a!AH6</f>
        <v>0.17894918735761348</v>
      </c>
      <c r="O314">
        <f>_CH_NRG_Bal_T17a!AI6</f>
        <v>0.17810919442278939</v>
      </c>
      <c r="P314">
        <f>_CH_NRG_Bal_T17a!AJ6</f>
        <v>0.18260582377439466</v>
      </c>
      <c r="Q314">
        <f>_CH_NRG_Bal_T17a!AK6</f>
        <v>0.18469798262370307</v>
      </c>
      <c r="R314">
        <f>_CH_NRG_Bal_T17a!AL6</f>
        <v>0.19051885051232978</v>
      </c>
      <c r="S314">
        <f>_CH_NRG_Bal_T17a!AM6</f>
        <v>0.19239430626913132</v>
      </c>
      <c r="T314">
        <f>_CH_NRG_Bal_T17a!AN6</f>
        <v>0.19115456060153321</v>
      </c>
      <c r="U314">
        <f>_CH_NRG_Bal_T17a!AO6</f>
        <v>0.20398317981032726</v>
      </c>
      <c r="V314">
        <f>_CH_NRG_Bal_T17a!AP6</f>
        <v>0.20725220992359036</v>
      </c>
      <c r="W314">
        <f>_CH_NRG_Bal_T17a!AQ6</f>
        <v>0.21132326273169677</v>
      </c>
      <c r="X314">
        <f>_CH_NRG_Bal_T17a!AR6</f>
        <v>0.22265507287112982</v>
      </c>
      <c r="Y314">
        <f>_CH_NRG_Bal_T17a!AS6</f>
        <v>0.2317694789138843</v>
      </c>
      <c r="Z314">
        <f>_CH_NRG_Bal_T17a!AT6</f>
        <v>0.24364813834228474</v>
      </c>
      <c r="AA314">
        <f>_CH_NRG_Bal_T17a!AU6</f>
        <v>0.24768316617601546</v>
      </c>
      <c r="AB314">
        <f>_CH_NRG_Bal_T17a!AV6</f>
        <v>0.25770210169679747</v>
      </c>
      <c r="AC314">
        <f>_CH_NRG_Bal_T17a!AW6</f>
        <v>0.263234168480659</v>
      </c>
      <c r="AD314">
        <f>_CH_NRG_Bal_T17a!AX6</f>
        <v>0.26845377551774391</v>
      </c>
      <c r="AE314">
        <f>_CH_NRG_Bal_T17a!AY6</f>
        <v>0.2759012019891573</v>
      </c>
    </row>
    <row r="315" spans="1:31" x14ac:dyDescent="0.3">
      <c r="A315" t="str">
        <f t="shared" si="4"/>
        <v>solid-ff-coalSwitzerland</v>
      </c>
      <c r="B315" t="s">
        <v>14</v>
      </c>
      <c r="C315" s="18" t="s">
        <v>34</v>
      </c>
      <c r="D315">
        <f>_CH_NRG_Bal_T17a!X7</f>
        <v>3.6692840597394413E-3</v>
      </c>
      <c r="E315">
        <f>_CH_NRG_Bal_T17a!Y7</f>
        <v>4.1147423512674459E-3</v>
      </c>
      <c r="F315">
        <f>_CH_NRG_Bal_T17a!Z7</f>
        <v>3.4109790712278081E-3</v>
      </c>
      <c r="G315">
        <f>_CH_NRG_Bal_T17a!AA7</f>
        <v>3.0527989396207772E-3</v>
      </c>
      <c r="H315">
        <f>_CH_NRG_Bal_T17a!AB7</f>
        <v>2.929626583653248E-3</v>
      </c>
      <c r="I315">
        <f>_CH_NRG_Bal_T17a!AC7</f>
        <v>2.6176674494882896E-3</v>
      </c>
      <c r="J315">
        <f>_CH_NRG_Bal_T17a!AD7</f>
        <v>1.424820919137082E-3</v>
      </c>
      <c r="K315">
        <f>_CH_NRG_Bal_T17a!AE7</f>
        <v>1.2959955383370486E-3</v>
      </c>
      <c r="L315">
        <f>_CH_NRG_Bal_T17a!AF7</f>
        <v>7.9913402136469003E-4</v>
      </c>
      <c r="M315">
        <f>_CH_NRG_Bal_T17a!AG7</f>
        <v>8.1076858878808764E-4</v>
      </c>
      <c r="N315">
        <f>_CH_NRG_Bal_T17a!AH7</f>
        <v>8.1066178579673558E-4</v>
      </c>
      <c r="O315">
        <f>_CH_NRG_Bal_T17a!AI7</f>
        <v>7.7168367292367089E-4</v>
      </c>
      <c r="P315">
        <f>_CH_NRG_Bal_T17a!AJ7</f>
        <v>7.9744838459478427E-4</v>
      </c>
      <c r="Q315">
        <f>_CH_NRG_Bal_T17a!AK7</f>
        <v>7.5577329191772974E-4</v>
      </c>
      <c r="R315">
        <f>_CH_NRG_Bal_T17a!AL7</f>
        <v>2.3215884687325006E-3</v>
      </c>
      <c r="S315">
        <f>_CH_NRG_Bal_T17a!AM7</f>
        <v>2.2825299242508995E-3</v>
      </c>
      <c r="T315">
        <f>_CH_NRG_Bal_T17a!AN7</f>
        <v>2.3622223816852661E-3</v>
      </c>
      <c r="U315">
        <f>_CH_NRG_Bal_T17a!AO7</f>
        <v>2.6335853606038349E-3</v>
      </c>
      <c r="V315">
        <f>_CH_NRG_Bal_T17a!AP7</f>
        <v>2.4726699828835587E-3</v>
      </c>
      <c r="W315">
        <f>_CH_NRG_Bal_T17a!AQ7</f>
        <v>2.5165092191167999E-3</v>
      </c>
      <c r="X315">
        <f>_CH_NRG_Bal_T17a!AR7</f>
        <v>2.3358423237464696E-3</v>
      </c>
      <c r="Y315">
        <f>_CH_NRG_Bal_T17a!AS7</f>
        <v>2.1486187233678584E-3</v>
      </c>
      <c r="Z315">
        <f>_CH_NRG_Bal_T17a!AT7</f>
        <v>1.9653907746188829E-3</v>
      </c>
      <c r="AA315">
        <f>_CH_NRG_Bal_T17a!AU7</f>
        <v>1.8450936923211875E-3</v>
      </c>
      <c r="AB315">
        <f>_CH_NRG_Bal_T17a!AV7</f>
        <v>1.5387335066898758E-3</v>
      </c>
      <c r="AC315">
        <f>_CH_NRG_Bal_T17a!AW7</f>
        <v>1.4446647612165301E-3</v>
      </c>
      <c r="AD315">
        <f>_CH_NRG_Bal_T17a!AX7</f>
        <v>1.3911927021920565E-3</v>
      </c>
      <c r="AE315">
        <f>_CH_NRG_Bal_T17a!AY7</f>
        <v>7.2211766324505164E-4</v>
      </c>
    </row>
    <row r="316" spans="1:31" x14ac:dyDescent="0.3">
      <c r="A316" t="str">
        <f t="shared" si="4"/>
        <v>electricitySwitzerland</v>
      </c>
      <c r="B316" t="s">
        <v>14</v>
      </c>
      <c r="C316" s="18" t="s">
        <v>37</v>
      </c>
      <c r="D316">
        <f>_CH_NRG_Bal_T17a!X8</f>
        <v>6.0809692936819419E-2</v>
      </c>
      <c r="E316">
        <f>_CH_NRG_Bal_T17a!Y8</f>
        <v>6.0026831535785898E-2</v>
      </c>
      <c r="F316">
        <f>_CH_NRG_Bal_T17a!Z8</f>
        <v>6.1582372384400633E-2</v>
      </c>
      <c r="G316">
        <f>_CH_NRG_Bal_T17a!AA8</f>
        <v>6.4500289080295689E-2</v>
      </c>
      <c r="H316">
        <f>_CH_NRG_Bal_T17a!AB8</f>
        <v>6.843933914898806E-2</v>
      </c>
      <c r="I316">
        <f>_CH_NRG_Bal_T17a!AC8</f>
        <v>6.6008597729751928E-2</v>
      </c>
      <c r="J316">
        <f>_CH_NRG_Bal_T17a!AD8</f>
        <v>6.6128785179337138E-2</v>
      </c>
      <c r="K316">
        <f>_CH_NRG_Bal_T17a!AE8</f>
        <v>6.9159572123799085E-2</v>
      </c>
      <c r="L316">
        <f>_CH_NRG_Bal_T17a!AF8</f>
        <v>6.8203800481511576E-2</v>
      </c>
      <c r="M316">
        <f>_CH_NRG_Bal_T17a!AG8</f>
        <v>7.1192349514835343E-2</v>
      </c>
      <c r="N316">
        <f>_CH_NRG_Bal_T17a!AH8</f>
        <v>7.7493466408560752E-2</v>
      </c>
      <c r="O316">
        <f>_CH_NRG_Bal_T17a!AI8</f>
        <v>7.5422058793654809E-2</v>
      </c>
      <c r="P316">
        <f>_CH_NRG_Bal_T17a!AJ8</f>
        <v>7.8963451113311253E-2</v>
      </c>
      <c r="Q316">
        <f>_CH_NRG_Bal_T17a!AK8</f>
        <v>7.6610402828239235E-2</v>
      </c>
      <c r="R316">
        <f>_CH_NRG_Bal_T17a!AL8</f>
        <v>7.8482951956114211E-2</v>
      </c>
      <c r="S316">
        <f>_CH_NRG_Bal_T17a!AM8</f>
        <v>7.9467031323381093E-2</v>
      </c>
      <c r="T316">
        <f>_CH_NRG_Bal_T17a!AN8</f>
        <v>8.2604476160622498E-2</v>
      </c>
      <c r="U316">
        <f>_CH_NRG_Bal_T17a!AO8</f>
        <v>9.0894358263204966E-2</v>
      </c>
      <c r="V316">
        <f>_CH_NRG_Bal_T17a!AP8</f>
        <v>8.7416451057795011E-2</v>
      </c>
      <c r="W316">
        <f>_CH_NRG_Bal_T17a!AQ8</f>
        <v>8.9076767907202523E-2</v>
      </c>
      <c r="X316">
        <f>_CH_NRG_Bal_T17a!AR8</f>
        <v>8.5898747163352038E-2</v>
      </c>
      <c r="Y316">
        <f>_CH_NRG_Bal_T17a!AS8</f>
        <v>0.10153184076257768</v>
      </c>
      <c r="Z316">
        <f>_CH_NRG_Bal_T17a!AT8</f>
        <v>9.4900929963676536E-2</v>
      </c>
      <c r="AA316">
        <f>_CH_NRG_Bal_T17a!AU8</f>
        <v>9.1198077771962746E-2</v>
      </c>
      <c r="AB316">
        <f>_CH_NRG_Bal_T17a!AV8</f>
        <v>0.11116194692204436</v>
      </c>
      <c r="AC316">
        <f>_CH_NRG_Bal_T17a!AW8</f>
        <v>0.1070772020159671</v>
      </c>
      <c r="AD316">
        <f>_CH_NRG_Bal_T17a!AX8</f>
        <v>0.10485435084610482</v>
      </c>
      <c r="AE316">
        <f>_CH_NRG_Bal_T17a!AY8</f>
        <v>0.10970803522886516</v>
      </c>
    </row>
    <row r="317" spans="1:31" x14ac:dyDescent="0.3">
      <c r="A317" t="str">
        <f t="shared" si="4"/>
        <v>solid-bioSwitzerland</v>
      </c>
      <c r="B317" t="s">
        <v>14</v>
      </c>
      <c r="C317" s="18" t="s">
        <v>52</v>
      </c>
      <c r="D317">
        <f>_CH_NRG_Bal_T17a!X9</f>
        <v>0.10999301629636961</v>
      </c>
      <c r="E317">
        <f>_CH_NRG_Bal_T17a!Y9</f>
        <v>0.11292707716498858</v>
      </c>
      <c r="F317">
        <f>_CH_NRG_Bal_T17a!Z9</f>
        <v>0.1075073710146927</v>
      </c>
      <c r="G317">
        <f>_CH_NRG_Bal_T17a!AA9</f>
        <v>0.11095291810725839</v>
      </c>
      <c r="H317">
        <f>_CH_NRG_Bal_T17a!AB9</f>
        <v>0.10687459568926638</v>
      </c>
      <c r="I317">
        <f>_CH_NRG_Bal_T17a!AC9</f>
        <v>0.10480985429426942</v>
      </c>
      <c r="J317">
        <f>_CH_NRG_Bal_T17a!AD9</f>
        <v>0.10876126893724176</v>
      </c>
      <c r="K317">
        <f>_CH_NRG_Bal_T17a!AE9</f>
        <v>0.10251845712729055</v>
      </c>
      <c r="L317">
        <f>_CH_NRG_Bal_T17a!AF9</f>
        <v>0.1014400575716332</v>
      </c>
      <c r="M317">
        <f>_CH_NRG_Bal_T17a!AG9</f>
        <v>0.10135599625559974</v>
      </c>
      <c r="N317">
        <f>_CH_NRG_Bal_T17a!AH9</f>
        <v>0.10045423567014283</v>
      </c>
      <c r="O317">
        <f>_CH_NRG_Bal_T17a!AI9</f>
        <v>0.10085074330160058</v>
      </c>
      <c r="P317">
        <f>_CH_NRG_Bal_T17a!AJ9</f>
        <v>9.8541316483284888E-2</v>
      </c>
      <c r="Q317">
        <f>_CH_NRG_Bal_T17a!AK9</f>
        <v>9.9084822165793646E-2</v>
      </c>
      <c r="R317">
        <f>_CH_NRG_Bal_T17a!AL9</f>
        <v>9.7303508784861326E-2</v>
      </c>
      <c r="S317">
        <f>_CH_NRG_Bal_T17a!AM9</f>
        <v>9.9050170146443142E-2</v>
      </c>
      <c r="T317">
        <f>_CH_NRG_Bal_T17a!AN9</f>
        <v>0.10197783493079586</v>
      </c>
      <c r="U317">
        <f>_CH_NRG_Bal_T17a!AO9</f>
        <v>0.10369574578712071</v>
      </c>
      <c r="V317">
        <f>_CH_NRG_Bal_T17a!AP9</f>
        <v>0.10774559172291134</v>
      </c>
      <c r="W317">
        <f>_CH_NRG_Bal_T17a!AQ9</f>
        <v>0.11033415238663953</v>
      </c>
      <c r="X317">
        <f>_CH_NRG_Bal_T17a!AR9</f>
        <v>0.11143706355443206</v>
      </c>
      <c r="Y317">
        <f>_CH_NRG_Bal_T17a!AS9</f>
        <v>0.11286500508288599</v>
      </c>
      <c r="Z317">
        <f>_CH_NRG_Bal_T17a!AT9</f>
        <v>0.11359954259741843</v>
      </c>
      <c r="AA317">
        <f>_CH_NRG_Bal_T17a!AU9</f>
        <v>0.11808461197895792</v>
      </c>
      <c r="AB317">
        <f>_CH_NRG_Bal_T17a!AV9</f>
        <v>0.11778625695860491</v>
      </c>
      <c r="AC317">
        <f>_CH_NRG_Bal_T17a!AW9</f>
        <v>0.12032016777809799</v>
      </c>
      <c r="AD317">
        <f>_CH_NRG_Bal_T17a!AX9</f>
        <v>0.12442858731002164</v>
      </c>
      <c r="AE317">
        <f>_CH_NRG_Bal_T17a!AY9</f>
        <v>0.12703174702359432</v>
      </c>
    </row>
  </sheetData>
  <hyperlinks>
    <hyperlink ref="B2" r:id="rId1" xr:uid="{A0F53233-C71D-4D74-8A84-9DBC2E6ED48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353D-F011-4210-BDBE-44F71478AF15}">
  <sheetPr>
    <tabColor rgb="FF00B0F0"/>
  </sheetPr>
  <dimension ref="A4:BI101"/>
  <sheetViews>
    <sheetView zoomScale="55" zoomScaleNormal="55" workbookViewId="0">
      <selection activeCell="AE72" sqref="AE72"/>
    </sheetView>
  </sheetViews>
  <sheetFormatPr defaultColWidth="11.5546875" defaultRowHeight="13.2" x14ac:dyDescent="0.25"/>
  <cols>
    <col min="1" max="1" width="19.109375" style="23" bestFit="1" customWidth="1"/>
    <col min="2" max="2" width="10.6640625" style="23" customWidth="1"/>
    <col min="3" max="3" width="7.6640625" style="23" customWidth="1"/>
    <col min="4" max="4" width="10.6640625" style="23" customWidth="1"/>
    <col min="5" max="5" width="7.6640625" style="23" customWidth="1"/>
    <col min="6" max="6" width="10.6640625" style="23" customWidth="1"/>
    <col min="7" max="7" width="7.6640625" style="23" customWidth="1"/>
    <col min="8" max="8" width="10.6640625" style="23" customWidth="1"/>
    <col min="9" max="9" width="7.6640625" style="23" customWidth="1"/>
    <col min="10" max="10" width="10.6640625" style="23" customWidth="1"/>
    <col min="11" max="11" width="15.5546875" style="23" customWidth="1"/>
    <col min="12" max="12" width="10.6640625" style="23" customWidth="1"/>
    <col min="13" max="13" width="7.6640625" style="23" customWidth="1"/>
    <col min="14" max="14" width="10.6640625" style="23" customWidth="1"/>
    <col min="15" max="15" width="7.6640625" style="23" customWidth="1"/>
    <col min="16" max="16" width="10.6640625" style="23" customWidth="1"/>
    <col min="17" max="17" width="7.6640625" style="23" customWidth="1"/>
    <col min="18" max="18" width="10.6640625" style="23" customWidth="1"/>
    <col min="19" max="19" width="7.6640625" style="23" customWidth="1"/>
    <col min="20" max="20" width="10.6640625" style="23" customWidth="1"/>
    <col min="21" max="21" width="11.5546875" style="23"/>
    <col min="22" max="22" width="13.5546875" style="23" bestFit="1" customWidth="1"/>
    <col min="23" max="23" width="11.88671875" style="23" bestFit="1" customWidth="1"/>
    <col min="24" max="24" width="11.6640625" style="23" bestFit="1" customWidth="1"/>
    <col min="25" max="25" width="13.5546875" style="23" bestFit="1" customWidth="1"/>
    <col min="26" max="28" width="11.88671875" style="23" bestFit="1" customWidth="1"/>
    <col min="29" max="29" width="11.6640625" style="23" bestFit="1" customWidth="1"/>
    <col min="30" max="30" width="11.88671875" style="23" bestFit="1" customWidth="1"/>
    <col min="31" max="31" width="11.6640625" style="23" bestFit="1" customWidth="1"/>
    <col min="32" max="16384" width="11.5546875" style="23"/>
  </cols>
  <sheetData>
    <row r="4" spans="1:51" ht="14.4" x14ac:dyDescent="0.3">
      <c r="U4" s="17" t="s">
        <v>56</v>
      </c>
      <c r="V4" s="17" t="s">
        <v>48</v>
      </c>
      <c r="W4" s="17" t="s">
        <v>49</v>
      </c>
      <c r="X4" s="17">
        <v>1990</v>
      </c>
      <c r="Y4" s="17">
        <v>1991</v>
      </c>
      <c r="Z4" s="17">
        <v>1992</v>
      </c>
      <c r="AA4" s="17">
        <v>1993</v>
      </c>
      <c r="AB4" s="17">
        <v>1994</v>
      </c>
      <c r="AC4" s="17">
        <v>1995</v>
      </c>
      <c r="AD4" s="17">
        <v>1996</v>
      </c>
      <c r="AE4" s="17">
        <v>1997</v>
      </c>
      <c r="AF4" s="17">
        <v>1998</v>
      </c>
      <c r="AG4" s="17">
        <v>1999</v>
      </c>
      <c r="AH4" s="17">
        <v>2000</v>
      </c>
      <c r="AI4" s="17">
        <v>2001</v>
      </c>
      <c r="AJ4" s="17">
        <v>2002</v>
      </c>
      <c r="AK4" s="17">
        <v>2003</v>
      </c>
      <c r="AL4" s="17">
        <v>2004</v>
      </c>
      <c r="AM4" s="17">
        <v>2005</v>
      </c>
      <c r="AN4" s="17">
        <v>2006</v>
      </c>
      <c r="AO4" s="17">
        <v>2007</v>
      </c>
      <c r="AP4" s="17">
        <v>2008</v>
      </c>
      <c r="AQ4" s="17">
        <v>2009</v>
      </c>
      <c r="AR4" s="17">
        <v>2010</v>
      </c>
      <c r="AS4" s="17">
        <v>2011</v>
      </c>
      <c r="AT4" s="17">
        <v>2012</v>
      </c>
      <c r="AU4" s="17">
        <v>2013</v>
      </c>
      <c r="AV4" s="17">
        <v>2014</v>
      </c>
      <c r="AW4" s="17">
        <v>2015</v>
      </c>
      <c r="AX4" s="17">
        <v>2016</v>
      </c>
      <c r="AY4" s="17">
        <v>2017</v>
      </c>
    </row>
    <row r="5" spans="1:51" ht="14.4" x14ac:dyDescent="0.3">
      <c r="U5" t="str">
        <f>V5&amp;W5</f>
        <v>liquid-ff-heatingoilSwitzerland</v>
      </c>
      <c r="V5" t="s">
        <v>33</v>
      </c>
      <c r="W5" t="s">
        <v>14</v>
      </c>
      <c r="X5">
        <f t="shared" ref="X5:AM9" si="0">VLOOKUP(X$4,$BD$50:$BI$88,MATCH($V5,$BE$49:$BI$49,0)+1,FALSE)</f>
        <v>0.7063013483713334</v>
      </c>
      <c r="Y5">
        <f t="shared" si="0"/>
        <v>0.6946710139689779</v>
      </c>
      <c r="Z5">
        <f t="shared" si="0"/>
        <v>0.69285674962297983</v>
      </c>
      <c r="AA5">
        <f t="shared" si="0"/>
        <v>0.67884781126282656</v>
      </c>
      <c r="AB5">
        <f t="shared" si="0"/>
        <v>0.67830076662046856</v>
      </c>
      <c r="AC5">
        <f t="shared" si="0"/>
        <v>0.6730820464236964</v>
      </c>
      <c r="AD5">
        <f t="shared" si="0"/>
        <v>0.65826340689403218</v>
      </c>
      <c r="AE5">
        <f t="shared" si="0"/>
        <v>0.66572794089874199</v>
      </c>
      <c r="AF5">
        <f t="shared" si="0"/>
        <v>0.66647245606422212</v>
      </c>
      <c r="AG5">
        <f t="shared" si="0"/>
        <v>0.6520557418254872</v>
      </c>
      <c r="AH5">
        <f t="shared" si="0"/>
        <v>0.64229244877788605</v>
      </c>
      <c r="AI5">
        <f t="shared" si="0"/>
        <v>0.64484631980903151</v>
      </c>
      <c r="AJ5">
        <f t="shared" si="0"/>
        <v>0.63909196024441461</v>
      </c>
      <c r="AK5">
        <f t="shared" si="0"/>
        <v>0.63885101909034636</v>
      </c>
      <c r="AL5">
        <f t="shared" si="0"/>
        <v>0.63137310027796212</v>
      </c>
      <c r="AM5">
        <f t="shared" si="0"/>
        <v>0.62680596233679364</v>
      </c>
      <c r="AN5">
        <f t="shared" ref="AN5:AY9" si="1">VLOOKUP(AN$4,$BD$50:$BI$88,MATCH($V5,$BE$49:$BI$49,0)+1,FALSE)</f>
        <v>0.62190090592536307</v>
      </c>
      <c r="AO5">
        <f t="shared" si="1"/>
        <v>0.59879313077874319</v>
      </c>
      <c r="AP5">
        <f t="shared" si="1"/>
        <v>0.5951130773128197</v>
      </c>
      <c r="AQ5">
        <f t="shared" si="1"/>
        <v>0.58674930775534451</v>
      </c>
      <c r="AR5">
        <f t="shared" si="1"/>
        <v>0.57767327408733959</v>
      </c>
      <c r="AS5">
        <f t="shared" si="1"/>
        <v>0.55168505651728417</v>
      </c>
      <c r="AT5">
        <f t="shared" si="1"/>
        <v>0.54588599832200146</v>
      </c>
      <c r="AU5">
        <f t="shared" si="1"/>
        <v>0.54118905038074261</v>
      </c>
      <c r="AV5">
        <f t="shared" si="1"/>
        <v>0.51181096091586342</v>
      </c>
      <c r="AW5">
        <f t="shared" si="1"/>
        <v>0.50792379696405943</v>
      </c>
      <c r="AX5">
        <f t="shared" si="1"/>
        <v>0.50087209362393759</v>
      </c>
      <c r="AY5">
        <f t="shared" si="1"/>
        <v>0.48663689809513805</v>
      </c>
    </row>
    <row r="6" spans="1:51" ht="14.4" x14ac:dyDescent="0.3">
      <c r="U6" t="str">
        <f t="shared" ref="U6:U8" si="2">V6&amp;W6</f>
        <v>gas-ff-naturalSwitzerland</v>
      </c>
      <c r="V6" t="s">
        <v>32</v>
      </c>
      <c r="W6" t="s">
        <v>14</v>
      </c>
      <c r="X6">
        <f t="shared" si="0"/>
        <v>0.11922665833573817</v>
      </c>
      <c r="Y6">
        <f t="shared" si="0"/>
        <v>0.12826033497898015</v>
      </c>
      <c r="Z6">
        <f t="shared" si="0"/>
        <v>0.13464252790669906</v>
      </c>
      <c r="AA6">
        <f t="shared" si="0"/>
        <v>0.14264618260999865</v>
      </c>
      <c r="AB6">
        <f t="shared" si="0"/>
        <v>0.14345567195762374</v>
      </c>
      <c r="AC6">
        <f t="shared" si="0"/>
        <v>0.15348183410279387</v>
      </c>
      <c r="AD6">
        <f t="shared" si="0"/>
        <v>0.16542171807025197</v>
      </c>
      <c r="AE6">
        <f t="shared" si="0"/>
        <v>0.16129803431183129</v>
      </c>
      <c r="AF6">
        <f t="shared" si="0"/>
        <v>0.1630845518612683</v>
      </c>
      <c r="AG6">
        <f t="shared" si="0"/>
        <v>0.17458514381528961</v>
      </c>
      <c r="AH6">
        <f t="shared" si="0"/>
        <v>0.17894918735761348</v>
      </c>
      <c r="AI6">
        <f t="shared" si="0"/>
        <v>0.17810919442278939</v>
      </c>
      <c r="AJ6">
        <f t="shared" si="0"/>
        <v>0.18260582377439466</v>
      </c>
      <c r="AK6">
        <f t="shared" si="0"/>
        <v>0.18469798262370307</v>
      </c>
      <c r="AL6">
        <f t="shared" si="0"/>
        <v>0.19051885051232978</v>
      </c>
      <c r="AM6">
        <f t="shared" si="0"/>
        <v>0.19239430626913132</v>
      </c>
      <c r="AN6">
        <f t="shared" si="1"/>
        <v>0.19115456060153321</v>
      </c>
      <c r="AO6">
        <f t="shared" si="1"/>
        <v>0.20398317981032726</v>
      </c>
      <c r="AP6">
        <f t="shared" si="1"/>
        <v>0.20725220992359036</v>
      </c>
      <c r="AQ6">
        <f t="shared" si="1"/>
        <v>0.21132326273169677</v>
      </c>
      <c r="AR6">
        <f t="shared" si="1"/>
        <v>0.22265507287112982</v>
      </c>
      <c r="AS6">
        <f t="shared" si="1"/>
        <v>0.2317694789138843</v>
      </c>
      <c r="AT6">
        <f t="shared" si="1"/>
        <v>0.24364813834228474</v>
      </c>
      <c r="AU6">
        <f t="shared" si="1"/>
        <v>0.24768316617601546</v>
      </c>
      <c r="AV6">
        <f t="shared" si="1"/>
        <v>0.25770210169679747</v>
      </c>
      <c r="AW6">
        <f t="shared" si="1"/>
        <v>0.263234168480659</v>
      </c>
      <c r="AX6">
        <f t="shared" si="1"/>
        <v>0.26845377551774391</v>
      </c>
      <c r="AY6">
        <f t="shared" si="1"/>
        <v>0.2759012019891573</v>
      </c>
    </row>
    <row r="7" spans="1:51" ht="14.4" x14ac:dyDescent="0.3">
      <c r="U7" t="str">
        <f t="shared" si="2"/>
        <v>solid-ff-coalSwitzerland</v>
      </c>
      <c r="V7" t="s">
        <v>34</v>
      </c>
      <c r="W7" t="s">
        <v>14</v>
      </c>
      <c r="X7">
        <f t="shared" si="0"/>
        <v>3.6692840597394413E-3</v>
      </c>
      <c r="Y7">
        <f t="shared" si="0"/>
        <v>4.1147423512674459E-3</v>
      </c>
      <c r="Z7">
        <f t="shared" si="0"/>
        <v>3.4109790712278081E-3</v>
      </c>
      <c r="AA7">
        <f t="shared" si="0"/>
        <v>3.0527989396207772E-3</v>
      </c>
      <c r="AB7">
        <f t="shared" si="0"/>
        <v>2.929626583653248E-3</v>
      </c>
      <c r="AC7">
        <f t="shared" si="0"/>
        <v>2.6176674494882896E-3</v>
      </c>
      <c r="AD7">
        <f t="shared" si="0"/>
        <v>1.424820919137082E-3</v>
      </c>
      <c r="AE7">
        <f t="shared" si="0"/>
        <v>1.2959955383370486E-3</v>
      </c>
      <c r="AF7">
        <f t="shared" si="0"/>
        <v>7.9913402136469003E-4</v>
      </c>
      <c r="AG7">
        <f t="shared" si="0"/>
        <v>8.1076858878808764E-4</v>
      </c>
      <c r="AH7">
        <f t="shared" si="0"/>
        <v>8.1066178579673558E-4</v>
      </c>
      <c r="AI7">
        <f t="shared" si="0"/>
        <v>7.7168367292367089E-4</v>
      </c>
      <c r="AJ7">
        <f t="shared" si="0"/>
        <v>7.9744838459478427E-4</v>
      </c>
      <c r="AK7">
        <f t="shared" si="0"/>
        <v>7.5577329191772974E-4</v>
      </c>
      <c r="AL7">
        <f t="shared" si="0"/>
        <v>2.3215884687325006E-3</v>
      </c>
      <c r="AM7">
        <f t="shared" si="0"/>
        <v>2.2825299242508995E-3</v>
      </c>
      <c r="AN7">
        <f t="shared" si="1"/>
        <v>2.3622223816852661E-3</v>
      </c>
      <c r="AO7">
        <f t="shared" si="1"/>
        <v>2.6335853606038349E-3</v>
      </c>
      <c r="AP7">
        <f t="shared" si="1"/>
        <v>2.4726699828835587E-3</v>
      </c>
      <c r="AQ7">
        <f t="shared" si="1"/>
        <v>2.5165092191167999E-3</v>
      </c>
      <c r="AR7">
        <f t="shared" si="1"/>
        <v>2.3358423237464696E-3</v>
      </c>
      <c r="AS7">
        <f t="shared" si="1"/>
        <v>2.1486187233678584E-3</v>
      </c>
      <c r="AT7">
        <f t="shared" si="1"/>
        <v>1.9653907746188829E-3</v>
      </c>
      <c r="AU7">
        <f t="shared" si="1"/>
        <v>1.8450936923211875E-3</v>
      </c>
      <c r="AV7">
        <f t="shared" si="1"/>
        <v>1.5387335066898758E-3</v>
      </c>
      <c r="AW7">
        <f t="shared" si="1"/>
        <v>1.4446647612165301E-3</v>
      </c>
      <c r="AX7">
        <f t="shared" si="1"/>
        <v>1.3911927021920565E-3</v>
      </c>
      <c r="AY7">
        <f t="shared" si="1"/>
        <v>7.2211766324505164E-4</v>
      </c>
    </row>
    <row r="8" spans="1:51" ht="14.4" x14ac:dyDescent="0.3">
      <c r="U8" t="str">
        <f t="shared" si="2"/>
        <v>electricitySwitzerland</v>
      </c>
      <c r="V8" t="s">
        <v>37</v>
      </c>
      <c r="W8" t="s">
        <v>14</v>
      </c>
      <c r="X8">
        <f t="shared" si="0"/>
        <v>6.0809692936819419E-2</v>
      </c>
      <c r="Y8">
        <f t="shared" si="0"/>
        <v>6.0026831535785898E-2</v>
      </c>
      <c r="Z8">
        <f t="shared" si="0"/>
        <v>6.1582372384400633E-2</v>
      </c>
      <c r="AA8">
        <f t="shared" si="0"/>
        <v>6.4500289080295689E-2</v>
      </c>
      <c r="AB8">
        <f t="shared" si="0"/>
        <v>6.843933914898806E-2</v>
      </c>
      <c r="AC8">
        <f t="shared" si="0"/>
        <v>6.6008597729751928E-2</v>
      </c>
      <c r="AD8">
        <f t="shared" si="0"/>
        <v>6.6128785179337138E-2</v>
      </c>
      <c r="AE8">
        <f t="shared" si="0"/>
        <v>6.9159572123799085E-2</v>
      </c>
      <c r="AF8">
        <f t="shared" si="0"/>
        <v>6.8203800481511576E-2</v>
      </c>
      <c r="AG8">
        <f t="shared" si="0"/>
        <v>7.1192349514835343E-2</v>
      </c>
      <c r="AH8">
        <f t="shared" si="0"/>
        <v>7.7493466408560752E-2</v>
      </c>
      <c r="AI8">
        <f t="shared" si="0"/>
        <v>7.5422058793654809E-2</v>
      </c>
      <c r="AJ8">
        <f t="shared" si="0"/>
        <v>7.8963451113311253E-2</v>
      </c>
      <c r="AK8">
        <f t="shared" si="0"/>
        <v>7.6610402828239235E-2</v>
      </c>
      <c r="AL8">
        <f t="shared" si="0"/>
        <v>7.8482951956114211E-2</v>
      </c>
      <c r="AM8">
        <f t="shared" si="0"/>
        <v>7.9467031323381093E-2</v>
      </c>
      <c r="AN8">
        <f t="shared" si="1"/>
        <v>8.2604476160622498E-2</v>
      </c>
      <c r="AO8">
        <f t="shared" si="1"/>
        <v>9.0894358263204966E-2</v>
      </c>
      <c r="AP8">
        <f t="shared" si="1"/>
        <v>8.7416451057795011E-2</v>
      </c>
      <c r="AQ8">
        <f t="shared" si="1"/>
        <v>8.9076767907202523E-2</v>
      </c>
      <c r="AR8">
        <f t="shared" si="1"/>
        <v>8.5898747163352038E-2</v>
      </c>
      <c r="AS8">
        <f t="shared" si="1"/>
        <v>0.10153184076257768</v>
      </c>
      <c r="AT8">
        <f t="shared" si="1"/>
        <v>9.4900929963676536E-2</v>
      </c>
      <c r="AU8">
        <f t="shared" si="1"/>
        <v>9.1198077771962746E-2</v>
      </c>
      <c r="AV8">
        <f t="shared" si="1"/>
        <v>0.11116194692204436</v>
      </c>
      <c r="AW8">
        <f t="shared" si="1"/>
        <v>0.1070772020159671</v>
      </c>
      <c r="AX8">
        <f t="shared" si="1"/>
        <v>0.10485435084610482</v>
      </c>
      <c r="AY8">
        <f t="shared" si="1"/>
        <v>0.10970803522886516</v>
      </c>
    </row>
    <row r="9" spans="1:51" ht="14.4" x14ac:dyDescent="0.3">
      <c r="U9" t="str">
        <f>V9&amp;W9</f>
        <v>solid-bioSwitzerland</v>
      </c>
      <c r="V9" t="s">
        <v>52</v>
      </c>
      <c r="W9" t="s">
        <v>14</v>
      </c>
      <c r="X9">
        <f t="shared" si="0"/>
        <v>0.10999301629636961</v>
      </c>
      <c r="Y9">
        <f t="shared" si="0"/>
        <v>0.11292707716498858</v>
      </c>
      <c r="Z9">
        <f t="shared" si="0"/>
        <v>0.1075073710146927</v>
      </c>
      <c r="AA9">
        <f t="shared" si="0"/>
        <v>0.11095291810725839</v>
      </c>
      <c r="AB9">
        <f t="shared" si="0"/>
        <v>0.10687459568926638</v>
      </c>
      <c r="AC9">
        <f t="shared" si="0"/>
        <v>0.10480985429426942</v>
      </c>
      <c r="AD9">
        <f t="shared" si="0"/>
        <v>0.10876126893724176</v>
      </c>
      <c r="AE9">
        <f t="shared" si="0"/>
        <v>0.10251845712729055</v>
      </c>
      <c r="AF9">
        <f t="shared" si="0"/>
        <v>0.1014400575716332</v>
      </c>
      <c r="AG9">
        <f t="shared" si="0"/>
        <v>0.10135599625559974</v>
      </c>
      <c r="AH9">
        <f t="shared" si="0"/>
        <v>0.10045423567014283</v>
      </c>
      <c r="AI9">
        <f t="shared" si="0"/>
        <v>0.10085074330160058</v>
      </c>
      <c r="AJ9">
        <f t="shared" si="0"/>
        <v>9.8541316483284888E-2</v>
      </c>
      <c r="AK9">
        <f t="shared" si="0"/>
        <v>9.9084822165793646E-2</v>
      </c>
      <c r="AL9">
        <f t="shared" si="0"/>
        <v>9.7303508784861326E-2</v>
      </c>
      <c r="AM9">
        <f t="shared" si="0"/>
        <v>9.9050170146443142E-2</v>
      </c>
      <c r="AN9">
        <f t="shared" si="1"/>
        <v>0.10197783493079586</v>
      </c>
      <c r="AO9">
        <f t="shared" si="1"/>
        <v>0.10369574578712071</v>
      </c>
      <c r="AP9">
        <f t="shared" si="1"/>
        <v>0.10774559172291134</v>
      </c>
      <c r="AQ9">
        <f t="shared" si="1"/>
        <v>0.11033415238663953</v>
      </c>
      <c r="AR9">
        <f t="shared" si="1"/>
        <v>0.11143706355443206</v>
      </c>
      <c r="AS9">
        <f t="shared" si="1"/>
        <v>0.11286500508288599</v>
      </c>
      <c r="AT9">
        <f t="shared" si="1"/>
        <v>0.11359954259741843</v>
      </c>
      <c r="AU9">
        <f t="shared" si="1"/>
        <v>0.11808461197895792</v>
      </c>
      <c r="AV9">
        <f t="shared" si="1"/>
        <v>0.11778625695860491</v>
      </c>
      <c r="AW9">
        <f t="shared" si="1"/>
        <v>0.12032016777809799</v>
      </c>
      <c r="AX9">
        <f t="shared" si="1"/>
        <v>0.12442858731002164</v>
      </c>
      <c r="AY9">
        <f>VLOOKUP(AY$4,$BD$50:$BI$88,MATCH($V9,$BE$49:$BI$49,0)+1,FALSE)</f>
        <v>0.12703174702359432</v>
      </c>
    </row>
    <row r="16" spans="1:51" ht="14.4" x14ac:dyDescent="0.3">
      <c r="A16"/>
      <c r="B16"/>
      <c r="C16"/>
    </row>
    <row r="17" spans="1:33" ht="14.4" x14ac:dyDescent="0.3">
      <c r="A17"/>
      <c r="B17"/>
      <c r="C17"/>
    </row>
    <row r="18" spans="1:33" ht="14.4" x14ac:dyDescent="0.3">
      <c r="A18"/>
      <c r="B18"/>
      <c r="C18"/>
    </row>
    <row r="19" spans="1:33" ht="14.4" x14ac:dyDescent="0.3">
      <c r="A19"/>
      <c r="B19"/>
      <c r="C19"/>
    </row>
    <row r="20" spans="1:33" ht="14.4" x14ac:dyDescent="0.3">
      <c r="A20"/>
      <c r="B20"/>
      <c r="C20"/>
    </row>
    <row r="21" spans="1:33" ht="14.4" x14ac:dyDescent="0.3">
      <c r="A21"/>
      <c r="B21"/>
      <c r="C21"/>
    </row>
    <row r="22" spans="1:33" ht="14.4" x14ac:dyDescent="0.3">
      <c r="A22"/>
      <c r="B22"/>
      <c r="C22"/>
    </row>
    <row r="23" spans="1:33" ht="14.4" x14ac:dyDescent="0.3">
      <c r="A23"/>
      <c r="B23"/>
      <c r="C23"/>
    </row>
    <row r="24" spans="1:33" ht="14.4" x14ac:dyDescent="0.3">
      <c r="A24"/>
      <c r="B24"/>
      <c r="C24"/>
    </row>
    <row r="25" spans="1:33" ht="14.4" x14ac:dyDescent="0.3">
      <c r="A25"/>
      <c r="B25"/>
      <c r="C25"/>
    </row>
    <row r="26" spans="1:33" ht="14.4" x14ac:dyDescent="0.3">
      <c r="A26"/>
      <c r="B26"/>
      <c r="C26"/>
    </row>
    <row r="27" spans="1:33" ht="14.4" x14ac:dyDescent="0.3">
      <c r="A27"/>
      <c r="B27"/>
      <c r="C27"/>
    </row>
    <row r="28" spans="1:33" ht="14.4" x14ac:dyDescent="0.3">
      <c r="A28"/>
      <c r="B28"/>
      <c r="C28"/>
    </row>
    <row r="29" spans="1:33" ht="14.4" x14ac:dyDescent="0.3">
      <c r="A29"/>
      <c r="B29"/>
      <c r="C29"/>
    </row>
    <row r="30" spans="1:33" ht="14.4" x14ac:dyDescent="0.3">
      <c r="A30"/>
      <c r="B30"/>
      <c r="C30"/>
      <c r="V30" s="53" t="s">
        <v>114</v>
      </c>
      <c r="AE30" s="23" t="s">
        <v>110</v>
      </c>
      <c r="AF30" s="23" t="s">
        <v>111</v>
      </c>
      <c r="AG30" s="23" t="s">
        <v>112</v>
      </c>
    </row>
    <row r="31" spans="1:33" ht="14.4" x14ac:dyDescent="0.3">
      <c r="V31" s="19" t="s">
        <v>113</v>
      </c>
    </row>
    <row r="32" spans="1:33" x14ac:dyDescent="0.25">
      <c r="V32" s="23" t="s">
        <v>108</v>
      </c>
      <c r="W32" s="23">
        <v>2000</v>
      </c>
      <c r="X32" s="23">
        <v>2011</v>
      </c>
      <c r="Y32" s="23">
        <v>2012</v>
      </c>
      <c r="Z32" s="23">
        <v>2013</v>
      </c>
      <c r="AA32" s="23">
        <v>2014</v>
      </c>
      <c r="AB32" s="23">
        <v>2015</v>
      </c>
      <c r="AC32" s="23">
        <v>2016</v>
      </c>
      <c r="AD32" s="23">
        <v>2017</v>
      </c>
      <c r="AE32" s="23" t="s">
        <v>109</v>
      </c>
    </row>
    <row r="33" spans="1:61" x14ac:dyDescent="0.25">
      <c r="V33" s="23" t="s">
        <v>101</v>
      </c>
      <c r="W33" s="23">
        <v>104.2</v>
      </c>
      <c r="X33" s="23">
        <v>75.900000000000006</v>
      </c>
      <c r="Y33" s="23">
        <v>83.7</v>
      </c>
      <c r="Z33" s="23">
        <v>89.9</v>
      </c>
      <c r="AA33" s="23">
        <v>65.3</v>
      </c>
      <c r="AB33" s="23">
        <v>70.099999999999994</v>
      </c>
      <c r="AC33" s="23">
        <v>72.5</v>
      </c>
      <c r="AD33" s="23">
        <v>67.599999999999994</v>
      </c>
      <c r="AE33" s="52">
        <v>-0.35099999999999998</v>
      </c>
    </row>
    <row r="34" spans="1:61" x14ac:dyDescent="0.25">
      <c r="V34" s="23" t="s">
        <v>102</v>
      </c>
      <c r="W34" s="23">
        <v>27.6</v>
      </c>
      <c r="X34" s="23">
        <v>31.6</v>
      </c>
      <c r="Y34" s="23">
        <v>36.799999999999997</v>
      </c>
      <c r="Z34" s="23">
        <v>41.6</v>
      </c>
      <c r="AA34" s="23">
        <v>32</v>
      </c>
      <c r="AB34" s="23">
        <v>36.4</v>
      </c>
      <c r="AC34" s="23">
        <v>39.6</v>
      </c>
      <c r="AD34" s="23">
        <v>39</v>
      </c>
      <c r="AE34" s="52">
        <v>0.41199999999999998</v>
      </c>
    </row>
    <row r="35" spans="1:61" x14ac:dyDescent="0.25">
      <c r="V35" s="23" t="s">
        <v>67</v>
      </c>
      <c r="W35" s="23">
        <v>0.4</v>
      </c>
      <c r="X35" s="23">
        <v>0.3</v>
      </c>
      <c r="Y35" s="23">
        <v>0.3</v>
      </c>
      <c r="Z35" s="23">
        <v>0.3</v>
      </c>
      <c r="AA35" s="23">
        <v>0.2</v>
      </c>
      <c r="AB35" s="23">
        <v>0.2</v>
      </c>
      <c r="AC35" s="23">
        <v>0.2</v>
      </c>
      <c r="AD35" s="23">
        <v>0.1</v>
      </c>
      <c r="AE35" s="52">
        <v>-0.61799999999999999</v>
      </c>
    </row>
    <row r="36" spans="1:61" ht="14.4" x14ac:dyDescent="0.3">
      <c r="L36"/>
      <c r="M36" s="45"/>
      <c r="V36" s="23" t="s">
        <v>103</v>
      </c>
      <c r="W36" s="23">
        <v>10.6</v>
      </c>
      <c r="X36" s="23">
        <v>10</v>
      </c>
      <c r="Y36" s="23">
        <v>10.9</v>
      </c>
      <c r="Z36" s="23">
        <v>11.8</v>
      </c>
      <c r="AA36" s="23">
        <v>9.1999999999999993</v>
      </c>
      <c r="AB36" s="23">
        <v>9.9</v>
      </c>
      <c r="AC36" s="23">
        <v>10.199999999999999</v>
      </c>
      <c r="AD36" s="23">
        <v>9.6999999999999993</v>
      </c>
      <c r="AE36" s="52">
        <v>-8.2000000000000003E-2</v>
      </c>
    </row>
    <row r="37" spans="1:61" ht="14.4" x14ac:dyDescent="0.3">
      <c r="A37" s="46" t="s">
        <v>95</v>
      </c>
      <c r="K37" s="50" t="s">
        <v>99</v>
      </c>
      <c r="L37"/>
      <c r="M37" s="45"/>
      <c r="V37" s="23" t="s">
        <v>104</v>
      </c>
      <c r="W37" s="23">
        <v>1.5</v>
      </c>
      <c r="X37" s="23">
        <v>3.3</v>
      </c>
      <c r="Y37" s="23">
        <v>4</v>
      </c>
      <c r="Z37" s="23">
        <v>4.9000000000000004</v>
      </c>
      <c r="AA37" s="23">
        <v>3.9</v>
      </c>
      <c r="AB37" s="23">
        <v>4.5999999999999996</v>
      </c>
      <c r="AC37" s="23">
        <v>5.3</v>
      </c>
      <c r="AD37" s="23">
        <v>5.4</v>
      </c>
      <c r="AE37" s="52">
        <v>2.6819999999999999</v>
      </c>
    </row>
    <row r="38" spans="1:61" ht="14.4" x14ac:dyDescent="0.3">
      <c r="K38" s="51" t="s">
        <v>100</v>
      </c>
      <c r="L38"/>
      <c r="M38" s="45"/>
      <c r="V38" s="23" t="s">
        <v>69</v>
      </c>
      <c r="W38" s="23">
        <v>4.4000000000000004</v>
      </c>
      <c r="X38" s="23">
        <v>5.6</v>
      </c>
      <c r="Y38" s="23">
        <v>6.6</v>
      </c>
      <c r="Z38" s="23">
        <v>7.6</v>
      </c>
      <c r="AA38" s="23">
        <v>6</v>
      </c>
      <c r="AB38" s="23">
        <v>6.9</v>
      </c>
      <c r="AC38" s="23">
        <v>7.7</v>
      </c>
      <c r="AD38" s="23">
        <v>7.7</v>
      </c>
      <c r="AE38" s="52">
        <v>0.75</v>
      </c>
    </row>
    <row r="39" spans="1:61" x14ac:dyDescent="0.25">
      <c r="A39" s="22" t="s">
        <v>58</v>
      </c>
      <c r="K39" s="23" t="s">
        <v>69</v>
      </c>
      <c r="V39" s="23" t="s">
        <v>105</v>
      </c>
      <c r="W39" s="23">
        <v>16.100000000000001</v>
      </c>
      <c r="X39" s="23">
        <v>15.6</v>
      </c>
      <c r="Y39" s="23">
        <v>17.5</v>
      </c>
      <c r="Z39" s="23">
        <v>19.3</v>
      </c>
      <c r="AA39" s="23">
        <v>15.1</v>
      </c>
      <c r="AB39" s="23">
        <v>16.7</v>
      </c>
      <c r="AC39" s="23">
        <v>18</v>
      </c>
      <c r="AD39" s="23">
        <v>17.600000000000001</v>
      </c>
      <c r="AE39" s="52">
        <v>9.0999999999999998E-2</v>
      </c>
    </row>
    <row r="40" spans="1:61" x14ac:dyDescent="0.25">
      <c r="A40" s="22" t="s">
        <v>59</v>
      </c>
      <c r="V40" s="23" t="s">
        <v>106</v>
      </c>
      <c r="W40" s="23">
        <v>0.1</v>
      </c>
      <c r="X40" s="23">
        <v>0.3</v>
      </c>
      <c r="Y40" s="23">
        <v>0.4</v>
      </c>
      <c r="Z40" s="23">
        <v>0.5</v>
      </c>
      <c r="AA40" s="23">
        <v>0.4</v>
      </c>
      <c r="AB40" s="23">
        <v>0.5</v>
      </c>
      <c r="AC40" s="23">
        <v>0.6</v>
      </c>
      <c r="AD40" s="23">
        <v>0.6</v>
      </c>
      <c r="AE40" s="52">
        <v>4.49</v>
      </c>
    </row>
    <row r="41" spans="1:61" x14ac:dyDescent="0.25">
      <c r="V41" s="23" t="s">
        <v>107</v>
      </c>
      <c r="W41" s="23">
        <v>2.7</v>
      </c>
      <c r="X41" s="23">
        <v>6.5</v>
      </c>
      <c r="Y41" s="23">
        <v>8</v>
      </c>
      <c r="Z41" s="23">
        <v>9.6999999999999993</v>
      </c>
      <c r="AA41" s="23">
        <v>7.8</v>
      </c>
      <c r="AB41" s="23">
        <v>9.4</v>
      </c>
      <c r="AC41" s="23">
        <v>10.8</v>
      </c>
      <c r="AD41" s="23">
        <v>11.1</v>
      </c>
      <c r="AE41" s="52">
        <v>3.117</v>
      </c>
    </row>
    <row r="42" spans="1:61" x14ac:dyDescent="0.25">
      <c r="A42" s="22" t="s">
        <v>60</v>
      </c>
      <c r="T42" s="24" t="s">
        <v>61</v>
      </c>
    </row>
    <row r="43" spans="1:61" x14ac:dyDescent="0.25">
      <c r="A43" s="22" t="s">
        <v>62</v>
      </c>
      <c r="T43" s="24" t="s">
        <v>63</v>
      </c>
      <c r="V43" s="65" t="s">
        <v>116</v>
      </c>
      <c r="W43" s="66"/>
      <c r="X43" s="66"/>
      <c r="Y43" s="66"/>
      <c r="Z43" s="66"/>
      <c r="AA43" s="66"/>
      <c r="AB43" s="66"/>
      <c r="AC43" s="66"/>
      <c r="AD43" s="66"/>
      <c r="AE43" s="66"/>
      <c r="AF43" s="66" t="s">
        <v>117</v>
      </c>
      <c r="AG43" s="66"/>
      <c r="AH43" s="66"/>
      <c r="AI43" s="66"/>
      <c r="AJ43" s="66"/>
      <c r="AK43" s="66"/>
      <c r="AL43" s="66"/>
      <c r="AM43" s="66"/>
      <c r="AN43" s="66"/>
    </row>
    <row r="44" spans="1:61" x14ac:dyDescent="0.25"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</row>
    <row r="45" spans="1:61" ht="12" customHeight="1" x14ac:dyDescent="0.25">
      <c r="A45" s="25" t="s">
        <v>64</v>
      </c>
      <c r="B45" s="71" t="s">
        <v>65</v>
      </c>
      <c r="C45" s="76"/>
      <c r="D45" s="76"/>
      <c r="E45" s="72"/>
      <c r="F45" s="71" t="s">
        <v>66</v>
      </c>
      <c r="G45" s="72"/>
      <c r="H45" s="71" t="s">
        <v>47</v>
      </c>
      <c r="I45" s="72"/>
      <c r="J45" s="71" t="s">
        <v>67</v>
      </c>
      <c r="K45" s="72"/>
      <c r="L45" s="71" t="s">
        <v>68</v>
      </c>
      <c r="M45" s="72"/>
      <c r="N45" s="71" t="s">
        <v>69</v>
      </c>
      <c r="O45" s="72"/>
      <c r="P45" s="71" t="s">
        <v>70</v>
      </c>
      <c r="Q45" s="72"/>
      <c r="R45" s="71" t="s">
        <v>71</v>
      </c>
      <c r="S45" s="72"/>
      <c r="T45" s="73" t="s">
        <v>72</v>
      </c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55">
        <f>AVERAGE(AF81:AF87)</f>
        <v>0.88427043611491662</v>
      </c>
      <c r="AG45" s="55">
        <f>AVERAGE(AG81:AG87)</f>
        <v>0.78794053008924192</v>
      </c>
      <c r="AH45" s="55">
        <f>AVERAGE(AH81:AH87)</f>
        <v>1</v>
      </c>
      <c r="AI45" s="55">
        <f>AVERAGE(AI81:AI87)</f>
        <v>0.21948198243420844</v>
      </c>
      <c r="AJ45" s="55"/>
      <c r="AK45" s="55">
        <f>AVERAGE(AK81:AK87)</f>
        <v>0.98773170615010442</v>
      </c>
      <c r="AL45" s="55">
        <f>AVERAGE(AL81:AL87)</f>
        <v>0.89844524647573731</v>
      </c>
      <c r="AP45" s="55">
        <f>AF45</f>
        <v>0.88427043611491662</v>
      </c>
      <c r="AQ45" s="55">
        <f>AG45</f>
        <v>0.78794053008924192</v>
      </c>
      <c r="AR45" s="55">
        <f>AH45</f>
        <v>1</v>
      </c>
      <c r="AS45" s="55">
        <f>AI45</f>
        <v>0.21948198243420844</v>
      </c>
      <c r="AT45" s="55">
        <f>AK45</f>
        <v>0.98773170615010442</v>
      </c>
      <c r="AU45" s="55">
        <f>AL45</f>
        <v>0.89844524647573731</v>
      </c>
    </row>
    <row r="46" spans="1:61" ht="12" customHeight="1" x14ac:dyDescent="0.25">
      <c r="A46" s="26"/>
      <c r="B46" s="69" t="s">
        <v>73</v>
      </c>
      <c r="C46" s="70"/>
      <c r="D46" s="69" t="s">
        <v>74</v>
      </c>
      <c r="E46" s="70"/>
      <c r="F46" s="69"/>
      <c r="G46" s="70"/>
      <c r="H46" s="69"/>
      <c r="I46" s="70"/>
      <c r="J46" s="69"/>
      <c r="K46" s="70"/>
      <c r="L46" s="69"/>
      <c r="M46" s="70"/>
      <c r="N46" s="69"/>
      <c r="O46" s="70"/>
      <c r="P46" s="69"/>
      <c r="Q46" s="70"/>
      <c r="R46" s="69"/>
      <c r="S46" s="70"/>
      <c r="T46" s="74"/>
    </row>
    <row r="47" spans="1:61" ht="12" customHeight="1" x14ac:dyDescent="0.25">
      <c r="A47" s="67" t="s">
        <v>75</v>
      </c>
      <c r="B47" s="67" t="s">
        <v>76</v>
      </c>
      <c r="C47" s="79"/>
      <c r="D47" s="79"/>
      <c r="E47" s="68"/>
      <c r="F47" s="67" t="s">
        <v>77</v>
      </c>
      <c r="G47" s="68"/>
      <c r="H47" s="67" t="s">
        <v>78</v>
      </c>
      <c r="I47" s="68"/>
      <c r="J47" s="67" t="s">
        <v>79</v>
      </c>
      <c r="K47" s="68"/>
      <c r="L47" s="67" t="s">
        <v>80</v>
      </c>
      <c r="M47" s="68"/>
      <c r="N47" s="67" t="s">
        <v>81</v>
      </c>
      <c r="O47" s="68"/>
      <c r="P47" s="67" t="s">
        <v>82</v>
      </c>
      <c r="Q47" s="68"/>
      <c r="R47" s="67" t="s">
        <v>83</v>
      </c>
      <c r="S47" s="68"/>
      <c r="T47" s="74"/>
      <c r="AP47" s="23" t="s">
        <v>97</v>
      </c>
      <c r="AQ47" s="23" t="s">
        <v>97</v>
      </c>
      <c r="AR47" s="23" t="s">
        <v>97</v>
      </c>
      <c r="AS47" s="23" t="s">
        <v>97</v>
      </c>
      <c r="AT47" s="23" t="s">
        <v>97</v>
      </c>
      <c r="AU47" s="23" t="s">
        <v>97</v>
      </c>
      <c r="AW47" s="23" t="s">
        <v>97</v>
      </c>
      <c r="AX47" s="23" t="s">
        <v>97</v>
      </c>
      <c r="AY47" s="23" t="s">
        <v>97</v>
      </c>
      <c r="AZ47" s="23" t="s">
        <v>97</v>
      </c>
      <c r="BA47" s="23" t="s">
        <v>97</v>
      </c>
      <c r="BB47" s="23" t="s">
        <v>97</v>
      </c>
      <c r="BE47" s="23" t="s">
        <v>97</v>
      </c>
      <c r="BF47" s="23" t="s">
        <v>97</v>
      </c>
      <c r="BG47" s="23" t="s">
        <v>97</v>
      </c>
      <c r="BH47" s="23" t="s">
        <v>97</v>
      </c>
      <c r="BI47" s="23" t="s">
        <v>97</v>
      </c>
    </row>
    <row r="48" spans="1:61" ht="12" customHeight="1" x14ac:dyDescent="0.25">
      <c r="A48" s="77"/>
      <c r="B48" s="69" t="s">
        <v>73</v>
      </c>
      <c r="C48" s="70"/>
      <c r="D48" s="69" t="s">
        <v>84</v>
      </c>
      <c r="E48" s="70"/>
      <c r="F48" s="69"/>
      <c r="G48" s="70"/>
      <c r="H48" s="69"/>
      <c r="I48" s="70"/>
      <c r="J48" s="69"/>
      <c r="K48" s="70"/>
      <c r="L48" s="69"/>
      <c r="M48" s="70"/>
      <c r="N48" s="69"/>
      <c r="O48" s="70"/>
      <c r="P48" s="69"/>
      <c r="Q48" s="70"/>
      <c r="R48" s="69"/>
      <c r="S48" s="70"/>
      <c r="T48" s="75"/>
      <c r="AP48" s="23" t="s">
        <v>85</v>
      </c>
      <c r="AQ48" s="23" t="s">
        <v>85</v>
      </c>
      <c r="AR48" s="23" t="s">
        <v>85</v>
      </c>
      <c r="AS48" s="23" t="s">
        <v>85</v>
      </c>
      <c r="AT48" s="23" t="s">
        <v>85</v>
      </c>
      <c r="AU48" s="23" t="s">
        <v>85</v>
      </c>
      <c r="AW48" s="23" t="s">
        <v>96</v>
      </c>
      <c r="AX48" s="23" t="s">
        <v>96</v>
      </c>
      <c r="AY48" s="23" t="s">
        <v>96</v>
      </c>
      <c r="AZ48" s="23" t="s">
        <v>96</v>
      </c>
      <c r="BA48" s="23" t="s">
        <v>96</v>
      </c>
      <c r="BB48" s="23" t="s">
        <v>96</v>
      </c>
      <c r="BE48" s="23" t="s">
        <v>86</v>
      </c>
      <c r="BF48" s="23" t="s">
        <v>86</v>
      </c>
      <c r="BG48" s="23" t="s">
        <v>86</v>
      </c>
      <c r="BH48" s="23" t="s">
        <v>86</v>
      </c>
      <c r="BI48" s="23" t="s">
        <v>86</v>
      </c>
    </row>
    <row r="49" spans="1:61" ht="14.4" x14ac:dyDescent="0.3">
      <c r="A49" s="78"/>
      <c r="B49" s="27" t="s">
        <v>85</v>
      </c>
      <c r="C49" s="28" t="s">
        <v>86</v>
      </c>
      <c r="D49" s="27" t="s">
        <v>85</v>
      </c>
      <c r="E49" s="28" t="s">
        <v>86</v>
      </c>
      <c r="F49" s="27" t="s">
        <v>85</v>
      </c>
      <c r="G49" s="28" t="s">
        <v>86</v>
      </c>
      <c r="H49" s="27" t="s">
        <v>85</v>
      </c>
      <c r="I49" s="28" t="s">
        <v>86</v>
      </c>
      <c r="J49" s="27" t="s">
        <v>85</v>
      </c>
      <c r="K49" s="28" t="s">
        <v>86</v>
      </c>
      <c r="L49" s="27" t="s">
        <v>85</v>
      </c>
      <c r="M49" s="28" t="s">
        <v>86</v>
      </c>
      <c r="N49" s="27" t="s">
        <v>85</v>
      </c>
      <c r="O49" s="28" t="s">
        <v>86</v>
      </c>
      <c r="P49" s="27" t="s">
        <v>85</v>
      </c>
      <c r="Q49" s="28" t="s">
        <v>86</v>
      </c>
      <c r="R49" s="27" t="s">
        <v>85</v>
      </c>
      <c r="S49" s="28" t="s">
        <v>86</v>
      </c>
      <c r="T49" s="29" t="s">
        <v>85</v>
      </c>
      <c r="V49" s="23" t="s">
        <v>101</v>
      </c>
      <c r="W49" s="23" t="s">
        <v>102</v>
      </c>
      <c r="X49" s="23" t="s">
        <v>67</v>
      </c>
      <c r="Y49" s="23" t="s">
        <v>103</v>
      </c>
      <c r="Z49" s="23" t="s">
        <v>104</v>
      </c>
      <c r="AA49" s="23" t="s">
        <v>69</v>
      </c>
      <c r="AB49" s="23" t="s">
        <v>105</v>
      </c>
      <c r="AC49" s="23" t="s">
        <v>106</v>
      </c>
      <c r="AD49" s="23" t="s">
        <v>107</v>
      </c>
      <c r="AF49" s="23" t="s">
        <v>101</v>
      </c>
      <c r="AG49" s="23" t="s">
        <v>102</v>
      </c>
      <c r="AH49" s="23" t="s">
        <v>67</v>
      </c>
      <c r="AI49" s="23" t="s">
        <v>103</v>
      </c>
      <c r="AJ49" s="23" t="s">
        <v>104</v>
      </c>
      <c r="AK49" s="23" t="s">
        <v>69</v>
      </c>
      <c r="AL49" s="23" t="s">
        <v>105</v>
      </c>
      <c r="AM49" s="23" t="s">
        <v>106</v>
      </c>
      <c r="AN49" s="23" t="s">
        <v>107</v>
      </c>
      <c r="AP49" t="s">
        <v>33</v>
      </c>
      <c r="AQ49" t="s">
        <v>32</v>
      </c>
      <c r="AR49" t="s">
        <v>34</v>
      </c>
      <c r="AS49" t="s">
        <v>37</v>
      </c>
      <c r="AT49" t="s">
        <v>115</v>
      </c>
      <c r="AU49" t="s">
        <v>52</v>
      </c>
      <c r="AW49" t="s">
        <v>37</v>
      </c>
      <c r="AX49" t="s">
        <v>32</v>
      </c>
      <c r="AY49" t="s">
        <v>33</v>
      </c>
      <c r="AZ49" t="s">
        <v>52</v>
      </c>
      <c r="BA49" t="s">
        <v>34</v>
      </c>
      <c r="BB49" s="23" t="s">
        <v>98</v>
      </c>
      <c r="BE49" t="s">
        <v>37</v>
      </c>
      <c r="BF49" t="s">
        <v>32</v>
      </c>
      <c r="BG49" t="s">
        <v>33</v>
      </c>
      <c r="BH49" t="s">
        <v>52</v>
      </c>
      <c r="BI49" t="s">
        <v>34</v>
      </c>
    </row>
    <row r="50" spans="1:61" x14ac:dyDescent="0.25">
      <c r="A50" s="30">
        <v>1980</v>
      </c>
      <c r="B50" s="31">
        <v>164890</v>
      </c>
      <c r="C50" s="32">
        <v>68</v>
      </c>
      <c r="D50" s="31">
        <v>164890</v>
      </c>
      <c r="E50" s="32">
        <v>68</v>
      </c>
      <c r="F50" s="31">
        <v>36270</v>
      </c>
      <c r="G50" s="32">
        <v>15</v>
      </c>
      <c r="H50" s="31">
        <v>11370</v>
      </c>
      <c r="I50" s="32">
        <v>4.7</v>
      </c>
      <c r="J50" s="31">
        <v>3710</v>
      </c>
      <c r="K50" s="32">
        <v>1.5</v>
      </c>
      <c r="L50" s="31">
        <v>23910</v>
      </c>
      <c r="M50" s="32">
        <v>9.9</v>
      </c>
      <c r="N50" s="31">
        <v>2160</v>
      </c>
      <c r="O50" s="32">
        <v>0.9</v>
      </c>
      <c r="P50" s="31" t="s">
        <v>87</v>
      </c>
      <c r="Q50" s="32" t="s">
        <v>87</v>
      </c>
      <c r="R50" s="31" t="s">
        <v>87</v>
      </c>
      <c r="S50" s="32" t="s">
        <v>87</v>
      </c>
      <c r="T50" s="33">
        <v>242310</v>
      </c>
      <c r="AP50" s="48">
        <f>AP$45*B50</f>
        <v>145807.35221098861</v>
      </c>
      <c r="AQ50" s="48">
        <f>AQ$45*H50</f>
        <v>8958.8838271146815</v>
      </c>
      <c r="AR50" s="48">
        <f>AR$45*J50</f>
        <v>3710</v>
      </c>
      <c r="AS50" s="48">
        <f>AS$45*F50</f>
        <v>7960.6115028887398</v>
      </c>
      <c r="AT50" s="48">
        <f>AT$45*N50</f>
        <v>2133.5004852842258</v>
      </c>
      <c r="AU50" s="48">
        <f>AU$45*L50</f>
        <v>21481.825843234878</v>
      </c>
      <c r="AW50" s="48">
        <f t="shared" ref="AW50:AW88" si="3">CONVERT(AS50,"TJ","GWh")</f>
        <v>2211.2809730246499</v>
      </c>
      <c r="AX50" s="48">
        <f t="shared" ref="AX50:AX88" si="4">CONVERT(AQ50,"TJ","GWh")</f>
        <v>2488.5788408651892</v>
      </c>
      <c r="AY50" s="48">
        <f t="shared" ref="AY50:AY88" si="5">CONVERT(AP50,"TJ","GWh")</f>
        <v>40502.042280830166</v>
      </c>
      <c r="AZ50" s="48">
        <f t="shared" ref="AZ50:AZ88" si="6">CONVERT(AU50,"TJ","GWh")</f>
        <v>5967.1738453430216</v>
      </c>
      <c r="BA50" s="48">
        <f t="shared" ref="BA50:BA88" si="7">CONVERT(AR50,"TJ","GWh")</f>
        <v>1030.5555555555554</v>
      </c>
      <c r="BB50" s="48">
        <f>SUM(AW50:BA50)</f>
        <v>52199.631495618582</v>
      </c>
      <c r="BD50" s="47">
        <f t="shared" ref="BD50:BD88" si="8">A50</f>
        <v>1980</v>
      </c>
      <c r="BE50" s="49">
        <f t="shared" ref="BE50:BE88" si="9">AW50/$BB50</f>
        <v>4.2362003517405204E-2</v>
      </c>
      <c r="BF50" s="49">
        <f t="shared" ref="BF50:BF88" si="10">AX50/$BB50</f>
        <v>4.76742607095621E-2</v>
      </c>
      <c r="BG50" s="49">
        <f t="shared" ref="BG50:BG88" si="11">AY50/$BB50</f>
        <v>0.77590667060992069</v>
      </c>
      <c r="BH50" s="49">
        <f t="shared" ref="BH50:BH88" si="12">AZ50/$BB50</f>
        <v>0.11431448219790366</v>
      </c>
      <c r="BI50" s="49">
        <f t="shared" ref="BI50:BI88" si="13">BA50/$BB50</f>
        <v>1.9742582965208404E-2</v>
      </c>
    </row>
    <row r="51" spans="1:61" x14ac:dyDescent="0.25">
      <c r="A51" s="30">
        <v>1981</v>
      </c>
      <c r="B51" s="31">
        <v>152670</v>
      </c>
      <c r="C51" s="32">
        <v>66.5</v>
      </c>
      <c r="D51" s="31">
        <v>152670</v>
      </c>
      <c r="E51" s="32">
        <v>66.5</v>
      </c>
      <c r="F51" s="31">
        <v>36620</v>
      </c>
      <c r="G51" s="32">
        <v>16</v>
      </c>
      <c r="H51" s="31">
        <v>12210</v>
      </c>
      <c r="I51" s="32">
        <v>5.3</v>
      </c>
      <c r="J51" s="31">
        <v>3060</v>
      </c>
      <c r="K51" s="32">
        <v>1.3</v>
      </c>
      <c r="L51" s="31">
        <v>22670</v>
      </c>
      <c r="M51" s="32">
        <v>9.9</v>
      </c>
      <c r="N51" s="31">
        <v>2220</v>
      </c>
      <c r="O51" s="32">
        <v>1</v>
      </c>
      <c r="P51" s="31" t="s">
        <v>87</v>
      </c>
      <c r="Q51" s="32" t="s">
        <v>87</v>
      </c>
      <c r="R51" s="31" t="s">
        <v>87</v>
      </c>
      <c r="S51" s="32" t="s">
        <v>87</v>
      </c>
      <c r="T51" s="33">
        <v>229450</v>
      </c>
      <c r="AP51" s="48">
        <f t="shared" ref="AP51:AP88" si="14">AP$45*B51</f>
        <v>135001.56748166433</v>
      </c>
      <c r="AQ51" s="48">
        <f t="shared" ref="AQ51:AQ88" si="15">AQ$45*H51</f>
        <v>9620.7538723896432</v>
      </c>
      <c r="AR51" s="48">
        <f t="shared" ref="AR51:AR88" si="16">AR$45*J51</f>
        <v>3060</v>
      </c>
      <c r="AS51" s="48">
        <f t="shared" ref="AS51:AS88" si="17">AS$45*F51</f>
        <v>8037.4301967407127</v>
      </c>
      <c r="AT51" s="48">
        <f t="shared" ref="AT51:AT88" si="18">AT$45*N51</f>
        <v>2192.764387653232</v>
      </c>
      <c r="AU51" s="48">
        <f t="shared" ref="AU51:AU88" si="19">AU$45*L51</f>
        <v>20367.753737604966</v>
      </c>
      <c r="AW51" s="48">
        <f t="shared" si="3"/>
        <v>2232.6194990946428</v>
      </c>
      <c r="AX51" s="48">
        <f t="shared" si="4"/>
        <v>2672.4316312193455</v>
      </c>
      <c r="AY51" s="48">
        <f t="shared" si="5"/>
        <v>37500.435411573424</v>
      </c>
      <c r="AZ51" s="48">
        <f t="shared" si="6"/>
        <v>5657.7093715569354</v>
      </c>
      <c r="BA51" s="48">
        <f t="shared" si="7"/>
        <v>850</v>
      </c>
      <c r="BB51" s="48">
        <f t="shared" ref="BB51:BB88" si="20">SUM(AW51:BA51)</f>
        <v>48913.195913444346</v>
      </c>
      <c r="BD51" s="47">
        <f t="shared" si="8"/>
        <v>1981</v>
      </c>
      <c r="BE51" s="49">
        <f t="shared" si="9"/>
        <v>4.5644523065829404E-2</v>
      </c>
      <c r="BF51" s="49">
        <f t="shared" si="10"/>
        <v>5.4636209744879857E-2</v>
      </c>
      <c r="BG51" s="49">
        <f t="shared" si="11"/>
        <v>0.766673179113737</v>
      </c>
      <c r="BH51" s="49">
        <f t="shared" si="12"/>
        <v>0.11566836445462869</v>
      </c>
      <c r="BI51" s="49">
        <f t="shared" si="13"/>
        <v>1.7377723620925122E-2</v>
      </c>
    </row>
    <row r="52" spans="1:61" x14ac:dyDescent="0.25">
      <c r="A52" s="30">
        <v>1982</v>
      </c>
      <c r="B52" s="31">
        <v>145530</v>
      </c>
      <c r="C52" s="32">
        <v>65.5</v>
      </c>
      <c r="D52" s="31">
        <v>145530</v>
      </c>
      <c r="E52" s="32">
        <v>65.5</v>
      </c>
      <c r="F52" s="31">
        <v>35910</v>
      </c>
      <c r="G52" s="32">
        <v>16.2</v>
      </c>
      <c r="H52" s="31">
        <v>13520</v>
      </c>
      <c r="I52" s="32">
        <v>6.1</v>
      </c>
      <c r="J52" s="31">
        <v>3190</v>
      </c>
      <c r="K52" s="32">
        <v>1.4</v>
      </c>
      <c r="L52" s="31">
        <v>21710</v>
      </c>
      <c r="M52" s="32">
        <v>9.8000000000000007</v>
      </c>
      <c r="N52" s="31">
        <v>2390</v>
      </c>
      <c r="O52" s="32">
        <v>1.1000000000000001</v>
      </c>
      <c r="P52" s="31" t="s">
        <v>87</v>
      </c>
      <c r="Q52" s="32" t="s">
        <v>87</v>
      </c>
      <c r="R52" s="31" t="s">
        <v>87</v>
      </c>
      <c r="S52" s="32" t="s">
        <v>87</v>
      </c>
      <c r="T52" s="33">
        <v>222250</v>
      </c>
      <c r="AP52" s="48">
        <f t="shared" si="14"/>
        <v>128687.87656780382</v>
      </c>
      <c r="AQ52" s="48">
        <f t="shared" si="15"/>
        <v>10652.95596680655</v>
      </c>
      <c r="AR52" s="48">
        <f t="shared" si="16"/>
        <v>3190</v>
      </c>
      <c r="AS52" s="48">
        <f t="shared" si="17"/>
        <v>7881.5979892124251</v>
      </c>
      <c r="AT52" s="48">
        <f t="shared" si="18"/>
        <v>2360.6787776987494</v>
      </c>
      <c r="AU52" s="48">
        <f t="shared" si="19"/>
        <v>19505.246300988256</v>
      </c>
      <c r="AW52" s="48">
        <f t="shared" si="3"/>
        <v>2189.3327747812291</v>
      </c>
      <c r="AX52" s="48">
        <f t="shared" si="4"/>
        <v>2959.1544352240421</v>
      </c>
      <c r="AY52" s="48">
        <f t="shared" si="5"/>
        <v>35746.632379945506</v>
      </c>
      <c r="AZ52" s="48">
        <f t="shared" si="6"/>
        <v>5418.1239724967381</v>
      </c>
      <c r="BA52" s="48">
        <f t="shared" si="7"/>
        <v>886.11111111111109</v>
      </c>
      <c r="BB52" s="48">
        <f t="shared" si="20"/>
        <v>47199.354673558621</v>
      </c>
      <c r="BD52" s="47">
        <f t="shared" si="8"/>
        <v>1982</v>
      </c>
      <c r="BE52" s="49">
        <f t="shared" si="9"/>
        <v>4.638480313816043E-2</v>
      </c>
      <c r="BF52" s="49">
        <f t="shared" si="10"/>
        <v>6.2694807072897957E-2</v>
      </c>
      <c r="BG52" s="49">
        <f t="shared" si="11"/>
        <v>0.75735426103126358</v>
      </c>
      <c r="BH52" s="49">
        <f t="shared" si="12"/>
        <v>0.11479233158948264</v>
      </c>
      <c r="BI52" s="49">
        <f t="shared" si="13"/>
        <v>1.8773797168195525E-2</v>
      </c>
    </row>
    <row r="53" spans="1:61" x14ac:dyDescent="0.25">
      <c r="A53" s="30">
        <v>1983</v>
      </c>
      <c r="B53" s="31">
        <v>151740</v>
      </c>
      <c r="C53" s="32">
        <v>65.3</v>
      </c>
      <c r="D53" s="31">
        <v>151740</v>
      </c>
      <c r="E53" s="32">
        <v>65.3</v>
      </c>
      <c r="F53" s="31">
        <v>37620</v>
      </c>
      <c r="G53" s="32">
        <v>16.2</v>
      </c>
      <c r="H53" s="31">
        <v>15710</v>
      </c>
      <c r="I53" s="32">
        <v>6.8</v>
      </c>
      <c r="J53" s="31">
        <v>2500</v>
      </c>
      <c r="K53" s="32">
        <v>1.1000000000000001</v>
      </c>
      <c r="L53" s="31">
        <v>21970</v>
      </c>
      <c r="M53" s="32">
        <v>9.5</v>
      </c>
      <c r="N53" s="31">
        <v>2930</v>
      </c>
      <c r="O53" s="32">
        <v>1.3</v>
      </c>
      <c r="P53" s="31" t="s">
        <v>87</v>
      </c>
      <c r="Q53" s="32" t="s">
        <v>87</v>
      </c>
      <c r="R53" s="31" t="s">
        <v>87</v>
      </c>
      <c r="S53" s="32" t="s">
        <v>87</v>
      </c>
      <c r="T53" s="33">
        <v>232470</v>
      </c>
      <c r="AP53" s="48">
        <f t="shared" si="14"/>
        <v>134179.19597607746</v>
      </c>
      <c r="AQ53" s="48">
        <f t="shared" si="15"/>
        <v>12378.54572770199</v>
      </c>
      <c r="AR53" s="48">
        <f t="shared" si="16"/>
        <v>2500</v>
      </c>
      <c r="AS53" s="48">
        <f t="shared" si="17"/>
        <v>8256.9121791749221</v>
      </c>
      <c r="AT53" s="48">
        <f t="shared" si="18"/>
        <v>2894.0538990198061</v>
      </c>
      <c r="AU53" s="48">
        <f t="shared" si="19"/>
        <v>19738.842065071949</v>
      </c>
      <c r="AW53" s="48">
        <f t="shared" si="3"/>
        <v>2293.5867164374786</v>
      </c>
      <c r="AX53" s="48">
        <f t="shared" si="4"/>
        <v>3438.4849243616641</v>
      </c>
      <c r="AY53" s="48">
        <f t="shared" si="5"/>
        <v>37271.998882243744</v>
      </c>
      <c r="AZ53" s="48">
        <f t="shared" si="6"/>
        <v>5483.0116847422078</v>
      </c>
      <c r="BA53" s="48">
        <f t="shared" si="7"/>
        <v>694.44444444444446</v>
      </c>
      <c r="BB53" s="48">
        <f t="shared" si="20"/>
        <v>49181.526652229542</v>
      </c>
      <c r="BD53" s="47">
        <f t="shared" si="8"/>
        <v>1983</v>
      </c>
      <c r="BE53" s="49">
        <f t="shared" si="9"/>
        <v>4.6635126490802085E-2</v>
      </c>
      <c r="BF53" s="49">
        <f t="shared" si="10"/>
        <v>6.991415595281826E-2</v>
      </c>
      <c r="BG53" s="49">
        <f t="shared" si="11"/>
        <v>0.75784550458955902</v>
      </c>
      <c r="BH53" s="49">
        <f t="shared" si="12"/>
        <v>0.11148518677578803</v>
      </c>
      <c r="BI53" s="49">
        <f t="shared" si="13"/>
        <v>1.4120026191032508E-2</v>
      </c>
    </row>
    <row r="54" spans="1:61" x14ac:dyDescent="0.25">
      <c r="A54" s="30">
        <v>1984</v>
      </c>
      <c r="B54" s="31">
        <v>154910</v>
      </c>
      <c r="C54" s="32">
        <v>64</v>
      </c>
      <c r="D54" s="31">
        <v>154910</v>
      </c>
      <c r="E54" s="32">
        <v>64</v>
      </c>
      <c r="F54" s="31">
        <v>41020</v>
      </c>
      <c r="G54" s="32">
        <v>16.899999999999999</v>
      </c>
      <c r="H54" s="31">
        <v>17670</v>
      </c>
      <c r="I54" s="32">
        <v>7.3</v>
      </c>
      <c r="J54" s="31">
        <v>2180</v>
      </c>
      <c r="K54" s="32">
        <v>0.9</v>
      </c>
      <c r="L54" s="31">
        <v>22990</v>
      </c>
      <c r="M54" s="32">
        <v>9.5</v>
      </c>
      <c r="N54" s="31">
        <v>3260</v>
      </c>
      <c r="O54" s="32">
        <v>1.3</v>
      </c>
      <c r="P54" s="31" t="s">
        <v>87</v>
      </c>
      <c r="Q54" s="32" t="s">
        <v>87</v>
      </c>
      <c r="R54" s="31" t="s">
        <v>87</v>
      </c>
      <c r="S54" s="32" t="s">
        <v>87</v>
      </c>
      <c r="T54" s="33">
        <v>242030</v>
      </c>
      <c r="AP54" s="48">
        <f t="shared" si="14"/>
        <v>136982.33325856173</v>
      </c>
      <c r="AQ54" s="48">
        <f t="shared" si="15"/>
        <v>13922.909166676905</v>
      </c>
      <c r="AR54" s="48">
        <f t="shared" si="16"/>
        <v>2180</v>
      </c>
      <c r="AS54" s="48">
        <f t="shared" si="17"/>
        <v>9003.1509194512309</v>
      </c>
      <c r="AT54" s="48">
        <f t="shared" si="18"/>
        <v>3220.0053620493404</v>
      </c>
      <c r="AU54" s="48">
        <f t="shared" si="19"/>
        <v>20655.256216477203</v>
      </c>
      <c r="AW54" s="48">
        <f t="shared" si="3"/>
        <v>2500.8752554031198</v>
      </c>
      <c r="AX54" s="48">
        <f t="shared" si="4"/>
        <v>3867.474768521362</v>
      </c>
      <c r="AY54" s="48">
        <f t="shared" si="5"/>
        <v>38050.648127378263</v>
      </c>
      <c r="AZ54" s="48">
        <f t="shared" si="6"/>
        <v>5737.5711712436669</v>
      </c>
      <c r="BA54" s="48">
        <f t="shared" si="7"/>
        <v>605.55555555555554</v>
      </c>
      <c r="BB54" s="48">
        <f t="shared" si="20"/>
        <v>50762.124878101968</v>
      </c>
      <c r="BD54" s="47">
        <f t="shared" si="8"/>
        <v>1984</v>
      </c>
      <c r="BE54" s="49">
        <f t="shared" si="9"/>
        <v>4.9266559692066017E-2</v>
      </c>
      <c r="BF54" s="49">
        <f t="shared" si="10"/>
        <v>7.6188196963948088E-2</v>
      </c>
      <c r="BG54" s="49">
        <f t="shared" si="11"/>
        <v>0.74958737875436632</v>
      </c>
      <c r="BH54" s="49">
        <f t="shared" si="12"/>
        <v>0.11302858548615979</v>
      </c>
      <c r="BI54" s="49">
        <f t="shared" si="13"/>
        <v>1.1929279103459738E-2</v>
      </c>
    </row>
    <row r="55" spans="1:61" x14ac:dyDescent="0.25">
      <c r="A55" s="30">
        <v>1985</v>
      </c>
      <c r="B55" s="31">
        <v>152720</v>
      </c>
      <c r="C55" s="32">
        <v>62.8</v>
      </c>
      <c r="D55" s="31">
        <v>152720</v>
      </c>
      <c r="E55" s="32">
        <v>62.8</v>
      </c>
      <c r="F55" s="31">
        <v>43060</v>
      </c>
      <c r="G55" s="32">
        <v>17.7</v>
      </c>
      <c r="H55" s="31">
        <v>18560</v>
      </c>
      <c r="I55" s="32">
        <v>7.6</v>
      </c>
      <c r="J55" s="31">
        <v>2150</v>
      </c>
      <c r="K55" s="32">
        <v>0.9</v>
      </c>
      <c r="L55" s="31">
        <v>23160</v>
      </c>
      <c r="M55" s="32">
        <v>9.5</v>
      </c>
      <c r="N55" s="31">
        <v>3350</v>
      </c>
      <c r="O55" s="32">
        <v>1.4</v>
      </c>
      <c r="P55" s="31" t="s">
        <v>87</v>
      </c>
      <c r="Q55" s="32" t="s">
        <v>87</v>
      </c>
      <c r="R55" s="31" t="s">
        <v>87</v>
      </c>
      <c r="S55" s="32" t="s">
        <v>87</v>
      </c>
      <c r="T55" s="33">
        <v>243000</v>
      </c>
      <c r="AP55" s="48">
        <f t="shared" si="14"/>
        <v>135045.78100347007</v>
      </c>
      <c r="AQ55" s="48">
        <f t="shared" si="15"/>
        <v>14624.17623845633</v>
      </c>
      <c r="AR55" s="48">
        <f t="shared" si="16"/>
        <v>2150</v>
      </c>
      <c r="AS55" s="48">
        <f t="shared" si="17"/>
        <v>9450.8941636170148</v>
      </c>
      <c r="AT55" s="48">
        <f t="shared" si="18"/>
        <v>3308.9012156028498</v>
      </c>
      <c r="AU55" s="48">
        <f t="shared" si="19"/>
        <v>20807.991908378077</v>
      </c>
      <c r="AW55" s="48">
        <f t="shared" si="3"/>
        <v>2625.248378782504</v>
      </c>
      <c r="AX55" s="48">
        <f t="shared" si="4"/>
        <v>4062.2711773489809</v>
      </c>
      <c r="AY55" s="48">
        <f t="shared" si="5"/>
        <v>37512.716945408349</v>
      </c>
      <c r="AZ55" s="48">
        <f t="shared" si="6"/>
        <v>5779.9977523272428</v>
      </c>
      <c r="BA55" s="48">
        <f t="shared" si="7"/>
        <v>597.22222222222217</v>
      </c>
      <c r="BB55" s="48">
        <f t="shared" si="20"/>
        <v>50577.456476089297</v>
      </c>
      <c r="BD55" s="47">
        <f t="shared" si="8"/>
        <v>1985</v>
      </c>
      <c r="BE55" s="49">
        <f t="shared" si="9"/>
        <v>5.1905504184924782E-2</v>
      </c>
      <c r="BF55" s="49">
        <f t="shared" si="10"/>
        <v>8.0317822610740344E-2</v>
      </c>
      <c r="BG55" s="49">
        <f t="shared" si="11"/>
        <v>0.74168848255828446</v>
      </c>
      <c r="BH55" s="49">
        <f t="shared" si="12"/>
        <v>0.11428011914873103</v>
      </c>
      <c r="BI55" s="49">
        <f t="shared" si="13"/>
        <v>1.1808071497319392E-2</v>
      </c>
    </row>
    <row r="56" spans="1:61" x14ac:dyDescent="0.25">
      <c r="A56" s="30">
        <v>1986</v>
      </c>
      <c r="B56" s="31">
        <v>156570</v>
      </c>
      <c r="C56" s="32">
        <v>63.1</v>
      </c>
      <c r="D56" s="31">
        <v>156570</v>
      </c>
      <c r="E56" s="32">
        <v>63.1</v>
      </c>
      <c r="F56" s="31">
        <v>44310</v>
      </c>
      <c r="G56" s="32">
        <v>17.899999999999999</v>
      </c>
      <c r="H56" s="31">
        <v>19220</v>
      </c>
      <c r="I56" s="32">
        <v>7.7</v>
      </c>
      <c r="J56" s="31">
        <v>1890</v>
      </c>
      <c r="K56" s="32">
        <v>0.8</v>
      </c>
      <c r="L56" s="31">
        <v>22510</v>
      </c>
      <c r="M56" s="32">
        <v>9.1</v>
      </c>
      <c r="N56" s="31">
        <v>3630</v>
      </c>
      <c r="O56" s="32">
        <v>1.5</v>
      </c>
      <c r="P56" s="31" t="s">
        <v>87</v>
      </c>
      <c r="Q56" s="32" t="s">
        <v>87</v>
      </c>
      <c r="R56" s="31" t="s">
        <v>87</v>
      </c>
      <c r="S56" s="32" t="s">
        <v>87</v>
      </c>
      <c r="T56" s="33">
        <v>248130</v>
      </c>
      <c r="AP56" s="48">
        <f t="shared" si="14"/>
        <v>138450.22218251249</v>
      </c>
      <c r="AQ56" s="48">
        <f t="shared" si="15"/>
        <v>15144.216988315229</v>
      </c>
      <c r="AR56" s="48">
        <f t="shared" si="16"/>
        <v>1890</v>
      </c>
      <c r="AS56" s="48">
        <f t="shared" si="17"/>
        <v>9725.2466416597763</v>
      </c>
      <c r="AT56" s="48">
        <f t="shared" si="18"/>
        <v>3585.4660933248792</v>
      </c>
      <c r="AU56" s="48">
        <f t="shared" si="19"/>
        <v>20224.002498168848</v>
      </c>
      <c r="AW56" s="48">
        <f t="shared" si="3"/>
        <v>2701.4574004610486</v>
      </c>
      <c r="AX56" s="48">
        <f t="shared" si="4"/>
        <v>4206.7269411986745</v>
      </c>
      <c r="AY56" s="48">
        <f t="shared" si="5"/>
        <v>38458.395050697909</v>
      </c>
      <c r="AZ56" s="48">
        <f t="shared" si="6"/>
        <v>5617.7784717135692</v>
      </c>
      <c r="BA56" s="48">
        <f t="shared" si="7"/>
        <v>525</v>
      </c>
      <c r="BB56" s="48">
        <f t="shared" si="20"/>
        <v>51509.357864071208</v>
      </c>
      <c r="BD56" s="47">
        <f t="shared" si="8"/>
        <v>1986</v>
      </c>
      <c r="BE56" s="49">
        <f t="shared" si="9"/>
        <v>5.2445953754460768E-2</v>
      </c>
      <c r="BF56" s="49">
        <f t="shared" si="10"/>
        <v>8.1669178487914121E-2</v>
      </c>
      <c r="BG56" s="49">
        <f t="shared" si="11"/>
        <v>0.74662928534629236</v>
      </c>
      <c r="BH56" s="49">
        <f t="shared" si="12"/>
        <v>0.10906325966125235</v>
      </c>
      <c r="BI56" s="49">
        <f t="shared" si="13"/>
        <v>1.0192322750080288E-2</v>
      </c>
    </row>
    <row r="57" spans="1:61" x14ac:dyDescent="0.25">
      <c r="A57" s="30">
        <v>1987</v>
      </c>
      <c r="B57" s="31">
        <v>148260</v>
      </c>
      <c r="C57" s="32">
        <v>60.9</v>
      </c>
      <c r="D57" s="31">
        <v>148260</v>
      </c>
      <c r="E57" s="32">
        <v>60.9</v>
      </c>
      <c r="F57" s="31">
        <v>45680</v>
      </c>
      <c r="G57" s="32">
        <v>18.8</v>
      </c>
      <c r="H57" s="31">
        <v>21070</v>
      </c>
      <c r="I57" s="32">
        <v>8.6999999999999993</v>
      </c>
      <c r="J57" s="31">
        <v>1550</v>
      </c>
      <c r="K57" s="32">
        <v>0.6</v>
      </c>
      <c r="L57" s="31">
        <v>22560</v>
      </c>
      <c r="M57" s="32">
        <v>9.3000000000000007</v>
      </c>
      <c r="N57" s="31">
        <v>4310</v>
      </c>
      <c r="O57" s="32">
        <v>1.8</v>
      </c>
      <c r="P57" s="31" t="s">
        <v>87</v>
      </c>
      <c r="Q57" s="32" t="s">
        <v>87</v>
      </c>
      <c r="R57" s="31" t="s">
        <v>87</v>
      </c>
      <c r="S57" s="32" t="s">
        <v>87</v>
      </c>
      <c r="T57" s="33">
        <v>243430</v>
      </c>
      <c r="AP57" s="48">
        <f t="shared" si="14"/>
        <v>131101.93485839755</v>
      </c>
      <c r="AQ57" s="48">
        <f t="shared" si="15"/>
        <v>16601.906968980325</v>
      </c>
      <c r="AR57" s="48">
        <f t="shared" si="16"/>
        <v>1550</v>
      </c>
      <c r="AS57" s="48">
        <f t="shared" si="17"/>
        <v>10025.936957594642</v>
      </c>
      <c r="AT57" s="48">
        <f t="shared" si="18"/>
        <v>4257.1236535069502</v>
      </c>
      <c r="AU57" s="48">
        <f t="shared" si="19"/>
        <v>20268.924760492635</v>
      </c>
      <c r="AW57" s="48">
        <f t="shared" si="3"/>
        <v>2784.982488220734</v>
      </c>
      <c r="AX57" s="48">
        <f t="shared" si="4"/>
        <v>4611.6408247167565</v>
      </c>
      <c r="AY57" s="48">
        <f t="shared" si="5"/>
        <v>36417.204127332654</v>
      </c>
      <c r="AZ57" s="48">
        <f t="shared" si="6"/>
        <v>5630.2568779146213</v>
      </c>
      <c r="BA57" s="48">
        <f t="shared" si="7"/>
        <v>430.5555555555556</v>
      </c>
      <c r="BB57" s="48">
        <f t="shared" si="20"/>
        <v>49874.639873740321</v>
      </c>
      <c r="BD57" s="47">
        <f t="shared" si="8"/>
        <v>1987</v>
      </c>
      <c r="BE57" s="49">
        <f t="shared" si="9"/>
        <v>5.5839651078604884E-2</v>
      </c>
      <c r="BF57" s="49">
        <f t="shared" si="10"/>
        <v>9.2464644083472339E-2</v>
      </c>
      <c r="BG57" s="49">
        <f t="shared" si="11"/>
        <v>0.73017477859538005</v>
      </c>
      <c r="BH57" s="49">
        <f t="shared" si="12"/>
        <v>0.11288817106585322</v>
      </c>
      <c r="BI57" s="49">
        <f t="shared" si="13"/>
        <v>8.6327551766894866E-3</v>
      </c>
    </row>
    <row r="58" spans="1:61" x14ac:dyDescent="0.25">
      <c r="A58" s="30">
        <v>1988</v>
      </c>
      <c r="B58" s="31">
        <v>144530</v>
      </c>
      <c r="C58" s="32">
        <v>60.5</v>
      </c>
      <c r="D58" s="31">
        <v>144530</v>
      </c>
      <c r="E58" s="32">
        <v>60.5</v>
      </c>
      <c r="F58" s="31">
        <v>45600</v>
      </c>
      <c r="G58" s="32">
        <v>19.100000000000001</v>
      </c>
      <c r="H58" s="31">
        <v>22600</v>
      </c>
      <c r="I58" s="32">
        <v>9.5</v>
      </c>
      <c r="J58" s="31">
        <v>1120</v>
      </c>
      <c r="K58" s="32">
        <v>0.5</v>
      </c>
      <c r="L58" s="31">
        <v>21140</v>
      </c>
      <c r="M58" s="32">
        <v>8.8000000000000007</v>
      </c>
      <c r="N58" s="31">
        <v>4090</v>
      </c>
      <c r="O58" s="32">
        <v>1.7</v>
      </c>
      <c r="P58" s="31" t="s">
        <v>87</v>
      </c>
      <c r="Q58" s="32" t="s">
        <v>87</v>
      </c>
      <c r="R58" s="31" t="s">
        <v>87</v>
      </c>
      <c r="S58" s="32" t="s">
        <v>87</v>
      </c>
      <c r="T58" s="33">
        <v>239080</v>
      </c>
      <c r="AP58" s="48">
        <f t="shared" si="14"/>
        <v>127803.6061316889</v>
      </c>
      <c r="AQ58" s="48">
        <f t="shared" si="15"/>
        <v>17807.455980016868</v>
      </c>
      <c r="AR58" s="48">
        <f t="shared" si="16"/>
        <v>1120</v>
      </c>
      <c r="AS58" s="48">
        <f t="shared" si="17"/>
        <v>10008.378398999905</v>
      </c>
      <c r="AT58" s="48">
        <f t="shared" si="18"/>
        <v>4039.822678153927</v>
      </c>
      <c r="AU58" s="48">
        <f t="shared" si="19"/>
        <v>18993.132510497086</v>
      </c>
      <c r="AW58" s="48">
        <f t="shared" si="3"/>
        <v>2780.1051108333072</v>
      </c>
      <c r="AX58" s="48">
        <f t="shared" si="4"/>
        <v>4946.5155500046849</v>
      </c>
      <c r="AY58" s="48">
        <f t="shared" si="5"/>
        <v>35501.001703246911</v>
      </c>
      <c r="AZ58" s="48">
        <f t="shared" si="6"/>
        <v>5275.8701418047458</v>
      </c>
      <c r="BA58" s="48">
        <f t="shared" si="7"/>
        <v>311.11111111111114</v>
      </c>
      <c r="BB58" s="48">
        <f t="shared" si="20"/>
        <v>48814.603617000757</v>
      </c>
      <c r="BD58" s="47">
        <f t="shared" si="8"/>
        <v>1988</v>
      </c>
      <c r="BE58" s="49">
        <f t="shared" si="9"/>
        <v>5.6952323789126798E-2</v>
      </c>
      <c r="BF58" s="49">
        <f t="shared" si="10"/>
        <v>0.10133269930480296</v>
      </c>
      <c r="BG58" s="49">
        <f t="shared" si="11"/>
        <v>0.72726190673978774</v>
      </c>
      <c r="BH58" s="49">
        <f t="shared" si="12"/>
        <v>0.10807974972406226</v>
      </c>
      <c r="BI58" s="49">
        <f t="shared" si="13"/>
        <v>6.3733204422202839E-3</v>
      </c>
    </row>
    <row r="59" spans="1:61" x14ac:dyDescent="0.25">
      <c r="A59" s="30">
        <v>1989</v>
      </c>
      <c r="B59" s="31">
        <v>136410</v>
      </c>
      <c r="C59" s="32">
        <v>58.5</v>
      </c>
      <c r="D59" s="31">
        <v>136410</v>
      </c>
      <c r="E59" s="32">
        <v>58.5</v>
      </c>
      <c r="F59" s="31">
        <v>46350</v>
      </c>
      <c r="G59" s="32">
        <v>19.899999999999999</v>
      </c>
      <c r="H59" s="31">
        <v>24160</v>
      </c>
      <c r="I59" s="32">
        <v>10.4</v>
      </c>
      <c r="J59" s="31">
        <v>970</v>
      </c>
      <c r="K59" s="32">
        <v>0.4</v>
      </c>
      <c r="L59" s="31">
        <v>20960</v>
      </c>
      <c r="M59" s="32">
        <v>9</v>
      </c>
      <c r="N59" s="31">
        <v>4160</v>
      </c>
      <c r="O59" s="32">
        <v>1.8</v>
      </c>
      <c r="P59" s="31" t="s">
        <v>87</v>
      </c>
      <c r="Q59" s="32" t="s">
        <v>87</v>
      </c>
      <c r="R59" s="31" t="s">
        <v>87</v>
      </c>
      <c r="S59" s="32" t="s">
        <v>87</v>
      </c>
      <c r="T59" s="33">
        <v>233010</v>
      </c>
      <c r="AP59" s="48">
        <f t="shared" si="14"/>
        <v>120623.33019043578</v>
      </c>
      <c r="AQ59" s="48">
        <f t="shared" si="15"/>
        <v>19036.643206956083</v>
      </c>
      <c r="AR59" s="48">
        <f t="shared" si="16"/>
        <v>970</v>
      </c>
      <c r="AS59" s="48">
        <f t="shared" si="17"/>
        <v>10172.989885825562</v>
      </c>
      <c r="AT59" s="48">
        <f t="shared" si="18"/>
        <v>4108.9638975844346</v>
      </c>
      <c r="AU59" s="48">
        <f t="shared" si="19"/>
        <v>18831.412366131455</v>
      </c>
      <c r="AW59" s="48">
        <f t="shared" si="3"/>
        <v>2825.8305238404337</v>
      </c>
      <c r="AX59" s="48">
        <f t="shared" si="4"/>
        <v>5287.9564463766901</v>
      </c>
      <c r="AY59" s="48">
        <f t="shared" si="5"/>
        <v>33506.480608454389</v>
      </c>
      <c r="AZ59" s="48">
        <f t="shared" si="6"/>
        <v>5230.9478794809593</v>
      </c>
      <c r="BA59" s="48">
        <f t="shared" si="7"/>
        <v>269.44444444444446</v>
      </c>
      <c r="BB59" s="48">
        <f t="shared" si="20"/>
        <v>47120.659902596919</v>
      </c>
      <c r="BD59" s="47">
        <f t="shared" si="8"/>
        <v>1989</v>
      </c>
      <c r="BE59" s="49">
        <f t="shared" si="9"/>
        <v>5.9970096549617637E-2</v>
      </c>
      <c r="BF59" s="49">
        <f t="shared" si="10"/>
        <v>0.11222161271313731</v>
      </c>
      <c r="BG59" s="49">
        <f t="shared" si="11"/>
        <v>0.71107833968615064</v>
      </c>
      <c r="BH59" s="49">
        <f t="shared" si="12"/>
        <v>0.11101177042710879</v>
      </c>
      <c r="BI59" s="49">
        <f t="shared" si="13"/>
        <v>5.7181806239855904E-3</v>
      </c>
    </row>
    <row r="60" spans="1:61" x14ac:dyDescent="0.25">
      <c r="A60" s="30">
        <v>1990</v>
      </c>
      <c r="B60" s="31">
        <v>137140</v>
      </c>
      <c r="C60" s="32">
        <v>57.3</v>
      </c>
      <c r="D60" s="31">
        <v>137140</v>
      </c>
      <c r="E60" s="32">
        <v>57.3</v>
      </c>
      <c r="F60" s="31">
        <v>47570</v>
      </c>
      <c r="G60" s="32">
        <v>19.899999999999999</v>
      </c>
      <c r="H60" s="31">
        <v>25980</v>
      </c>
      <c r="I60" s="32">
        <v>10.9</v>
      </c>
      <c r="J60" s="31">
        <v>630</v>
      </c>
      <c r="K60" s="32">
        <v>0.3</v>
      </c>
      <c r="L60" s="31">
        <v>21020</v>
      </c>
      <c r="M60" s="32">
        <v>8.8000000000000007</v>
      </c>
      <c r="N60" s="31">
        <v>4440</v>
      </c>
      <c r="O60" s="32">
        <v>1.9</v>
      </c>
      <c r="P60" s="31" t="s">
        <v>87</v>
      </c>
      <c r="Q60" s="32" t="s">
        <v>87</v>
      </c>
      <c r="R60" s="31">
        <v>2370</v>
      </c>
      <c r="S60" s="32">
        <v>1</v>
      </c>
      <c r="T60" s="33">
        <v>239150</v>
      </c>
      <c r="AP60" s="48">
        <f t="shared" si="14"/>
        <v>121268.84760879967</v>
      </c>
      <c r="AQ60" s="48">
        <f t="shared" si="15"/>
        <v>20470.694971718505</v>
      </c>
      <c r="AR60" s="48">
        <f t="shared" si="16"/>
        <v>630</v>
      </c>
      <c r="AS60" s="48">
        <f t="shared" si="17"/>
        <v>10440.757904395296</v>
      </c>
      <c r="AT60" s="48">
        <f t="shared" si="18"/>
        <v>4385.528775306464</v>
      </c>
      <c r="AU60" s="48">
        <f t="shared" si="19"/>
        <v>18885.319080919999</v>
      </c>
      <c r="AW60" s="48">
        <f t="shared" si="3"/>
        <v>2900.2105289986935</v>
      </c>
      <c r="AX60" s="48">
        <f t="shared" si="4"/>
        <v>5686.3041588106962</v>
      </c>
      <c r="AY60" s="48">
        <f t="shared" si="5"/>
        <v>33685.791002444348</v>
      </c>
      <c r="AZ60" s="48">
        <f t="shared" si="6"/>
        <v>5245.9219669222211</v>
      </c>
      <c r="BA60" s="48">
        <f t="shared" si="7"/>
        <v>175</v>
      </c>
      <c r="BB60" s="48">
        <f t="shared" si="20"/>
        <v>47693.227657175958</v>
      </c>
      <c r="BD60" s="47">
        <f t="shared" si="8"/>
        <v>1990</v>
      </c>
      <c r="BE60" s="49">
        <f t="shared" si="9"/>
        <v>6.0809692936819419E-2</v>
      </c>
      <c r="BF60" s="49">
        <f t="shared" si="10"/>
        <v>0.11922665833573817</v>
      </c>
      <c r="BG60" s="49">
        <f t="shared" si="11"/>
        <v>0.7063013483713334</v>
      </c>
      <c r="BH60" s="49">
        <f t="shared" si="12"/>
        <v>0.10999301629636961</v>
      </c>
      <c r="BI60" s="49">
        <f t="shared" si="13"/>
        <v>3.6692840597394413E-3</v>
      </c>
    </row>
    <row r="61" spans="1:61" x14ac:dyDescent="0.25">
      <c r="A61" s="30">
        <v>1991</v>
      </c>
      <c r="B61" s="31">
        <v>143190</v>
      </c>
      <c r="C61" s="32">
        <v>56.3</v>
      </c>
      <c r="D61" s="31">
        <v>143190</v>
      </c>
      <c r="E61" s="32">
        <v>56.3</v>
      </c>
      <c r="F61" s="31">
        <v>49850</v>
      </c>
      <c r="G61" s="32">
        <v>19.600000000000001</v>
      </c>
      <c r="H61" s="31">
        <v>29670</v>
      </c>
      <c r="I61" s="32">
        <v>11.7</v>
      </c>
      <c r="J61" s="31">
        <v>750</v>
      </c>
      <c r="K61" s="32">
        <v>0.3</v>
      </c>
      <c r="L61" s="31">
        <v>22910</v>
      </c>
      <c r="M61" s="32">
        <v>9</v>
      </c>
      <c r="N61" s="31">
        <v>5150</v>
      </c>
      <c r="O61" s="32">
        <v>2</v>
      </c>
      <c r="P61" s="31" t="s">
        <v>87</v>
      </c>
      <c r="Q61" s="32" t="s">
        <v>87</v>
      </c>
      <c r="R61" s="31">
        <v>2750</v>
      </c>
      <c r="S61" s="32">
        <v>1.1000000000000001</v>
      </c>
      <c r="T61" s="33">
        <v>254270</v>
      </c>
      <c r="AP61" s="48">
        <f t="shared" si="14"/>
        <v>126618.68374729491</v>
      </c>
      <c r="AQ61" s="48">
        <f t="shared" si="15"/>
        <v>23378.195527747808</v>
      </c>
      <c r="AR61" s="48">
        <f t="shared" si="16"/>
        <v>750</v>
      </c>
      <c r="AS61" s="48">
        <f t="shared" si="17"/>
        <v>10941.17682434529</v>
      </c>
      <c r="AT61" s="48">
        <f t="shared" si="18"/>
        <v>5086.8182866730376</v>
      </c>
      <c r="AU61" s="48">
        <f t="shared" si="19"/>
        <v>20583.380596759143</v>
      </c>
      <c r="AW61" s="48">
        <f t="shared" si="3"/>
        <v>3039.2157845403581</v>
      </c>
      <c r="AX61" s="48">
        <f t="shared" si="4"/>
        <v>6493.9432021521698</v>
      </c>
      <c r="AY61" s="48">
        <f t="shared" si="5"/>
        <v>35171.85659647081</v>
      </c>
      <c r="AZ61" s="48">
        <f t="shared" si="6"/>
        <v>5717.6057213219838</v>
      </c>
      <c r="BA61" s="48">
        <f t="shared" si="7"/>
        <v>208.33333333333334</v>
      </c>
      <c r="BB61" s="48">
        <f t="shared" si="20"/>
        <v>50630.954637818657</v>
      </c>
      <c r="BD61" s="47">
        <f t="shared" si="8"/>
        <v>1991</v>
      </c>
      <c r="BE61" s="49">
        <f t="shared" si="9"/>
        <v>6.0026831535785898E-2</v>
      </c>
      <c r="BF61" s="49">
        <f t="shared" si="10"/>
        <v>0.12826033497898015</v>
      </c>
      <c r="BG61" s="49">
        <f t="shared" si="11"/>
        <v>0.6946710139689779</v>
      </c>
      <c r="BH61" s="49">
        <f t="shared" si="12"/>
        <v>0.11292707716498858</v>
      </c>
      <c r="BI61" s="49">
        <f t="shared" si="13"/>
        <v>4.1147423512674459E-3</v>
      </c>
    </row>
    <row r="62" spans="1:61" x14ac:dyDescent="0.25">
      <c r="A62" s="30">
        <v>1992</v>
      </c>
      <c r="B62" s="31">
        <v>142420</v>
      </c>
      <c r="C62" s="32">
        <v>55.9</v>
      </c>
      <c r="D62" s="31">
        <v>142420</v>
      </c>
      <c r="E62" s="32">
        <v>55.9</v>
      </c>
      <c r="F62" s="31">
        <v>51000</v>
      </c>
      <c r="G62" s="32">
        <v>20</v>
      </c>
      <c r="H62" s="31">
        <v>31060</v>
      </c>
      <c r="I62" s="32">
        <v>12.2</v>
      </c>
      <c r="J62" s="31">
        <v>620</v>
      </c>
      <c r="K62" s="32">
        <v>0.2</v>
      </c>
      <c r="L62" s="31">
        <v>21750</v>
      </c>
      <c r="M62" s="32">
        <v>8.5</v>
      </c>
      <c r="N62" s="31">
        <v>5100</v>
      </c>
      <c r="O62" s="32">
        <v>2</v>
      </c>
      <c r="P62" s="31" t="s">
        <v>87</v>
      </c>
      <c r="Q62" s="32" t="s">
        <v>87</v>
      </c>
      <c r="R62" s="31">
        <v>2740</v>
      </c>
      <c r="S62" s="32">
        <v>1.1000000000000001</v>
      </c>
      <c r="T62" s="33">
        <v>254690</v>
      </c>
      <c r="AP62" s="48">
        <f t="shared" si="14"/>
        <v>125937.79551148643</v>
      </c>
      <c r="AQ62" s="48">
        <f t="shared" si="15"/>
        <v>24473.432864571852</v>
      </c>
      <c r="AR62" s="48">
        <f t="shared" si="16"/>
        <v>620</v>
      </c>
      <c r="AS62" s="48">
        <f t="shared" si="17"/>
        <v>11193.58110414463</v>
      </c>
      <c r="AT62" s="48">
        <f t="shared" si="18"/>
        <v>5037.4317013655327</v>
      </c>
      <c r="AU62" s="48">
        <f t="shared" si="19"/>
        <v>19541.184110847287</v>
      </c>
      <c r="AW62" s="48">
        <f t="shared" si="3"/>
        <v>3109.3280844846195</v>
      </c>
      <c r="AX62" s="48">
        <f t="shared" si="4"/>
        <v>6798.1757957144046</v>
      </c>
      <c r="AY62" s="48">
        <f t="shared" si="5"/>
        <v>34982.720975412893</v>
      </c>
      <c r="AZ62" s="48">
        <f t="shared" si="6"/>
        <v>5428.1066974575797</v>
      </c>
      <c r="BA62" s="48">
        <f t="shared" si="7"/>
        <v>172.22222222222223</v>
      </c>
      <c r="BB62" s="48">
        <f t="shared" si="20"/>
        <v>50490.553775291715</v>
      </c>
      <c r="BD62" s="47">
        <f t="shared" si="8"/>
        <v>1992</v>
      </c>
      <c r="BE62" s="49">
        <f t="shared" si="9"/>
        <v>6.1582372384400633E-2</v>
      </c>
      <c r="BF62" s="49">
        <f t="shared" si="10"/>
        <v>0.13464252790669906</v>
      </c>
      <c r="BG62" s="49">
        <f t="shared" si="11"/>
        <v>0.69285674962297983</v>
      </c>
      <c r="BH62" s="49">
        <f t="shared" si="12"/>
        <v>0.1075073710146927</v>
      </c>
      <c r="BI62" s="49">
        <f t="shared" si="13"/>
        <v>3.4109790712278081E-3</v>
      </c>
    </row>
    <row r="63" spans="1:61" x14ac:dyDescent="0.25">
      <c r="A63" s="30">
        <v>1993</v>
      </c>
      <c r="B63" s="31">
        <v>133280</v>
      </c>
      <c r="C63" s="32">
        <v>54.3</v>
      </c>
      <c r="D63" s="31">
        <v>133280</v>
      </c>
      <c r="E63" s="32">
        <v>54.3</v>
      </c>
      <c r="F63" s="31">
        <v>51020</v>
      </c>
      <c r="G63" s="32">
        <v>20.8</v>
      </c>
      <c r="H63" s="31">
        <v>31430</v>
      </c>
      <c r="I63" s="32">
        <v>12.8</v>
      </c>
      <c r="J63" s="31">
        <v>530</v>
      </c>
      <c r="K63" s="32">
        <v>0.2</v>
      </c>
      <c r="L63" s="31">
        <v>21440</v>
      </c>
      <c r="M63" s="32">
        <v>8.6999999999999993</v>
      </c>
      <c r="N63" s="31">
        <v>4680</v>
      </c>
      <c r="O63" s="32">
        <v>1.9</v>
      </c>
      <c r="P63" s="31" t="s">
        <v>87</v>
      </c>
      <c r="Q63" s="32" t="s">
        <v>87</v>
      </c>
      <c r="R63" s="31">
        <v>2860</v>
      </c>
      <c r="S63" s="32">
        <v>1.2</v>
      </c>
      <c r="T63" s="33">
        <v>245240</v>
      </c>
      <c r="AP63" s="48">
        <f t="shared" si="14"/>
        <v>117855.56372539609</v>
      </c>
      <c r="AQ63" s="48">
        <f t="shared" si="15"/>
        <v>24764.970860704874</v>
      </c>
      <c r="AR63" s="48">
        <f t="shared" si="16"/>
        <v>530</v>
      </c>
      <c r="AS63" s="48">
        <f t="shared" si="17"/>
        <v>11197.970743793314</v>
      </c>
      <c r="AT63" s="48">
        <f t="shared" si="18"/>
        <v>4622.584384782489</v>
      </c>
      <c r="AU63" s="48">
        <f t="shared" si="19"/>
        <v>19262.666084439807</v>
      </c>
      <c r="AW63" s="48">
        <f t="shared" si="3"/>
        <v>3110.5474288314763</v>
      </c>
      <c r="AX63" s="48">
        <f t="shared" si="4"/>
        <v>6879.1585724180204</v>
      </c>
      <c r="AY63" s="48">
        <f t="shared" si="5"/>
        <v>32737.6565903878</v>
      </c>
      <c r="AZ63" s="48">
        <f t="shared" si="6"/>
        <v>5350.7405790110579</v>
      </c>
      <c r="BA63" s="48">
        <f t="shared" si="7"/>
        <v>147.22222222222223</v>
      </c>
      <c r="BB63" s="48">
        <f t="shared" si="20"/>
        <v>48225.325392870574</v>
      </c>
      <c r="BD63" s="47">
        <f t="shared" si="8"/>
        <v>1993</v>
      </c>
      <c r="BE63" s="49">
        <f t="shared" si="9"/>
        <v>6.4500289080295689E-2</v>
      </c>
      <c r="BF63" s="49">
        <f t="shared" si="10"/>
        <v>0.14264618260999865</v>
      </c>
      <c r="BG63" s="49">
        <f t="shared" si="11"/>
        <v>0.67884781126282656</v>
      </c>
      <c r="BH63" s="49">
        <f t="shared" si="12"/>
        <v>0.11095291810725839</v>
      </c>
      <c r="BI63" s="49">
        <f t="shared" si="13"/>
        <v>3.0527989396207772E-3</v>
      </c>
    </row>
    <row r="64" spans="1:61" x14ac:dyDescent="0.25">
      <c r="A64" s="30">
        <v>1994</v>
      </c>
      <c r="B64" s="31">
        <v>125680</v>
      </c>
      <c r="C64" s="32">
        <v>53.7</v>
      </c>
      <c r="D64" s="31">
        <v>125680</v>
      </c>
      <c r="E64" s="32">
        <v>53.7</v>
      </c>
      <c r="F64" s="31">
        <v>51090</v>
      </c>
      <c r="G64" s="32">
        <v>21.8</v>
      </c>
      <c r="H64" s="31">
        <v>29830</v>
      </c>
      <c r="I64" s="32">
        <v>12.8</v>
      </c>
      <c r="J64" s="31">
        <v>480</v>
      </c>
      <c r="K64" s="32">
        <v>0.2</v>
      </c>
      <c r="L64" s="31">
        <v>19490</v>
      </c>
      <c r="M64" s="32">
        <v>8.3000000000000007</v>
      </c>
      <c r="N64" s="31">
        <v>4510</v>
      </c>
      <c r="O64" s="32">
        <v>1.9</v>
      </c>
      <c r="P64" s="31" t="s">
        <v>87</v>
      </c>
      <c r="Q64" s="32" t="s">
        <v>87</v>
      </c>
      <c r="R64" s="31">
        <v>2820</v>
      </c>
      <c r="S64" s="32">
        <v>1.2</v>
      </c>
      <c r="T64" s="33">
        <v>233900</v>
      </c>
      <c r="AP64" s="48">
        <f t="shared" si="14"/>
        <v>111135.10841092272</v>
      </c>
      <c r="AQ64" s="48">
        <f t="shared" si="15"/>
        <v>23504.266012562086</v>
      </c>
      <c r="AR64" s="48">
        <f t="shared" si="16"/>
        <v>480</v>
      </c>
      <c r="AS64" s="48">
        <f t="shared" si="17"/>
        <v>11213.334482563709</v>
      </c>
      <c r="AT64" s="48">
        <f t="shared" si="18"/>
        <v>4454.6699947369707</v>
      </c>
      <c r="AU64" s="48">
        <f t="shared" si="19"/>
        <v>17510.697853812122</v>
      </c>
      <c r="AW64" s="48">
        <f t="shared" si="3"/>
        <v>3114.8151340454742</v>
      </c>
      <c r="AX64" s="48">
        <f t="shared" si="4"/>
        <v>6528.9627812672452</v>
      </c>
      <c r="AY64" s="48">
        <f t="shared" si="5"/>
        <v>30870.863447478539</v>
      </c>
      <c r="AZ64" s="48">
        <f t="shared" si="6"/>
        <v>4864.0827371700343</v>
      </c>
      <c r="BA64" s="48">
        <f t="shared" si="7"/>
        <v>133.33333333333334</v>
      </c>
      <c r="BB64" s="48">
        <f t="shared" si="20"/>
        <v>45512.057433294627</v>
      </c>
      <c r="BD64" s="47">
        <f t="shared" si="8"/>
        <v>1994</v>
      </c>
      <c r="BE64" s="49">
        <f t="shared" si="9"/>
        <v>6.843933914898806E-2</v>
      </c>
      <c r="BF64" s="49">
        <f t="shared" si="10"/>
        <v>0.14345567195762374</v>
      </c>
      <c r="BG64" s="49">
        <f t="shared" si="11"/>
        <v>0.67830076662046856</v>
      </c>
      <c r="BH64" s="49">
        <f t="shared" si="12"/>
        <v>0.10687459568926638</v>
      </c>
      <c r="BI64" s="49">
        <f t="shared" si="13"/>
        <v>2.929626583653248E-3</v>
      </c>
    </row>
    <row r="65" spans="1:61" x14ac:dyDescent="0.25">
      <c r="A65" s="30">
        <v>1995</v>
      </c>
      <c r="B65" s="31">
        <v>133760</v>
      </c>
      <c r="C65" s="32">
        <v>53.5</v>
      </c>
      <c r="D65" s="31">
        <v>133760</v>
      </c>
      <c r="E65" s="32">
        <v>53.5</v>
      </c>
      <c r="F65" s="31">
        <v>52850</v>
      </c>
      <c r="G65" s="32">
        <v>21.2</v>
      </c>
      <c r="H65" s="31">
        <v>34230</v>
      </c>
      <c r="I65" s="32">
        <v>13.7</v>
      </c>
      <c r="J65" s="31">
        <v>460</v>
      </c>
      <c r="K65" s="32">
        <v>0.2</v>
      </c>
      <c r="L65" s="31">
        <v>20500</v>
      </c>
      <c r="M65" s="32">
        <v>8.1999999999999993</v>
      </c>
      <c r="N65" s="31">
        <v>4850</v>
      </c>
      <c r="O65" s="32">
        <v>1.9</v>
      </c>
      <c r="P65" s="31" t="s">
        <v>87</v>
      </c>
      <c r="Q65" s="32" t="s">
        <v>87</v>
      </c>
      <c r="R65" s="31">
        <v>3160</v>
      </c>
      <c r="S65" s="32">
        <v>1.3</v>
      </c>
      <c r="T65" s="33">
        <v>249810</v>
      </c>
      <c r="AP65" s="48">
        <f t="shared" si="14"/>
        <v>118280.01353473125</v>
      </c>
      <c r="AQ65" s="48">
        <f t="shared" si="15"/>
        <v>26971.204344954749</v>
      </c>
      <c r="AR65" s="48">
        <f t="shared" si="16"/>
        <v>460</v>
      </c>
      <c r="AS65" s="48">
        <f t="shared" si="17"/>
        <v>11599.622771647915</v>
      </c>
      <c r="AT65" s="48">
        <f t="shared" si="18"/>
        <v>4790.4987748280064</v>
      </c>
      <c r="AU65" s="48">
        <f t="shared" si="19"/>
        <v>18418.127552752616</v>
      </c>
      <c r="AW65" s="48">
        <f t="shared" si="3"/>
        <v>3222.1174365688653</v>
      </c>
      <c r="AX65" s="48">
        <f t="shared" si="4"/>
        <v>7492.0012069318745</v>
      </c>
      <c r="AY65" s="48">
        <f t="shared" si="5"/>
        <v>32855.559315203122</v>
      </c>
      <c r="AZ65" s="48">
        <f t="shared" si="6"/>
        <v>5116.1465424312819</v>
      </c>
      <c r="BA65" s="48">
        <f t="shared" si="7"/>
        <v>127.77777777777777</v>
      </c>
      <c r="BB65" s="48">
        <f t="shared" si="20"/>
        <v>48813.602278912927</v>
      </c>
      <c r="BD65" s="47">
        <f t="shared" si="8"/>
        <v>1995</v>
      </c>
      <c r="BE65" s="49">
        <f t="shared" si="9"/>
        <v>6.6008597729751928E-2</v>
      </c>
      <c r="BF65" s="49">
        <f t="shared" si="10"/>
        <v>0.15348183410279387</v>
      </c>
      <c r="BG65" s="49">
        <f t="shared" si="11"/>
        <v>0.6730820464236964</v>
      </c>
      <c r="BH65" s="49">
        <f t="shared" si="12"/>
        <v>0.10480985429426942</v>
      </c>
      <c r="BI65" s="49">
        <f t="shared" si="13"/>
        <v>2.6176674494882896E-3</v>
      </c>
    </row>
    <row r="66" spans="1:61" x14ac:dyDescent="0.25">
      <c r="A66" s="30">
        <v>1996</v>
      </c>
      <c r="B66" s="31">
        <v>135840</v>
      </c>
      <c r="C66" s="32">
        <v>52.2</v>
      </c>
      <c r="D66" s="31">
        <v>135840</v>
      </c>
      <c r="E66" s="32">
        <v>52.2</v>
      </c>
      <c r="F66" s="31">
        <v>54980</v>
      </c>
      <c r="G66" s="32">
        <v>21.1</v>
      </c>
      <c r="H66" s="31">
        <v>38310</v>
      </c>
      <c r="I66" s="32">
        <v>14.7</v>
      </c>
      <c r="J66" s="31">
        <v>260</v>
      </c>
      <c r="K66" s="32">
        <v>0.1</v>
      </c>
      <c r="L66" s="31">
        <v>22090</v>
      </c>
      <c r="M66" s="32">
        <v>8.5</v>
      </c>
      <c r="N66" s="31">
        <v>5160</v>
      </c>
      <c r="O66" s="32">
        <v>2</v>
      </c>
      <c r="P66" s="31" t="s">
        <v>87</v>
      </c>
      <c r="Q66" s="32" t="s">
        <v>87</v>
      </c>
      <c r="R66" s="31">
        <v>3530</v>
      </c>
      <c r="S66" s="32">
        <v>1.4</v>
      </c>
      <c r="T66" s="33">
        <v>260170</v>
      </c>
      <c r="AP66" s="48">
        <f t="shared" si="14"/>
        <v>120119.29604185028</v>
      </c>
      <c r="AQ66" s="48">
        <f t="shared" si="15"/>
        <v>30186.001707718857</v>
      </c>
      <c r="AR66" s="48">
        <f t="shared" si="16"/>
        <v>260</v>
      </c>
      <c r="AS66" s="48">
        <f t="shared" si="17"/>
        <v>12067.119394232779</v>
      </c>
      <c r="AT66" s="48">
        <f t="shared" si="18"/>
        <v>5096.695603734539</v>
      </c>
      <c r="AU66" s="48">
        <f t="shared" si="19"/>
        <v>19846.655494649036</v>
      </c>
      <c r="AW66" s="48">
        <f t="shared" si="3"/>
        <v>3351.9776095091052</v>
      </c>
      <c r="AX66" s="48">
        <f t="shared" si="4"/>
        <v>8385.0004743663485</v>
      </c>
      <c r="AY66" s="48">
        <f t="shared" si="5"/>
        <v>33366.471122736184</v>
      </c>
      <c r="AZ66" s="48">
        <f t="shared" si="6"/>
        <v>5512.9598596247315</v>
      </c>
      <c r="BA66" s="48">
        <f t="shared" si="7"/>
        <v>72.222222222222214</v>
      </c>
      <c r="BB66" s="48">
        <f t="shared" si="20"/>
        <v>50688.631288458586</v>
      </c>
      <c r="BD66" s="47">
        <f t="shared" si="8"/>
        <v>1996</v>
      </c>
      <c r="BE66" s="49">
        <f t="shared" si="9"/>
        <v>6.6128785179337138E-2</v>
      </c>
      <c r="BF66" s="49">
        <f t="shared" si="10"/>
        <v>0.16542171807025197</v>
      </c>
      <c r="BG66" s="49">
        <f t="shared" si="11"/>
        <v>0.65826340689403218</v>
      </c>
      <c r="BH66" s="49">
        <f t="shared" si="12"/>
        <v>0.10876126893724176</v>
      </c>
      <c r="BI66" s="49">
        <f t="shared" si="13"/>
        <v>1.424820919137082E-3</v>
      </c>
    </row>
    <row r="67" spans="1:61" x14ac:dyDescent="0.25">
      <c r="A67" s="30">
        <v>1997</v>
      </c>
      <c r="B67" s="31">
        <v>127800</v>
      </c>
      <c r="C67" s="32">
        <v>52.3</v>
      </c>
      <c r="D67" s="31">
        <v>127800</v>
      </c>
      <c r="E67" s="32">
        <v>52.3</v>
      </c>
      <c r="F67" s="31">
        <v>53490</v>
      </c>
      <c r="G67" s="32">
        <v>21.9</v>
      </c>
      <c r="H67" s="31">
        <v>34750</v>
      </c>
      <c r="I67" s="32">
        <v>14.2</v>
      </c>
      <c r="J67" s="31">
        <v>220</v>
      </c>
      <c r="K67" s="32">
        <v>0.1</v>
      </c>
      <c r="L67" s="31">
        <v>19370</v>
      </c>
      <c r="M67" s="32">
        <v>7.9</v>
      </c>
      <c r="N67" s="31">
        <v>5490</v>
      </c>
      <c r="O67" s="32">
        <v>2.2000000000000002</v>
      </c>
      <c r="P67" s="31" t="s">
        <v>87</v>
      </c>
      <c r="Q67" s="32" t="s">
        <v>87</v>
      </c>
      <c r="R67" s="31">
        <v>3420</v>
      </c>
      <c r="S67" s="32">
        <v>1.4</v>
      </c>
      <c r="T67" s="33">
        <v>244540</v>
      </c>
      <c r="AP67" s="48">
        <f t="shared" si="14"/>
        <v>113009.76173548635</v>
      </c>
      <c r="AQ67" s="48">
        <f t="shared" si="15"/>
        <v>27380.933420601155</v>
      </c>
      <c r="AR67" s="48">
        <f t="shared" si="16"/>
        <v>220</v>
      </c>
      <c r="AS67" s="48">
        <f t="shared" si="17"/>
        <v>11740.091240405809</v>
      </c>
      <c r="AT67" s="48">
        <f t="shared" si="18"/>
        <v>5422.6470667640733</v>
      </c>
      <c r="AU67" s="48">
        <f t="shared" si="19"/>
        <v>17402.884424235031</v>
      </c>
      <c r="AW67" s="48">
        <f t="shared" si="3"/>
        <v>3261.1364556682806</v>
      </c>
      <c r="AX67" s="48">
        <f t="shared" si="4"/>
        <v>7605.8148390558772</v>
      </c>
      <c r="AY67" s="48">
        <f t="shared" si="5"/>
        <v>31391.600482079542</v>
      </c>
      <c r="AZ67" s="48">
        <f t="shared" si="6"/>
        <v>4834.1345622875087</v>
      </c>
      <c r="BA67" s="48">
        <f t="shared" si="7"/>
        <v>61.111111111111107</v>
      </c>
      <c r="BB67" s="48">
        <f t="shared" si="20"/>
        <v>47153.797450202321</v>
      </c>
      <c r="BD67" s="47">
        <f t="shared" si="8"/>
        <v>1997</v>
      </c>
      <c r="BE67" s="49">
        <f t="shared" si="9"/>
        <v>6.9159572123799085E-2</v>
      </c>
      <c r="BF67" s="49">
        <f t="shared" si="10"/>
        <v>0.16129803431183129</v>
      </c>
      <c r="BG67" s="49">
        <f t="shared" si="11"/>
        <v>0.66572794089874199</v>
      </c>
      <c r="BH67" s="49">
        <f t="shared" si="12"/>
        <v>0.10251845712729055</v>
      </c>
      <c r="BI67" s="49">
        <f t="shared" si="13"/>
        <v>1.2959955383370486E-3</v>
      </c>
    </row>
    <row r="68" spans="1:61" x14ac:dyDescent="0.25">
      <c r="A68" s="30">
        <v>1998</v>
      </c>
      <c r="B68" s="31">
        <v>132040</v>
      </c>
      <c r="C68" s="32">
        <v>52.4</v>
      </c>
      <c r="D68" s="31">
        <v>132040</v>
      </c>
      <c r="E68" s="32">
        <v>52.4</v>
      </c>
      <c r="F68" s="31">
        <v>54440</v>
      </c>
      <c r="G68" s="32">
        <v>21.6</v>
      </c>
      <c r="H68" s="31">
        <v>36260</v>
      </c>
      <c r="I68" s="32">
        <v>14.4</v>
      </c>
      <c r="J68" s="31">
        <v>140</v>
      </c>
      <c r="K68" s="32">
        <v>0.1</v>
      </c>
      <c r="L68" s="31">
        <v>19780</v>
      </c>
      <c r="M68" s="32">
        <v>7.9</v>
      </c>
      <c r="N68" s="31">
        <v>5600</v>
      </c>
      <c r="O68" s="32">
        <v>2.2000000000000002</v>
      </c>
      <c r="P68" s="31" t="s">
        <v>87</v>
      </c>
      <c r="Q68" s="32" t="s">
        <v>87</v>
      </c>
      <c r="R68" s="31">
        <v>3700</v>
      </c>
      <c r="S68" s="32">
        <v>1.5</v>
      </c>
      <c r="T68" s="33">
        <v>251960</v>
      </c>
      <c r="AP68" s="48">
        <f t="shared" si="14"/>
        <v>116759.06838461359</v>
      </c>
      <c r="AQ68" s="48">
        <f t="shared" si="15"/>
        <v>28570.723621035911</v>
      </c>
      <c r="AR68" s="48">
        <f t="shared" si="16"/>
        <v>140</v>
      </c>
      <c r="AS68" s="48">
        <f t="shared" si="17"/>
        <v>11948.599123718308</v>
      </c>
      <c r="AT68" s="48">
        <f t="shared" si="18"/>
        <v>5531.2975544405845</v>
      </c>
      <c r="AU68" s="48">
        <f t="shared" si="19"/>
        <v>17771.246975290083</v>
      </c>
      <c r="AW68" s="48">
        <f t="shared" si="3"/>
        <v>3319.0553121439743</v>
      </c>
      <c r="AX68" s="48">
        <f t="shared" si="4"/>
        <v>7936.3121169544202</v>
      </c>
      <c r="AY68" s="48">
        <f t="shared" si="5"/>
        <v>32433.074551281556</v>
      </c>
      <c r="AZ68" s="48">
        <f t="shared" si="6"/>
        <v>4936.4574931361349</v>
      </c>
      <c r="BA68" s="48">
        <f t="shared" si="7"/>
        <v>38.888888888888893</v>
      </c>
      <c r="BB68" s="48">
        <f t="shared" si="20"/>
        <v>48663.788362404979</v>
      </c>
      <c r="BD68" s="47">
        <f t="shared" si="8"/>
        <v>1998</v>
      </c>
      <c r="BE68" s="49">
        <f t="shared" si="9"/>
        <v>6.8203800481511576E-2</v>
      </c>
      <c r="BF68" s="49">
        <f t="shared" si="10"/>
        <v>0.1630845518612683</v>
      </c>
      <c r="BG68" s="49">
        <f t="shared" si="11"/>
        <v>0.66647245606422212</v>
      </c>
      <c r="BH68" s="49">
        <f t="shared" si="12"/>
        <v>0.1014400575716332</v>
      </c>
      <c r="BI68" s="49">
        <f t="shared" si="13"/>
        <v>7.9913402136469003E-4</v>
      </c>
    </row>
    <row r="69" spans="1:61" x14ac:dyDescent="0.25">
      <c r="A69" s="30">
        <v>1999</v>
      </c>
      <c r="B69" s="31">
        <v>127330</v>
      </c>
      <c r="C69" s="32">
        <v>50.9</v>
      </c>
      <c r="D69" s="31">
        <v>127330</v>
      </c>
      <c r="E69" s="32">
        <v>50.9</v>
      </c>
      <c r="F69" s="31">
        <v>56010</v>
      </c>
      <c r="G69" s="32">
        <v>22.4</v>
      </c>
      <c r="H69" s="31">
        <v>38260</v>
      </c>
      <c r="I69" s="32">
        <v>15.3</v>
      </c>
      <c r="J69" s="31">
        <v>140</v>
      </c>
      <c r="K69" s="32">
        <v>0.1</v>
      </c>
      <c r="L69" s="31">
        <v>19480</v>
      </c>
      <c r="M69" s="32">
        <v>7.8</v>
      </c>
      <c r="N69" s="31">
        <v>5080</v>
      </c>
      <c r="O69" s="32">
        <v>2</v>
      </c>
      <c r="P69" s="31" t="s">
        <v>87</v>
      </c>
      <c r="Q69" s="32" t="s">
        <v>87</v>
      </c>
      <c r="R69" s="31">
        <v>3860</v>
      </c>
      <c r="S69" s="32">
        <v>1.5</v>
      </c>
      <c r="T69" s="33">
        <v>250160</v>
      </c>
      <c r="AP69" s="48">
        <f t="shared" si="14"/>
        <v>112594.15463051233</v>
      </c>
      <c r="AQ69" s="48">
        <f t="shared" si="15"/>
        <v>30146.604681214394</v>
      </c>
      <c r="AR69" s="48">
        <f t="shared" si="16"/>
        <v>140</v>
      </c>
      <c r="AS69" s="48">
        <f t="shared" si="17"/>
        <v>12293.185836140015</v>
      </c>
      <c r="AT69" s="48">
        <f t="shared" si="18"/>
        <v>5017.67706724253</v>
      </c>
      <c r="AU69" s="48">
        <f t="shared" si="19"/>
        <v>17501.713401347362</v>
      </c>
      <c r="AW69" s="48">
        <f t="shared" si="3"/>
        <v>3414.7738433722266</v>
      </c>
      <c r="AX69" s="48">
        <f t="shared" si="4"/>
        <v>8374.0568558928862</v>
      </c>
      <c r="AY69" s="48">
        <f t="shared" si="5"/>
        <v>31276.154064031205</v>
      </c>
      <c r="AZ69" s="48">
        <f t="shared" si="6"/>
        <v>4861.5870559298237</v>
      </c>
      <c r="BA69" s="48">
        <f t="shared" si="7"/>
        <v>38.888888888888893</v>
      </c>
      <c r="BB69" s="48">
        <f t="shared" si="20"/>
        <v>47965.460708115032</v>
      </c>
      <c r="BD69" s="47">
        <f t="shared" si="8"/>
        <v>1999</v>
      </c>
      <c r="BE69" s="49">
        <f t="shared" si="9"/>
        <v>7.1192349514835343E-2</v>
      </c>
      <c r="BF69" s="49">
        <f t="shared" si="10"/>
        <v>0.17458514381528961</v>
      </c>
      <c r="BG69" s="49">
        <f t="shared" si="11"/>
        <v>0.6520557418254872</v>
      </c>
      <c r="BH69" s="49">
        <f t="shared" si="12"/>
        <v>0.10135599625559974</v>
      </c>
      <c r="BI69" s="49">
        <f t="shared" si="13"/>
        <v>8.1076858878808764E-4</v>
      </c>
    </row>
    <row r="70" spans="1:61" x14ac:dyDescent="0.25">
      <c r="A70" s="30">
        <v>2000</v>
      </c>
      <c r="B70" s="31">
        <v>116480</v>
      </c>
      <c r="C70" s="32">
        <v>49.3</v>
      </c>
      <c r="D70" s="31">
        <v>116480</v>
      </c>
      <c r="E70" s="32">
        <v>49.3</v>
      </c>
      <c r="F70" s="31">
        <v>56620</v>
      </c>
      <c r="G70" s="32">
        <v>24</v>
      </c>
      <c r="H70" s="31">
        <v>36420</v>
      </c>
      <c r="I70" s="32">
        <v>15.4</v>
      </c>
      <c r="J70" s="31">
        <v>130</v>
      </c>
      <c r="K70" s="32">
        <v>0.1</v>
      </c>
      <c r="L70" s="31">
        <v>17930</v>
      </c>
      <c r="M70" s="32">
        <v>7.6</v>
      </c>
      <c r="N70" s="31">
        <v>4800</v>
      </c>
      <c r="O70" s="32">
        <v>2</v>
      </c>
      <c r="P70" s="31" t="s">
        <v>87</v>
      </c>
      <c r="Q70" s="32" t="s">
        <v>87</v>
      </c>
      <c r="R70" s="31">
        <v>3880</v>
      </c>
      <c r="S70" s="32">
        <v>1.6</v>
      </c>
      <c r="T70" s="33">
        <v>236260</v>
      </c>
      <c r="V70" s="23">
        <v>104.2</v>
      </c>
      <c r="W70" s="23">
        <v>27.6</v>
      </c>
      <c r="X70" s="23">
        <v>0.4</v>
      </c>
      <c r="Y70" s="23">
        <v>10.6</v>
      </c>
      <c r="Z70" s="23">
        <v>1.5</v>
      </c>
      <c r="AA70" s="23">
        <v>4.4000000000000004</v>
      </c>
      <c r="AB70" s="23">
        <v>16.100000000000001</v>
      </c>
      <c r="AC70" s="23">
        <v>0.1</v>
      </c>
      <c r="AD70" s="23">
        <v>2.7</v>
      </c>
      <c r="AF70" s="49">
        <f>V70/B70*1000</f>
        <v>0.89457417582417587</v>
      </c>
      <c r="AG70" s="49">
        <f>W70/H70*1000</f>
        <v>0.75782537067545308</v>
      </c>
      <c r="AH70" s="54">
        <f>X70/J70*1000</f>
        <v>3.0769230769230771</v>
      </c>
      <c r="AI70" s="49">
        <f>(Y70+Z70)/F70*1000</f>
        <v>0.21370540445072411</v>
      </c>
      <c r="AJ70" s="49"/>
      <c r="AK70" s="49">
        <f>AA70/N70*1000</f>
        <v>0.91666666666666674</v>
      </c>
      <c r="AL70" s="49">
        <f>AB70/L70*1000</f>
        <v>0.89793641940881219</v>
      </c>
      <c r="AM70" s="49"/>
      <c r="AN70" s="49"/>
      <c r="AP70" s="48">
        <f t="shared" si="14"/>
        <v>102999.82039866548</v>
      </c>
      <c r="AQ70" s="48">
        <f t="shared" si="15"/>
        <v>28696.794105850189</v>
      </c>
      <c r="AR70" s="48">
        <f t="shared" si="16"/>
        <v>130</v>
      </c>
      <c r="AS70" s="48">
        <f t="shared" si="17"/>
        <v>12427.069845424881</v>
      </c>
      <c r="AT70" s="48">
        <f t="shared" si="18"/>
        <v>4741.1121895205015</v>
      </c>
      <c r="AU70" s="48">
        <f t="shared" si="19"/>
        <v>16109.12326930997</v>
      </c>
      <c r="AW70" s="48">
        <f t="shared" si="3"/>
        <v>3451.9638459513558</v>
      </c>
      <c r="AX70" s="48">
        <f t="shared" si="4"/>
        <v>7971.3316960694974</v>
      </c>
      <c r="AY70" s="48">
        <f t="shared" si="5"/>
        <v>28611.06122185152</v>
      </c>
      <c r="AZ70" s="48">
        <f t="shared" si="6"/>
        <v>4474.7564636972138</v>
      </c>
      <c r="BA70" s="48">
        <f t="shared" si="7"/>
        <v>36.111111111111107</v>
      </c>
      <c r="BB70" s="48">
        <f t="shared" si="20"/>
        <v>44545.224338680702</v>
      </c>
      <c r="BD70" s="47">
        <f t="shared" si="8"/>
        <v>2000</v>
      </c>
      <c r="BE70" s="49">
        <f t="shared" si="9"/>
        <v>7.7493466408560752E-2</v>
      </c>
      <c r="BF70" s="49">
        <f t="shared" si="10"/>
        <v>0.17894918735761348</v>
      </c>
      <c r="BG70" s="49">
        <f t="shared" si="11"/>
        <v>0.64229244877788605</v>
      </c>
      <c r="BH70" s="49">
        <f t="shared" si="12"/>
        <v>0.10045423567014283</v>
      </c>
      <c r="BI70" s="49">
        <f t="shared" si="13"/>
        <v>8.1066178579673558E-4</v>
      </c>
    </row>
    <row r="71" spans="1:61" x14ac:dyDescent="0.25">
      <c r="A71" s="30">
        <v>2001</v>
      </c>
      <c r="B71" s="31">
        <v>122850</v>
      </c>
      <c r="C71" s="32">
        <v>49.7</v>
      </c>
      <c r="D71" s="31">
        <v>122850</v>
      </c>
      <c r="E71" s="32">
        <v>49.7</v>
      </c>
      <c r="F71" s="31">
        <v>57890</v>
      </c>
      <c r="G71" s="32">
        <v>23.4</v>
      </c>
      <c r="H71" s="31">
        <v>38080</v>
      </c>
      <c r="I71" s="32">
        <v>15.4</v>
      </c>
      <c r="J71" s="31">
        <v>130</v>
      </c>
      <c r="K71" s="32">
        <v>0.1</v>
      </c>
      <c r="L71" s="31">
        <v>18910</v>
      </c>
      <c r="M71" s="32">
        <v>7.6</v>
      </c>
      <c r="N71" s="31">
        <v>5150</v>
      </c>
      <c r="O71" s="32">
        <v>2.1</v>
      </c>
      <c r="P71" s="31" t="s">
        <v>87</v>
      </c>
      <c r="Q71" s="32" t="s">
        <v>87</v>
      </c>
      <c r="R71" s="31">
        <v>4210</v>
      </c>
      <c r="S71" s="32">
        <v>1.7</v>
      </c>
      <c r="T71" s="33">
        <v>247220</v>
      </c>
      <c r="AP71" s="48">
        <f t="shared" si="14"/>
        <v>108632.6230767175</v>
      </c>
      <c r="AQ71" s="48">
        <f t="shared" si="15"/>
        <v>30004.775385798333</v>
      </c>
      <c r="AR71" s="48">
        <f t="shared" si="16"/>
        <v>130</v>
      </c>
      <c r="AS71" s="48">
        <f t="shared" si="17"/>
        <v>12705.811963116326</v>
      </c>
      <c r="AT71" s="48">
        <f t="shared" si="18"/>
        <v>5086.8182866730376</v>
      </c>
      <c r="AU71" s="48">
        <f t="shared" si="19"/>
        <v>16989.599610856192</v>
      </c>
      <c r="AW71" s="48">
        <f t="shared" si="3"/>
        <v>3529.3922119767576</v>
      </c>
      <c r="AX71" s="48">
        <f t="shared" si="4"/>
        <v>8334.6598293884272</v>
      </c>
      <c r="AY71" s="48">
        <f t="shared" si="5"/>
        <v>30175.728632421527</v>
      </c>
      <c r="AZ71" s="48">
        <f t="shared" si="6"/>
        <v>4719.3332252378304</v>
      </c>
      <c r="BA71" s="48">
        <f t="shared" si="7"/>
        <v>36.111111111111107</v>
      </c>
      <c r="BB71" s="48">
        <f t="shared" si="20"/>
        <v>46795.225010135655</v>
      </c>
      <c r="BD71" s="47">
        <f t="shared" si="8"/>
        <v>2001</v>
      </c>
      <c r="BE71" s="49">
        <f t="shared" si="9"/>
        <v>7.5422058793654809E-2</v>
      </c>
      <c r="BF71" s="49">
        <f t="shared" si="10"/>
        <v>0.17810919442278939</v>
      </c>
      <c r="BG71" s="49">
        <f t="shared" si="11"/>
        <v>0.64484631980903151</v>
      </c>
      <c r="BH71" s="49">
        <f t="shared" si="12"/>
        <v>0.10085074330160058</v>
      </c>
      <c r="BI71" s="49">
        <f t="shared" si="13"/>
        <v>7.7168367292367089E-4</v>
      </c>
    </row>
    <row r="72" spans="1:61" x14ac:dyDescent="0.25">
      <c r="A72" s="30">
        <v>2002</v>
      </c>
      <c r="B72" s="31">
        <v>117820</v>
      </c>
      <c r="C72" s="32">
        <v>48.7</v>
      </c>
      <c r="D72" s="31">
        <v>117820</v>
      </c>
      <c r="E72" s="32">
        <v>48.7</v>
      </c>
      <c r="F72" s="31">
        <v>58650</v>
      </c>
      <c r="G72" s="32">
        <v>24.3</v>
      </c>
      <c r="H72" s="31">
        <v>37780</v>
      </c>
      <c r="I72" s="32">
        <v>15.6</v>
      </c>
      <c r="J72" s="31">
        <v>130</v>
      </c>
      <c r="K72" s="32">
        <v>0.1</v>
      </c>
      <c r="L72" s="31">
        <v>17880</v>
      </c>
      <c r="M72" s="32">
        <v>7.4</v>
      </c>
      <c r="N72" s="31">
        <v>5210</v>
      </c>
      <c r="O72" s="32">
        <v>2.2000000000000002</v>
      </c>
      <c r="P72" s="31" t="s">
        <v>87</v>
      </c>
      <c r="Q72" s="32" t="s">
        <v>87</v>
      </c>
      <c r="R72" s="31">
        <v>4340</v>
      </c>
      <c r="S72" s="32">
        <v>1.8</v>
      </c>
      <c r="T72" s="33">
        <v>241810</v>
      </c>
      <c r="AP72" s="48">
        <f t="shared" si="14"/>
        <v>104184.74278305948</v>
      </c>
      <c r="AQ72" s="48">
        <f t="shared" si="15"/>
        <v>29768.393226771561</v>
      </c>
      <c r="AR72" s="48">
        <f t="shared" si="16"/>
        <v>130</v>
      </c>
      <c r="AS72" s="48">
        <f t="shared" si="17"/>
        <v>12872.618269766324</v>
      </c>
      <c r="AT72" s="48">
        <f t="shared" si="18"/>
        <v>5146.0821890420439</v>
      </c>
      <c r="AU72" s="48">
        <f t="shared" si="19"/>
        <v>16064.201006986183</v>
      </c>
      <c r="AW72" s="48">
        <f t="shared" si="3"/>
        <v>3575.727297157312</v>
      </c>
      <c r="AX72" s="48">
        <f t="shared" si="4"/>
        <v>8268.9981185476572</v>
      </c>
      <c r="AY72" s="48">
        <f t="shared" si="5"/>
        <v>28940.206328627635</v>
      </c>
      <c r="AZ72" s="48">
        <f t="shared" si="6"/>
        <v>4462.2780574961607</v>
      </c>
      <c r="BA72" s="48">
        <f t="shared" si="7"/>
        <v>36.111111111111107</v>
      </c>
      <c r="BB72" s="48">
        <f t="shared" si="20"/>
        <v>45283.320912939867</v>
      </c>
      <c r="BD72" s="47">
        <f t="shared" si="8"/>
        <v>2002</v>
      </c>
      <c r="BE72" s="49">
        <f t="shared" si="9"/>
        <v>7.8963451113311253E-2</v>
      </c>
      <c r="BF72" s="49">
        <f t="shared" si="10"/>
        <v>0.18260582377439466</v>
      </c>
      <c r="BG72" s="49">
        <f t="shared" si="11"/>
        <v>0.63909196024441461</v>
      </c>
      <c r="BH72" s="49">
        <f t="shared" si="12"/>
        <v>9.8541316483284888E-2</v>
      </c>
      <c r="BI72" s="49">
        <f t="shared" si="13"/>
        <v>7.9744838459478427E-4</v>
      </c>
    </row>
    <row r="73" spans="1:61" x14ac:dyDescent="0.25">
      <c r="A73" s="30">
        <v>2003</v>
      </c>
      <c r="B73" s="31">
        <v>124270</v>
      </c>
      <c r="C73" s="32">
        <v>49</v>
      </c>
      <c r="D73" s="31">
        <v>124270</v>
      </c>
      <c r="E73" s="32">
        <v>49</v>
      </c>
      <c r="F73" s="31">
        <v>60040</v>
      </c>
      <c r="G73" s="32">
        <v>23.7</v>
      </c>
      <c r="H73" s="31">
        <v>40320</v>
      </c>
      <c r="I73" s="32">
        <v>15.9</v>
      </c>
      <c r="J73" s="31">
        <v>130</v>
      </c>
      <c r="K73" s="32">
        <v>0.1</v>
      </c>
      <c r="L73" s="31">
        <v>18970</v>
      </c>
      <c r="M73" s="32">
        <v>7.5</v>
      </c>
      <c r="N73" s="31">
        <v>4980</v>
      </c>
      <c r="O73" s="32">
        <v>2</v>
      </c>
      <c r="P73" s="31" t="s">
        <v>87</v>
      </c>
      <c r="Q73" s="32" t="s">
        <v>87</v>
      </c>
      <c r="R73" s="31">
        <v>4740</v>
      </c>
      <c r="S73" s="32">
        <v>1.9</v>
      </c>
      <c r="T73" s="33">
        <v>253450</v>
      </c>
      <c r="AP73" s="48">
        <f t="shared" si="14"/>
        <v>109888.28709600068</v>
      </c>
      <c r="AQ73" s="48">
        <f t="shared" si="15"/>
        <v>31769.762173198233</v>
      </c>
      <c r="AR73" s="48">
        <f t="shared" si="16"/>
        <v>130</v>
      </c>
      <c r="AS73" s="48">
        <f t="shared" si="17"/>
        <v>13177.698225349875</v>
      </c>
      <c r="AT73" s="48">
        <f t="shared" si="18"/>
        <v>4918.9038966275202</v>
      </c>
      <c r="AU73" s="48">
        <f t="shared" si="19"/>
        <v>17043.506325644736</v>
      </c>
      <c r="AW73" s="48">
        <f t="shared" si="3"/>
        <v>3660.4717292638538</v>
      </c>
      <c r="AX73" s="48">
        <f t="shared" si="4"/>
        <v>8824.9339369995087</v>
      </c>
      <c r="AY73" s="48">
        <f t="shared" si="5"/>
        <v>30524.524193333524</v>
      </c>
      <c r="AZ73" s="48">
        <f t="shared" si="6"/>
        <v>4734.3073126790932</v>
      </c>
      <c r="BA73" s="48">
        <f t="shared" si="7"/>
        <v>36.111111111111107</v>
      </c>
      <c r="BB73" s="48">
        <f t="shared" si="20"/>
        <v>47780.348283387088</v>
      </c>
      <c r="BD73" s="47">
        <f t="shared" si="8"/>
        <v>2003</v>
      </c>
      <c r="BE73" s="49">
        <f t="shared" si="9"/>
        <v>7.6610402828239235E-2</v>
      </c>
      <c r="BF73" s="49">
        <f t="shared" si="10"/>
        <v>0.18469798262370307</v>
      </c>
      <c r="BG73" s="49">
        <f t="shared" si="11"/>
        <v>0.63885101909034636</v>
      </c>
      <c r="BH73" s="49">
        <f t="shared" si="12"/>
        <v>9.9084822165793646E-2</v>
      </c>
      <c r="BI73" s="49">
        <f t="shared" si="13"/>
        <v>7.5577329191772974E-4</v>
      </c>
    </row>
    <row r="74" spans="1:61" x14ac:dyDescent="0.25">
      <c r="A74" s="30">
        <v>2004</v>
      </c>
      <c r="B74" s="31">
        <v>123020</v>
      </c>
      <c r="C74" s="32">
        <v>48.2</v>
      </c>
      <c r="D74" s="31">
        <v>123020</v>
      </c>
      <c r="E74" s="32">
        <v>48.2</v>
      </c>
      <c r="F74" s="31">
        <v>61610</v>
      </c>
      <c r="G74" s="32">
        <v>24.1</v>
      </c>
      <c r="H74" s="31">
        <v>41660</v>
      </c>
      <c r="I74" s="32">
        <v>16.3</v>
      </c>
      <c r="J74" s="31">
        <v>400</v>
      </c>
      <c r="K74" s="32">
        <v>0.2</v>
      </c>
      <c r="L74" s="31">
        <v>18660</v>
      </c>
      <c r="M74" s="32">
        <v>7.3</v>
      </c>
      <c r="N74" s="31">
        <v>5150</v>
      </c>
      <c r="O74" s="32">
        <v>2</v>
      </c>
      <c r="P74" s="31" t="s">
        <v>87</v>
      </c>
      <c r="Q74" s="32" t="s">
        <v>87</v>
      </c>
      <c r="R74" s="31">
        <v>4980</v>
      </c>
      <c r="S74" s="32">
        <v>1.9</v>
      </c>
      <c r="T74" s="33">
        <v>255480</v>
      </c>
      <c r="AP74" s="48">
        <f t="shared" si="14"/>
        <v>108782.94905085705</v>
      </c>
      <c r="AQ74" s="48">
        <f t="shared" si="15"/>
        <v>32825.602483517818</v>
      </c>
      <c r="AR74" s="48">
        <f t="shared" si="16"/>
        <v>400</v>
      </c>
      <c r="AS74" s="48">
        <f t="shared" si="17"/>
        <v>13522.284937771581</v>
      </c>
      <c r="AT74" s="48">
        <f t="shared" si="18"/>
        <v>5086.8182866730376</v>
      </c>
      <c r="AU74" s="48">
        <f t="shared" si="19"/>
        <v>16764.988299237259</v>
      </c>
      <c r="AW74" s="48">
        <f t="shared" si="3"/>
        <v>3756.1902604921056</v>
      </c>
      <c r="AX74" s="48">
        <f t="shared" si="4"/>
        <v>9118.2229120882821</v>
      </c>
      <c r="AY74" s="48">
        <f t="shared" si="5"/>
        <v>30217.485847460288</v>
      </c>
      <c r="AZ74" s="48">
        <f t="shared" si="6"/>
        <v>4656.9411942325723</v>
      </c>
      <c r="BA74" s="48">
        <f t="shared" si="7"/>
        <v>111.1111111111111</v>
      </c>
      <c r="BB74" s="48">
        <f t="shared" si="20"/>
        <v>47859.951325384362</v>
      </c>
      <c r="BD74" s="47">
        <f t="shared" si="8"/>
        <v>2004</v>
      </c>
      <c r="BE74" s="49">
        <f t="shared" si="9"/>
        <v>7.8482951956114211E-2</v>
      </c>
      <c r="BF74" s="49">
        <f t="shared" si="10"/>
        <v>0.19051885051232978</v>
      </c>
      <c r="BG74" s="49">
        <f t="shared" si="11"/>
        <v>0.63137310027796212</v>
      </c>
      <c r="BH74" s="49">
        <f t="shared" si="12"/>
        <v>9.7303508784861326E-2</v>
      </c>
      <c r="BI74" s="49">
        <f t="shared" si="13"/>
        <v>2.3215884687325006E-3</v>
      </c>
    </row>
    <row r="75" spans="1:61" x14ac:dyDescent="0.25">
      <c r="A75" s="30">
        <v>2005</v>
      </c>
      <c r="B75" s="31">
        <v>124220</v>
      </c>
      <c r="C75" s="32">
        <v>47.6</v>
      </c>
      <c r="D75" s="31">
        <v>124220</v>
      </c>
      <c r="E75" s="32">
        <v>47.6</v>
      </c>
      <c r="F75" s="31">
        <v>63450</v>
      </c>
      <c r="G75" s="32">
        <v>24.3</v>
      </c>
      <c r="H75" s="31">
        <v>42790</v>
      </c>
      <c r="I75" s="32">
        <v>16.399999999999999</v>
      </c>
      <c r="J75" s="31">
        <v>400</v>
      </c>
      <c r="K75" s="32">
        <v>0.2</v>
      </c>
      <c r="L75" s="31">
        <v>19320</v>
      </c>
      <c r="M75" s="32">
        <v>7.4</v>
      </c>
      <c r="N75" s="31">
        <v>5410</v>
      </c>
      <c r="O75" s="32">
        <v>2.1</v>
      </c>
      <c r="P75" s="31" t="s">
        <v>87</v>
      </c>
      <c r="Q75" s="32" t="s">
        <v>87</v>
      </c>
      <c r="R75" s="31">
        <v>5500</v>
      </c>
      <c r="S75" s="32">
        <v>2.1</v>
      </c>
      <c r="T75" s="33">
        <v>261090</v>
      </c>
      <c r="AP75" s="48">
        <f t="shared" si="14"/>
        <v>109844.07357419495</v>
      </c>
      <c r="AQ75" s="48">
        <f t="shared" si="15"/>
        <v>33715.975282518659</v>
      </c>
      <c r="AR75" s="48">
        <f t="shared" si="16"/>
        <v>400</v>
      </c>
      <c r="AS75" s="48">
        <f t="shared" si="17"/>
        <v>13926.131785450525</v>
      </c>
      <c r="AT75" s="48">
        <f t="shared" si="18"/>
        <v>5343.6285302720653</v>
      </c>
      <c r="AU75" s="48">
        <f t="shared" si="19"/>
        <v>17357.962161911244</v>
      </c>
      <c r="AW75" s="48">
        <f t="shared" si="3"/>
        <v>3868.3699404029235</v>
      </c>
      <c r="AX75" s="48">
        <f t="shared" si="4"/>
        <v>9365.5486895885169</v>
      </c>
      <c r="AY75" s="48">
        <f t="shared" si="5"/>
        <v>30512.242659498595</v>
      </c>
      <c r="AZ75" s="48">
        <f t="shared" si="6"/>
        <v>4821.6561560864566</v>
      </c>
      <c r="BA75" s="48">
        <f t="shared" si="7"/>
        <v>111.1111111111111</v>
      </c>
      <c r="BB75" s="48">
        <f t="shared" si="20"/>
        <v>48678.928556687599</v>
      </c>
      <c r="BD75" s="47">
        <f t="shared" si="8"/>
        <v>2005</v>
      </c>
      <c r="BE75" s="49">
        <f t="shared" si="9"/>
        <v>7.9467031323381093E-2</v>
      </c>
      <c r="BF75" s="49">
        <f t="shared" si="10"/>
        <v>0.19239430626913132</v>
      </c>
      <c r="BG75" s="49">
        <f t="shared" si="11"/>
        <v>0.62680596233679364</v>
      </c>
      <c r="BH75" s="49">
        <f t="shared" si="12"/>
        <v>9.9050170146443142E-2</v>
      </c>
      <c r="BI75" s="49">
        <f t="shared" si="13"/>
        <v>2.2825299242508995E-3</v>
      </c>
    </row>
    <row r="76" spans="1:61" x14ac:dyDescent="0.25">
      <c r="A76" s="30">
        <v>2006</v>
      </c>
      <c r="B76" s="31">
        <v>119090</v>
      </c>
      <c r="C76" s="32">
        <v>46.7</v>
      </c>
      <c r="D76" s="31">
        <v>119090</v>
      </c>
      <c r="E76" s="32">
        <v>46.7</v>
      </c>
      <c r="F76" s="31">
        <v>63730</v>
      </c>
      <c r="G76" s="32">
        <v>25</v>
      </c>
      <c r="H76" s="31">
        <v>41080</v>
      </c>
      <c r="I76" s="32">
        <v>16.100000000000001</v>
      </c>
      <c r="J76" s="31">
        <v>400</v>
      </c>
      <c r="K76" s="32">
        <v>0.2</v>
      </c>
      <c r="L76" s="31">
        <v>19220</v>
      </c>
      <c r="M76" s="32">
        <v>7.5</v>
      </c>
      <c r="N76" s="31">
        <v>5500</v>
      </c>
      <c r="O76" s="32">
        <v>2.2000000000000002</v>
      </c>
      <c r="P76" s="31" t="s">
        <v>87</v>
      </c>
      <c r="Q76" s="32" t="s">
        <v>87</v>
      </c>
      <c r="R76" s="31">
        <v>5740</v>
      </c>
      <c r="S76" s="32">
        <v>2.2999999999999998</v>
      </c>
      <c r="T76" s="33">
        <v>254760</v>
      </c>
      <c r="AP76" s="48">
        <f t="shared" si="14"/>
        <v>105307.76623692542</v>
      </c>
      <c r="AQ76" s="48">
        <f t="shared" si="15"/>
        <v>32368.596976066059</v>
      </c>
      <c r="AR76" s="48">
        <f t="shared" si="16"/>
        <v>400</v>
      </c>
      <c r="AS76" s="48">
        <f t="shared" si="17"/>
        <v>13987.586740532104</v>
      </c>
      <c r="AT76" s="48">
        <f t="shared" si="18"/>
        <v>5432.5243838255747</v>
      </c>
      <c r="AU76" s="48">
        <f t="shared" si="19"/>
        <v>17268.117637263673</v>
      </c>
      <c r="AW76" s="48">
        <f t="shared" si="3"/>
        <v>3885.440761258918</v>
      </c>
      <c r="AX76" s="48">
        <f t="shared" si="4"/>
        <v>8991.2769377961285</v>
      </c>
      <c r="AY76" s="48">
        <f t="shared" si="5"/>
        <v>29252.157288034839</v>
      </c>
      <c r="AZ76" s="48">
        <f t="shared" si="6"/>
        <v>4796.6993436843532</v>
      </c>
      <c r="BA76" s="48">
        <f t="shared" si="7"/>
        <v>111.1111111111111</v>
      </c>
      <c r="BB76" s="48">
        <f t="shared" si="20"/>
        <v>47036.685441885355</v>
      </c>
      <c r="BD76" s="47">
        <f t="shared" si="8"/>
        <v>2006</v>
      </c>
      <c r="BE76" s="49">
        <f t="shared" si="9"/>
        <v>8.2604476160622498E-2</v>
      </c>
      <c r="BF76" s="49">
        <f t="shared" si="10"/>
        <v>0.19115456060153321</v>
      </c>
      <c r="BG76" s="49">
        <f t="shared" si="11"/>
        <v>0.62190090592536307</v>
      </c>
      <c r="BH76" s="49">
        <f t="shared" si="12"/>
        <v>0.10197783493079586</v>
      </c>
      <c r="BI76" s="49">
        <f t="shared" si="13"/>
        <v>2.3622223816852661E-3</v>
      </c>
    </row>
    <row r="77" spans="1:61" x14ac:dyDescent="0.25">
      <c r="A77" s="30">
        <v>2007</v>
      </c>
      <c r="B77" s="31">
        <v>102850</v>
      </c>
      <c r="C77" s="32">
        <v>43.9</v>
      </c>
      <c r="D77" s="31">
        <v>102850</v>
      </c>
      <c r="E77" s="32">
        <v>43.9</v>
      </c>
      <c r="F77" s="31">
        <v>62900</v>
      </c>
      <c r="G77" s="32">
        <v>26.9</v>
      </c>
      <c r="H77" s="31">
        <v>39320</v>
      </c>
      <c r="I77" s="32">
        <v>16.8</v>
      </c>
      <c r="J77" s="31">
        <v>400</v>
      </c>
      <c r="K77" s="32">
        <v>0.2</v>
      </c>
      <c r="L77" s="31">
        <v>17530</v>
      </c>
      <c r="M77" s="32">
        <v>7.5</v>
      </c>
      <c r="N77" s="31">
        <v>4950</v>
      </c>
      <c r="O77" s="32">
        <v>2.1</v>
      </c>
      <c r="P77" s="31" t="s">
        <v>87</v>
      </c>
      <c r="Q77" s="32" t="s">
        <v>87</v>
      </c>
      <c r="R77" s="31">
        <v>6220</v>
      </c>
      <c r="S77" s="32">
        <v>2.7</v>
      </c>
      <c r="T77" s="33">
        <v>234170</v>
      </c>
      <c r="AP77" s="48">
        <f t="shared" si="14"/>
        <v>90947.214354419179</v>
      </c>
      <c r="AQ77" s="48">
        <f t="shared" si="15"/>
        <v>30981.821643108993</v>
      </c>
      <c r="AR77" s="48">
        <f t="shared" si="16"/>
        <v>400</v>
      </c>
      <c r="AS77" s="48">
        <f t="shared" si="17"/>
        <v>13805.416695111711</v>
      </c>
      <c r="AT77" s="48">
        <f t="shared" si="18"/>
        <v>4889.2719454430171</v>
      </c>
      <c r="AU77" s="48">
        <f t="shared" si="19"/>
        <v>15749.745170719674</v>
      </c>
      <c r="AW77" s="48">
        <f t="shared" si="3"/>
        <v>3834.8379708643647</v>
      </c>
      <c r="AX77" s="48">
        <f t="shared" si="4"/>
        <v>8606.0615675302761</v>
      </c>
      <c r="AY77" s="48">
        <f t="shared" si="5"/>
        <v>25263.115098449769</v>
      </c>
      <c r="AZ77" s="48">
        <f t="shared" si="6"/>
        <v>4374.9292140887983</v>
      </c>
      <c r="BA77" s="48">
        <f t="shared" si="7"/>
        <v>111.1111111111111</v>
      </c>
      <c r="BB77" s="48">
        <f t="shared" si="20"/>
        <v>42190.05496204432</v>
      </c>
      <c r="BD77" s="47">
        <f t="shared" si="8"/>
        <v>2007</v>
      </c>
      <c r="BE77" s="49">
        <f t="shared" si="9"/>
        <v>9.0894358263204966E-2</v>
      </c>
      <c r="BF77" s="49">
        <f t="shared" si="10"/>
        <v>0.20398317981032726</v>
      </c>
      <c r="BG77" s="49">
        <f t="shared" si="11"/>
        <v>0.59879313077874319</v>
      </c>
      <c r="BH77" s="49">
        <f t="shared" si="12"/>
        <v>0.10369574578712071</v>
      </c>
      <c r="BI77" s="49">
        <f t="shared" si="13"/>
        <v>2.6335853606038349E-3</v>
      </c>
    </row>
    <row r="78" spans="1:61" x14ac:dyDescent="0.25">
      <c r="A78" s="30">
        <v>2008</v>
      </c>
      <c r="B78" s="31">
        <v>108870</v>
      </c>
      <c r="C78" s="32">
        <v>43.8</v>
      </c>
      <c r="D78" s="31">
        <v>108870</v>
      </c>
      <c r="E78" s="32">
        <v>43.8</v>
      </c>
      <c r="F78" s="31">
        <v>64430</v>
      </c>
      <c r="G78" s="32">
        <v>25.9</v>
      </c>
      <c r="H78" s="31">
        <v>42550</v>
      </c>
      <c r="I78" s="32">
        <v>17.100000000000001</v>
      </c>
      <c r="J78" s="31">
        <v>400</v>
      </c>
      <c r="K78" s="32">
        <v>0.2</v>
      </c>
      <c r="L78" s="31">
        <v>19400</v>
      </c>
      <c r="M78" s="32">
        <v>7.8</v>
      </c>
      <c r="N78" s="31">
        <v>5600</v>
      </c>
      <c r="O78" s="32">
        <v>2.2999999999999998</v>
      </c>
      <c r="P78" s="31" t="s">
        <v>87</v>
      </c>
      <c r="Q78" s="32" t="s">
        <v>87</v>
      </c>
      <c r="R78" s="31">
        <v>7380</v>
      </c>
      <c r="S78" s="32">
        <v>3</v>
      </c>
      <c r="T78" s="33">
        <v>248630</v>
      </c>
      <c r="AP78" s="48">
        <f t="shared" si="14"/>
        <v>96270.522379830974</v>
      </c>
      <c r="AQ78" s="48">
        <f t="shared" si="15"/>
        <v>33526.869555297242</v>
      </c>
      <c r="AR78" s="48">
        <f t="shared" si="16"/>
        <v>400</v>
      </c>
      <c r="AS78" s="48">
        <f t="shared" si="17"/>
        <v>14141.22412823605</v>
      </c>
      <c r="AT78" s="48">
        <f t="shared" si="18"/>
        <v>5531.2975544405845</v>
      </c>
      <c r="AU78" s="48">
        <f t="shared" si="19"/>
        <v>17429.837781629303</v>
      </c>
      <c r="AW78" s="48">
        <f t="shared" si="3"/>
        <v>3928.1178133989029</v>
      </c>
      <c r="AX78" s="48">
        <f t="shared" si="4"/>
        <v>9313.0193209159006</v>
      </c>
      <c r="AY78" s="48">
        <f t="shared" si="5"/>
        <v>26741.811772175268</v>
      </c>
      <c r="AZ78" s="48">
        <f t="shared" si="6"/>
        <v>4841.6216060081397</v>
      </c>
      <c r="BA78" s="48">
        <f t="shared" si="7"/>
        <v>111.1111111111111</v>
      </c>
      <c r="BB78" s="48">
        <f t="shared" si="20"/>
        <v>44935.681623609322</v>
      </c>
      <c r="BD78" s="47">
        <f t="shared" si="8"/>
        <v>2008</v>
      </c>
      <c r="BE78" s="49">
        <f t="shared" si="9"/>
        <v>8.7416451057795011E-2</v>
      </c>
      <c r="BF78" s="49">
        <f t="shared" si="10"/>
        <v>0.20725220992359036</v>
      </c>
      <c r="BG78" s="49">
        <f t="shared" si="11"/>
        <v>0.5951130773128197</v>
      </c>
      <c r="BH78" s="49">
        <f t="shared" si="12"/>
        <v>0.10774559172291134</v>
      </c>
      <c r="BI78" s="49">
        <f t="shared" si="13"/>
        <v>2.4726699828835587E-3</v>
      </c>
    </row>
    <row r="79" spans="1:61" x14ac:dyDescent="0.25">
      <c r="A79" s="30">
        <v>2009</v>
      </c>
      <c r="B79" s="31">
        <v>105470</v>
      </c>
      <c r="C79" s="32">
        <v>42.8</v>
      </c>
      <c r="D79" s="31">
        <v>105470</v>
      </c>
      <c r="E79" s="32">
        <v>42.8</v>
      </c>
      <c r="F79" s="31">
        <v>64510</v>
      </c>
      <c r="G79" s="32">
        <v>26.2</v>
      </c>
      <c r="H79" s="31">
        <v>42630</v>
      </c>
      <c r="I79" s="32">
        <v>17.3</v>
      </c>
      <c r="J79" s="31">
        <v>400</v>
      </c>
      <c r="K79" s="32">
        <v>0.2</v>
      </c>
      <c r="L79" s="31">
        <v>19520</v>
      </c>
      <c r="M79" s="32">
        <v>7.9</v>
      </c>
      <c r="N79" s="31">
        <v>5650</v>
      </c>
      <c r="O79" s="32">
        <v>2.2999999999999998</v>
      </c>
      <c r="P79" s="31" t="s">
        <v>87</v>
      </c>
      <c r="Q79" s="32" t="s">
        <v>87</v>
      </c>
      <c r="R79" s="31">
        <v>8190</v>
      </c>
      <c r="S79" s="32">
        <v>3.3</v>
      </c>
      <c r="T79" s="33">
        <v>246370</v>
      </c>
      <c r="AP79" s="48">
        <f t="shared" si="14"/>
        <v>93264.002897040264</v>
      </c>
      <c r="AQ79" s="48">
        <f t="shared" si="15"/>
        <v>33589.904797704381</v>
      </c>
      <c r="AR79" s="48">
        <f t="shared" si="16"/>
        <v>400</v>
      </c>
      <c r="AS79" s="48">
        <f t="shared" si="17"/>
        <v>14158.782686830786</v>
      </c>
      <c r="AT79" s="48">
        <f t="shared" si="18"/>
        <v>5580.6841397480903</v>
      </c>
      <c r="AU79" s="48">
        <f t="shared" si="19"/>
        <v>17537.651211206394</v>
      </c>
      <c r="AW79" s="48">
        <f t="shared" si="3"/>
        <v>3932.9951907863292</v>
      </c>
      <c r="AX79" s="48">
        <f t="shared" si="4"/>
        <v>9330.5291104734388</v>
      </c>
      <c r="AY79" s="48">
        <f t="shared" si="5"/>
        <v>25906.667471400073</v>
      </c>
      <c r="AZ79" s="48">
        <f t="shared" si="6"/>
        <v>4871.5697808906652</v>
      </c>
      <c r="BA79" s="48">
        <f t="shared" si="7"/>
        <v>111.1111111111111</v>
      </c>
      <c r="BB79" s="48">
        <f t="shared" si="20"/>
        <v>44152.872664661612</v>
      </c>
      <c r="BD79" s="47">
        <f t="shared" si="8"/>
        <v>2009</v>
      </c>
      <c r="BE79" s="49">
        <f t="shared" si="9"/>
        <v>8.9076767907202523E-2</v>
      </c>
      <c r="BF79" s="49">
        <f t="shared" si="10"/>
        <v>0.21132326273169677</v>
      </c>
      <c r="BG79" s="49">
        <f t="shared" si="11"/>
        <v>0.58674930775534451</v>
      </c>
      <c r="BH79" s="49">
        <f t="shared" si="12"/>
        <v>0.11033415238663953</v>
      </c>
      <c r="BI79" s="49">
        <f t="shared" si="13"/>
        <v>2.5165092191167999E-3</v>
      </c>
    </row>
    <row r="80" spans="1:61" x14ac:dyDescent="0.25">
      <c r="A80" s="30">
        <v>2010</v>
      </c>
      <c r="B80" s="31">
        <v>111870</v>
      </c>
      <c r="C80" s="32">
        <v>42.1</v>
      </c>
      <c r="D80" s="31">
        <v>111870</v>
      </c>
      <c r="E80" s="32">
        <v>42.1</v>
      </c>
      <c r="F80" s="31">
        <v>67020</v>
      </c>
      <c r="G80" s="32">
        <v>25.2</v>
      </c>
      <c r="H80" s="31">
        <v>48390</v>
      </c>
      <c r="I80" s="32">
        <v>18.2</v>
      </c>
      <c r="J80" s="31">
        <v>400</v>
      </c>
      <c r="K80" s="32">
        <v>0.2</v>
      </c>
      <c r="L80" s="31">
        <v>21240</v>
      </c>
      <c r="M80" s="32">
        <v>8</v>
      </c>
      <c r="N80" s="31">
        <v>6940</v>
      </c>
      <c r="O80" s="32">
        <v>2.6</v>
      </c>
      <c r="P80" s="31" t="s">
        <v>87</v>
      </c>
      <c r="Q80" s="32" t="s">
        <v>87</v>
      </c>
      <c r="R80" s="31">
        <v>9890</v>
      </c>
      <c r="S80" s="32">
        <v>3.7</v>
      </c>
      <c r="T80" s="33">
        <v>265750</v>
      </c>
      <c r="AP80" s="48">
        <f t="shared" si="14"/>
        <v>98923.333688175728</v>
      </c>
      <c r="AQ80" s="48">
        <f t="shared" si="15"/>
        <v>38128.442251018416</v>
      </c>
      <c r="AR80" s="48">
        <f t="shared" si="16"/>
        <v>400</v>
      </c>
      <c r="AS80" s="48">
        <f t="shared" si="17"/>
        <v>14709.682462740649</v>
      </c>
      <c r="AT80" s="48">
        <f t="shared" si="18"/>
        <v>6854.8580406817246</v>
      </c>
      <c r="AU80" s="48">
        <f t="shared" si="19"/>
        <v>19082.97703514466</v>
      </c>
      <c r="AW80" s="48">
        <f t="shared" si="3"/>
        <v>4086.0229063168472</v>
      </c>
      <c r="AX80" s="48">
        <f t="shared" si="4"/>
        <v>10591.233958616225</v>
      </c>
      <c r="AY80" s="48">
        <f t="shared" si="5"/>
        <v>27478.703802271037</v>
      </c>
      <c r="AZ80" s="48">
        <f t="shared" si="6"/>
        <v>5300.8269542068501</v>
      </c>
      <c r="BA80" s="48">
        <f t="shared" si="7"/>
        <v>111.1111111111111</v>
      </c>
      <c r="BB80" s="48">
        <f t="shared" si="20"/>
        <v>47567.898732522073</v>
      </c>
      <c r="BD80" s="47">
        <f t="shared" si="8"/>
        <v>2010</v>
      </c>
      <c r="BE80" s="49">
        <f t="shared" si="9"/>
        <v>8.5898747163352038E-2</v>
      </c>
      <c r="BF80" s="49">
        <f t="shared" si="10"/>
        <v>0.22265507287112982</v>
      </c>
      <c r="BG80" s="49">
        <f t="shared" si="11"/>
        <v>0.57767327408733959</v>
      </c>
      <c r="BH80" s="49">
        <f t="shared" si="12"/>
        <v>0.11143706355443206</v>
      </c>
      <c r="BI80" s="49">
        <f t="shared" si="13"/>
        <v>2.3358423237464696E-3</v>
      </c>
    </row>
    <row r="81" spans="1:61" x14ac:dyDescent="0.25">
      <c r="A81" s="30">
        <v>2011</v>
      </c>
      <c r="B81" s="31">
        <v>87110</v>
      </c>
      <c r="C81" s="32">
        <v>38.5</v>
      </c>
      <c r="D81" s="31">
        <v>87110</v>
      </c>
      <c r="E81" s="32">
        <v>38.5</v>
      </c>
      <c r="F81" s="31">
        <v>64590</v>
      </c>
      <c r="G81" s="32">
        <v>28.6</v>
      </c>
      <c r="H81" s="31">
        <v>41070</v>
      </c>
      <c r="I81" s="32">
        <v>18.2</v>
      </c>
      <c r="J81" s="31">
        <v>300</v>
      </c>
      <c r="K81" s="32">
        <v>0.1</v>
      </c>
      <c r="L81" s="31">
        <v>17540</v>
      </c>
      <c r="M81" s="32">
        <v>7.8</v>
      </c>
      <c r="N81" s="31">
        <v>5900</v>
      </c>
      <c r="O81" s="32">
        <v>2.6</v>
      </c>
      <c r="P81" s="31" t="s">
        <v>87</v>
      </c>
      <c r="Q81" s="32" t="s">
        <v>87</v>
      </c>
      <c r="R81" s="31">
        <v>9720</v>
      </c>
      <c r="S81" s="32">
        <v>4.3</v>
      </c>
      <c r="T81" s="33">
        <v>226230</v>
      </c>
      <c r="V81" s="23">
        <v>75.900000000000006</v>
      </c>
      <c r="W81" s="23">
        <v>31.6</v>
      </c>
      <c r="X81" s="23">
        <v>0.3</v>
      </c>
      <c r="Y81" s="23">
        <v>10</v>
      </c>
      <c r="Z81" s="23">
        <v>3.3</v>
      </c>
      <c r="AA81" s="23">
        <v>5.6</v>
      </c>
      <c r="AB81" s="23">
        <v>15.6</v>
      </c>
      <c r="AC81" s="23">
        <v>0.3</v>
      </c>
      <c r="AD81" s="23">
        <v>6.5</v>
      </c>
      <c r="AF81" s="49">
        <f t="shared" ref="AF81:AF87" si="21">V81/B81*1000</f>
        <v>0.87131213408334307</v>
      </c>
      <c r="AG81" s="49">
        <f t="shared" ref="AG81:AG87" si="22">W81/H81*1000</f>
        <v>0.76941806671536406</v>
      </c>
      <c r="AH81" s="49">
        <f t="shared" ref="AH81:AH87" si="23">X81/J81*1000</f>
        <v>1</v>
      </c>
      <c r="AI81" s="49">
        <f t="shared" ref="AI81:AI87" si="24">(Y81+Z81)/F81*1000</f>
        <v>0.20591422820870103</v>
      </c>
      <c r="AJ81" s="49"/>
      <c r="AK81" s="49">
        <f t="shared" ref="AK81:AK87" si="25">AA81/N81*1000</f>
        <v>0.94915254237288127</v>
      </c>
      <c r="AL81" s="49">
        <f t="shared" ref="AL81:AL87" si="26">AB81/L81*1000</f>
        <v>0.88939566704675022</v>
      </c>
      <c r="AP81" s="48">
        <f t="shared" si="14"/>
        <v>77028.797689970394</v>
      </c>
      <c r="AQ81" s="48">
        <f t="shared" si="15"/>
        <v>32360.717570765166</v>
      </c>
      <c r="AR81" s="48">
        <f t="shared" si="16"/>
        <v>300</v>
      </c>
      <c r="AS81" s="48">
        <f t="shared" si="17"/>
        <v>14176.341245425523</v>
      </c>
      <c r="AT81" s="48">
        <f t="shared" si="18"/>
        <v>5827.6170662856157</v>
      </c>
      <c r="AU81" s="48">
        <f t="shared" si="19"/>
        <v>15758.729623184432</v>
      </c>
      <c r="AW81" s="48">
        <f t="shared" si="3"/>
        <v>3937.872568173756</v>
      </c>
      <c r="AX81" s="48">
        <f t="shared" si="4"/>
        <v>8989.0882141014354</v>
      </c>
      <c r="AY81" s="48">
        <f t="shared" si="5"/>
        <v>21396.888247213999</v>
      </c>
      <c r="AZ81" s="48">
        <f t="shared" si="6"/>
        <v>4377.4248953290098</v>
      </c>
      <c r="BA81" s="48">
        <f t="shared" si="7"/>
        <v>83.333333333333329</v>
      </c>
      <c r="BB81" s="48">
        <f t="shared" si="20"/>
        <v>38784.607258151533</v>
      </c>
      <c r="BD81" s="47">
        <f t="shared" si="8"/>
        <v>2011</v>
      </c>
      <c r="BE81" s="49">
        <f t="shared" si="9"/>
        <v>0.10153184076257768</v>
      </c>
      <c r="BF81" s="49">
        <f t="shared" si="10"/>
        <v>0.2317694789138843</v>
      </c>
      <c r="BG81" s="49">
        <f t="shared" si="11"/>
        <v>0.55168505651728417</v>
      </c>
      <c r="BH81" s="49">
        <f t="shared" si="12"/>
        <v>0.11286500508288599</v>
      </c>
      <c r="BI81" s="49">
        <f t="shared" si="13"/>
        <v>2.1486187233678584E-3</v>
      </c>
    </row>
    <row r="82" spans="1:61" x14ac:dyDescent="0.25">
      <c r="A82" s="30">
        <v>2012</v>
      </c>
      <c r="B82" s="31">
        <v>94230</v>
      </c>
      <c r="C82" s="32">
        <v>38.5</v>
      </c>
      <c r="D82" s="31">
        <v>94230</v>
      </c>
      <c r="E82" s="32">
        <v>38.5</v>
      </c>
      <c r="F82" s="31">
        <v>66000</v>
      </c>
      <c r="G82" s="32">
        <v>27</v>
      </c>
      <c r="H82" s="31">
        <v>47200</v>
      </c>
      <c r="I82" s="32">
        <v>19.3</v>
      </c>
      <c r="J82" s="31">
        <v>300</v>
      </c>
      <c r="K82" s="32">
        <v>0.1</v>
      </c>
      <c r="L82" s="31">
        <v>19300</v>
      </c>
      <c r="M82" s="32">
        <v>7.9</v>
      </c>
      <c r="N82" s="31">
        <v>6340</v>
      </c>
      <c r="O82" s="32">
        <v>2.6</v>
      </c>
      <c r="P82" s="31" t="s">
        <v>87</v>
      </c>
      <c r="Q82" s="32" t="s">
        <v>87</v>
      </c>
      <c r="R82" s="31">
        <v>11310</v>
      </c>
      <c r="S82" s="32">
        <v>4.5999999999999996</v>
      </c>
      <c r="T82" s="33">
        <v>244680</v>
      </c>
      <c r="V82" s="23">
        <v>83.7</v>
      </c>
      <c r="W82" s="23">
        <v>36.799999999999997</v>
      </c>
      <c r="X82" s="23">
        <v>0.3</v>
      </c>
      <c r="Y82" s="23">
        <v>10.9</v>
      </c>
      <c r="Z82" s="23">
        <v>4</v>
      </c>
      <c r="AA82" s="23">
        <v>6.6</v>
      </c>
      <c r="AB82" s="23">
        <v>17.5</v>
      </c>
      <c r="AC82" s="23">
        <v>0.4</v>
      </c>
      <c r="AD82" s="23">
        <v>8</v>
      </c>
      <c r="AF82" s="49">
        <f t="shared" si="21"/>
        <v>0.88825214899713467</v>
      </c>
      <c r="AG82" s="49">
        <f t="shared" si="22"/>
        <v>0.77966101694915246</v>
      </c>
      <c r="AH82" s="49">
        <f t="shared" si="23"/>
        <v>1</v>
      </c>
      <c r="AI82" s="49">
        <f t="shared" si="24"/>
        <v>0.22575757575757577</v>
      </c>
      <c r="AJ82" s="49"/>
      <c r="AK82" s="49">
        <f t="shared" si="25"/>
        <v>1.0410094637223974</v>
      </c>
      <c r="AL82" s="49">
        <f t="shared" si="26"/>
        <v>0.90673575129533679</v>
      </c>
      <c r="AP82" s="48">
        <f t="shared" si="14"/>
        <v>83324.803195108587</v>
      </c>
      <c r="AQ82" s="48">
        <f t="shared" si="15"/>
        <v>37190.793020212215</v>
      </c>
      <c r="AR82" s="48">
        <f t="shared" si="16"/>
        <v>300</v>
      </c>
      <c r="AS82" s="48">
        <f t="shared" si="17"/>
        <v>14485.810840657758</v>
      </c>
      <c r="AT82" s="48">
        <f t="shared" si="18"/>
        <v>6262.2190169916621</v>
      </c>
      <c r="AU82" s="48">
        <f t="shared" si="19"/>
        <v>17339.993256981728</v>
      </c>
      <c r="AW82" s="48">
        <f t="shared" si="3"/>
        <v>4023.8363446271546</v>
      </c>
      <c r="AX82" s="48">
        <f t="shared" si="4"/>
        <v>10330.775838947837</v>
      </c>
      <c r="AY82" s="48">
        <f t="shared" si="5"/>
        <v>23145.778665307942</v>
      </c>
      <c r="AZ82" s="48">
        <f t="shared" si="6"/>
        <v>4816.6647936060363</v>
      </c>
      <c r="BA82" s="48">
        <f t="shared" si="7"/>
        <v>83.333333333333329</v>
      </c>
      <c r="BB82" s="48">
        <f t="shared" si="20"/>
        <v>42400.388975822301</v>
      </c>
      <c r="BD82" s="47">
        <f t="shared" si="8"/>
        <v>2012</v>
      </c>
      <c r="BE82" s="49">
        <f t="shared" si="9"/>
        <v>9.4900929963676536E-2</v>
      </c>
      <c r="BF82" s="49">
        <f t="shared" si="10"/>
        <v>0.24364813834228474</v>
      </c>
      <c r="BG82" s="49">
        <f t="shared" si="11"/>
        <v>0.54588599832200146</v>
      </c>
      <c r="BH82" s="49">
        <f t="shared" si="12"/>
        <v>0.11359954259741843</v>
      </c>
      <c r="BI82" s="49">
        <f t="shared" si="13"/>
        <v>1.9653907746188829E-3</v>
      </c>
    </row>
    <row r="83" spans="1:61" x14ac:dyDescent="0.25">
      <c r="A83" s="30">
        <v>2013</v>
      </c>
      <c r="B83" s="31">
        <v>99510</v>
      </c>
      <c r="C83" s="32">
        <v>38.299999999999997</v>
      </c>
      <c r="D83" s="31">
        <v>99510</v>
      </c>
      <c r="E83" s="32">
        <v>38.299999999999997</v>
      </c>
      <c r="F83" s="31">
        <v>67560</v>
      </c>
      <c r="G83" s="32">
        <v>26</v>
      </c>
      <c r="H83" s="31">
        <v>51110</v>
      </c>
      <c r="I83" s="32">
        <v>19.7</v>
      </c>
      <c r="J83" s="31">
        <v>300</v>
      </c>
      <c r="K83" s="32">
        <v>0.1</v>
      </c>
      <c r="L83" s="31">
        <v>21370</v>
      </c>
      <c r="M83" s="32">
        <v>8.1999999999999993</v>
      </c>
      <c r="N83" s="31">
        <v>7170</v>
      </c>
      <c r="O83" s="32">
        <v>2.8</v>
      </c>
      <c r="P83" s="31" t="s">
        <v>87</v>
      </c>
      <c r="Q83" s="32" t="s">
        <v>87</v>
      </c>
      <c r="R83" s="31">
        <v>12620</v>
      </c>
      <c r="S83" s="32">
        <v>4.9000000000000004</v>
      </c>
      <c r="T83" s="33">
        <v>259640</v>
      </c>
      <c r="V83" s="23">
        <v>89.9</v>
      </c>
      <c r="W83" s="23">
        <v>41.6</v>
      </c>
      <c r="X83" s="23">
        <v>0.3</v>
      </c>
      <c r="Y83" s="23">
        <v>11.8</v>
      </c>
      <c r="Z83" s="23">
        <v>4.9000000000000004</v>
      </c>
      <c r="AA83" s="23">
        <v>7.6</v>
      </c>
      <c r="AB83" s="23">
        <v>19.3</v>
      </c>
      <c r="AC83" s="23">
        <v>0.5</v>
      </c>
      <c r="AD83" s="23">
        <v>9.6999999999999993</v>
      </c>
      <c r="AF83" s="49">
        <f t="shared" si="21"/>
        <v>0.90342679127725856</v>
      </c>
      <c r="AG83" s="49">
        <f t="shared" si="22"/>
        <v>0.813930737624731</v>
      </c>
      <c r="AH83" s="49">
        <f t="shared" si="23"/>
        <v>1</v>
      </c>
      <c r="AI83" s="49">
        <f t="shared" si="24"/>
        <v>0.24718768502072239</v>
      </c>
      <c r="AJ83" s="49"/>
      <c r="AK83" s="49">
        <f t="shared" si="25"/>
        <v>1.0599721059972105</v>
      </c>
      <c r="AL83" s="49">
        <f t="shared" si="26"/>
        <v>0.90313523631258774</v>
      </c>
      <c r="AP83" s="48">
        <f t="shared" si="14"/>
        <v>87993.75109779535</v>
      </c>
      <c r="AQ83" s="48">
        <f t="shared" si="15"/>
        <v>40271.640492861152</v>
      </c>
      <c r="AR83" s="48">
        <f t="shared" si="16"/>
        <v>300</v>
      </c>
      <c r="AS83" s="48">
        <f t="shared" si="17"/>
        <v>14828.202733255122</v>
      </c>
      <c r="AT83" s="48">
        <f t="shared" si="18"/>
        <v>7082.0363330962491</v>
      </c>
      <c r="AU83" s="48">
        <f t="shared" si="19"/>
        <v>19199.774917186507</v>
      </c>
      <c r="AW83" s="48">
        <f t="shared" si="3"/>
        <v>4118.9452036819794</v>
      </c>
      <c r="AX83" s="48">
        <f t="shared" si="4"/>
        <v>11186.566803572543</v>
      </c>
      <c r="AY83" s="48">
        <f t="shared" si="5"/>
        <v>24442.708638276486</v>
      </c>
      <c r="AZ83" s="48">
        <f t="shared" si="6"/>
        <v>5333.2708103295854</v>
      </c>
      <c r="BA83" s="48">
        <f t="shared" si="7"/>
        <v>83.333333333333329</v>
      </c>
      <c r="BB83" s="48">
        <f t="shared" si="20"/>
        <v>45164.824789193932</v>
      </c>
      <c r="BD83" s="47">
        <f t="shared" si="8"/>
        <v>2013</v>
      </c>
      <c r="BE83" s="49">
        <f t="shared" si="9"/>
        <v>9.1198077771962746E-2</v>
      </c>
      <c r="BF83" s="49">
        <f t="shared" si="10"/>
        <v>0.24768316617601546</v>
      </c>
      <c r="BG83" s="49">
        <f t="shared" si="11"/>
        <v>0.54118905038074261</v>
      </c>
      <c r="BH83" s="49">
        <f t="shared" si="12"/>
        <v>0.11808461197895792</v>
      </c>
      <c r="BI83" s="49">
        <f t="shared" si="13"/>
        <v>1.8450936923211875E-3</v>
      </c>
    </row>
    <row r="84" spans="1:61" x14ac:dyDescent="0.25">
      <c r="A84" s="30">
        <v>2014</v>
      </c>
      <c r="B84" s="31">
        <v>75230</v>
      </c>
      <c r="C84" s="32">
        <v>34.299999999999997</v>
      </c>
      <c r="D84" s="31">
        <v>75230</v>
      </c>
      <c r="E84" s="32">
        <v>34.299999999999997</v>
      </c>
      <c r="F84" s="31">
        <v>65830</v>
      </c>
      <c r="G84" s="32">
        <v>30</v>
      </c>
      <c r="H84" s="31">
        <v>42510</v>
      </c>
      <c r="I84" s="32">
        <v>19.399999999999999</v>
      </c>
      <c r="J84" s="31">
        <v>200</v>
      </c>
      <c r="K84" s="32">
        <v>0.1</v>
      </c>
      <c r="L84" s="31">
        <v>17040</v>
      </c>
      <c r="M84" s="32">
        <v>7.8</v>
      </c>
      <c r="N84" s="31">
        <v>6500</v>
      </c>
      <c r="O84" s="32">
        <v>3</v>
      </c>
      <c r="P84" s="31" t="s">
        <v>87</v>
      </c>
      <c r="Q84" s="32" t="s">
        <v>87</v>
      </c>
      <c r="R84" s="31">
        <v>11950</v>
      </c>
      <c r="S84" s="32">
        <v>5.5</v>
      </c>
      <c r="T84" s="33">
        <v>219260</v>
      </c>
      <c r="V84" s="23">
        <v>65.3</v>
      </c>
      <c r="W84" s="23">
        <v>32</v>
      </c>
      <c r="X84" s="23">
        <v>0.2</v>
      </c>
      <c r="Y84" s="23">
        <v>9.1999999999999993</v>
      </c>
      <c r="Z84" s="23">
        <v>3.9</v>
      </c>
      <c r="AA84" s="23">
        <v>6</v>
      </c>
      <c r="AB84" s="23">
        <v>15.1</v>
      </c>
      <c r="AC84" s="23">
        <v>0.4</v>
      </c>
      <c r="AD84" s="23">
        <v>7.8</v>
      </c>
      <c r="AF84" s="49">
        <f t="shared" si="21"/>
        <v>0.86800478532500325</v>
      </c>
      <c r="AG84" s="49">
        <f t="shared" si="22"/>
        <v>0.75276405551634906</v>
      </c>
      <c r="AH84" s="49">
        <f t="shared" si="23"/>
        <v>1</v>
      </c>
      <c r="AI84" s="49">
        <f t="shared" si="24"/>
        <v>0.19899741759076406</v>
      </c>
      <c r="AJ84" s="49"/>
      <c r="AK84" s="49">
        <f t="shared" si="25"/>
        <v>0.92307692307692302</v>
      </c>
      <c r="AL84" s="49">
        <f t="shared" si="26"/>
        <v>0.886150234741784</v>
      </c>
      <c r="AP84" s="48">
        <f t="shared" si="14"/>
        <v>66523.664908925173</v>
      </c>
      <c r="AQ84" s="48">
        <f t="shared" si="15"/>
        <v>33495.351934093676</v>
      </c>
      <c r="AR84" s="48">
        <f t="shared" si="16"/>
        <v>200</v>
      </c>
      <c r="AS84" s="48">
        <f t="shared" si="17"/>
        <v>14448.498903643942</v>
      </c>
      <c r="AT84" s="48">
        <f t="shared" si="18"/>
        <v>6420.2560899756791</v>
      </c>
      <c r="AU84" s="48">
        <f t="shared" si="19"/>
        <v>15309.506999946563</v>
      </c>
      <c r="AW84" s="48">
        <f t="shared" si="3"/>
        <v>4013.4719176788726</v>
      </c>
      <c r="AX84" s="48">
        <f t="shared" si="4"/>
        <v>9304.2644261371333</v>
      </c>
      <c r="AY84" s="48">
        <f t="shared" si="5"/>
        <v>18478.795808034771</v>
      </c>
      <c r="AZ84" s="48">
        <f t="shared" si="6"/>
        <v>4252.64083331849</v>
      </c>
      <c r="BA84" s="48">
        <f t="shared" si="7"/>
        <v>55.55555555555555</v>
      </c>
      <c r="BB84" s="48">
        <f t="shared" si="20"/>
        <v>36104.72854072482</v>
      </c>
      <c r="BD84" s="47">
        <f t="shared" si="8"/>
        <v>2014</v>
      </c>
      <c r="BE84" s="49">
        <f t="shared" si="9"/>
        <v>0.11116194692204436</v>
      </c>
      <c r="BF84" s="49">
        <f t="shared" si="10"/>
        <v>0.25770210169679747</v>
      </c>
      <c r="BG84" s="49">
        <f t="shared" si="11"/>
        <v>0.51181096091586342</v>
      </c>
      <c r="BH84" s="49">
        <f t="shared" si="12"/>
        <v>0.11778625695860491</v>
      </c>
      <c r="BI84" s="49">
        <f t="shared" si="13"/>
        <v>1.5387335066898758E-3</v>
      </c>
    </row>
    <row r="85" spans="1:61" x14ac:dyDescent="0.25">
      <c r="A85" s="30">
        <v>2015</v>
      </c>
      <c r="B85" s="31">
        <v>79520</v>
      </c>
      <c r="C85" s="32">
        <v>34.1</v>
      </c>
      <c r="D85" s="31">
        <v>79520</v>
      </c>
      <c r="E85" s="32">
        <v>34.1</v>
      </c>
      <c r="F85" s="31">
        <v>67540</v>
      </c>
      <c r="G85" s="32">
        <v>29</v>
      </c>
      <c r="H85" s="31">
        <v>46250</v>
      </c>
      <c r="I85" s="32">
        <v>19.8</v>
      </c>
      <c r="J85" s="31">
        <v>200</v>
      </c>
      <c r="K85" s="32">
        <v>0.1</v>
      </c>
      <c r="L85" s="31">
        <v>18540</v>
      </c>
      <c r="M85" s="32">
        <v>8</v>
      </c>
      <c r="N85" s="31">
        <v>7550</v>
      </c>
      <c r="O85" s="32">
        <v>3.2</v>
      </c>
      <c r="P85" s="31" t="s">
        <v>87</v>
      </c>
      <c r="Q85" s="32" t="s">
        <v>87</v>
      </c>
      <c r="R85" s="31">
        <v>13500</v>
      </c>
      <c r="S85" s="32">
        <v>5.8</v>
      </c>
      <c r="T85" s="33">
        <v>233100</v>
      </c>
      <c r="V85" s="23">
        <v>70.099999999999994</v>
      </c>
      <c r="W85" s="23">
        <v>36.4</v>
      </c>
      <c r="X85" s="23">
        <v>0.2</v>
      </c>
      <c r="Y85" s="23">
        <v>9.9</v>
      </c>
      <c r="Z85" s="23">
        <v>4.5999999999999996</v>
      </c>
      <c r="AA85" s="23">
        <v>6.9</v>
      </c>
      <c r="AB85" s="23">
        <v>16.7</v>
      </c>
      <c r="AC85" s="23">
        <v>0.5</v>
      </c>
      <c r="AD85" s="23">
        <v>9.4</v>
      </c>
      <c r="AF85" s="49">
        <f t="shared" si="21"/>
        <v>0.88153923541247481</v>
      </c>
      <c r="AG85" s="49">
        <f t="shared" si="22"/>
        <v>0.78702702702702698</v>
      </c>
      <c r="AH85" s="49">
        <f t="shared" si="23"/>
        <v>1</v>
      </c>
      <c r="AI85" s="49">
        <f t="shared" si="24"/>
        <v>0.21468759253775541</v>
      </c>
      <c r="AJ85" s="49"/>
      <c r="AK85" s="49">
        <f t="shared" si="25"/>
        <v>0.91390728476821204</v>
      </c>
      <c r="AL85" s="49">
        <f t="shared" si="26"/>
        <v>0.90075512405609492</v>
      </c>
      <c r="AP85" s="48">
        <f t="shared" si="14"/>
        <v>70317.185079858173</v>
      </c>
      <c r="AQ85" s="48">
        <f t="shared" si="15"/>
        <v>36442.249516627438</v>
      </c>
      <c r="AR85" s="48">
        <f t="shared" si="16"/>
        <v>200</v>
      </c>
      <c r="AS85" s="48">
        <f t="shared" si="17"/>
        <v>14823.813093606437</v>
      </c>
      <c r="AT85" s="48">
        <f t="shared" si="18"/>
        <v>7457.3743814332884</v>
      </c>
      <c r="AU85" s="48">
        <f t="shared" si="19"/>
        <v>16657.174869660168</v>
      </c>
      <c r="AW85" s="48">
        <f t="shared" si="3"/>
        <v>4117.7258593351216</v>
      </c>
      <c r="AX85" s="48">
        <f t="shared" si="4"/>
        <v>10122.847087952066</v>
      </c>
      <c r="AY85" s="48">
        <f t="shared" si="5"/>
        <v>19532.551411071716</v>
      </c>
      <c r="AZ85" s="48">
        <f t="shared" si="6"/>
        <v>4626.9930193500468</v>
      </c>
      <c r="BA85" s="48">
        <f t="shared" si="7"/>
        <v>55.55555555555555</v>
      </c>
      <c r="BB85" s="48">
        <f t="shared" si="20"/>
        <v>38455.672933264505</v>
      </c>
      <c r="BD85" s="47">
        <f t="shared" si="8"/>
        <v>2015</v>
      </c>
      <c r="BE85" s="49">
        <f t="shared" si="9"/>
        <v>0.1070772020159671</v>
      </c>
      <c r="BF85" s="49">
        <f t="shared" si="10"/>
        <v>0.263234168480659</v>
      </c>
      <c r="BG85" s="49">
        <f t="shared" si="11"/>
        <v>0.50792379696405943</v>
      </c>
      <c r="BH85" s="49">
        <f t="shared" si="12"/>
        <v>0.12032016777809799</v>
      </c>
      <c r="BI85" s="49">
        <f t="shared" si="13"/>
        <v>1.4446647612165301E-3</v>
      </c>
    </row>
    <row r="86" spans="1:61" x14ac:dyDescent="0.25">
      <c r="A86" s="30">
        <v>2016</v>
      </c>
      <c r="B86" s="31">
        <v>81430</v>
      </c>
      <c r="C86" s="32">
        <v>33.700000000000003</v>
      </c>
      <c r="D86" s="31">
        <v>81430</v>
      </c>
      <c r="E86" s="32">
        <v>33.700000000000003</v>
      </c>
      <c r="F86" s="31">
        <v>68680</v>
      </c>
      <c r="G86" s="32">
        <v>28.4</v>
      </c>
      <c r="H86" s="31">
        <v>48980</v>
      </c>
      <c r="I86" s="32">
        <v>20.3</v>
      </c>
      <c r="J86" s="31">
        <v>200</v>
      </c>
      <c r="K86" s="32">
        <v>0.1</v>
      </c>
      <c r="L86" s="31">
        <v>19910</v>
      </c>
      <c r="M86" s="32">
        <v>8.1999999999999993</v>
      </c>
      <c r="N86" s="31">
        <v>7460</v>
      </c>
      <c r="O86" s="32">
        <v>3.1</v>
      </c>
      <c r="P86" s="31" t="s">
        <v>87</v>
      </c>
      <c r="Q86" s="32" t="s">
        <v>87</v>
      </c>
      <c r="R86" s="31">
        <v>14810</v>
      </c>
      <c r="S86" s="32">
        <v>6.1</v>
      </c>
      <c r="T86" s="33">
        <v>241470</v>
      </c>
      <c r="V86" s="23">
        <v>72.5</v>
      </c>
      <c r="W86" s="23">
        <v>39.6</v>
      </c>
      <c r="X86" s="23">
        <v>0.2</v>
      </c>
      <c r="Y86" s="23">
        <v>10.199999999999999</v>
      </c>
      <c r="Z86" s="23">
        <v>5.3</v>
      </c>
      <c r="AA86" s="23">
        <v>7.7</v>
      </c>
      <c r="AB86" s="23">
        <v>18</v>
      </c>
      <c r="AC86" s="23">
        <v>0.6</v>
      </c>
      <c r="AD86" s="23">
        <v>10.8</v>
      </c>
      <c r="AF86" s="49">
        <f t="shared" si="21"/>
        <v>0.89033525727618812</v>
      </c>
      <c r="AG86" s="49">
        <f t="shared" si="22"/>
        <v>0.8084932625561454</v>
      </c>
      <c r="AH86" s="49">
        <f t="shared" si="23"/>
        <v>1</v>
      </c>
      <c r="AI86" s="49">
        <f t="shared" si="24"/>
        <v>0.22568433313919628</v>
      </c>
      <c r="AJ86" s="49"/>
      <c r="AK86" s="49">
        <f t="shared" si="25"/>
        <v>1.032171581769437</v>
      </c>
      <c r="AL86" s="49">
        <f t="shared" si="26"/>
        <v>0.90406830738322452</v>
      </c>
      <c r="AP86" s="48">
        <f t="shared" si="14"/>
        <v>72006.141612837659</v>
      </c>
      <c r="AQ86" s="48">
        <f t="shared" si="15"/>
        <v>38593.327163771071</v>
      </c>
      <c r="AR86" s="48">
        <f t="shared" si="16"/>
        <v>200</v>
      </c>
      <c r="AS86" s="48">
        <f t="shared" si="17"/>
        <v>15074.022553581435</v>
      </c>
      <c r="AT86" s="48">
        <f t="shared" si="18"/>
        <v>7368.478527879779</v>
      </c>
      <c r="AU86" s="48">
        <f t="shared" si="19"/>
        <v>17888.04485733193</v>
      </c>
      <c r="AW86" s="48">
        <f t="shared" si="3"/>
        <v>4187.2284871059546</v>
      </c>
      <c r="AX86" s="48">
        <f t="shared" si="4"/>
        <v>10720.368656603076</v>
      </c>
      <c r="AY86" s="48">
        <f t="shared" si="5"/>
        <v>20001.706003566018</v>
      </c>
      <c r="AZ86" s="48">
        <f t="shared" si="6"/>
        <v>4968.9013492588692</v>
      </c>
      <c r="BA86" s="48">
        <f t="shared" si="7"/>
        <v>55.55555555555555</v>
      </c>
      <c r="BB86" s="48">
        <f t="shared" si="20"/>
        <v>39933.76005208947</v>
      </c>
      <c r="BD86" s="47">
        <f t="shared" si="8"/>
        <v>2016</v>
      </c>
      <c r="BE86" s="49">
        <f t="shared" si="9"/>
        <v>0.10485435084610482</v>
      </c>
      <c r="BF86" s="49">
        <f t="shared" si="10"/>
        <v>0.26845377551774391</v>
      </c>
      <c r="BG86" s="49">
        <f t="shared" si="11"/>
        <v>0.50087209362393759</v>
      </c>
      <c r="BH86" s="49">
        <f t="shared" si="12"/>
        <v>0.12442858731002164</v>
      </c>
      <c r="BI86" s="49">
        <f t="shared" si="13"/>
        <v>1.3911927021920565E-3</v>
      </c>
    </row>
    <row r="87" spans="1:61" x14ac:dyDescent="0.25">
      <c r="A87" s="30">
        <v>2017</v>
      </c>
      <c r="B87" s="31">
        <v>76210</v>
      </c>
      <c r="C87" s="32">
        <v>32.200000000000003</v>
      </c>
      <c r="D87" s="34">
        <v>76210</v>
      </c>
      <c r="E87" s="35">
        <v>32.200000000000003</v>
      </c>
      <c r="F87" s="31">
        <v>69220</v>
      </c>
      <c r="G87" s="32">
        <v>29.2</v>
      </c>
      <c r="H87" s="31">
        <v>48490</v>
      </c>
      <c r="I87" s="32">
        <v>20.5</v>
      </c>
      <c r="J87" s="31">
        <v>100</v>
      </c>
      <c r="K87" s="32">
        <v>0</v>
      </c>
      <c r="L87" s="31">
        <v>19580</v>
      </c>
      <c r="M87" s="32">
        <v>8.3000000000000007</v>
      </c>
      <c r="N87" s="31">
        <v>7740</v>
      </c>
      <c r="O87" s="32">
        <v>3.3</v>
      </c>
      <c r="P87" s="31" t="s">
        <v>87</v>
      </c>
      <c r="Q87" s="32" t="s">
        <v>87</v>
      </c>
      <c r="R87" s="31">
        <v>15440</v>
      </c>
      <c r="S87" s="32">
        <v>6.5</v>
      </c>
      <c r="T87" s="33">
        <v>236780</v>
      </c>
      <c r="V87" s="23">
        <v>67.599999999999994</v>
      </c>
      <c r="W87" s="23">
        <v>39</v>
      </c>
      <c r="X87" s="23">
        <v>0.1</v>
      </c>
      <c r="Y87" s="23">
        <v>9.6999999999999993</v>
      </c>
      <c r="Z87" s="23">
        <v>5.4</v>
      </c>
      <c r="AA87" s="23">
        <v>7.7</v>
      </c>
      <c r="AB87" s="23">
        <v>17.600000000000001</v>
      </c>
      <c r="AC87" s="23">
        <v>0.6</v>
      </c>
      <c r="AD87" s="23">
        <v>11.1</v>
      </c>
      <c r="AF87" s="49">
        <f t="shared" si="21"/>
        <v>0.88702270043301401</v>
      </c>
      <c r="AG87" s="49">
        <f t="shared" si="22"/>
        <v>0.80428954423592491</v>
      </c>
      <c r="AH87" s="49">
        <f t="shared" si="23"/>
        <v>1</v>
      </c>
      <c r="AI87" s="49">
        <f t="shared" si="24"/>
        <v>0.21814504478474428</v>
      </c>
      <c r="AJ87" s="49"/>
      <c r="AK87" s="49">
        <f t="shared" si="25"/>
        <v>0.99483204134366932</v>
      </c>
      <c r="AL87" s="49">
        <f t="shared" si="26"/>
        <v>0.89887640449438211</v>
      </c>
      <c r="AP87" s="48">
        <f t="shared" si="14"/>
        <v>67390.249936317792</v>
      </c>
      <c r="AQ87" s="48">
        <f t="shared" si="15"/>
        <v>38207.236304027341</v>
      </c>
      <c r="AR87" s="48">
        <f t="shared" si="16"/>
        <v>100</v>
      </c>
      <c r="AS87" s="48">
        <f t="shared" si="17"/>
        <v>15192.542824095908</v>
      </c>
      <c r="AT87" s="48">
        <f t="shared" si="18"/>
        <v>7645.0434056018084</v>
      </c>
      <c r="AU87" s="48">
        <f t="shared" si="19"/>
        <v>17591.557925994937</v>
      </c>
      <c r="AW87" s="48">
        <f t="shared" si="3"/>
        <v>4220.1507844710859</v>
      </c>
      <c r="AX87" s="48">
        <f t="shared" si="4"/>
        <v>10613.121195563152</v>
      </c>
      <c r="AY87" s="48">
        <f t="shared" si="5"/>
        <v>18719.51387119939</v>
      </c>
      <c r="AZ87" s="48">
        <f t="shared" si="6"/>
        <v>4886.5438683319271</v>
      </c>
      <c r="BA87" s="48">
        <f t="shared" si="7"/>
        <v>27.777777777777775</v>
      </c>
      <c r="BB87" s="48">
        <f t="shared" si="20"/>
        <v>38467.107497343335</v>
      </c>
      <c r="BD87" s="47">
        <f t="shared" si="8"/>
        <v>2017</v>
      </c>
      <c r="BE87" s="49">
        <f t="shared" si="9"/>
        <v>0.10970803522886516</v>
      </c>
      <c r="BF87" s="49">
        <f t="shared" si="10"/>
        <v>0.2759012019891573</v>
      </c>
      <c r="BG87" s="49">
        <f t="shared" si="11"/>
        <v>0.48663689809513805</v>
      </c>
      <c r="BH87" s="49">
        <f t="shared" si="12"/>
        <v>0.12703174702359432</v>
      </c>
      <c r="BI87" s="49">
        <f t="shared" si="13"/>
        <v>7.2211766324505164E-4</v>
      </c>
    </row>
    <row r="88" spans="1:61" x14ac:dyDescent="0.25">
      <c r="A88" s="36">
        <v>2018</v>
      </c>
      <c r="B88" s="37">
        <v>67980</v>
      </c>
      <c r="C88" s="38">
        <v>30.4</v>
      </c>
      <c r="D88" s="39">
        <v>67980</v>
      </c>
      <c r="E88" s="40">
        <v>30.4</v>
      </c>
      <c r="F88" s="37">
        <v>68710</v>
      </c>
      <c r="G88" s="38">
        <v>30.7</v>
      </c>
      <c r="H88" s="37">
        <v>46070</v>
      </c>
      <c r="I88" s="38">
        <v>20.6</v>
      </c>
      <c r="J88" s="37">
        <v>100</v>
      </c>
      <c r="K88" s="38">
        <v>0</v>
      </c>
      <c r="L88" s="37">
        <v>18300</v>
      </c>
      <c r="M88" s="38">
        <v>8.1999999999999993</v>
      </c>
      <c r="N88" s="37">
        <v>7530</v>
      </c>
      <c r="O88" s="38">
        <v>3.4</v>
      </c>
      <c r="P88" s="37" t="s">
        <v>87</v>
      </c>
      <c r="Q88" s="38" t="s">
        <v>87</v>
      </c>
      <c r="R88" s="37">
        <v>15250</v>
      </c>
      <c r="S88" s="38">
        <v>6.8</v>
      </c>
      <c r="T88" s="41">
        <v>223940</v>
      </c>
      <c r="AP88" s="48">
        <f t="shared" si="14"/>
        <v>60112.704247092035</v>
      </c>
      <c r="AQ88" s="48">
        <f t="shared" si="15"/>
        <v>36300.420221211374</v>
      </c>
      <c r="AR88" s="48">
        <f t="shared" si="16"/>
        <v>100</v>
      </c>
      <c r="AS88" s="48">
        <f t="shared" si="17"/>
        <v>15080.607013054461</v>
      </c>
      <c r="AT88" s="48">
        <f t="shared" si="18"/>
        <v>7437.6197473102866</v>
      </c>
      <c r="AU88" s="48">
        <f t="shared" si="19"/>
        <v>16441.548010505994</v>
      </c>
      <c r="AW88" s="48">
        <f t="shared" si="3"/>
        <v>4189.0575036262398</v>
      </c>
      <c r="AX88" s="48">
        <f t="shared" si="4"/>
        <v>10083.450061447606</v>
      </c>
      <c r="AY88" s="48">
        <f t="shared" si="5"/>
        <v>16697.973401970012</v>
      </c>
      <c r="AZ88" s="48">
        <f t="shared" si="6"/>
        <v>4567.0966695849984</v>
      </c>
      <c r="BA88" s="48">
        <f t="shared" si="7"/>
        <v>27.777777777777775</v>
      </c>
      <c r="BB88" s="48">
        <f t="shared" si="20"/>
        <v>35565.355414406637</v>
      </c>
      <c r="BD88" s="47">
        <f t="shared" si="8"/>
        <v>2018</v>
      </c>
      <c r="BE88" s="49">
        <f t="shared" si="9"/>
        <v>0.11778477832754505</v>
      </c>
      <c r="BF88" s="49">
        <f t="shared" si="10"/>
        <v>0.28351888920989249</v>
      </c>
      <c r="BG88" s="49">
        <f t="shared" si="11"/>
        <v>0.46950109755422492</v>
      </c>
      <c r="BH88" s="49">
        <f t="shared" si="12"/>
        <v>0.12841420017793445</v>
      </c>
      <c r="BI88" s="49">
        <f t="shared" si="13"/>
        <v>7.8103473040299471E-4</v>
      </c>
    </row>
    <row r="90" spans="1:61" ht="12.75" customHeight="1" x14ac:dyDescent="0.25">
      <c r="A90" s="42" t="s">
        <v>88</v>
      </c>
      <c r="B90" s="43"/>
      <c r="C90" s="43"/>
      <c r="D90" s="43"/>
      <c r="E90" s="43"/>
      <c r="F90" s="43"/>
      <c r="G90" s="43"/>
      <c r="L90" s="42" t="s">
        <v>89</v>
      </c>
      <c r="M90" s="43"/>
      <c r="N90" s="43"/>
      <c r="O90" s="43"/>
      <c r="P90" s="43"/>
    </row>
    <row r="91" spans="1:61" ht="12.75" customHeight="1" x14ac:dyDescent="0.25">
      <c r="A91" s="42" t="s">
        <v>90</v>
      </c>
      <c r="B91" s="43"/>
      <c r="C91" s="43"/>
      <c r="D91" s="43"/>
      <c r="E91" s="43"/>
      <c r="F91" s="43"/>
      <c r="G91" s="43"/>
      <c r="L91" s="42" t="s">
        <v>91</v>
      </c>
      <c r="M91" s="43"/>
      <c r="N91" s="43"/>
      <c r="O91" s="43"/>
      <c r="P91" s="43"/>
    </row>
    <row r="94" spans="1:61" x14ac:dyDescent="0.25">
      <c r="AF94" s="49"/>
      <c r="AG94" s="49"/>
      <c r="AH94" s="49"/>
      <c r="AI94" s="49"/>
      <c r="AJ94" s="49"/>
      <c r="AK94" s="49"/>
      <c r="AL94" s="49"/>
    </row>
    <row r="95" spans="1:61" x14ac:dyDescent="0.25">
      <c r="A95" s="44" t="s">
        <v>92</v>
      </c>
      <c r="AF95" s="49"/>
      <c r="AG95" s="49"/>
      <c r="AH95" s="49"/>
      <c r="AI95" s="49"/>
      <c r="AJ95" s="49"/>
      <c r="AK95" s="49"/>
      <c r="AL95" s="49"/>
    </row>
    <row r="96" spans="1:61" x14ac:dyDescent="0.25">
      <c r="A96" s="44" t="s">
        <v>93</v>
      </c>
      <c r="AF96" s="49"/>
      <c r="AG96" s="49"/>
      <c r="AH96" s="49"/>
      <c r="AI96" s="49"/>
      <c r="AJ96" s="49"/>
      <c r="AK96" s="49"/>
      <c r="AL96" s="49"/>
    </row>
    <row r="97" spans="1:38" x14ac:dyDescent="0.25">
      <c r="A97" s="44" t="s">
        <v>94</v>
      </c>
      <c r="AF97" s="49"/>
      <c r="AG97" s="49"/>
      <c r="AH97" s="49"/>
      <c r="AI97" s="49"/>
      <c r="AJ97" s="49"/>
      <c r="AK97" s="49"/>
      <c r="AL97" s="49"/>
    </row>
    <row r="98" spans="1:38" x14ac:dyDescent="0.25">
      <c r="AF98" s="49"/>
      <c r="AG98" s="49"/>
      <c r="AH98" s="49"/>
      <c r="AI98" s="49"/>
      <c r="AJ98" s="49"/>
      <c r="AK98" s="49"/>
      <c r="AL98" s="49"/>
    </row>
    <row r="99" spans="1:38" x14ac:dyDescent="0.25">
      <c r="AF99" s="49"/>
      <c r="AG99" s="49"/>
      <c r="AH99" s="49"/>
      <c r="AI99" s="49"/>
      <c r="AJ99" s="49"/>
      <c r="AK99" s="49"/>
      <c r="AL99" s="49"/>
    </row>
    <row r="100" spans="1:38" x14ac:dyDescent="0.25">
      <c r="AF100" s="49"/>
      <c r="AG100" s="49"/>
      <c r="AH100" s="49"/>
      <c r="AI100" s="49"/>
      <c r="AJ100" s="49"/>
      <c r="AK100" s="49"/>
      <c r="AL100" s="49"/>
    </row>
    <row r="101" spans="1:38" x14ac:dyDescent="0.25">
      <c r="AF101" s="49"/>
      <c r="AG101" s="49"/>
      <c r="AH101" s="49"/>
      <c r="AI101" s="49"/>
      <c r="AJ101" s="49"/>
      <c r="AK101" s="49"/>
      <c r="AL101" s="49"/>
    </row>
  </sheetData>
  <mergeCells count="24">
    <mergeCell ref="J45:K46"/>
    <mergeCell ref="L45:M46"/>
    <mergeCell ref="N45:O46"/>
    <mergeCell ref="A47:A49"/>
    <mergeCell ref="B47:E47"/>
    <mergeCell ref="F47:G48"/>
    <mergeCell ref="H47:I48"/>
    <mergeCell ref="J47:K48"/>
    <mergeCell ref="B48:C48"/>
    <mergeCell ref="D48:E48"/>
    <mergeCell ref="B46:C46"/>
    <mergeCell ref="D46:E46"/>
    <mergeCell ref="B45:E45"/>
    <mergeCell ref="F45:G46"/>
    <mergeCell ref="H45:I46"/>
    <mergeCell ref="V43:AE45"/>
    <mergeCell ref="AF43:AN44"/>
    <mergeCell ref="L47:M48"/>
    <mergeCell ref="N47:O48"/>
    <mergeCell ref="P47:Q48"/>
    <mergeCell ref="R47:S48"/>
    <mergeCell ref="P45:Q46"/>
    <mergeCell ref="R45:S46"/>
    <mergeCell ref="T45:T48"/>
  </mergeCells>
  <conditionalFormatting sqref="B50:T88">
    <cfRule type="expression" dxfId="0" priority="3">
      <formula>#REF!&lt;&gt;0</formula>
    </cfRule>
  </conditionalFormatting>
  <conditionalFormatting sqref="AP50:AS88 AU50:AU88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{6E598EB5-09F2-41D8-A226-FA1F74280876}</x14:id>
        </ext>
      </extLst>
    </cfRule>
  </conditionalFormatting>
  <conditionalFormatting sqref="AT50:AT8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{10FE0285-6828-46B1-B0DD-CE0CF630EF7F}</x14:id>
        </ext>
      </extLst>
    </cfRule>
  </conditionalFormatting>
  <hyperlinks>
    <hyperlink ref="V31" r:id="rId1" display="https://www.bfe.admin.ch/bfe/en/home/supply/statistics-and-geodata/energy-statistics/analysis-of-energy-consumption-by-specific-use/_jcr_content/par/tabs/items/tab/tabpar/externalcontent.external.exturl.pdf/aHR0cHM6Ly9wdWJkYi5iZmUuYWRtaW4uY2gvZGUvcHVibGljYX/Rpb24vZG93bmxvYWQvOTQ5OC5wZGY=.pdf" xr:uid="{663EEDC0-07BA-47AC-8138-EA78ED3A6CEC}"/>
  </hyperlinks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598EB5-09F2-41D8-A226-FA1F7428087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AP50:AS88 AU50:AU88</xm:sqref>
        </x14:conditionalFormatting>
        <x14:conditionalFormatting xmlns:xm="http://schemas.microsoft.com/office/excel/2006/main">
          <x14:cfRule type="dataBar" id="{10FE0285-6828-46B1-B0DD-CE0CF630EF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AT50:AT88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C30"/>
  <sheetViews>
    <sheetView zoomScale="115" zoomScaleNormal="115" workbookViewId="0">
      <selection activeCell="D7" sqref="D7"/>
    </sheetView>
  </sheetViews>
  <sheetFormatPr defaultRowHeight="14.4" x14ac:dyDescent="0.3"/>
  <cols>
    <col min="1" max="1" width="16" bestFit="1" customWidth="1"/>
    <col min="2" max="29" width="5.109375" bestFit="1" customWidth="1"/>
  </cols>
  <sheetData>
    <row r="1" spans="1:29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29" x14ac:dyDescent="0.3">
      <c r="A2" t="s">
        <v>12</v>
      </c>
      <c r="B2" s="20">
        <f ca="1">IFERROR(VLOOKUP(MID(CELL("filename",$A$1),FIND("]",CELL("filename",$A$1))+1,255)&amp;$A2,'_EUROSTAT w USEsplit of JRC'!$A$4:$AE$317,COLUMN()+2,FALSE),0)</f>
        <v>0.15014669340677064</v>
      </c>
      <c r="C2" s="20">
        <f ca="1">IFERROR(VLOOKUP(MID(CELL("filename",$A$1),FIND("]",CELL("filename",$A$1))+1,255)&amp;$A2,'_EUROSTAT w USEsplit of JRC'!$A$4:$AE$317,COLUMN()+2,FALSE),0)</f>
        <v>0.15894015382491417</v>
      </c>
      <c r="D2" s="20">
        <f ca="1">IFERROR(VLOOKUP(MID(CELL("filename",$A$1),FIND("]",CELL("filename",$A$1))+1,255)&amp;$A2,'_EUROSTAT w USEsplit of JRC'!$A$4:$AE$317,COLUMN()+2,FALSE),0)</f>
        <v>0.16203671004726716</v>
      </c>
      <c r="E2" s="20">
        <f ca="1">IFERROR(VLOOKUP(MID(CELL("filename",$A$1),FIND("]",CELL("filename",$A$1))+1,255)&amp;$A2,'_EUROSTAT w USEsplit of JRC'!$A$4:$AE$317,COLUMN()+2,FALSE),0)</f>
        <v>0.17524129141125688</v>
      </c>
      <c r="F2" s="20">
        <f ca="1">IFERROR(VLOOKUP(MID(CELL("filename",$A$1),FIND("]",CELL("filename",$A$1))+1,255)&amp;$A2,'_EUROSTAT w USEsplit of JRC'!$A$4:$AE$317,COLUMN()+2,FALSE),0)</f>
        <v>0.17663296999079242</v>
      </c>
      <c r="G2" s="20">
        <f ca="1">IFERROR(VLOOKUP(MID(CELL("filename",$A$1),FIND("]",CELL("filename",$A$1))+1,255)&amp;$A2,'_EUROSTAT w USEsplit of JRC'!$A$4:$AE$317,COLUMN()+2,FALSE),0)</f>
        <v>0.17839959172468733</v>
      </c>
      <c r="H2" s="20">
        <f ca="1">IFERROR(VLOOKUP(MID(CELL("filename",$A$1),FIND("]",CELL("filename",$A$1))+1,255)&amp;$A2,'_EUROSTAT w USEsplit of JRC'!$A$4:$AE$317,COLUMN()+2,FALSE),0)</f>
        <v>0.18517783044255781</v>
      </c>
      <c r="I2" s="20">
        <f ca="1">IFERROR(VLOOKUP(MID(CELL("filename",$A$1),FIND("]",CELL("filename",$A$1))+1,255)&amp;$A2,'_EUROSTAT w USEsplit of JRC'!$A$4:$AE$317,COLUMN()+2,FALSE),0)</f>
        <v>0.20524928315734411</v>
      </c>
      <c r="J2" s="20">
        <f ca="1">IFERROR(VLOOKUP(MID(CELL("filename",$A$1),FIND("]",CELL("filename",$A$1))+1,255)&amp;$A2,'_EUROSTAT w USEsplit of JRC'!$A$4:$AE$317,COLUMN()+2,FALSE),0)</f>
        <v>0.21446240485648788</v>
      </c>
      <c r="K2" s="20">
        <f ca="1">IFERROR(VLOOKUP(MID(CELL("filename",$A$1),FIND("]",CELL("filename",$A$1))+1,255)&amp;$A2,'_EUROSTAT w USEsplit of JRC'!$A$4:$AE$317,COLUMN()+2,FALSE),0)</f>
        <v>0.20966174546503508</v>
      </c>
      <c r="L2" s="20">
        <f ca="1">IFERROR(VLOOKUP(MID(CELL("filename",$A$1),FIND("]",CELL("filename",$A$1))+1,255)&amp;$A2,'_EUROSTAT w USEsplit of JRC'!$A$4:$AE$317,COLUMN()+2,FALSE),0)</f>
        <v>0.20389191822405178</v>
      </c>
      <c r="M2" s="20">
        <f ca="1">IFERROR(VLOOKUP(MID(CELL("filename",$A$1),FIND("]",CELL("filename",$A$1))+1,255)&amp;$A2,'_EUROSTAT w USEsplit of JRC'!$A$4:$AE$317,COLUMN()+2,FALSE),0)</f>
        <v>0.21428695910363621</v>
      </c>
      <c r="N2" s="20">
        <f ca="1">IFERROR(VLOOKUP(MID(CELL("filename",$A$1),FIND("]",CELL("filename",$A$1))+1,255)&amp;$A2,'_EUROSTAT w USEsplit of JRC'!$A$4:$AE$317,COLUMN()+2,FALSE),0)</f>
        <v>0.20791908828977851</v>
      </c>
      <c r="O2" s="20">
        <f ca="1">IFERROR(VLOOKUP(MID(CELL("filename",$A$1),FIND("]",CELL("filename",$A$1))+1,255)&amp;$A2,'_EUROSTAT w USEsplit of JRC'!$A$4:$AE$317,COLUMN()+2,FALSE),0)</f>
        <v>0.21516866796560283</v>
      </c>
      <c r="P2" s="20">
        <f ca="1">IFERROR(VLOOKUP(MID(CELL("filename",$A$1),FIND("]",CELL("filename",$A$1))+1,255)&amp;$A2,'_EUROSTAT w USEsplit of JRC'!$A$4:$AE$317,COLUMN()+2,FALSE),0)</f>
        <v>0.21640838932657841</v>
      </c>
      <c r="Q2" s="20">
        <f ca="1">IFERROR(VLOOKUP(MID(CELL("filename",$A$1),FIND("]",CELL("filename",$A$1))+1,255)&amp;$A2,'_EUROSTAT w USEsplit of JRC'!$A$4:$AE$317,COLUMN()+2,FALSE),0)</f>
        <v>0.27880395646569889</v>
      </c>
      <c r="R2" s="20">
        <f ca="1">IFERROR(VLOOKUP(MID(CELL("filename",$A$1),FIND("]",CELL("filename",$A$1))+1,255)&amp;$A2,'_EUROSTAT w USEsplit of JRC'!$A$4:$AE$317,COLUMN()+2,FALSE),0)</f>
        <v>0.27530973363810807</v>
      </c>
      <c r="S2" s="20">
        <f ca="1">IFERROR(VLOOKUP(MID(CELL("filename",$A$1),FIND("]",CELL("filename",$A$1))+1,255)&amp;$A2,'_EUROSTAT w USEsplit of JRC'!$A$4:$AE$317,COLUMN()+2,FALSE),0)</f>
        <v>0.26225381983826196</v>
      </c>
      <c r="T2" s="20">
        <f ca="1">IFERROR(VLOOKUP(MID(CELL("filename",$A$1),FIND("]",CELL("filename",$A$1))+1,255)&amp;$A2,'_EUROSTAT w USEsplit of JRC'!$A$4:$AE$317,COLUMN()+2,FALSE),0)</f>
        <v>0.26575658974949085</v>
      </c>
      <c r="U2" s="20">
        <f ca="1">IFERROR(VLOOKUP(MID(CELL("filename",$A$1),FIND("]",CELL("filename",$A$1))+1,255)&amp;$A2,'_EUROSTAT w USEsplit of JRC'!$A$4:$AE$317,COLUMN()+2,FALSE),0)</f>
        <v>0.26434778158669897</v>
      </c>
      <c r="V2" s="20">
        <f ca="1">IFERROR(VLOOKUP(MID(CELL("filename",$A$1),FIND("]",CELL("filename",$A$1))+1,255)&amp;$A2,'_EUROSTAT w USEsplit of JRC'!$A$4:$AE$317,COLUMN()+2,FALSE),0)</f>
        <v>0.26617010536889929</v>
      </c>
      <c r="W2" s="20">
        <f ca="1">IFERROR(VLOOKUP(MID(CELL("filename",$A$1),FIND("]",CELL("filename",$A$1))+1,255)&amp;$A2,'_EUROSTAT w USEsplit of JRC'!$A$4:$AE$317,COLUMN()+2,FALSE),0)</f>
        <v>0.25415914388271316</v>
      </c>
      <c r="X2" s="20">
        <f ca="1">IFERROR(VLOOKUP(MID(CELL("filename",$A$1),FIND("]",CELL("filename",$A$1))+1,255)&amp;$A2,'_EUROSTAT w USEsplit of JRC'!$A$4:$AE$317,COLUMN()+2,FALSE),0)</f>
        <v>0.25628586709685736</v>
      </c>
      <c r="Y2" s="20">
        <f ca="1">IFERROR(VLOOKUP(MID(CELL("filename",$A$1),FIND("]",CELL("filename",$A$1))+1,255)&amp;$A2,'_EUROSTAT w USEsplit of JRC'!$A$4:$AE$317,COLUMN()+2,FALSE),0)</f>
        <v>0.25148753583279282</v>
      </c>
      <c r="Z2" s="20">
        <f ca="1">IFERROR(VLOOKUP(MID(CELL("filename",$A$1),FIND("]",CELL("filename",$A$1))+1,255)&amp;$A2,'_EUROSTAT w USEsplit of JRC'!$A$4:$AE$317,COLUMN()+2,FALSE),0)</f>
        <v>0.24706582282944831</v>
      </c>
      <c r="AA2" s="20">
        <f ca="1">IFERROR(VLOOKUP(MID(CELL("filename",$A$1),FIND("]",CELL("filename",$A$1))+1,255)&amp;$A2,'_EUROSTAT w USEsplit of JRC'!$A$4:$AE$317,COLUMN()+2,FALSE),0)</f>
        <v>0.25287872604707939</v>
      </c>
      <c r="AB2" s="20">
        <f ca="1">IFERROR(VLOOKUP(MID(CELL("filename",$A$1),FIND("]",CELL("filename",$A$1))+1,255)&amp;$A2,'_EUROSTAT w USEsplit of JRC'!$A$4:$AE$317,COLUMN()+2,FALSE),0)</f>
        <v>0.25713612062369423</v>
      </c>
      <c r="AC2" s="20">
        <f ca="1">IFERROR(VLOOKUP(MID(CELL("filename",$A$1),FIND("]",CELL("filename",$A$1))+1,255)&amp;$A2,'_EUROSTAT w USEsplit of JRC'!$A$4:$AE$317,COLUMN()+2,FALSE),0)</f>
        <v>0.25592928356890005</v>
      </c>
    </row>
    <row r="3" spans="1:29" x14ac:dyDescent="0.3">
      <c r="A3" t="s">
        <v>1</v>
      </c>
      <c r="B3" s="20">
        <f ca="1">IFERROR(VLOOKUP(MID(CELL("filename",$A$1),FIND("]",CELL("filename",$A$1))+1,255)&amp;$A3,'_EUROSTAT w USEsplit of JRC'!$A$4:$AE$317,COLUMN()+2,FALSE),0)</f>
        <v>0.31934937427372573</v>
      </c>
      <c r="C3" s="20">
        <f ca="1">IFERROR(VLOOKUP(MID(CELL("filename",$A$1),FIND("]",CELL("filename",$A$1))+1,255)&amp;$A3,'_EUROSTAT w USEsplit of JRC'!$A$4:$AE$317,COLUMN()+2,FALSE),0)</f>
        <v>0.33528068314323034</v>
      </c>
      <c r="D3" s="20">
        <f ca="1">IFERROR(VLOOKUP(MID(CELL("filename",$A$1),FIND("]",CELL("filename",$A$1))+1,255)&amp;$A3,'_EUROSTAT w USEsplit of JRC'!$A$4:$AE$317,COLUMN()+2,FALSE),0)</f>
        <v>0.33500121580680281</v>
      </c>
      <c r="E3" s="20">
        <f ca="1">IFERROR(VLOOKUP(MID(CELL("filename",$A$1),FIND("]",CELL("filename",$A$1))+1,255)&amp;$A3,'_EUROSTAT w USEsplit of JRC'!$A$4:$AE$317,COLUMN()+2,FALSE),0)</f>
        <v>0.35188758475725751</v>
      </c>
      <c r="F3" s="20">
        <f ca="1">IFERROR(VLOOKUP(MID(CELL("filename",$A$1),FIND("]",CELL("filename",$A$1))+1,255)&amp;$A3,'_EUROSTAT w USEsplit of JRC'!$A$4:$AE$317,COLUMN()+2,FALSE),0)</f>
        <v>0.34316148630741161</v>
      </c>
      <c r="G3" s="20">
        <f ca="1">IFERROR(VLOOKUP(MID(CELL("filename",$A$1),FIND("]",CELL("filename",$A$1))+1,255)&amp;$A3,'_EUROSTAT w USEsplit of JRC'!$A$4:$AE$317,COLUMN()+2,FALSE),0)</f>
        <v>0.34901589068770417</v>
      </c>
      <c r="H3" s="20">
        <f ca="1">IFERROR(VLOOKUP(MID(CELL("filename",$A$1),FIND("]",CELL("filename",$A$1))+1,255)&amp;$A3,'_EUROSTAT w USEsplit of JRC'!$A$4:$AE$317,COLUMN()+2,FALSE),0)</f>
        <v>0.36193571026493332</v>
      </c>
      <c r="I3" s="20">
        <f ca="1">IFERROR(VLOOKUP(MID(CELL("filename",$A$1),FIND("]",CELL("filename",$A$1))+1,255)&amp;$A3,'_EUROSTAT w USEsplit of JRC'!$A$4:$AE$317,COLUMN()+2,FALSE),0)</f>
        <v>0.33781360853822162</v>
      </c>
      <c r="J3" s="20">
        <f ca="1">IFERROR(VLOOKUP(MID(CELL("filename",$A$1),FIND("]",CELL("filename",$A$1))+1,255)&amp;$A3,'_EUROSTAT w USEsplit of JRC'!$A$4:$AE$317,COLUMN()+2,FALSE),0)</f>
        <v>0.35086815834183455</v>
      </c>
      <c r="K3" s="20">
        <f ca="1">IFERROR(VLOOKUP(MID(CELL("filename",$A$1),FIND("]",CELL("filename",$A$1))+1,255)&amp;$A3,'_EUROSTAT w USEsplit of JRC'!$A$4:$AE$317,COLUMN()+2,FALSE),0)</f>
        <v>0.35528801553469064</v>
      </c>
      <c r="L3" s="20">
        <f ca="1">IFERROR(VLOOKUP(MID(CELL("filename",$A$1),FIND("]",CELL("filename",$A$1))+1,255)&amp;$A3,'_EUROSTAT w USEsplit of JRC'!$A$4:$AE$317,COLUMN()+2,FALSE),0)</f>
        <v>0.35783827083106268</v>
      </c>
      <c r="M3" s="20">
        <f ca="1">IFERROR(VLOOKUP(MID(CELL("filename",$A$1),FIND("]",CELL("filename",$A$1))+1,255)&amp;$A3,'_EUROSTAT w USEsplit of JRC'!$A$4:$AE$317,COLUMN()+2,FALSE),0)</f>
        <v>0.37663798157589573</v>
      </c>
      <c r="N3" s="20">
        <f ca="1">IFERROR(VLOOKUP(MID(CELL("filename",$A$1),FIND("]",CELL("filename",$A$1))+1,255)&amp;$A3,'_EUROSTAT w USEsplit of JRC'!$A$4:$AE$317,COLUMN()+2,FALSE),0)</f>
        <v>0.38319919125312313</v>
      </c>
      <c r="O3" s="20">
        <f ca="1">IFERROR(VLOOKUP(MID(CELL("filename",$A$1),FIND("]",CELL("filename",$A$1))+1,255)&amp;$A3,'_EUROSTAT w USEsplit of JRC'!$A$4:$AE$317,COLUMN()+2,FALSE),0)</f>
        <v>0.37282919142260279</v>
      </c>
      <c r="P3" s="20">
        <f ca="1">IFERROR(VLOOKUP(MID(CELL("filename",$A$1),FIND("]",CELL("filename",$A$1))+1,255)&amp;$A3,'_EUROSTAT w USEsplit of JRC'!$A$4:$AE$317,COLUMN()+2,FALSE),0)</f>
        <v>0.3839548724795776</v>
      </c>
      <c r="Q3" s="20">
        <f ca="1">IFERROR(VLOOKUP(MID(CELL("filename",$A$1),FIND("]",CELL("filename",$A$1))+1,255)&amp;$A3,'_EUROSTAT w USEsplit of JRC'!$A$4:$AE$317,COLUMN()+2,FALSE),0)</f>
        <v>0.38567283529754548</v>
      </c>
      <c r="R3" s="20">
        <f ca="1">IFERROR(VLOOKUP(MID(CELL("filename",$A$1),FIND("]",CELL("filename",$A$1))+1,255)&amp;$A3,'_EUROSTAT w USEsplit of JRC'!$A$4:$AE$317,COLUMN()+2,FALSE),0)</f>
        <v>0.39844995623123941</v>
      </c>
      <c r="S3" s="20">
        <f ca="1">IFERROR(VLOOKUP(MID(CELL("filename",$A$1),FIND("]",CELL("filename",$A$1))+1,255)&amp;$A3,'_EUROSTAT w USEsplit of JRC'!$A$4:$AE$317,COLUMN()+2,FALSE),0)</f>
        <v>0.40843719253299876</v>
      </c>
      <c r="T3" s="20">
        <f ca="1">IFERROR(VLOOKUP(MID(CELL("filename",$A$1),FIND("]",CELL("filename",$A$1))+1,255)&amp;$A3,'_EUROSTAT w USEsplit of JRC'!$A$4:$AE$317,COLUMN()+2,FALSE),0)</f>
        <v>0.38076692123014877</v>
      </c>
      <c r="U3" s="20">
        <f ca="1">IFERROR(VLOOKUP(MID(CELL("filename",$A$1),FIND("]",CELL("filename",$A$1))+1,255)&amp;$A3,'_EUROSTAT w USEsplit of JRC'!$A$4:$AE$317,COLUMN()+2,FALSE),0)</f>
        <v>0.40252442457020554</v>
      </c>
      <c r="V3" s="20">
        <f ca="1">IFERROR(VLOOKUP(MID(CELL("filename",$A$1),FIND("]",CELL("filename",$A$1))+1,255)&amp;$A3,'_EUROSTAT w USEsplit of JRC'!$A$4:$AE$317,COLUMN()+2,FALSE),0)</f>
        <v>0.4337447579768911</v>
      </c>
      <c r="W3" s="20">
        <f ca="1">IFERROR(VLOOKUP(MID(CELL("filename",$A$1),FIND("]",CELL("filename",$A$1))+1,255)&amp;$A3,'_EUROSTAT w USEsplit of JRC'!$A$4:$AE$317,COLUMN()+2,FALSE),0)</f>
        <v>0.40506915199066168</v>
      </c>
      <c r="X3" s="20">
        <f ca="1">IFERROR(VLOOKUP(MID(CELL("filename",$A$1),FIND("]",CELL("filename",$A$1))+1,255)&amp;$A3,'_EUROSTAT w USEsplit of JRC'!$A$4:$AE$317,COLUMN()+2,FALSE),0)</f>
        <v>0.41308941647209663</v>
      </c>
      <c r="Y3" s="20">
        <f ca="1">IFERROR(VLOOKUP(MID(CELL("filename",$A$1),FIND("]",CELL("filename",$A$1))+1,255)&amp;$A3,'_EUROSTAT w USEsplit of JRC'!$A$4:$AE$317,COLUMN()+2,FALSE),0)</f>
        <v>0.42542488917624954</v>
      </c>
      <c r="Z3" s="20">
        <f ca="1">IFERROR(VLOOKUP(MID(CELL("filename",$A$1),FIND("]",CELL("filename",$A$1))+1,255)&amp;$A3,'_EUROSTAT w USEsplit of JRC'!$A$4:$AE$317,COLUMN()+2,FALSE),0)</f>
        <v>0.40572093994601788</v>
      </c>
      <c r="AA3" s="20">
        <f ca="1">IFERROR(VLOOKUP(MID(CELL("filename",$A$1),FIND("]",CELL("filename",$A$1))+1,255)&amp;$A3,'_EUROSTAT w USEsplit of JRC'!$A$4:$AE$317,COLUMN()+2,FALSE),0)</f>
        <v>0.40277721620797791</v>
      </c>
      <c r="AB3" s="20">
        <f ca="1">IFERROR(VLOOKUP(MID(CELL("filename",$A$1),FIND("]",CELL("filename",$A$1))+1,255)&amp;$A3,'_EUROSTAT w USEsplit of JRC'!$A$4:$AE$317,COLUMN()+2,FALSE),0)</f>
        <v>0.42514656230094677</v>
      </c>
      <c r="AC3" s="20">
        <f ca="1">IFERROR(VLOOKUP(MID(CELL("filename",$A$1),FIND("]",CELL("filename",$A$1))+1,255)&amp;$A3,'_EUROSTAT w USEsplit of JRC'!$A$4:$AE$317,COLUMN()+2,FALSE),0)</f>
        <v>0.42479970388354371</v>
      </c>
    </row>
    <row r="4" spans="1:29" x14ac:dyDescent="0.3">
      <c r="A4" t="s">
        <v>19</v>
      </c>
      <c r="B4" s="20">
        <f ca="1">IFERROR(VLOOKUP(MID(CELL("filename",$A$1),FIND("]",CELL("filename",$A$1))+1,255)&amp;$A4,'_EUROSTAT w USEsplit of JRC'!$A$4:$AE$317,COLUMN()+2,FALSE),0)</f>
        <v>3.0857398317244177E-2</v>
      </c>
      <c r="C4" s="20">
        <f ca="1">IFERROR(VLOOKUP(MID(CELL("filename",$A$1),FIND("]",CELL("filename",$A$1))+1,255)&amp;$A4,'_EUROSTAT w USEsplit of JRC'!$A$4:$AE$317,COLUMN()+2,FALSE),0)</f>
        <v>1.5932561756102113E-2</v>
      </c>
      <c r="D4" s="20">
        <f ca="1">IFERROR(VLOOKUP(MID(CELL("filename",$A$1),FIND("]",CELL("filename",$A$1))+1,255)&amp;$A4,'_EUROSTAT w USEsplit of JRC'!$A$4:$AE$317,COLUMN()+2,FALSE),0)</f>
        <v>1.3506828884109973E-2</v>
      </c>
      <c r="E4" s="20">
        <f ca="1">IFERROR(VLOOKUP(MID(CELL("filename",$A$1),FIND("]",CELL("filename",$A$1))+1,255)&amp;$A4,'_EUROSTAT w USEsplit of JRC'!$A$4:$AE$317,COLUMN()+2,FALSE),0)</f>
        <v>2.1146259765861292E-2</v>
      </c>
      <c r="F4" s="20">
        <f ca="1">IFERROR(VLOOKUP(MID(CELL("filename",$A$1),FIND("]",CELL("filename",$A$1))+1,255)&amp;$A4,'_EUROSTAT w USEsplit of JRC'!$A$4:$AE$317,COLUMN()+2,FALSE),0)</f>
        <v>3.4004435314390256E-2</v>
      </c>
      <c r="G4" s="20">
        <f ca="1">IFERROR(VLOOKUP(MID(CELL("filename",$A$1),FIND("]",CELL("filename",$A$1))+1,255)&amp;$A4,'_EUROSTAT w USEsplit of JRC'!$A$4:$AE$317,COLUMN()+2,FALSE),0)</f>
        <v>3.7101981726275303E-2</v>
      </c>
      <c r="H4" s="20">
        <f ca="1">IFERROR(VLOOKUP(MID(CELL("filename",$A$1),FIND("]",CELL("filename",$A$1))+1,255)&amp;$A4,'_EUROSTAT w USEsplit of JRC'!$A$4:$AE$317,COLUMN()+2,FALSE),0)</f>
        <v>3.1870934469953621E-2</v>
      </c>
      <c r="I4" s="20">
        <f ca="1">IFERROR(VLOOKUP(MID(CELL("filename",$A$1),FIND("]",CELL("filename",$A$1))+1,255)&amp;$A4,'_EUROSTAT w USEsplit of JRC'!$A$4:$AE$317,COLUMN()+2,FALSE),0)</f>
        <v>4.9658269722019201E-3</v>
      </c>
      <c r="J4" s="20">
        <f ca="1">IFERROR(VLOOKUP(MID(CELL("filename",$A$1),FIND("]",CELL("filename",$A$1))+1,255)&amp;$A4,'_EUROSTAT w USEsplit of JRC'!$A$4:$AE$317,COLUMN()+2,FALSE),0)</f>
        <v>4.3138200436618817E-3</v>
      </c>
      <c r="K4" s="20">
        <f ca="1">IFERROR(VLOOKUP(MID(CELL("filename",$A$1),FIND("]",CELL("filename",$A$1))+1,255)&amp;$A4,'_EUROSTAT w USEsplit of JRC'!$A$4:$AE$317,COLUMN()+2,FALSE),0)</f>
        <v>8.5275628292109749E-3</v>
      </c>
      <c r="L4" s="20">
        <f ca="1">IFERROR(VLOOKUP(MID(CELL("filename",$A$1),FIND("]",CELL("filename",$A$1))+1,255)&amp;$A4,'_EUROSTAT w USEsplit of JRC'!$A$4:$AE$317,COLUMN()+2,FALSE),0)</f>
        <v>7.918138246176298E-3</v>
      </c>
      <c r="M4" s="20">
        <f ca="1">IFERROR(VLOOKUP(MID(CELL("filename",$A$1),FIND("]",CELL("filename",$A$1))+1,255)&amp;$A4,'_EUROSTAT w USEsplit of JRC'!$A$4:$AE$317,COLUMN()+2,FALSE),0)</f>
        <v>1.0421069919846208E-2</v>
      </c>
      <c r="N4" s="20">
        <f ca="1">IFERROR(VLOOKUP(MID(CELL("filename",$A$1),FIND("]",CELL("filename",$A$1))+1,255)&amp;$A4,'_EUROSTAT w USEsplit of JRC'!$A$4:$AE$317,COLUMN()+2,FALSE),0)</f>
        <v>1.085975980219425E-2</v>
      </c>
      <c r="O4" s="20">
        <f ca="1">IFERROR(VLOOKUP(MID(CELL("filename",$A$1),FIND("]",CELL("filename",$A$1))+1,255)&amp;$A4,'_EUROSTAT w USEsplit of JRC'!$A$4:$AE$317,COLUMN()+2,FALSE),0)</f>
        <v>1.4625101547391535E-2</v>
      </c>
      <c r="P4" s="20">
        <f ca="1">IFERROR(VLOOKUP(MID(CELL("filename",$A$1),FIND("]",CELL("filename",$A$1))+1,255)&amp;$A4,'_EUROSTAT w USEsplit of JRC'!$A$4:$AE$317,COLUMN()+2,FALSE),0)</f>
        <v>1.8498424141406965E-2</v>
      </c>
      <c r="Q4" s="20">
        <f ca="1">IFERROR(VLOOKUP(MID(CELL("filename",$A$1),FIND("]",CELL("filename",$A$1))+1,255)&amp;$A4,'_EUROSTAT w USEsplit of JRC'!$A$4:$AE$317,COLUMN()+2,FALSE),0)</f>
        <v>2.3632672037425806E-2</v>
      </c>
      <c r="R4" s="20">
        <f ca="1">IFERROR(VLOOKUP(MID(CELL("filename",$A$1),FIND("]",CELL("filename",$A$1))+1,255)&amp;$A4,'_EUROSTAT w USEsplit of JRC'!$A$4:$AE$317,COLUMN()+2,FALSE),0)</f>
        <v>2.9142261628147738E-2</v>
      </c>
      <c r="S4" s="20">
        <f ca="1">IFERROR(VLOOKUP(MID(CELL("filename",$A$1),FIND("]",CELL("filename",$A$1))+1,255)&amp;$A4,'_EUROSTAT w USEsplit of JRC'!$A$4:$AE$317,COLUMN()+2,FALSE),0)</f>
        <v>3.3796831951425556E-2</v>
      </c>
      <c r="T4" s="20">
        <f ca="1">IFERROR(VLOOKUP(MID(CELL("filename",$A$1),FIND("]",CELL("filename",$A$1))+1,255)&amp;$A4,'_EUROSTAT w USEsplit of JRC'!$A$4:$AE$317,COLUMN()+2,FALSE),0)</f>
        <v>3.4554153683744537E-2</v>
      </c>
      <c r="U4" s="20">
        <f ca="1">IFERROR(VLOOKUP(MID(CELL("filename",$A$1),FIND("]",CELL("filename",$A$1))+1,255)&amp;$A4,'_EUROSTAT w USEsplit of JRC'!$A$4:$AE$317,COLUMN()+2,FALSE),0)</f>
        <v>4.2764501459216106E-2</v>
      </c>
      <c r="V4" s="20">
        <f ca="1">IFERROR(VLOOKUP(MID(CELL("filename",$A$1),FIND("]",CELL("filename",$A$1))+1,255)&amp;$A4,'_EUROSTAT w USEsplit of JRC'!$A$4:$AE$317,COLUMN()+2,FALSE),0)</f>
        <v>3.7169429045932248E-2</v>
      </c>
      <c r="W4" s="20">
        <f ca="1">IFERROR(VLOOKUP(MID(CELL("filename",$A$1),FIND("]",CELL("filename",$A$1))+1,255)&amp;$A4,'_EUROSTAT w USEsplit of JRC'!$A$4:$AE$317,COLUMN()+2,FALSE),0)</f>
        <v>4.0857317272903239E-2</v>
      </c>
      <c r="X4" s="20">
        <f ca="1">IFERROR(VLOOKUP(MID(CELL("filename",$A$1),FIND("]",CELL("filename",$A$1))+1,255)&amp;$A4,'_EUROSTAT w USEsplit of JRC'!$A$4:$AE$317,COLUMN()+2,FALSE),0)</f>
        <v>3.8638929879378434E-2</v>
      </c>
      <c r="Y4" s="20">
        <f ca="1">IFERROR(VLOOKUP(MID(CELL("filename",$A$1),FIND("]",CELL("filename",$A$1))+1,255)&amp;$A4,'_EUROSTAT w USEsplit of JRC'!$A$4:$AE$317,COLUMN()+2,FALSE),0)</f>
        <v>3.5948888595320548E-2</v>
      </c>
      <c r="Z4" s="20">
        <f ca="1">IFERROR(VLOOKUP(MID(CELL("filename",$A$1),FIND("]",CELL("filename",$A$1))+1,255)&amp;$A4,'_EUROSTAT w USEsplit of JRC'!$A$4:$AE$317,COLUMN()+2,FALSE),0)</f>
        <v>3.6811589357007922E-2</v>
      </c>
      <c r="AA4" s="20">
        <f ca="1">IFERROR(VLOOKUP(MID(CELL("filename",$A$1),FIND("]",CELL("filename",$A$1))+1,255)&amp;$A4,'_EUROSTAT w USEsplit of JRC'!$A$4:$AE$317,COLUMN()+2,FALSE),0)</f>
        <v>4.6134783321551721E-2</v>
      </c>
      <c r="AB4" s="20">
        <f ca="1">IFERROR(VLOOKUP(MID(CELL("filename",$A$1),FIND("]",CELL("filename",$A$1))+1,255)&amp;$A4,'_EUROSTAT w USEsplit of JRC'!$A$4:$AE$317,COLUMN()+2,FALSE),0)</f>
        <v>4.4807379526276336E-2</v>
      </c>
      <c r="AC4" s="20">
        <f ca="1">IFERROR(VLOOKUP(MID(CELL("filename",$A$1),FIND("]",CELL("filename",$A$1))+1,255)&amp;$A4,'_EUROSTAT w USEsplit of JRC'!$A$4:$AE$317,COLUMN()+2,FALSE),0)</f>
        <v>4.6602551080737728E-2</v>
      </c>
    </row>
    <row r="5" spans="1:29" x14ac:dyDescent="0.3">
      <c r="A5" t="s">
        <v>22</v>
      </c>
      <c r="B5" s="20">
        <f ca="1">IFERROR(VLOOKUP(MID(CELL("filename",$A$1),FIND("]",CELL("filename",$A$1))+1,255)&amp;$A5,'_EUROSTAT w USEsplit of JRC'!$A$4:$AE$317,COLUMN()+2,FALSE),0)</f>
        <v>0.15816298620089381</v>
      </c>
      <c r="C5" s="20">
        <f ca="1">IFERROR(VLOOKUP(MID(CELL("filename",$A$1),FIND("]",CELL("filename",$A$1))+1,255)&amp;$A5,'_EUROSTAT w USEsplit of JRC'!$A$4:$AE$317,COLUMN()+2,FALSE),0)</f>
        <v>0.1401664788488812</v>
      </c>
      <c r="D5" s="20">
        <f ca="1">IFERROR(VLOOKUP(MID(CELL("filename",$A$1),FIND("]",CELL("filename",$A$1))+1,255)&amp;$A5,'_EUROSTAT w USEsplit of JRC'!$A$4:$AE$317,COLUMN()+2,FALSE),0)</f>
        <v>0.15339758171348949</v>
      </c>
      <c r="E5" s="20">
        <f ca="1">IFERROR(VLOOKUP(MID(CELL("filename",$A$1),FIND("]",CELL("filename",$A$1))+1,255)&amp;$A5,'_EUROSTAT w USEsplit of JRC'!$A$4:$AE$317,COLUMN()+2,FALSE),0)</f>
        <v>0.16752228306568007</v>
      </c>
      <c r="F5" s="20">
        <f ca="1">IFERROR(VLOOKUP(MID(CELL("filename",$A$1),FIND("]",CELL("filename",$A$1))+1,255)&amp;$A5,'_EUROSTAT w USEsplit of JRC'!$A$4:$AE$317,COLUMN()+2,FALSE),0)</f>
        <v>0.17017988972868786</v>
      </c>
      <c r="G5" s="20">
        <f ca="1">IFERROR(VLOOKUP(MID(CELL("filename",$A$1),FIND("]",CELL("filename",$A$1))+1,255)&amp;$A5,'_EUROSTAT w USEsplit of JRC'!$A$4:$AE$317,COLUMN()+2,FALSE),0)</f>
        <v>0.18646084794904427</v>
      </c>
      <c r="H5" s="20">
        <f ca="1">IFERROR(VLOOKUP(MID(CELL("filename",$A$1),FIND("]",CELL("filename",$A$1))+1,255)&amp;$A5,'_EUROSTAT w USEsplit of JRC'!$A$4:$AE$317,COLUMN()+2,FALSE),0)</f>
        <v>0.19824853620914079</v>
      </c>
      <c r="I5" s="20">
        <f ca="1">IFERROR(VLOOKUP(MID(CELL("filename",$A$1),FIND("]",CELL("filename",$A$1))+1,255)&amp;$A5,'_EUROSTAT w USEsplit of JRC'!$A$4:$AE$317,COLUMN()+2,FALSE),0)</f>
        <v>0.21123059861041632</v>
      </c>
      <c r="J5" s="20">
        <f ca="1">IFERROR(VLOOKUP(MID(CELL("filename",$A$1),FIND("]",CELL("filename",$A$1))+1,255)&amp;$A5,'_EUROSTAT w USEsplit of JRC'!$A$4:$AE$317,COLUMN()+2,FALSE),0)</f>
        <v>0.21578707033396355</v>
      </c>
      <c r="K5" s="20">
        <f ca="1">IFERROR(VLOOKUP(MID(CELL("filename",$A$1),FIND("]",CELL("filename",$A$1))+1,255)&amp;$A5,'_EUROSTAT w USEsplit of JRC'!$A$4:$AE$317,COLUMN()+2,FALSE),0)</f>
        <v>0.22911024157876825</v>
      </c>
      <c r="L5" s="20">
        <f ca="1">IFERROR(VLOOKUP(MID(CELL("filename",$A$1),FIND("]",CELL("filename",$A$1))+1,255)&amp;$A5,'_EUROSTAT w USEsplit of JRC'!$A$4:$AE$317,COLUMN()+2,FALSE),0)</f>
        <v>0.21798875961757816</v>
      </c>
      <c r="M5" s="20">
        <f ca="1">IFERROR(VLOOKUP(MID(CELL("filename",$A$1),FIND("]",CELL("filename",$A$1))+1,255)&amp;$A5,'_EUROSTAT w USEsplit of JRC'!$A$4:$AE$317,COLUMN()+2,FALSE),0)</f>
        <v>0.22692555720385138</v>
      </c>
      <c r="N5" s="20">
        <f ca="1">IFERROR(VLOOKUP(MID(CELL("filename",$A$1),FIND("]",CELL("filename",$A$1))+1,255)&amp;$A5,'_EUROSTAT w USEsplit of JRC'!$A$4:$AE$317,COLUMN()+2,FALSE),0)</f>
        <v>0.22297841500001925</v>
      </c>
      <c r="O5" s="20">
        <f ca="1">IFERROR(VLOOKUP(MID(CELL("filename",$A$1),FIND("]",CELL("filename",$A$1))+1,255)&amp;$A5,'_EUROSTAT w USEsplit of JRC'!$A$4:$AE$317,COLUMN()+2,FALSE),0)</f>
        <v>0.23241828568111189</v>
      </c>
      <c r="P5" s="20">
        <f ca="1">IFERROR(VLOOKUP(MID(CELL("filename",$A$1),FIND("]",CELL("filename",$A$1))+1,255)&amp;$A5,'_EUROSTAT w USEsplit of JRC'!$A$4:$AE$317,COLUMN()+2,FALSE),0)</f>
        <v>0.23279605219257654</v>
      </c>
      <c r="Q5" s="20">
        <f ca="1">IFERROR(VLOOKUP(MID(CELL("filename",$A$1),FIND("]",CELL("filename",$A$1))+1,255)&amp;$A5,'_EUROSTAT w USEsplit of JRC'!$A$4:$AE$317,COLUMN()+2,FALSE),0)</f>
        <v>0.23981220303899889</v>
      </c>
      <c r="R5" s="20">
        <f ca="1">IFERROR(VLOOKUP(MID(CELL("filename",$A$1),FIND("]",CELL("filename",$A$1))+1,255)&amp;$A5,'_EUROSTAT w USEsplit of JRC'!$A$4:$AE$317,COLUMN()+2,FALSE),0)</f>
        <v>0.24539511498539193</v>
      </c>
      <c r="S5" s="20">
        <f ca="1">IFERROR(VLOOKUP(MID(CELL("filename",$A$1),FIND("]",CELL("filename",$A$1))+1,255)&amp;$A5,'_EUROSTAT w USEsplit of JRC'!$A$4:$AE$317,COLUMN()+2,FALSE),0)</f>
        <v>0.2461931112384807</v>
      </c>
      <c r="T5" s="20">
        <f ca="1">IFERROR(VLOOKUP(MID(CELL("filename",$A$1),FIND("]",CELL("filename",$A$1))+1,255)&amp;$A5,'_EUROSTAT w USEsplit of JRC'!$A$4:$AE$317,COLUMN()+2,FALSE),0)</f>
        <v>0.26133729067307976</v>
      </c>
      <c r="U5" s="20">
        <f ca="1">IFERROR(VLOOKUP(MID(CELL("filename",$A$1),FIND("]",CELL("filename",$A$1))+1,255)&amp;$A5,'_EUROSTAT w USEsplit of JRC'!$A$4:$AE$317,COLUMN()+2,FALSE),0)</f>
        <v>0.26581006821309816</v>
      </c>
      <c r="V5" s="20">
        <f ca="1">IFERROR(VLOOKUP(MID(CELL("filename",$A$1),FIND("]",CELL("filename",$A$1))+1,255)&amp;$A5,'_EUROSTAT w USEsplit of JRC'!$A$4:$AE$317,COLUMN()+2,FALSE),0)</f>
        <v>0.26173733163687241</v>
      </c>
      <c r="W5" s="20">
        <f ca="1">IFERROR(VLOOKUP(MID(CELL("filename",$A$1),FIND("]",CELL("filename",$A$1))+1,255)&amp;$A5,'_EUROSTAT w USEsplit of JRC'!$A$4:$AE$317,COLUMN()+2,FALSE),0)</f>
        <v>0.24906274799551217</v>
      </c>
      <c r="X5" s="20">
        <f ca="1">IFERROR(VLOOKUP(MID(CELL("filename",$A$1),FIND("]",CELL("filename",$A$1))+1,255)&amp;$A5,'_EUROSTAT w USEsplit of JRC'!$A$4:$AE$317,COLUMN()+2,FALSE),0)</f>
        <v>0.24002142015103611</v>
      </c>
      <c r="Y5" s="20">
        <f ca="1">IFERROR(VLOOKUP(MID(CELL("filename",$A$1),FIND("]",CELL("filename",$A$1))+1,255)&amp;$A5,'_EUROSTAT w USEsplit of JRC'!$A$4:$AE$317,COLUMN()+2,FALSE),0)</f>
        <v>0.23523368035396705</v>
      </c>
      <c r="Z5" s="20">
        <f ca="1">IFERROR(VLOOKUP(MID(CELL("filename",$A$1),FIND("]",CELL("filename",$A$1))+1,255)&amp;$A5,'_EUROSTAT w USEsplit of JRC'!$A$4:$AE$317,COLUMN()+2,FALSE),0)</f>
        <v>0.23149994671862867</v>
      </c>
      <c r="AA5" s="20">
        <f ca="1">IFERROR(VLOOKUP(MID(CELL("filename",$A$1),FIND("]",CELL("filename",$A$1))+1,255)&amp;$A5,'_EUROSTAT w USEsplit of JRC'!$A$4:$AE$317,COLUMN()+2,FALSE),0)</f>
        <v>0.21790270767606171</v>
      </c>
      <c r="AB5" s="20">
        <f ca="1">IFERROR(VLOOKUP(MID(CELL("filename",$A$1),FIND("]",CELL("filename",$A$1))+1,255)&amp;$A5,'_EUROSTAT w USEsplit of JRC'!$A$4:$AE$317,COLUMN()+2,FALSE),0)</f>
        <v>0.22901593550509344</v>
      </c>
      <c r="AC5" s="20">
        <f ca="1">IFERROR(VLOOKUP(MID(CELL("filename",$A$1),FIND("]",CELL("filename",$A$1))+1,255)&amp;$A5,'_EUROSTAT w USEsplit of JRC'!$A$4:$AE$317,COLUMN()+2,FALSE),0)</f>
        <v>0.23506466208666602</v>
      </c>
    </row>
    <row r="6" spans="1:29" x14ac:dyDescent="0.3">
      <c r="A6" t="s">
        <v>28</v>
      </c>
      <c r="B6" s="20">
        <f ca="1">IFERROR(VLOOKUP(MID(CELL("filename",$A$1),FIND("]",CELL("filename",$A$1))+1,255)&amp;$A6,'_EUROSTAT w USEsplit of JRC'!$A$4:$AE$317,COLUMN()+2,FALSE),0)</f>
        <v>0.51969620158095342</v>
      </c>
      <c r="C6" s="20">
        <f ca="1">IFERROR(VLOOKUP(MID(CELL("filename",$A$1),FIND("]",CELL("filename",$A$1))+1,255)&amp;$A6,'_EUROSTAT w USEsplit of JRC'!$A$4:$AE$317,COLUMN()+2,FALSE),0)</f>
        <v>0.51022157498893961</v>
      </c>
      <c r="D6" s="20">
        <f ca="1">IFERROR(VLOOKUP(MID(CELL("filename",$A$1),FIND("]",CELL("filename",$A$1))+1,255)&amp;$A6,'_EUROSTAT w USEsplit of JRC'!$A$4:$AE$317,COLUMN()+2,FALSE),0)</f>
        <v>0.47652864801024591</v>
      </c>
      <c r="E6" s="20">
        <f ca="1">IFERROR(VLOOKUP(MID(CELL("filename",$A$1),FIND("]",CELL("filename",$A$1))+1,255)&amp;$A6,'_EUROSTAT w USEsplit of JRC'!$A$4:$AE$317,COLUMN()+2,FALSE),0)</f>
        <v>0.44208208331095444</v>
      </c>
      <c r="F6" s="20">
        <f ca="1">IFERROR(VLOOKUP(MID(CELL("filename",$A$1),FIND("]",CELL("filename",$A$1))+1,255)&amp;$A6,'_EUROSTAT w USEsplit of JRC'!$A$4:$AE$317,COLUMN()+2,FALSE),0)</f>
        <v>0.41370597411728521</v>
      </c>
      <c r="G6" s="20">
        <f ca="1">IFERROR(VLOOKUP(MID(CELL("filename",$A$1),FIND("]",CELL("filename",$A$1))+1,255)&amp;$A6,'_EUROSTAT w USEsplit of JRC'!$A$4:$AE$317,COLUMN()+2,FALSE),0)</f>
        <v>0.40961020310955976</v>
      </c>
      <c r="H6" s="20">
        <f ca="1">IFERROR(VLOOKUP(MID(CELL("filename",$A$1),FIND("]",CELL("filename",$A$1))+1,255)&amp;$A6,'_EUROSTAT w USEsplit of JRC'!$A$4:$AE$317,COLUMN()+2,FALSE),0)</f>
        <v>0.3911567627750358</v>
      </c>
      <c r="I6" s="20">
        <f ca="1">IFERROR(VLOOKUP(MID(CELL("filename",$A$1),FIND("]",CELL("filename",$A$1))+1,255)&amp;$A6,'_EUROSTAT w USEsplit of JRC'!$A$4:$AE$317,COLUMN()+2,FALSE),0)</f>
        <v>0.38807380054300072</v>
      </c>
      <c r="J6" s="20">
        <f ca="1">IFERROR(VLOOKUP(MID(CELL("filename",$A$1),FIND("]",CELL("filename",$A$1))+1,255)&amp;$A6,'_EUROSTAT w USEsplit of JRC'!$A$4:$AE$317,COLUMN()+2,FALSE),0)</f>
        <v>0.36166493795858784</v>
      </c>
      <c r="K6" s="20">
        <f ca="1">IFERROR(VLOOKUP(MID(CELL("filename",$A$1),FIND("]",CELL("filename",$A$1))+1,255)&amp;$A6,'_EUROSTAT w USEsplit of JRC'!$A$4:$AE$317,COLUMN()+2,FALSE),0)</f>
        <v>0.35005722885852136</v>
      </c>
      <c r="L6" s="20">
        <f ca="1">IFERROR(VLOOKUP(MID(CELL("filename",$A$1),FIND("]",CELL("filename",$A$1))+1,255)&amp;$A6,'_EUROSTAT w USEsplit of JRC'!$A$4:$AE$317,COLUMN()+2,FALSE),0)</f>
        <v>0.34079124856998128</v>
      </c>
      <c r="M6" s="20">
        <f ca="1">IFERROR(VLOOKUP(MID(CELL("filename",$A$1),FIND("]",CELL("filename",$A$1))+1,255)&amp;$A6,'_EUROSTAT w USEsplit of JRC'!$A$4:$AE$317,COLUMN()+2,FALSE),0)</f>
        <v>0.34297366808149893</v>
      </c>
      <c r="N6" s="20">
        <f ca="1">IFERROR(VLOOKUP(MID(CELL("filename",$A$1),FIND("]",CELL("filename",$A$1))+1,255)&amp;$A6,'_EUROSTAT w USEsplit of JRC'!$A$4:$AE$317,COLUMN()+2,FALSE),0)</f>
        <v>0.31622434169603986</v>
      </c>
      <c r="O6" s="20">
        <f ca="1">IFERROR(VLOOKUP(MID(CELL("filename",$A$1),FIND("]",CELL("filename",$A$1))+1,255)&amp;$A6,'_EUROSTAT w USEsplit of JRC'!$A$4:$AE$317,COLUMN()+2,FALSE),0)</f>
        <v>0.31305988867920026</v>
      </c>
      <c r="P6" s="20">
        <f ca="1">IFERROR(VLOOKUP(MID(CELL("filename",$A$1),FIND("]",CELL("filename",$A$1))+1,255)&amp;$A6,'_EUROSTAT w USEsplit of JRC'!$A$4:$AE$317,COLUMN()+2,FALSE),0)</f>
        <v>0.31393000511092695</v>
      </c>
      <c r="Q6" s="20">
        <f ca="1">IFERROR(VLOOKUP(MID(CELL("filename",$A$1),FIND("]",CELL("filename",$A$1))+1,255)&amp;$A6,'_EUROSTAT w USEsplit of JRC'!$A$4:$AE$317,COLUMN()+2,FALSE),0)</f>
        <v>0.18879870846497782</v>
      </c>
      <c r="R6" s="20">
        <f ca="1">IFERROR(VLOOKUP(MID(CELL("filename",$A$1),FIND("]",CELL("filename",$A$1))+1,255)&amp;$A6,'_EUROSTAT w USEsplit of JRC'!$A$4:$AE$317,COLUMN()+2,FALSE),0)</f>
        <v>0.12044166920499541</v>
      </c>
      <c r="S6" s="20">
        <f ca="1">IFERROR(VLOOKUP(MID(CELL("filename",$A$1),FIND("]",CELL("filename",$A$1))+1,255)&amp;$A6,'_EUROSTAT w USEsplit of JRC'!$A$4:$AE$317,COLUMN()+2,FALSE),0)</f>
        <v>0.11974632187326104</v>
      </c>
      <c r="T6" s="20">
        <f ca="1">IFERROR(VLOOKUP(MID(CELL("filename",$A$1),FIND("]",CELL("filename",$A$1))+1,255)&amp;$A6,'_EUROSTAT w USEsplit of JRC'!$A$4:$AE$317,COLUMN()+2,FALSE),0)</f>
        <v>0.11531060403651659</v>
      </c>
      <c r="U6" s="20">
        <f ca="1">IFERROR(VLOOKUP(MID(CELL("filename",$A$1),FIND("]",CELL("filename",$A$1))+1,255)&amp;$A6,'_EUROSTAT w USEsplit of JRC'!$A$4:$AE$317,COLUMN()+2,FALSE),0)</f>
        <v>0.11544094689336097</v>
      </c>
      <c r="V6" s="20">
        <f ca="1">IFERROR(VLOOKUP(MID(CELL("filename",$A$1),FIND("]",CELL("filename",$A$1))+1,255)&amp;$A6,'_EUROSTAT w USEsplit of JRC'!$A$4:$AE$317,COLUMN()+2,FALSE),0)</f>
        <v>0.11553083850165727</v>
      </c>
      <c r="W6" s="20">
        <f ca="1">IFERROR(VLOOKUP(MID(CELL("filename",$A$1),FIND("]",CELL("filename",$A$1))+1,255)&amp;$A6,'_EUROSTAT w USEsplit of JRC'!$A$4:$AE$317,COLUMN()+2,FALSE),0)</f>
        <v>0.12211113165417489</v>
      </c>
      <c r="X6" s="20">
        <f ca="1">IFERROR(VLOOKUP(MID(CELL("filename",$A$1),FIND("]",CELL("filename",$A$1))+1,255)&amp;$A6,'_EUROSTAT w USEsplit of JRC'!$A$4:$AE$317,COLUMN()+2,FALSE),0)</f>
        <v>0.12103452669129823</v>
      </c>
      <c r="Y6" s="20">
        <f ca="1">IFERROR(VLOOKUP(MID(CELL("filename",$A$1),FIND("]",CELL("filename",$A$1))+1,255)&amp;$A6,'_EUROSTAT w USEsplit of JRC'!$A$4:$AE$317,COLUMN()+2,FALSE),0)</f>
        <v>0.12383574930576778</v>
      </c>
      <c r="Z6" s="20">
        <f ca="1">IFERROR(VLOOKUP(MID(CELL("filename",$A$1),FIND("]",CELL("filename",$A$1))+1,255)&amp;$A6,'_EUROSTAT w USEsplit of JRC'!$A$4:$AE$317,COLUMN()+2,FALSE),0)</f>
        <v>0.12090017502252511</v>
      </c>
      <c r="AA6" s="20">
        <f ca="1">IFERROR(VLOOKUP(MID(CELL("filename",$A$1),FIND("]",CELL("filename",$A$1))+1,255)&amp;$A6,'_EUROSTAT w USEsplit of JRC'!$A$4:$AE$317,COLUMN()+2,FALSE),0)</f>
        <v>0.1211218218568586</v>
      </c>
      <c r="AB6" s="20">
        <f ca="1">IFERROR(VLOOKUP(MID(CELL("filename",$A$1),FIND("]",CELL("filename",$A$1))+1,255)&amp;$A6,'_EUROSTAT w USEsplit of JRC'!$A$4:$AE$317,COLUMN()+2,FALSE),0)</f>
        <v>0.12119363826115741</v>
      </c>
      <c r="AC6" s="20">
        <f ca="1">IFERROR(VLOOKUP(MID(CELL("filename",$A$1),FIND("]",CELL("filename",$A$1))+1,255)&amp;$A6,'_EUROSTAT w USEsplit of JRC'!$A$4:$AE$317,COLUMN()+2,FALSE),0)</f>
        <v>0.11387969053947701</v>
      </c>
    </row>
    <row r="7" spans="1:29" x14ac:dyDescent="0.3">
      <c r="A7" t="s">
        <v>13</v>
      </c>
      <c r="B7" s="20">
        <f ca="1">IFERROR(VLOOKUP(MID(CELL("filename",$A$1),FIND("]",CELL("filename",$A$1))+1,255)&amp;$A7,'_EUROSTAT w USEsplit of JRC'!$A$4:$AE$317,COLUMN()+2,FALSE),0)</f>
        <v>0.21056102590226589</v>
      </c>
      <c r="C7" s="20">
        <f ca="1">IFERROR(VLOOKUP(MID(CELL("filename",$A$1),FIND("]",CELL("filename",$A$1))+1,255)&amp;$A7,'_EUROSTAT w USEsplit of JRC'!$A$4:$AE$317,COLUMN()+2,FALSE),0)</f>
        <v>0.23086722587798669</v>
      </c>
      <c r="D7" s="20">
        <f ca="1">IFERROR(VLOOKUP(MID(CELL("filename",$A$1),FIND("]",CELL("filename",$A$1))+1,255)&amp;$A7,'_EUROSTAT w USEsplit of JRC'!$A$4:$AE$317,COLUMN()+2,FALSE),0)</f>
        <v>0.24136124028461922</v>
      </c>
      <c r="E7" s="20">
        <f ca="1">IFERROR(VLOOKUP(MID(CELL("filename",$A$1),FIND("]",CELL("filename",$A$1))+1,255)&amp;$A7,'_EUROSTAT w USEsplit of JRC'!$A$4:$AE$317,COLUMN()+2,FALSE),0)</f>
        <v>0.2749664243132538</v>
      </c>
      <c r="F7" s="20">
        <f ca="1">IFERROR(VLOOKUP(MID(CELL("filename",$A$1),FIND("]",CELL("filename",$A$1))+1,255)&amp;$A7,'_EUROSTAT w USEsplit of JRC'!$A$4:$AE$317,COLUMN()+2,FALSE),0)</f>
        <v>0.29546799534030344</v>
      </c>
      <c r="G7" s="20">
        <f ca="1">IFERROR(VLOOKUP(MID(CELL("filename",$A$1),FIND("]",CELL("filename",$A$1))+1,255)&amp;$A7,'_EUROSTAT w USEsplit of JRC'!$A$4:$AE$317,COLUMN()+2,FALSE),0)</f>
        <v>0.31811645566035818</v>
      </c>
      <c r="H7" s="20">
        <f ca="1">IFERROR(VLOOKUP(MID(CELL("filename",$A$1),FIND("]",CELL("filename",$A$1))+1,255)&amp;$A7,'_EUROSTAT w USEsplit of JRC'!$A$4:$AE$317,COLUMN()+2,FALSE),0)</f>
        <v>0.34664031021238118</v>
      </c>
      <c r="I7" s="20">
        <f ca="1">IFERROR(VLOOKUP(MID(CELL("filename",$A$1),FIND("]",CELL("filename",$A$1))+1,255)&amp;$A7,'_EUROSTAT w USEsplit of JRC'!$A$4:$AE$317,COLUMN()+2,FALSE),0)</f>
        <v>0.35014694448449502</v>
      </c>
      <c r="J7" s="20">
        <f ca="1">IFERROR(VLOOKUP(MID(CELL("filename",$A$1),FIND("]",CELL("filename",$A$1))+1,255)&amp;$A7,'_EUROSTAT w USEsplit of JRC'!$A$4:$AE$317,COLUMN()+2,FALSE),0)</f>
        <v>0.39272952014408613</v>
      </c>
      <c r="K7" s="20">
        <f ca="1">IFERROR(VLOOKUP(MID(CELL("filename",$A$1),FIND("]",CELL("filename",$A$1))+1,255)&amp;$A7,'_EUROSTAT w USEsplit of JRC'!$A$4:$AE$317,COLUMN()+2,FALSE),0)</f>
        <v>0.41063926493205433</v>
      </c>
      <c r="L7" s="20">
        <f ca="1">IFERROR(VLOOKUP(MID(CELL("filename",$A$1),FIND("]",CELL("filename",$A$1))+1,255)&amp;$A7,'_EUROSTAT w USEsplit of JRC'!$A$4:$AE$317,COLUMN()+2,FALSE),0)</f>
        <v>0.40690484583404096</v>
      </c>
      <c r="M7" s="20">
        <f ca="1">IFERROR(VLOOKUP(MID(CELL("filename",$A$1),FIND("]",CELL("filename",$A$1))+1,255)&amp;$A7,'_EUROSTAT w USEsplit of JRC'!$A$4:$AE$317,COLUMN()+2,FALSE),0)</f>
        <v>0.43434363590610703</v>
      </c>
      <c r="N7" s="20">
        <f ca="1">IFERROR(VLOOKUP(MID(CELL("filename",$A$1),FIND("]",CELL("filename",$A$1))+1,255)&amp;$A7,'_EUROSTAT w USEsplit of JRC'!$A$4:$AE$317,COLUMN()+2,FALSE),0)</f>
        <v>0.42164918171454735</v>
      </c>
      <c r="O7" s="20">
        <f ca="1">IFERROR(VLOOKUP(MID(CELL("filename",$A$1),FIND("]",CELL("filename",$A$1))+1,255)&amp;$A7,'_EUROSTAT w USEsplit of JRC'!$A$4:$AE$317,COLUMN()+2,FALSE),0)</f>
        <v>0.43325982450671729</v>
      </c>
      <c r="P7" s="20">
        <f ca="1">IFERROR(VLOOKUP(MID(CELL("filename",$A$1),FIND("]",CELL("filename",$A$1))+1,255)&amp;$A7,'_EUROSTAT w USEsplit of JRC'!$A$4:$AE$317,COLUMN()+2,FALSE),0)</f>
        <v>0.42643058990538801</v>
      </c>
      <c r="Q7" s="20">
        <f ca="1">IFERROR(VLOOKUP(MID(CELL("filename",$A$1),FIND("]",CELL("filename",$A$1))+1,255)&amp;$A7,'_EUROSTAT w USEsplit of JRC'!$A$4:$AE$317,COLUMN()+2,FALSE),0)</f>
        <v>0.42591604286719315</v>
      </c>
      <c r="R7" s="20">
        <f ca="1">IFERROR(VLOOKUP(MID(CELL("filename",$A$1),FIND("]",CELL("filename",$A$1))+1,255)&amp;$A7,'_EUROSTAT w USEsplit of JRC'!$A$4:$AE$317,COLUMN()+2,FALSE),0)</f>
        <v>0.4067038773446594</v>
      </c>
      <c r="S7" s="20">
        <f ca="1">IFERROR(VLOOKUP(MID(CELL("filename",$A$1),FIND("]",CELL("filename",$A$1))+1,255)&amp;$A7,'_EUROSTAT w USEsplit of JRC'!$A$4:$AE$317,COLUMN()+2,FALSE),0)</f>
        <v>0.39048228867606233</v>
      </c>
      <c r="T7" s="20">
        <f ca="1">IFERROR(VLOOKUP(MID(CELL("filename",$A$1),FIND("]",CELL("filename",$A$1))+1,255)&amp;$A7,'_EUROSTAT w USEsplit of JRC'!$A$4:$AE$317,COLUMN()+2,FALSE),0)</f>
        <v>0.38468179603295583</v>
      </c>
      <c r="U7" s="20">
        <f ca="1">IFERROR(VLOOKUP(MID(CELL("filename",$A$1),FIND("]",CELL("filename",$A$1))+1,255)&amp;$A7,'_EUROSTAT w USEsplit of JRC'!$A$4:$AE$317,COLUMN()+2,FALSE),0)</f>
        <v>0.37257697099481069</v>
      </c>
      <c r="V7" s="20">
        <f ca="1">IFERROR(VLOOKUP(MID(CELL("filename",$A$1),FIND("]",CELL("filename",$A$1))+1,255)&amp;$A7,'_EUROSTAT w USEsplit of JRC'!$A$4:$AE$317,COLUMN()+2,FALSE),0)</f>
        <v>0.38780425348544173</v>
      </c>
      <c r="W7" s="20">
        <f ca="1">IFERROR(VLOOKUP(MID(CELL("filename",$A$1),FIND("]",CELL("filename",$A$1))+1,255)&amp;$A7,'_EUROSTAT w USEsplit of JRC'!$A$4:$AE$317,COLUMN()+2,FALSE),0)</f>
        <v>0.35344886014679466</v>
      </c>
      <c r="X7" s="20">
        <f ca="1">IFERROR(VLOOKUP(MID(CELL("filename",$A$1),FIND("]",CELL("filename",$A$1))+1,255)&amp;$A7,'_EUROSTAT w USEsplit of JRC'!$A$4:$AE$317,COLUMN()+2,FALSE),0)</f>
        <v>0.34792739730730621</v>
      </c>
      <c r="Y7" s="20">
        <f ca="1">IFERROR(VLOOKUP(MID(CELL("filename",$A$1),FIND("]",CELL("filename",$A$1))+1,255)&amp;$A7,'_EUROSTAT w USEsplit of JRC'!$A$4:$AE$317,COLUMN()+2,FALSE),0)</f>
        <v>0.34103773413824562</v>
      </c>
      <c r="Z7" s="20">
        <f ca="1">IFERROR(VLOOKUP(MID(CELL("filename",$A$1),FIND("]",CELL("filename",$A$1))+1,255)&amp;$A7,'_EUROSTAT w USEsplit of JRC'!$A$4:$AE$317,COLUMN()+2,FALSE),0)</f>
        <v>0.30518510412338307</v>
      </c>
      <c r="AA7" s="20">
        <f ca="1">IFERROR(VLOOKUP(MID(CELL("filename",$A$1),FIND("]",CELL("filename",$A$1))+1,255)&amp;$A7,'_EUROSTAT w USEsplit of JRC'!$A$4:$AE$317,COLUMN()+2,FALSE),0)</f>
        <v>0.31951503851923929</v>
      </c>
      <c r="AB7" s="20">
        <f ca="1">IFERROR(VLOOKUP(MID(CELL("filename",$A$1),FIND("]",CELL("filename",$A$1))+1,255)&amp;$A7,'_EUROSTAT w USEsplit of JRC'!$A$4:$AE$317,COLUMN()+2,FALSE),0)</f>
        <v>0.33868906890675782</v>
      </c>
      <c r="AC7" s="20">
        <f ca="1">IFERROR(VLOOKUP(MID(CELL("filename",$A$1),FIND("]",CELL("filename",$A$1))+1,255)&amp;$A7,'_EUROSTAT w USEsplit of JRC'!$A$4:$AE$317,COLUMN()+2,FALSE),0)</f>
        <v>0.33481540802225201</v>
      </c>
    </row>
    <row r="8" spans="1:29" x14ac:dyDescent="0.3">
      <c r="A8" t="s">
        <v>17</v>
      </c>
      <c r="B8" s="20">
        <f ca="1">IFERROR(VLOOKUP(MID(CELL("filename",$A$1),FIND("]",CELL("filename",$A$1))+1,255)&amp;$A8,'_EUROSTAT w USEsplit of JRC'!$A$4:$AE$317,COLUMN()+2,FALSE),0)</f>
        <v>0.15709007902623889</v>
      </c>
      <c r="C8" s="20">
        <f ca="1">IFERROR(VLOOKUP(MID(CELL("filename",$A$1),FIND("]",CELL("filename",$A$1))+1,255)&amp;$A8,'_EUROSTAT w USEsplit of JRC'!$A$4:$AE$317,COLUMN()+2,FALSE),0)</f>
        <v>0.17198004416455387</v>
      </c>
      <c r="D8" s="20">
        <f ca="1">IFERROR(VLOOKUP(MID(CELL("filename",$A$1),FIND("]",CELL("filename",$A$1))+1,255)&amp;$A8,'_EUROSTAT w USEsplit of JRC'!$A$4:$AE$317,COLUMN()+2,FALSE),0)</f>
        <v>0.18810298586430696</v>
      </c>
      <c r="E8" s="20">
        <f ca="1">IFERROR(VLOOKUP(MID(CELL("filename",$A$1),FIND("]",CELL("filename",$A$1))+1,255)&amp;$A8,'_EUROSTAT w USEsplit of JRC'!$A$4:$AE$317,COLUMN()+2,FALSE),0)</f>
        <v>0.19882480039401543</v>
      </c>
      <c r="F8" s="20">
        <f ca="1">IFERROR(VLOOKUP(MID(CELL("filename",$A$1),FIND("]",CELL("filename",$A$1))+1,255)&amp;$A8,'_EUROSTAT w USEsplit of JRC'!$A$4:$AE$317,COLUMN()+2,FALSE),0)</f>
        <v>0.20687626638003609</v>
      </c>
      <c r="G8" s="20">
        <f ca="1">IFERROR(VLOOKUP(MID(CELL("filename",$A$1),FIND("]",CELL("filename",$A$1))+1,255)&amp;$A8,'_EUROSTAT w USEsplit of JRC'!$A$4:$AE$317,COLUMN()+2,FALSE),0)</f>
        <v>0.22190459012560676</v>
      </c>
      <c r="H8" s="20">
        <f ca="1">IFERROR(VLOOKUP(MID(CELL("filename",$A$1),FIND("]",CELL("filename",$A$1))+1,255)&amp;$A8,'_EUROSTAT w USEsplit of JRC'!$A$4:$AE$317,COLUMN()+2,FALSE),0)</f>
        <v>0.2356555206709148</v>
      </c>
      <c r="I8" s="20">
        <f ca="1">IFERROR(VLOOKUP(MID(CELL("filename",$A$1),FIND("]",CELL("filename",$A$1))+1,255)&amp;$A8,'_EUROSTAT w USEsplit of JRC'!$A$4:$AE$317,COLUMN()+2,FALSE),0)</f>
        <v>0.23395959229397748</v>
      </c>
      <c r="J8" s="20">
        <f ca="1">IFERROR(VLOOKUP(MID(CELL("filename",$A$1),FIND("]",CELL("filename",$A$1))+1,255)&amp;$A8,'_EUROSTAT w USEsplit of JRC'!$A$4:$AE$317,COLUMN()+2,FALSE),0)</f>
        <v>0.24466775067167759</v>
      </c>
      <c r="K8" s="20">
        <f ca="1">IFERROR(VLOOKUP(MID(CELL("filename",$A$1),FIND("]",CELL("filename",$A$1))+1,255)&amp;$A8,'_EUROSTAT w USEsplit of JRC'!$A$4:$AE$317,COLUMN()+2,FALSE),0)</f>
        <v>0.24725501804307534</v>
      </c>
      <c r="L8" s="20">
        <f ca="1">IFERROR(VLOOKUP(MID(CELL("filename",$A$1),FIND("]",CELL("filename",$A$1))+1,255)&amp;$A8,'_EUROSTAT w USEsplit of JRC'!$A$4:$AE$317,COLUMN()+2,FALSE),0)</f>
        <v>0.24507754245949578</v>
      </c>
      <c r="M8" s="20">
        <f ca="1">IFERROR(VLOOKUP(MID(CELL("filename",$A$1),FIND("]",CELL("filename",$A$1))+1,255)&amp;$A8,'_EUROSTAT w USEsplit of JRC'!$A$4:$AE$317,COLUMN()+2,FALSE),0)</f>
        <v>0.24823215010093749</v>
      </c>
      <c r="N8" s="20">
        <f ca="1">IFERROR(VLOOKUP(MID(CELL("filename",$A$1),FIND("]",CELL("filename",$A$1))+1,255)&amp;$A8,'_EUROSTAT w USEsplit of JRC'!$A$4:$AE$317,COLUMN()+2,FALSE),0)</f>
        <v>0.243316423825507</v>
      </c>
      <c r="O8" s="20">
        <f ca="1">IFERROR(VLOOKUP(MID(CELL("filename",$A$1),FIND("]",CELL("filename",$A$1))+1,255)&amp;$A8,'_EUROSTAT w USEsplit of JRC'!$A$4:$AE$317,COLUMN()+2,FALSE),0)</f>
        <v>0.25351414441214598</v>
      </c>
      <c r="P8" s="20">
        <f ca="1">IFERROR(VLOOKUP(MID(CELL("filename",$A$1),FIND("]",CELL("filename",$A$1))+1,255)&amp;$A8,'_EUROSTAT w USEsplit of JRC'!$A$4:$AE$317,COLUMN()+2,FALSE),0)</f>
        <v>0.25306300916067814</v>
      </c>
      <c r="Q8" s="20">
        <f ca="1">IFERROR(VLOOKUP(MID(CELL("filename",$A$1),FIND("]",CELL("filename",$A$1))+1,255)&amp;$A8,'_EUROSTAT w USEsplit of JRC'!$A$4:$AE$317,COLUMN()+2,FALSE),0)</f>
        <v>0.24425052020329047</v>
      </c>
      <c r="R8" s="20">
        <f ca="1">IFERROR(VLOOKUP(MID(CELL("filename",$A$1),FIND("]",CELL("filename",$A$1))+1,255)&amp;$A8,'_EUROSTAT w USEsplit of JRC'!$A$4:$AE$317,COLUMN()+2,FALSE),0)</f>
        <v>0.23664275756435485</v>
      </c>
      <c r="S8" s="20">
        <f ca="1">IFERROR(VLOOKUP(MID(CELL("filename",$A$1),FIND("]",CELL("filename",$A$1))+1,255)&amp;$A8,'_EUROSTAT w USEsplit of JRC'!$A$4:$AE$317,COLUMN()+2,FALSE),0)</f>
        <v>0.21810149203532905</v>
      </c>
      <c r="T8" s="20">
        <f ca="1">IFERROR(VLOOKUP(MID(CELL("filename",$A$1),FIND("]",CELL("filename",$A$1))+1,255)&amp;$A8,'_EUROSTAT w USEsplit of JRC'!$A$4:$AE$317,COLUMN()+2,FALSE),0)</f>
        <v>0.22111100400574085</v>
      </c>
      <c r="U8" s="20">
        <f ca="1">IFERROR(VLOOKUP(MID(CELL("filename",$A$1),FIND("]",CELL("filename",$A$1))+1,255)&amp;$A8,'_EUROSTAT w USEsplit of JRC'!$A$4:$AE$317,COLUMN()+2,FALSE),0)</f>
        <v>0.22460800556588786</v>
      </c>
      <c r="V8" s="20">
        <f ca="1">IFERROR(VLOOKUP(MID(CELL("filename",$A$1),FIND("]",CELL("filename",$A$1))+1,255)&amp;$A8,'_EUROSTAT w USEsplit of JRC'!$A$4:$AE$317,COLUMN()+2,FALSE),0)</f>
        <v>0.24510613335309667</v>
      </c>
      <c r="W8" s="20">
        <f ca="1">IFERROR(VLOOKUP(MID(CELL("filename",$A$1),FIND("]",CELL("filename",$A$1))+1,255)&amp;$A8,'_EUROSTAT w USEsplit of JRC'!$A$4:$AE$317,COLUMN()+2,FALSE),0)</f>
        <v>0.23448183425757135</v>
      </c>
      <c r="X8" s="20">
        <f ca="1">IFERROR(VLOOKUP(MID(CELL("filename",$A$1),FIND("]",CELL("filename",$A$1))+1,255)&amp;$A8,'_EUROSTAT w USEsplit of JRC'!$A$4:$AE$317,COLUMN()+2,FALSE),0)</f>
        <v>0.24104391608351697</v>
      </c>
      <c r="Y8" s="20">
        <f ca="1">IFERROR(VLOOKUP(MID(CELL("filename",$A$1),FIND("]",CELL("filename",$A$1))+1,255)&amp;$A8,'_EUROSTAT w USEsplit of JRC'!$A$4:$AE$317,COLUMN()+2,FALSE),0)</f>
        <v>0.23741651111112669</v>
      </c>
      <c r="Z8" s="20">
        <f ca="1">IFERROR(VLOOKUP(MID(CELL("filename",$A$1),FIND("]",CELL("filename",$A$1))+1,255)&amp;$A8,'_EUROSTAT w USEsplit of JRC'!$A$4:$AE$317,COLUMN()+2,FALSE),0)</f>
        <v>0.2227105664940556</v>
      </c>
      <c r="AA8" s="20">
        <f ca="1">IFERROR(VLOOKUP(MID(CELL("filename",$A$1),FIND("]",CELL("filename",$A$1))+1,255)&amp;$A8,'_EUROSTAT w USEsplit of JRC'!$A$4:$AE$317,COLUMN()+2,FALSE),0)</f>
        <v>0.21975449753678586</v>
      </c>
      <c r="AB8" s="20">
        <f ca="1">IFERROR(VLOOKUP(MID(CELL("filename",$A$1),FIND("]",CELL("filename",$A$1))+1,255)&amp;$A8,'_EUROSTAT w USEsplit of JRC'!$A$4:$AE$317,COLUMN()+2,FALSE),0)</f>
        <v>0.22172510106128798</v>
      </c>
      <c r="AC8" s="20">
        <f ca="1">IFERROR(VLOOKUP(MID(CELL("filename",$A$1),FIND("]",CELL("filename",$A$1))+1,255)&amp;$A8,'_EUROSTAT w USEsplit of JRC'!$A$4:$AE$317,COLUMN()+2,FALSE),0)</f>
        <v>0.21404933083545241</v>
      </c>
    </row>
    <row r="9" spans="1:29" x14ac:dyDescent="0.3">
      <c r="A9" t="s">
        <v>25</v>
      </c>
      <c r="B9" s="20">
        <f ca="1">IFERROR(VLOOKUP(MID(CELL("filename",$A$1),FIND("]",CELL("filename",$A$1))+1,255)&amp;$A9,'_EUROSTAT w USEsplit of JRC'!$A$4:$AE$317,COLUMN()+2,FALSE),0)</f>
        <v>0.1463153726284824</v>
      </c>
      <c r="C9" s="20">
        <f ca="1">IFERROR(VLOOKUP(MID(CELL("filename",$A$1),FIND("]",CELL("filename",$A$1))+1,255)&amp;$A9,'_EUROSTAT w USEsplit of JRC'!$A$4:$AE$317,COLUMN()+2,FALSE),0)</f>
        <v>0.24735066966467883</v>
      </c>
      <c r="D9" s="20">
        <f ca="1">IFERROR(VLOOKUP(MID(CELL("filename",$A$1),FIND("]",CELL("filename",$A$1))+1,255)&amp;$A9,'_EUROSTAT w USEsplit of JRC'!$A$4:$AE$317,COLUMN()+2,FALSE),0)</f>
        <v>0.18002980469528898</v>
      </c>
      <c r="E9" s="20">
        <f ca="1">IFERROR(VLOOKUP(MID(CELL("filename",$A$1),FIND("]",CELL("filename",$A$1))+1,255)&amp;$A9,'_EUROSTAT w USEsplit of JRC'!$A$4:$AE$317,COLUMN()+2,FALSE),0)</f>
        <v>0.18320863086825978</v>
      </c>
      <c r="F9" s="20">
        <f ca="1">IFERROR(VLOOKUP(MID(CELL("filename",$A$1),FIND("]",CELL("filename",$A$1))+1,255)&amp;$A9,'_EUROSTAT w USEsplit of JRC'!$A$4:$AE$317,COLUMN()+2,FALSE),0)</f>
        <v>0.18022243950134442</v>
      </c>
      <c r="G9" s="20">
        <f ca="1">IFERROR(VLOOKUP(MID(CELL("filename",$A$1),FIND("]",CELL("filename",$A$1))+1,255)&amp;$A9,'_EUROSTAT w USEsplit of JRC'!$A$4:$AE$317,COLUMN()+2,FALSE),0)</f>
        <v>0.12805791830204533</v>
      </c>
      <c r="H9" s="20">
        <f ca="1">IFERROR(VLOOKUP(MID(CELL("filename",$A$1),FIND("]",CELL("filename",$A$1))+1,255)&amp;$A9,'_EUROSTAT w USEsplit of JRC'!$A$4:$AE$317,COLUMN()+2,FALSE),0)</f>
        <v>6.3606535363885025E-2</v>
      </c>
      <c r="I9" s="20">
        <f ca="1">IFERROR(VLOOKUP(MID(CELL("filename",$A$1),FIND("]",CELL("filename",$A$1))+1,255)&amp;$A9,'_EUROSTAT w USEsplit of JRC'!$A$4:$AE$317,COLUMN()+2,FALSE),0)</f>
        <v>6.244708943201991E-2</v>
      </c>
      <c r="J9" s="20">
        <f ca="1">IFERROR(VLOOKUP(MID(CELL("filename",$A$1),FIND("]",CELL("filename",$A$1))+1,255)&amp;$A9,'_EUROSTAT w USEsplit of JRC'!$A$4:$AE$317,COLUMN()+2,FALSE),0)</f>
        <v>8.739059150814743E-2</v>
      </c>
      <c r="K9" s="20">
        <f ca="1">IFERROR(VLOOKUP(MID(CELL("filename",$A$1),FIND("]",CELL("filename",$A$1))+1,255)&amp;$A9,'_EUROSTAT w USEsplit of JRC'!$A$4:$AE$317,COLUMN()+2,FALSE),0)</f>
        <v>8.8750694140534492E-2</v>
      </c>
      <c r="L9" s="20">
        <f ca="1">IFERROR(VLOOKUP(MID(CELL("filename",$A$1),FIND("]",CELL("filename",$A$1))+1,255)&amp;$A9,'_EUROSTAT w USEsplit of JRC'!$A$4:$AE$317,COLUMN()+2,FALSE),0)</f>
        <v>8.8420934125995526E-2</v>
      </c>
      <c r="M9" s="20">
        <f ca="1">IFERROR(VLOOKUP(MID(CELL("filename",$A$1),FIND("]",CELL("filename",$A$1))+1,255)&amp;$A9,'_EUROSTAT w USEsplit of JRC'!$A$4:$AE$317,COLUMN()+2,FALSE),0)</f>
        <v>8.9993152339556778E-2</v>
      </c>
      <c r="N9" s="20">
        <f ca="1">IFERROR(VLOOKUP(MID(CELL("filename",$A$1),FIND("]",CELL("filename",$A$1))+1,255)&amp;$A9,'_EUROSTAT w USEsplit of JRC'!$A$4:$AE$317,COLUMN()+2,FALSE),0)</f>
        <v>7.6931460957756839E-2</v>
      </c>
      <c r="O9" s="20">
        <f ca="1">IFERROR(VLOOKUP(MID(CELL("filename",$A$1),FIND("]",CELL("filename",$A$1))+1,255)&amp;$A9,'_EUROSTAT w USEsplit of JRC'!$A$4:$AE$317,COLUMN()+2,FALSE),0)</f>
        <v>7.5918832252354213E-2</v>
      </c>
      <c r="P9" s="20">
        <f ca="1">IFERROR(VLOOKUP(MID(CELL("filename",$A$1),FIND("]",CELL("filename",$A$1))+1,255)&amp;$A9,'_EUROSTAT w USEsplit of JRC'!$A$4:$AE$317,COLUMN()+2,FALSE),0)</f>
        <v>7.8230064083135653E-2</v>
      </c>
      <c r="Q9" s="20">
        <f ca="1">IFERROR(VLOOKUP(MID(CELL("filename",$A$1),FIND("]",CELL("filename",$A$1))+1,255)&amp;$A9,'_EUROSTAT w USEsplit of JRC'!$A$4:$AE$317,COLUMN()+2,FALSE),0)</f>
        <v>9.4451909780545171E-2</v>
      </c>
      <c r="R9" s="20">
        <f ca="1">IFERROR(VLOOKUP(MID(CELL("filename",$A$1),FIND("]",CELL("filename",$A$1))+1,255)&amp;$A9,'_EUROSTAT w USEsplit of JRC'!$A$4:$AE$317,COLUMN()+2,FALSE),0)</f>
        <v>9.6589521611381124E-2</v>
      </c>
      <c r="S9" s="20">
        <f ca="1">IFERROR(VLOOKUP(MID(CELL("filename",$A$1),FIND("]",CELL("filename",$A$1))+1,255)&amp;$A9,'_EUROSTAT w USEsplit of JRC'!$A$4:$AE$317,COLUMN()+2,FALSE),0)</f>
        <v>8.5302362835402476E-2</v>
      </c>
      <c r="T9" s="20">
        <f ca="1">IFERROR(VLOOKUP(MID(CELL("filename",$A$1),FIND("]",CELL("filename",$A$1))+1,255)&amp;$A9,'_EUROSTAT w USEsplit of JRC'!$A$4:$AE$317,COLUMN()+2,FALSE),0)</f>
        <v>8.4990935011879085E-2</v>
      </c>
      <c r="U9" s="20">
        <f ca="1">IFERROR(VLOOKUP(MID(CELL("filename",$A$1),FIND("]",CELL("filename",$A$1))+1,255)&amp;$A9,'_EUROSTAT w USEsplit of JRC'!$A$4:$AE$317,COLUMN()+2,FALSE),0)</f>
        <v>8.4330792640017013E-2</v>
      </c>
      <c r="V9" s="20">
        <f ca="1">IFERROR(VLOOKUP(MID(CELL("filename",$A$1),FIND("]",CELL("filename",$A$1))+1,255)&amp;$A9,'_EUROSTAT w USEsplit of JRC'!$A$4:$AE$317,COLUMN()+2,FALSE),0)</f>
        <v>8.8464963660705762E-2</v>
      </c>
      <c r="W9" s="20">
        <f ca="1">IFERROR(VLOOKUP(MID(CELL("filename",$A$1),FIND("]",CELL("filename",$A$1))+1,255)&amp;$A9,'_EUROSTAT w USEsplit of JRC'!$A$4:$AE$317,COLUMN()+2,FALSE),0)</f>
        <v>9.2900799715892574E-2</v>
      </c>
      <c r="X9" s="20">
        <f ca="1">IFERROR(VLOOKUP(MID(CELL("filename",$A$1),FIND("]",CELL("filename",$A$1))+1,255)&amp;$A9,'_EUROSTAT w USEsplit of JRC'!$A$4:$AE$317,COLUMN()+2,FALSE),0)</f>
        <v>9.2864943170921518E-2</v>
      </c>
      <c r="Y9" s="20">
        <f ca="1">IFERROR(VLOOKUP(MID(CELL("filename",$A$1),FIND("]",CELL("filename",$A$1))+1,255)&amp;$A9,'_EUROSTAT w USEsplit of JRC'!$A$4:$AE$317,COLUMN()+2,FALSE),0)</f>
        <v>9.204006483025147E-2</v>
      </c>
      <c r="Z9" s="20">
        <f ca="1">IFERROR(VLOOKUP(MID(CELL("filename",$A$1),FIND("]",CELL("filename",$A$1))+1,255)&amp;$A9,'_EUROSTAT w USEsplit of JRC'!$A$4:$AE$317,COLUMN()+2,FALSE),0)</f>
        <v>9.5902512140202401E-2</v>
      </c>
      <c r="AA9" s="20">
        <f ca="1">IFERROR(VLOOKUP(MID(CELL("filename",$A$1),FIND("]",CELL("filename",$A$1))+1,255)&amp;$A9,'_EUROSTAT w USEsplit of JRC'!$A$4:$AE$317,COLUMN()+2,FALSE),0)</f>
        <v>9.5384947765302791E-2</v>
      </c>
      <c r="AB9" s="20">
        <f ca="1">IFERROR(VLOOKUP(MID(CELL("filename",$A$1),FIND("]",CELL("filename",$A$1))+1,255)&amp;$A9,'_EUROSTAT w USEsplit of JRC'!$A$4:$AE$317,COLUMN()+2,FALSE),0)</f>
        <v>0.10582382575555542</v>
      </c>
      <c r="AC9" s="20">
        <f ca="1">IFERROR(VLOOKUP(MID(CELL("filename",$A$1),FIND("]",CELL("filename",$A$1))+1,255)&amp;$A9,'_EUROSTAT w USEsplit of JRC'!$A$4:$AE$317,COLUMN()+2,FALSE),0)</f>
        <v>0.10090909964539346</v>
      </c>
    </row>
    <row r="10" spans="1:29" x14ac:dyDescent="0.3">
      <c r="A10" t="s">
        <v>11</v>
      </c>
      <c r="B10" s="20">
        <f ca="1">IFERROR(VLOOKUP(MID(CELL("filename",$A$1),FIND("]",CELL("filename",$A$1))+1,255)&amp;$A10,'_EUROSTAT w USEsplit of JRC'!$A$4:$AE$317,COLUMN()+2,FALSE),0)</f>
        <v>8.5585258080149371E-3</v>
      </c>
      <c r="C10" s="20">
        <f ca="1">IFERROR(VLOOKUP(MID(CELL("filename",$A$1),FIND("]",CELL("filename",$A$1))+1,255)&amp;$A10,'_EUROSTAT w USEsplit of JRC'!$A$4:$AE$317,COLUMN()+2,FALSE),0)</f>
        <v>9.392039203426978E-3</v>
      </c>
      <c r="D10" s="20">
        <f ca="1">IFERROR(VLOOKUP(MID(CELL("filename",$A$1),FIND("]",CELL("filename",$A$1))+1,255)&amp;$A10,'_EUROSTAT w USEsplit of JRC'!$A$4:$AE$317,COLUMN()+2,FALSE),0)</f>
        <v>8.8917384350504346E-3</v>
      </c>
      <c r="E10" s="20">
        <f ca="1">IFERROR(VLOOKUP(MID(CELL("filename",$A$1),FIND("]",CELL("filename",$A$1))+1,255)&amp;$A10,'_EUROSTAT w USEsplit of JRC'!$A$4:$AE$317,COLUMN()+2,FALSE),0)</f>
        <v>1.064029528907624E-2</v>
      </c>
      <c r="F10" s="20">
        <f ca="1">IFERROR(VLOOKUP(MID(CELL("filename",$A$1),FIND("]",CELL("filename",$A$1))+1,255)&amp;$A10,'_EUROSTAT w USEsplit of JRC'!$A$4:$AE$317,COLUMN()+2,FALSE),0)</f>
        <v>1.1591976993262318E-2</v>
      </c>
      <c r="G10" s="20">
        <f ca="1">IFERROR(VLOOKUP(MID(CELL("filename",$A$1),FIND("]",CELL("filename",$A$1))+1,255)&amp;$A10,'_EUROSTAT w USEsplit of JRC'!$A$4:$AE$317,COLUMN()+2,FALSE),0)</f>
        <v>6.3152874553124346E-3</v>
      </c>
      <c r="H10" s="20">
        <f ca="1">IFERROR(VLOOKUP(MID(CELL("filename",$A$1),FIND("]",CELL("filename",$A$1))+1,255)&amp;$A10,'_EUROSTAT w USEsplit of JRC'!$A$4:$AE$317,COLUMN()+2,FALSE),0)</f>
        <v>6.6400096574762328E-3</v>
      </c>
      <c r="I10" s="20">
        <f ca="1">IFERROR(VLOOKUP(MID(CELL("filename",$A$1),FIND("]",CELL("filename",$A$1))+1,255)&amp;$A10,'_EUROSTAT w USEsplit of JRC'!$A$4:$AE$317,COLUMN()+2,FALSE),0)</f>
        <v>6.960757950888706E-3</v>
      </c>
      <c r="J10" s="20">
        <f ca="1">IFERROR(VLOOKUP(MID(CELL("filename",$A$1),FIND("]",CELL("filename",$A$1))+1,255)&amp;$A10,'_EUROSTAT w USEsplit of JRC'!$A$4:$AE$317,COLUMN()+2,FALSE),0)</f>
        <v>6.9364842082043285E-3</v>
      </c>
      <c r="K10" s="20">
        <f ca="1">IFERROR(VLOOKUP(MID(CELL("filename",$A$1),FIND("]",CELL("filename",$A$1))+1,255)&amp;$A10,'_EUROSTAT w USEsplit of JRC'!$A$4:$AE$317,COLUMN()+2,FALSE),0)</f>
        <v>8.0068042258479577E-3</v>
      </c>
      <c r="L10" s="20">
        <f ca="1">IFERROR(VLOOKUP(MID(CELL("filename",$A$1),FIND("]",CELL("filename",$A$1))+1,255)&amp;$A10,'_EUROSTAT w USEsplit of JRC'!$A$4:$AE$317,COLUMN()+2,FALSE),0)</f>
        <v>8.0078927384316621E-3</v>
      </c>
      <c r="M10" s="20">
        <f ca="1">IFERROR(VLOOKUP(MID(CELL("filename",$A$1),FIND("]",CELL("filename",$A$1))+1,255)&amp;$A10,'_EUROSTAT w USEsplit of JRC'!$A$4:$AE$317,COLUMN()+2,FALSE),0)</f>
        <v>9.0522916550260808E-3</v>
      </c>
      <c r="N10" s="20">
        <f ca="1">IFERROR(VLOOKUP(MID(CELL("filename",$A$1),FIND("]",CELL("filename",$A$1))+1,255)&amp;$A10,'_EUROSTAT w USEsplit of JRC'!$A$4:$AE$317,COLUMN()+2,FALSE),0)</f>
        <v>9.683378917674906E-3</v>
      </c>
      <c r="O10" s="20">
        <f ca="1">IFERROR(VLOOKUP(MID(CELL("filename",$A$1),FIND("]",CELL("filename",$A$1))+1,255)&amp;$A10,'_EUROSTAT w USEsplit of JRC'!$A$4:$AE$317,COLUMN()+2,FALSE),0)</f>
        <v>9.7526614006459948E-3</v>
      </c>
      <c r="P10" s="20">
        <f ca="1">IFERROR(VLOOKUP(MID(CELL("filename",$A$1),FIND("]",CELL("filename",$A$1))+1,255)&amp;$A10,'_EUROSTAT w USEsplit of JRC'!$A$4:$AE$317,COLUMN()+2,FALSE),0)</f>
        <v>9.8290667707751633E-3</v>
      </c>
      <c r="Q10" s="20">
        <f ca="1">IFERROR(VLOOKUP(MID(CELL("filename",$A$1),FIND("]",CELL("filename",$A$1))+1,255)&amp;$A10,'_EUROSTAT w USEsplit of JRC'!$A$4:$AE$317,COLUMN()+2,FALSE),0)</f>
        <v>1.0283765503732877E-2</v>
      </c>
      <c r="R10" s="20">
        <f ca="1">IFERROR(VLOOKUP(MID(CELL("filename",$A$1),FIND("]",CELL("filename",$A$1))+1,255)&amp;$A10,'_EUROSTAT w USEsplit of JRC'!$A$4:$AE$317,COLUMN()+2,FALSE),0)</f>
        <v>1.0729376950307326E-2</v>
      </c>
      <c r="S10" s="20">
        <f ca="1">IFERROR(VLOOKUP(MID(CELL("filename",$A$1),FIND("]",CELL("filename",$A$1))+1,255)&amp;$A10,'_EUROSTAT w USEsplit of JRC'!$A$4:$AE$317,COLUMN()+2,FALSE),0)</f>
        <v>1.1916927555192329E-2</v>
      </c>
      <c r="T10" s="20">
        <f ca="1">IFERROR(VLOOKUP(MID(CELL("filename",$A$1),FIND("]",CELL("filename",$A$1))+1,255)&amp;$A10,'_EUROSTAT w USEsplit of JRC'!$A$4:$AE$317,COLUMN()+2,FALSE),0)</f>
        <v>1.2648116208460751E-2</v>
      </c>
      <c r="U10" s="20">
        <f ca="1">IFERROR(VLOOKUP(MID(CELL("filename",$A$1),FIND("]",CELL("filename",$A$1))+1,255)&amp;$A10,'_EUROSTAT w USEsplit of JRC'!$A$4:$AE$317,COLUMN()+2,FALSE),0)</f>
        <v>1.3078038591530734E-2</v>
      </c>
      <c r="V10" s="20">
        <f ca="1">IFERROR(VLOOKUP(MID(CELL("filename",$A$1),FIND("]",CELL("filename",$A$1))+1,255)&amp;$A10,'_EUROSTAT w USEsplit of JRC'!$A$4:$AE$317,COLUMN()+2,FALSE),0)</f>
        <v>1.2485162942490571E-2</v>
      </c>
      <c r="W10" s="20">
        <f ca="1">IFERROR(VLOOKUP(MID(CELL("filename",$A$1),FIND("]",CELL("filename",$A$1))+1,255)&amp;$A10,'_EUROSTAT w USEsplit of JRC'!$A$4:$AE$317,COLUMN()+2,FALSE),0)</f>
        <v>9.7407151531819555E-3</v>
      </c>
      <c r="X10" s="20">
        <f ca="1">IFERROR(VLOOKUP(MID(CELL("filename",$A$1),FIND("]",CELL("filename",$A$1))+1,255)&amp;$A10,'_EUROSTAT w USEsplit of JRC'!$A$4:$AE$317,COLUMN()+2,FALSE),0)</f>
        <v>9.5594494984740479E-3</v>
      </c>
      <c r="Y10" s="20">
        <f ca="1">IFERROR(VLOOKUP(MID(CELL("filename",$A$1),FIND("]",CELL("filename",$A$1))+1,255)&amp;$A10,'_EUROSTAT w USEsplit of JRC'!$A$4:$AE$317,COLUMN()+2,FALSE),0)</f>
        <v>9.4764149927275589E-3</v>
      </c>
      <c r="Z10" s="20">
        <f ca="1">IFERROR(VLOOKUP(MID(CELL("filename",$A$1),FIND("]",CELL("filename",$A$1))+1,255)&amp;$A10,'_EUROSTAT w USEsplit of JRC'!$A$4:$AE$317,COLUMN()+2,FALSE),0)</f>
        <v>9.3139203981863483E-3</v>
      </c>
      <c r="AA10" s="20">
        <f ca="1">IFERROR(VLOOKUP(MID(CELL("filename",$A$1),FIND("]",CELL("filename",$A$1))+1,255)&amp;$A10,'_EUROSTAT w USEsplit of JRC'!$A$4:$AE$317,COLUMN()+2,FALSE),0)</f>
        <v>9.3416868997953685E-3</v>
      </c>
      <c r="AB10" s="20">
        <f ca="1">IFERROR(VLOOKUP(MID(CELL("filename",$A$1),FIND("]",CELL("filename",$A$1))+1,255)&amp;$A10,'_EUROSTAT w USEsplit of JRC'!$A$4:$AE$317,COLUMN()+2,FALSE),0)</f>
        <v>8.5383598715404584E-3</v>
      </c>
      <c r="AC10" s="20">
        <f ca="1">IFERROR(VLOOKUP(MID(CELL("filename",$A$1),FIND("]",CELL("filename",$A$1))+1,255)&amp;$A10,'_EUROSTAT w USEsplit of JRC'!$A$4:$AE$317,COLUMN()+2,FALSE),0)</f>
        <v>7.4707670406762884E-3</v>
      </c>
    </row>
    <row r="11" spans="1:29" x14ac:dyDescent="0.3">
      <c r="A11" t="s">
        <v>3</v>
      </c>
      <c r="B11" s="20">
        <f ca="1">IFERROR(VLOOKUP(MID(CELL("filename",$A$1),FIND("]",CELL("filename",$A$1))+1,255)&amp;$A11,'_EUROSTAT w USEsplit of JRC'!$A$4:$AE$317,COLUMN()+2,FALSE),0)</f>
        <v>0.2356488271465782</v>
      </c>
      <c r="C11" s="20">
        <f ca="1">IFERROR(VLOOKUP(MID(CELL("filename",$A$1),FIND("]",CELL("filename",$A$1))+1,255)&amp;$A11,'_EUROSTAT w USEsplit of JRC'!$A$4:$AE$317,COLUMN()+2,FALSE),0)</f>
        <v>0.24833445978079818</v>
      </c>
      <c r="D11" s="20">
        <f ca="1">IFERROR(VLOOKUP(MID(CELL("filename",$A$1),FIND("]",CELL("filename",$A$1))+1,255)&amp;$A11,'_EUROSTAT w USEsplit of JRC'!$A$4:$AE$317,COLUMN()+2,FALSE),0)</f>
        <v>0.25576812833323909</v>
      </c>
      <c r="E11" s="20">
        <f ca="1">IFERROR(VLOOKUP(MID(CELL("filename",$A$1),FIND("]",CELL("filename",$A$1))+1,255)&amp;$A11,'_EUROSTAT w USEsplit of JRC'!$A$4:$AE$317,COLUMN()+2,FALSE),0)</f>
        <v>0.25903281308411658</v>
      </c>
      <c r="F11" s="20">
        <f ca="1">IFERROR(VLOOKUP(MID(CELL("filename",$A$1),FIND("]",CELL("filename",$A$1))+1,255)&amp;$A11,'_EUROSTAT w USEsplit of JRC'!$A$4:$AE$317,COLUMN()+2,FALSE),0)</f>
        <v>0.27822477998273804</v>
      </c>
      <c r="G11" s="20">
        <f ca="1">IFERROR(VLOOKUP(MID(CELL("filename",$A$1),FIND("]",CELL("filename",$A$1))+1,255)&amp;$A11,'_EUROSTAT w USEsplit of JRC'!$A$4:$AE$317,COLUMN()+2,FALSE),0)</f>
        <v>0.26637486987604225</v>
      </c>
      <c r="H11" s="20">
        <f ca="1">IFERROR(VLOOKUP(MID(CELL("filename",$A$1),FIND("]",CELL("filename",$A$1))+1,255)&amp;$A11,'_EUROSTAT w USEsplit of JRC'!$A$4:$AE$317,COLUMN()+2,FALSE),0)</f>
        <v>0.27670272898179615</v>
      </c>
      <c r="I11" s="20">
        <f ca="1">IFERROR(VLOOKUP(MID(CELL("filename",$A$1),FIND("]",CELL("filename",$A$1))+1,255)&amp;$A11,'_EUROSTAT w USEsplit of JRC'!$A$4:$AE$317,COLUMN()+2,FALSE),0)</f>
        <v>0.28567272120901616</v>
      </c>
      <c r="J11" s="20">
        <f ca="1">IFERROR(VLOOKUP(MID(CELL("filename",$A$1),FIND("]",CELL("filename",$A$1))+1,255)&amp;$A11,'_EUROSTAT w USEsplit of JRC'!$A$4:$AE$317,COLUMN()+2,FALSE),0)</f>
        <v>0.27719890845359441</v>
      </c>
      <c r="K11" s="20">
        <f ca="1">IFERROR(VLOOKUP(MID(CELL("filename",$A$1),FIND("]",CELL("filename",$A$1))+1,255)&amp;$A11,'_EUROSTAT w USEsplit of JRC'!$A$4:$AE$317,COLUMN()+2,FALSE),0)</f>
        <v>0.29251743508384415</v>
      </c>
      <c r="L11" s="20">
        <f ca="1">IFERROR(VLOOKUP(MID(CELL("filename",$A$1),FIND("]",CELL("filename",$A$1))+1,255)&amp;$A11,'_EUROSTAT w USEsplit of JRC'!$A$4:$AE$317,COLUMN()+2,FALSE),0)</f>
        <v>0.35388369051832014</v>
      </c>
      <c r="M11" s="20">
        <f ca="1">IFERROR(VLOOKUP(MID(CELL("filename",$A$1),FIND("]",CELL("filename",$A$1))+1,255)&amp;$A11,'_EUROSTAT w USEsplit of JRC'!$A$4:$AE$317,COLUMN()+2,FALSE),0)</f>
        <v>0.34362392034623496</v>
      </c>
      <c r="N11" s="20">
        <f ca="1">IFERROR(VLOOKUP(MID(CELL("filename",$A$1),FIND("]",CELL("filename",$A$1))+1,255)&amp;$A11,'_EUROSTAT w USEsplit of JRC'!$A$4:$AE$317,COLUMN()+2,FALSE),0)</f>
        <v>0.36440360278424144</v>
      </c>
      <c r="O11" s="20">
        <f ca="1">IFERROR(VLOOKUP(MID(CELL("filename",$A$1),FIND("]",CELL("filename",$A$1))+1,255)&amp;$A11,'_EUROSTAT w USEsplit of JRC'!$A$4:$AE$317,COLUMN()+2,FALSE),0)</f>
        <v>0.34770514436053784</v>
      </c>
      <c r="P11" s="20">
        <f ca="1">IFERROR(VLOOKUP(MID(CELL("filename",$A$1),FIND("]",CELL("filename",$A$1))+1,255)&amp;$A11,'_EUROSTAT w USEsplit of JRC'!$A$4:$AE$317,COLUMN()+2,FALSE),0)</f>
        <v>0.37103940304054389</v>
      </c>
      <c r="Q11" s="20">
        <f ca="1">IFERROR(VLOOKUP(MID(CELL("filename",$A$1),FIND("]",CELL("filename",$A$1))+1,255)&amp;$A11,'_EUROSTAT w USEsplit of JRC'!$A$4:$AE$317,COLUMN()+2,FALSE),0)</f>
        <v>0.37084197277240344</v>
      </c>
      <c r="R11" s="20">
        <f ca="1">IFERROR(VLOOKUP(MID(CELL("filename",$A$1),FIND("]",CELL("filename",$A$1))+1,255)&amp;$A11,'_EUROSTAT w USEsplit of JRC'!$A$4:$AE$317,COLUMN()+2,FALSE),0)</f>
        <v>0.37740540560941482</v>
      </c>
      <c r="S11" s="20">
        <f ca="1">IFERROR(VLOOKUP(MID(CELL("filename",$A$1),FIND("]",CELL("filename",$A$1))+1,255)&amp;$A11,'_EUROSTAT w USEsplit of JRC'!$A$4:$AE$317,COLUMN()+2,FALSE),0)</f>
        <v>0.36474355587916202</v>
      </c>
      <c r="T11" s="20">
        <f ca="1">IFERROR(VLOOKUP(MID(CELL("filename",$A$1),FIND("]",CELL("filename",$A$1))+1,255)&amp;$A11,'_EUROSTAT w USEsplit of JRC'!$A$4:$AE$317,COLUMN()+2,FALSE),0)</f>
        <v>0.35724538903712033</v>
      </c>
      <c r="U11" s="20">
        <f ca="1">IFERROR(VLOOKUP(MID(CELL("filename",$A$1),FIND("]",CELL("filename",$A$1))+1,255)&amp;$A11,'_EUROSTAT w USEsplit of JRC'!$A$4:$AE$317,COLUMN()+2,FALSE),0)</f>
        <v>0.36129813809204608</v>
      </c>
      <c r="V11" s="20">
        <f ca="1">IFERROR(VLOOKUP(MID(CELL("filename",$A$1),FIND("]",CELL("filename",$A$1))+1,255)&amp;$A11,'_EUROSTAT w USEsplit of JRC'!$A$4:$AE$317,COLUMN()+2,FALSE),0)</f>
        <v>0.34336214818521898</v>
      </c>
      <c r="W11" s="20">
        <f ca="1">IFERROR(VLOOKUP(MID(CELL("filename",$A$1),FIND("]",CELL("filename",$A$1))+1,255)&amp;$A11,'_EUROSTAT w USEsplit of JRC'!$A$4:$AE$317,COLUMN()+2,FALSE),0)</f>
        <v>0.34084067022262859</v>
      </c>
      <c r="X11" s="20">
        <f ca="1">IFERROR(VLOOKUP(MID(CELL("filename",$A$1),FIND("]",CELL("filename",$A$1))+1,255)&amp;$A11,'_EUROSTAT w USEsplit of JRC'!$A$4:$AE$317,COLUMN()+2,FALSE),0)</f>
        <v>0.33914006041224515</v>
      </c>
      <c r="Y11" s="20">
        <f ca="1">IFERROR(VLOOKUP(MID(CELL("filename",$A$1),FIND("]",CELL("filename",$A$1))+1,255)&amp;$A11,'_EUROSTAT w USEsplit of JRC'!$A$4:$AE$317,COLUMN()+2,FALSE),0)</f>
        <v>0.33234584148689361</v>
      </c>
      <c r="Z11" s="20">
        <f ca="1">IFERROR(VLOOKUP(MID(CELL("filename",$A$1),FIND("]",CELL("filename",$A$1))+1,255)&amp;$A11,'_EUROSTAT w USEsplit of JRC'!$A$4:$AE$317,COLUMN()+2,FALSE),0)</f>
        <v>0.30374357813737068</v>
      </c>
      <c r="AA11" s="20">
        <f ca="1">IFERROR(VLOOKUP(MID(CELL("filename",$A$1),FIND("]",CELL("filename",$A$1))+1,255)&amp;$A11,'_EUROSTAT w USEsplit of JRC'!$A$4:$AE$317,COLUMN()+2,FALSE),0)</f>
        <v>0.30835218365139705</v>
      </c>
      <c r="AB11" s="20">
        <f ca="1">IFERROR(VLOOKUP(MID(CELL("filename",$A$1),FIND("]",CELL("filename",$A$1))+1,255)&amp;$A11,'_EUROSTAT w USEsplit of JRC'!$A$4:$AE$317,COLUMN()+2,FALSE),0)</f>
        <v>0.31487840002847833</v>
      </c>
      <c r="AC11" s="20">
        <f ca="1">IFERROR(VLOOKUP(MID(CELL("filename",$A$1),FIND("]",CELL("filename",$A$1))+1,255)&amp;$A11,'_EUROSTAT w USEsplit of JRC'!$A$4:$AE$317,COLUMN()+2,FALSE),0)</f>
        <v>0.31182942013086279</v>
      </c>
    </row>
    <row r="12" spans="1:29" x14ac:dyDescent="0.3">
      <c r="A12" t="s">
        <v>2</v>
      </c>
      <c r="B12" s="20">
        <f ca="1">IFERROR(VLOOKUP(MID(CELL("filename",$A$1),FIND("]",CELL("filename",$A$1))+1,255)&amp;$A12,'_EUROSTAT w USEsplit of JRC'!$A$4:$AE$317,COLUMN()+2,FALSE),0)</f>
        <v>0.27931760754407597</v>
      </c>
      <c r="C12" s="20">
        <f ca="1">IFERROR(VLOOKUP(MID(CELL("filename",$A$1),FIND("]",CELL("filename",$A$1))+1,255)&amp;$A12,'_EUROSTAT w USEsplit of JRC'!$A$4:$AE$317,COLUMN()+2,FALSE),0)</f>
        <v>0.3161849943769498</v>
      </c>
      <c r="D12" s="20">
        <f ca="1">IFERROR(VLOOKUP(MID(CELL("filename",$A$1),FIND("]",CELL("filename",$A$1))+1,255)&amp;$A12,'_EUROSTAT w USEsplit of JRC'!$A$4:$AE$317,COLUMN()+2,FALSE),0)</f>
        <v>0.33300225845520015</v>
      </c>
      <c r="E12" s="20">
        <f ca="1">IFERROR(VLOOKUP(MID(CELL("filename",$A$1),FIND("]",CELL("filename",$A$1))+1,255)&amp;$A12,'_EUROSTAT w USEsplit of JRC'!$A$4:$AE$317,COLUMN()+2,FALSE),0)</f>
        <v>0.34439877165342486</v>
      </c>
      <c r="F12" s="20">
        <f ca="1">IFERROR(VLOOKUP(MID(CELL("filename",$A$1),FIND("]",CELL("filename",$A$1))+1,255)&amp;$A12,'_EUROSTAT w USEsplit of JRC'!$A$4:$AE$317,COLUMN()+2,FALSE),0)</f>
        <v>0.34861140128962309</v>
      </c>
      <c r="G12" s="20">
        <f ca="1">IFERROR(VLOOKUP(MID(CELL("filename",$A$1),FIND("]",CELL("filename",$A$1))+1,255)&amp;$A12,'_EUROSTAT w USEsplit of JRC'!$A$4:$AE$317,COLUMN()+2,FALSE),0)</f>
        <v>0.37286868269155993</v>
      </c>
      <c r="H12" s="20">
        <f ca="1">IFERROR(VLOOKUP(MID(CELL("filename",$A$1),FIND("]",CELL("filename",$A$1))+1,255)&amp;$A12,'_EUROSTAT w USEsplit of JRC'!$A$4:$AE$317,COLUMN()+2,FALSE),0)</f>
        <v>0.39967649479026468</v>
      </c>
      <c r="I12" s="20">
        <f ca="1">IFERROR(VLOOKUP(MID(CELL("filename",$A$1),FIND("]",CELL("filename",$A$1))+1,255)&amp;$A12,'_EUROSTAT w USEsplit of JRC'!$A$4:$AE$317,COLUMN()+2,FALSE),0)</f>
        <v>0.37103235361699932</v>
      </c>
      <c r="J12" s="20">
        <f ca="1">IFERROR(VLOOKUP(MID(CELL("filename",$A$1),FIND("]",CELL("filename",$A$1))+1,255)&amp;$A12,'_EUROSTAT w USEsplit of JRC'!$A$4:$AE$317,COLUMN()+2,FALSE),0)</f>
        <v>0.38067883948440273</v>
      </c>
      <c r="K12" s="20">
        <f ca="1">IFERROR(VLOOKUP(MID(CELL("filename",$A$1),FIND("]",CELL("filename",$A$1))+1,255)&amp;$A12,'_EUROSTAT w USEsplit of JRC'!$A$4:$AE$317,COLUMN()+2,FALSE),0)</f>
        <v>0.40034099057022937</v>
      </c>
      <c r="L12" s="20">
        <f ca="1">IFERROR(VLOOKUP(MID(CELL("filename",$A$1),FIND("]",CELL("filename",$A$1))+1,255)&amp;$A12,'_EUROSTAT w USEsplit of JRC'!$A$4:$AE$317,COLUMN()+2,FALSE),0)</f>
        <v>0.40974607317806838</v>
      </c>
      <c r="M12" s="20">
        <f ca="1">IFERROR(VLOOKUP(MID(CELL("filename",$A$1),FIND("]",CELL("filename",$A$1))+1,255)&amp;$A12,'_EUROSTAT w USEsplit of JRC'!$A$4:$AE$317,COLUMN()+2,FALSE),0)</f>
        <v>0.40156928775698253</v>
      </c>
      <c r="N12" s="20">
        <f ca="1">IFERROR(VLOOKUP(MID(CELL("filename",$A$1),FIND("]",CELL("filename",$A$1))+1,255)&amp;$A12,'_EUROSTAT w USEsplit of JRC'!$A$4:$AE$317,COLUMN()+2,FALSE),0)</f>
        <v>0.41631767448370027</v>
      </c>
      <c r="O12" s="20">
        <f ca="1">IFERROR(VLOOKUP(MID(CELL("filename",$A$1),FIND("]",CELL("filename",$A$1))+1,255)&amp;$A12,'_EUROSTAT w USEsplit of JRC'!$A$4:$AE$317,COLUMN()+2,FALSE),0)</f>
        <v>0.41474763716469953</v>
      </c>
      <c r="P12" s="20">
        <f ca="1">IFERROR(VLOOKUP(MID(CELL("filename",$A$1),FIND("]",CELL("filename",$A$1))+1,255)&amp;$A12,'_EUROSTAT w USEsplit of JRC'!$A$4:$AE$317,COLUMN()+2,FALSE),0)</f>
        <v>0.42334976597234808</v>
      </c>
      <c r="Q12" s="20">
        <f ca="1">IFERROR(VLOOKUP(MID(CELL("filename",$A$1),FIND("]",CELL("filename",$A$1))+1,255)&amp;$A12,'_EUROSTAT w USEsplit of JRC'!$A$4:$AE$317,COLUMN()+2,FALSE),0)</f>
        <v>0.41427848945112372</v>
      </c>
      <c r="R12" s="20">
        <f ca="1">IFERROR(VLOOKUP(MID(CELL("filename",$A$1),FIND("]",CELL("filename",$A$1))+1,255)&amp;$A12,'_EUROSTAT w USEsplit of JRC'!$A$4:$AE$317,COLUMN()+2,FALSE),0)</f>
        <v>0.39818973718339024</v>
      </c>
      <c r="S12" s="20">
        <f ca="1">IFERROR(VLOOKUP(MID(CELL("filename",$A$1),FIND("]",CELL("filename",$A$1))+1,255)&amp;$A12,'_EUROSTAT w USEsplit of JRC'!$A$4:$AE$317,COLUMN()+2,FALSE),0)</f>
        <v>0.43215652877115057</v>
      </c>
      <c r="T12" s="20">
        <f ca="1">IFERROR(VLOOKUP(MID(CELL("filename",$A$1),FIND("]",CELL("filename",$A$1))+1,255)&amp;$A12,'_EUROSTAT w USEsplit of JRC'!$A$4:$AE$317,COLUMN()+2,FALSE),0)</f>
        <v>0.40788720981902477</v>
      </c>
      <c r="U12" s="20">
        <f ca="1">IFERROR(VLOOKUP(MID(CELL("filename",$A$1),FIND("]",CELL("filename",$A$1))+1,255)&amp;$A12,'_EUROSTAT w USEsplit of JRC'!$A$4:$AE$317,COLUMN()+2,FALSE),0)</f>
        <v>0.41581513123803021</v>
      </c>
      <c r="V12" s="20">
        <f ca="1">IFERROR(VLOOKUP(MID(CELL("filename",$A$1),FIND("]",CELL("filename",$A$1))+1,255)&amp;$A12,'_EUROSTAT w USEsplit of JRC'!$A$4:$AE$317,COLUMN()+2,FALSE),0)</f>
        <v>0.42674234633090308</v>
      </c>
      <c r="W12" s="20">
        <f ca="1">IFERROR(VLOOKUP(MID(CELL("filename",$A$1),FIND("]",CELL("filename",$A$1))+1,255)&amp;$A12,'_EUROSTAT w USEsplit of JRC'!$A$4:$AE$317,COLUMN()+2,FALSE),0)</f>
        <v>0.40565543504016177</v>
      </c>
      <c r="X12" s="20">
        <f ca="1">IFERROR(VLOOKUP(MID(CELL("filename",$A$1),FIND("]",CELL("filename",$A$1))+1,255)&amp;$A12,'_EUROSTAT w USEsplit of JRC'!$A$4:$AE$317,COLUMN()+2,FALSE),0)</f>
        <v>0.41962765758358828</v>
      </c>
      <c r="Y12" s="20">
        <f ca="1">IFERROR(VLOOKUP(MID(CELL("filename",$A$1),FIND("]",CELL("filename",$A$1))+1,255)&amp;$A12,'_EUROSTAT w USEsplit of JRC'!$A$4:$AE$317,COLUMN()+2,FALSE),0)</f>
        <v>0.4225688673074498</v>
      </c>
      <c r="Z12" s="20">
        <f ca="1">IFERROR(VLOOKUP(MID(CELL("filename",$A$1),FIND("]",CELL("filename",$A$1))+1,255)&amp;$A12,'_EUROSTAT w USEsplit of JRC'!$A$4:$AE$317,COLUMN()+2,FALSE),0)</f>
        <v>0.39721098460753801</v>
      </c>
      <c r="AA12" s="20">
        <f ca="1">IFERROR(VLOOKUP(MID(CELL("filename",$A$1),FIND("]",CELL("filename",$A$1))+1,255)&amp;$A12,'_EUROSTAT w USEsplit of JRC'!$A$4:$AE$317,COLUMN()+2,FALSE),0)</f>
        <v>0.41397161141119077</v>
      </c>
      <c r="AB12" s="20">
        <f ca="1">IFERROR(VLOOKUP(MID(CELL("filename",$A$1),FIND("]",CELL("filename",$A$1))+1,255)&amp;$A12,'_EUROSTAT w USEsplit of JRC'!$A$4:$AE$317,COLUMN()+2,FALSE),0)</f>
        <v>0.44259129328438235</v>
      </c>
      <c r="AC12" s="20">
        <f ca="1">IFERROR(VLOOKUP(MID(CELL("filename",$A$1),FIND("]",CELL("filename",$A$1))+1,255)&amp;$A12,'_EUROSTAT w USEsplit of JRC'!$A$4:$AE$317,COLUMN()+2,FALSE),0)</f>
        <v>0.42524121537665732</v>
      </c>
    </row>
    <row r="13" spans="1:29" x14ac:dyDescent="0.3">
      <c r="A13" t="s">
        <v>16</v>
      </c>
      <c r="B13" s="20">
        <f ca="1">IFERROR(VLOOKUP(MID(CELL("filename",$A$1),FIND("]",CELL("filename",$A$1))+1,255)&amp;$A13,'_EUROSTAT w USEsplit of JRC'!$A$4:$AE$317,COLUMN()+2,FALSE),0)</f>
        <v>4.2675509130949786E-2</v>
      </c>
      <c r="C13" s="20">
        <f ca="1">IFERROR(VLOOKUP(MID(CELL("filename",$A$1),FIND("]",CELL("filename",$A$1))+1,255)&amp;$A13,'_EUROSTAT w USEsplit of JRC'!$A$4:$AE$317,COLUMN()+2,FALSE),0)</f>
        <v>3.9543054650277958E-2</v>
      </c>
      <c r="D13" s="20">
        <f ca="1">IFERROR(VLOOKUP(MID(CELL("filename",$A$1),FIND("]",CELL("filename",$A$1))+1,255)&amp;$A13,'_EUROSTAT w USEsplit of JRC'!$A$4:$AE$317,COLUMN()+2,FALSE),0)</f>
        <v>4.2002014839402205E-2</v>
      </c>
      <c r="E13" s="20">
        <f ca="1">IFERROR(VLOOKUP(MID(CELL("filename",$A$1),FIND("]",CELL("filename",$A$1))+1,255)&amp;$A13,'_EUROSTAT w USEsplit of JRC'!$A$4:$AE$317,COLUMN()+2,FALSE),0)</f>
        <v>3.9921400800596578E-2</v>
      </c>
      <c r="F13" s="20">
        <f ca="1">IFERROR(VLOOKUP(MID(CELL("filename",$A$1),FIND("]",CELL("filename",$A$1))+1,255)&amp;$A13,'_EUROSTAT w USEsplit of JRC'!$A$4:$AE$317,COLUMN()+2,FALSE),0)</f>
        <v>3.5670547773349687E-2</v>
      </c>
      <c r="G13" s="20">
        <f ca="1">IFERROR(VLOOKUP(MID(CELL("filename",$A$1),FIND("]",CELL("filename",$A$1))+1,255)&amp;$A13,'_EUROSTAT w USEsplit of JRC'!$A$4:$AE$317,COLUMN()+2,FALSE),0)</f>
        <v>3.3756415498136204E-2</v>
      </c>
      <c r="H13" s="20">
        <f ca="1">IFERROR(VLOOKUP(MID(CELL("filename",$A$1),FIND("]",CELL("filename",$A$1))+1,255)&amp;$A13,'_EUROSTAT w USEsplit of JRC'!$A$4:$AE$317,COLUMN()+2,FALSE),0)</f>
        <v>2.7905336124877642E-2</v>
      </c>
      <c r="I13" s="20">
        <f ca="1">IFERROR(VLOOKUP(MID(CELL("filename",$A$1),FIND("]",CELL("filename",$A$1))+1,255)&amp;$A13,'_EUROSTAT w USEsplit of JRC'!$A$4:$AE$317,COLUMN()+2,FALSE),0)</f>
        <v>2.7170684909777674E-2</v>
      </c>
      <c r="J13" s="20">
        <f ca="1">IFERROR(VLOOKUP(MID(CELL("filename",$A$1),FIND("]",CELL("filename",$A$1))+1,255)&amp;$A13,'_EUROSTAT w USEsplit of JRC'!$A$4:$AE$317,COLUMN()+2,FALSE),0)</f>
        <v>2.1210830666036719E-2</v>
      </c>
      <c r="K13" s="20">
        <f ca="1">IFERROR(VLOOKUP(MID(CELL("filename",$A$1),FIND("]",CELL("filename",$A$1))+1,255)&amp;$A13,'_EUROSTAT w USEsplit of JRC'!$A$4:$AE$317,COLUMN()+2,FALSE),0)</f>
        <v>1.9635754192059464E-2</v>
      </c>
      <c r="L13" s="20">
        <f ca="1">IFERROR(VLOOKUP(MID(CELL("filename",$A$1),FIND("]",CELL("filename",$A$1))+1,255)&amp;$A13,'_EUROSTAT w USEsplit of JRC'!$A$4:$AE$317,COLUMN()+2,FALSE),0)</f>
        <v>1.6224021119234561E-2</v>
      </c>
      <c r="M13" s="20">
        <f ca="1">IFERROR(VLOOKUP(MID(CELL("filename",$A$1),FIND("]",CELL("filename",$A$1))+1,255)&amp;$A13,'_EUROSTAT w USEsplit of JRC'!$A$4:$AE$317,COLUMN()+2,FALSE),0)</f>
        <v>1.578998035463881E-2</v>
      </c>
      <c r="N13" s="20">
        <f ca="1">IFERROR(VLOOKUP(MID(CELL("filename",$A$1),FIND("]",CELL("filename",$A$1))+1,255)&amp;$A13,'_EUROSTAT w USEsplit of JRC'!$A$4:$AE$317,COLUMN()+2,FALSE),0)</f>
        <v>1.2825022592859513E-2</v>
      </c>
      <c r="O13" s="20">
        <f ca="1">IFERROR(VLOOKUP(MID(CELL("filename",$A$1),FIND("]",CELL("filename",$A$1))+1,255)&amp;$A13,'_EUROSTAT w USEsplit of JRC'!$A$4:$AE$317,COLUMN()+2,FALSE),0)</f>
        <v>1.3534517781062053E-2</v>
      </c>
      <c r="P13" s="20">
        <f ca="1">IFERROR(VLOOKUP(MID(CELL("filename",$A$1),FIND("]",CELL("filename",$A$1))+1,255)&amp;$A13,'_EUROSTAT w USEsplit of JRC'!$A$4:$AE$317,COLUMN()+2,FALSE),0)</f>
        <v>1.7371971938943E-2</v>
      </c>
      <c r="Q13" s="20">
        <f ca="1">IFERROR(VLOOKUP(MID(CELL("filename",$A$1),FIND("]",CELL("filename",$A$1))+1,255)&amp;$A13,'_EUROSTAT w USEsplit of JRC'!$A$4:$AE$317,COLUMN()+2,FALSE),0)</f>
        <v>2.3508475341726121E-2</v>
      </c>
      <c r="R13" s="20">
        <f ca="1">IFERROR(VLOOKUP(MID(CELL("filename",$A$1),FIND("]",CELL("filename",$A$1))+1,255)&amp;$A13,'_EUROSTAT w USEsplit of JRC'!$A$4:$AE$317,COLUMN()+2,FALSE),0)</f>
        <v>3.5256921255089439E-2</v>
      </c>
      <c r="S13" s="20">
        <f ca="1">IFERROR(VLOOKUP(MID(CELL("filename",$A$1),FIND("]",CELL("filename",$A$1))+1,255)&amp;$A13,'_EUROSTAT w USEsplit of JRC'!$A$4:$AE$317,COLUMN()+2,FALSE),0)</f>
        <v>4.2268401670558189E-2</v>
      </c>
      <c r="T13" s="20">
        <f ca="1">IFERROR(VLOOKUP(MID(CELL("filename",$A$1),FIND("]",CELL("filename",$A$1))+1,255)&amp;$A13,'_EUROSTAT w USEsplit of JRC'!$A$4:$AE$317,COLUMN()+2,FALSE),0)</f>
        <v>4.959683087490506E-2</v>
      </c>
      <c r="U13" s="20">
        <f ca="1">IFERROR(VLOOKUP(MID(CELL("filename",$A$1),FIND("]",CELL("filename",$A$1))+1,255)&amp;$A13,'_EUROSTAT w USEsplit of JRC'!$A$4:$AE$317,COLUMN()+2,FALSE),0)</f>
        <v>6.1961556404268009E-2</v>
      </c>
      <c r="V13" s="20">
        <f ca="1">IFERROR(VLOOKUP(MID(CELL("filename",$A$1),FIND("]",CELL("filename",$A$1))+1,255)&amp;$A13,'_EUROSTAT w USEsplit of JRC'!$A$4:$AE$317,COLUMN()+2,FALSE),0)</f>
        <v>6.6313492590720752E-2</v>
      </c>
      <c r="W13" s="20">
        <f ca="1">IFERROR(VLOOKUP(MID(CELL("filename",$A$1),FIND("]",CELL("filename",$A$1))+1,255)&amp;$A13,'_EUROSTAT w USEsplit of JRC'!$A$4:$AE$317,COLUMN()+2,FALSE),0)</f>
        <v>7.2165725074898365E-2</v>
      </c>
      <c r="X13" s="20">
        <f ca="1">IFERROR(VLOOKUP(MID(CELL("filename",$A$1),FIND("]",CELL("filename",$A$1))+1,255)&amp;$A13,'_EUROSTAT w USEsplit of JRC'!$A$4:$AE$317,COLUMN()+2,FALSE),0)</f>
        <v>6.565340451757222E-2</v>
      </c>
      <c r="Y13" s="20">
        <f ca="1">IFERROR(VLOOKUP(MID(CELL("filename",$A$1),FIND("]",CELL("filename",$A$1))+1,255)&amp;$A13,'_EUROSTAT w USEsplit of JRC'!$A$4:$AE$317,COLUMN()+2,FALSE),0)</f>
        <v>7.8675032780592041E-2</v>
      </c>
      <c r="Z13" s="20">
        <f ca="1">IFERROR(VLOOKUP(MID(CELL("filename",$A$1),FIND("]",CELL("filename",$A$1))+1,255)&amp;$A13,'_EUROSTAT w USEsplit of JRC'!$A$4:$AE$317,COLUMN()+2,FALSE),0)</f>
        <v>8.5206493437326961E-2</v>
      </c>
      <c r="AA13" s="20">
        <f ca="1">IFERROR(VLOOKUP(MID(CELL("filename",$A$1),FIND("]",CELL("filename",$A$1))+1,255)&amp;$A13,'_EUROSTAT w USEsplit of JRC'!$A$4:$AE$317,COLUMN()+2,FALSE),0)</f>
        <v>9.9943132894793091E-2</v>
      </c>
      <c r="AB13" s="20">
        <f ca="1">IFERROR(VLOOKUP(MID(CELL("filename",$A$1),FIND("]",CELL("filename",$A$1))+1,255)&amp;$A13,'_EUROSTAT w USEsplit of JRC'!$A$4:$AE$317,COLUMN()+2,FALSE),0)</f>
        <v>9.583754696368392E-2</v>
      </c>
      <c r="AC13" s="20">
        <f ca="1">IFERROR(VLOOKUP(MID(CELL("filename",$A$1),FIND("]",CELL("filename",$A$1))+1,255)&amp;$A13,'_EUROSTAT w USEsplit of JRC'!$A$4:$AE$317,COLUMN()+2,FALSE),0)</f>
        <v>0.10129080117333894</v>
      </c>
    </row>
    <row r="14" spans="1:29" x14ac:dyDescent="0.3">
      <c r="A14" t="s">
        <v>15</v>
      </c>
      <c r="B14" s="20">
        <f ca="1">IFERROR(VLOOKUP(MID(CELL("filename",$A$1),FIND("]",CELL("filename",$A$1))+1,255)&amp;$A14,'_EUROSTAT w USEsplit of JRC'!$A$4:$AE$317,COLUMN()+2,FALSE),0)</f>
        <v>0.33422048861844339</v>
      </c>
      <c r="C14" s="20">
        <f ca="1">IFERROR(VLOOKUP(MID(CELL("filename",$A$1),FIND("]",CELL("filename",$A$1))+1,255)&amp;$A14,'_EUROSTAT w USEsplit of JRC'!$A$4:$AE$317,COLUMN()+2,FALSE),0)</f>
        <v>0.38099298135912169</v>
      </c>
      <c r="D14" s="20">
        <f ca="1">IFERROR(VLOOKUP(MID(CELL("filename",$A$1),FIND("]",CELL("filename",$A$1))+1,255)&amp;$A14,'_EUROSTAT w USEsplit of JRC'!$A$4:$AE$317,COLUMN()+2,FALSE),0)</f>
        <v>0.41905420240075786</v>
      </c>
      <c r="E14" s="20">
        <f ca="1">IFERROR(VLOOKUP(MID(CELL("filename",$A$1),FIND("]",CELL("filename",$A$1))+1,255)&amp;$A14,'_EUROSTAT w USEsplit of JRC'!$A$4:$AE$317,COLUMN()+2,FALSE),0)</f>
        <v>0.48863481097609435</v>
      </c>
      <c r="F14" s="20">
        <f ca="1">IFERROR(VLOOKUP(MID(CELL("filename",$A$1),FIND("]",CELL("filename",$A$1))+1,255)&amp;$A14,'_EUROSTAT w USEsplit of JRC'!$A$4:$AE$317,COLUMN()+2,FALSE),0)</f>
        <v>0.50661920326226262</v>
      </c>
      <c r="G14" s="20">
        <f ca="1">IFERROR(VLOOKUP(MID(CELL("filename",$A$1),FIND("]",CELL("filename",$A$1))+1,255)&amp;$A14,'_EUROSTAT w USEsplit of JRC'!$A$4:$AE$317,COLUMN()+2,FALSE),0)</f>
        <v>0.58394470402614995</v>
      </c>
      <c r="H14" s="20">
        <f ca="1">IFERROR(VLOOKUP(MID(CELL("filename",$A$1),FIND("]",CELL("filename",$A$1))+1,255)&amp;$A14,'_EUROSTAT w USEsplit of JRC'!$A$4:$AE$317,COLUMN()+2,FALSE),0)</f>
        <v>0.63467857525732918</v>
      </c>
      <c r="I14" s="20">
        <f ca="1">IFERROR(VLOOKUP(MID(CELL("filename",$A$1),FIND("]",CELL("filename",$A$1))+1,255)&amp;$A14,'_EUROSTAT w USEsplit of JRC'!$A$4:$AE$317,COLUMN()+2,FALSE),0)</f>
        <v>0.64871441198184976</v>
      </c>
      <c r="J14" s="20">
        <f ca="1">IFERROR(VLOOKUP(MID(CELL("filename",$A$1),FIND("]",CELL("filename",$A$1))+1,255)&amp;$A14,'_EUROSTAT w USEsplit of JRC'!$A$4:$AE$317,COLUMN()+2,FALSE),0)</f>
        <v>0.65708944338488706</v>
      </c>
      <c r="K14" s="20">
        <f ca="1">IFERROR(VLOOKUP(MID(CELL("filename",$A$1),FIND("]",CELL("filename",$A$1))+1,255)&amp;$A14,'_EUROSTAT w USEsplit of JRC'!$A$4:$AE$317,COLUMN()+2,FALSE),0)</f>
        <v>0.67200407809358653</v>
      </c>
      <c r="L14" s="20">
        <f ca="1">IFERROR(VLOOKUP(MID(CELL("filename",$A$1),FIND("]",CELL("filename",$A$1))+1,255)&amp;$A14,'_EUROSTAT w USEsplit of JRC'!$A$4:$AE$317,COLUMN()+2,FALSE),0)</f>
        <v>0.6720058613522657</v>
      </c>
      <c r="M14" s="20">
        <f ca="1">IFERROR(VLOOKUP(MID(CELL("filename",$A$1),FIND("]",CELL("filename",$A$1))+1,255)&amp;$A14,'_EUROSTAT w USEsplit of JRC'!$A$4:$AE$317,COLUMN()+2,FALSE),0)</f>
        <v>0.67525021954250408</v>
      </c>
      <c r="N14" s="20">
        <f ca="1">IFERROR(VLOOKUP(MID(CELL("filename",$A$1),FIND("]",CELL("filename",$A$1))+1,255)&amp;$A14,'_EUROSTAT w USEsplit of JRC'!$A$4:$AE$317,COLUMN()+2,FALSE),0)</f>
        <v>0.67818458367979084</v>
      </c>
      <c r="O14" s="20">
        <f ca="1">IFERROR(VLOOKUP(MID(CELL("filename",$A$1),FIND("]",CELL("filename",$A$1))+1,255)&amp;$A14,'_EUROSTAT w USEsplit of JRC'!$A$4:$AE$317,COLUMN()+2,FALSE),0)</f>
        <v>0.69941958772425017</v>
      </c>
      <c r="P14" s="20">
        <f ca="1">IFERROR(VLOOKUP(MID(CELL("filename",$A$1),FIND("]",CELL("filename",$A$1))+1,255)&amp;$A14,'_EUROSTAT w USEsplit of JRC'!$A$4:$AE$317,COLUMN()+2,FALSE),0)</f>
        <v>0.69008004092851027</v>
      </c>
      <c r="Q14" s="20">
        <f ca="1">IFERROR(VLOOKUP(MID(CELL("filename",$A$1),FIND("]",CELL("filename",$A$1))+1,255)&amp;$A14,'_EUROSTAT w USEsplit of JRC'!$A$4:$AE$317,COLUMN()+2,FALSE),0)</f>
        <v>0.65664216396991237</v>
      </c>
      <c r="R14" s="20">
        <f ca="1">IFERROR(VLOOKUP(MID(CELL("filename",$A$1),FIND("]",CELL("filename",$A$1))+1,255)&amp;$A14,'_EUROSTAT w USEsplit of JRC'!$A$4:$AE$317,COLUMN()+2,FALSE),0)</f>
        <v>0.6296113369050429</v>
      </c>
      <c r="S14" s="20">
        <f ca="1">IFERROR(VLOOKUP(MID(CELL("filename",$A$1),FIND("]",CELL("filename",$A$1))+1,255)&amp;$A14,'_EUROSTAT w USEsplit of JRC'!$A$4:$AE$317,COLUMN()+2,FALSE),0)</f>
        <v>0.59894311593596472</v>
      </c>
      <c r="T14" s="20">
        <f ca="1">IFERROR(VLOOKUP(MID(CELL("filename",$A$1),FIND("]",CELL("filename",$A$1))+1,255)&amp;$A14,'_EUROSTAT w USEsplit of JRC'!$A$4:$AE$317,COLUMN()+2,FALSE),0)</f>
        <v>0.6222906601399687</v>
      </c>
      <c r="U14" s="20">
        <f ca="1">IFERROR(VLOOKUP(MID(CELL("filename",$A$1),FIND("]",CELL("filename",$A$1))+1,255)&amp;$A14,'_EUROSTAT w USEsplit of JRC'!$A$4:$AE$317,COLUMN()+2,FALSE),0)</f>
        <v>0.5696829682604444</v>
      </c>
      <c r="V14" s="20">
        <f ca="1">IFERROR(VLOOKUP(MID(CELL("filename",$A$1),FIND("]",CELL("filename",$A$1))+1,255)&amp;$A14,'_EUROSTAT w USEsplit of JRC'!$A$4:$AE$317,COLUMN()+2,FALSE),0)</f>
        <v>0.55838597706787763</v>
      </c>
      <c r="W14" s="20">
        <f ca="1">IFERROR(VLOOKUP(MID(CELL("filename",$A$1),FIND("]",CELL("filename",$A$1))+1,255)&amp;$A14,'_EUROSTAT w USEsplit of JRC'!$A$4:$AE$317,COLUMN()+2,FALSE),0)</f>
        <v>0.50834029157746763</v>
      </c>
      <c r="X14" s="20">
        <f ca="1">IFERROR(VLOOKUP(MID(CELL("filename",$A$1),FIND("]",CELL("filename",$A$1))+1,255)&amp;$A14,'_EUROSTAT w USEsplit of JRC'!$A$4:$AE$317,COLUMN()+2,FALSE),0)</f>
        <v>0.4765937097714556</v>
      </c>
      <c r="Y14" s="20">
        <f ca="1">IFERROR(VLOOKUP(MID(CELL("filename",$A$1),FIND("]",CELL("filename",$A$1))+1,255)&amp;$A14,'_EUROSTAT w USEsplit of JRC'!$A$4:$AE$317,COLUMN()+2,FALSE),0)</f>
        <v>0.45674153104587084</v>
      </c>
      <c r="Z14" s="20">
        <f ca="1">IFERROR(VLOOKUP(MID(CELL("filename",$A$1),FIND("]",CELL("filename",$A$1))+1,255)&amp;$A14,'_EUROSTAT w USEsplit of JRC'!$A$4:$AE$317,COLUMN()+2,FALSE),0)</f>
        <v>0.47360798216722932</v>
      </c>
      <c r="AA14" s="20">
        <f ca="1">IFERROR(VLOOKUP(MID(CELL("filename",$A$1),FIND("]",CELL("filename",$A$1))+1,255)&amp;$A14,'_EUROSTAT w USEsplit of JRC'!$A$4:$AE$317,COLUMN()+2,FALSE),0)</f>
        <v>0.49054474394858705</v>
      </c>
      <c r="AB14" s="20">
        <f ca="1">IFERROR(VLOOKUP(MID(CELL("filename",$A$1),FIND("]",CELL("filename",$A$1))+1,255)&amp;$A14,'_EUROSTAT w USEsplit of JRC'!$A$4:$AE$317,COLUMN()+2,FALSE),0)</f>
        <v>0.50710062774855102</v>
      </c>
      <c r="AC14" s="20">
        <f ca="1">IFERROR(VLOOKUP(MID(CELL("filename",$A$1),FIND("]",CELL("filename",$A$1))+1,255)&amp;$A14,'_EUROSTAT w USEsplit of JRC'!$A$4:$AE$317,COLUMN()+2,FALSE),0)</f>
        <v>0.52529617479291335</v>
      </c>
    </row>
    <row r="15" spans="1:29" x14ac:dyDescent="0.3">
      <c r="A15" t="s">
        <v>18</v>
      </c>
      <c r="B15" s="20">
        <f ca="1">IFERROR(VLOOKUP(MID(CELL("filename",$A$1),FIND("]",CELL("filename",$A$1))+1,255)&amp;$A15,'_EUROSTAT w USEsplit of JRC'!$A$4:$AE$317,COLUMN()+2,FALSE),0)</f>
        <v>8.0060944624541872E-2</v>
      </c>
      <c r="C15" s="20">
        <f ca="1">IFERROR(VLOOKUP(MID(CELL("filename",$A$1),FIND("]",CELL("filename",$A$1))+1,255)&amp;$A15,'_EUROSTAT w USEsplit of JRC'!$A$4:$AE$317,COLUMN()+2,FALSE),0)</f>
        <v>0.10161371067411336</v>
      </c>
      <c r="D15" s="20">
        <f ca="1">IFERROR(VLOOKUP(MID(CELL("filename",$A$1),FIND("]",CELL("filename",$A$1))+1,255)&amp;$A15,'_EUROSTAT w USEsplit of JRC'!$A$4:$AE$317,COLUMN()+2,FALSE),0)</f>
        <v>0.11978555596714137</v>
      </c>
      <c r="E15" s="20">
        <f ca="1">IFERROR(VLOOKUP(MID(CELL("filename",$A$1),FIND("]",CELL("filename",$A$1))+1,255)&amp;$A15,'_EUROSTAT w USEsplit of JRC'!$A$4:$AE$317,COLUMN()+2,FALSE),0)</f>
        <v>0.1331865197786346</v>
      </c>
      <c r="F15" s="20">
        <f ca="1">IFERROR(VLOOKUP(MID(CELL("filename",$A$1),FIND("]",CELL("filename",$A$1))+1,255)&amp;$A15,'_EUROSTAT w USEsplit of JRC'!$A$4:$AE$317,COLUMN()+2,FALSE),0)</f>
        <v>0.14273836112221022</v>
      </c>
      <c r="G15" s="20">
        <f ca="1">IFERROR(VLOOKUP(MID(CELL("filename",$A$1),FIND("]",CELL("filename",$A$1))+1,255)&amp;$A15,'_EUROSTAT w USEsplit of JRC'!$A$4:$AE$317,COLUMN()+2,FALSE),0)</f>
        <v>0.14418317419600019</v>
      </c>
      <c r="H15" s="20">
        <f ca="1">IFERROR(VLOOKUP(MID(CELL("filename",$A$1),FIND("]",CELL("filename",$A$1))+1,255)&amp;$A15,'_EUROSTAT w USEsplit of JRC'!$A$4:$AE$317,COLUMN()+2,FALSE),0)</f>
        <v>0.15995147824970621</v>
      </c>
      <c r="I15" s="20">
        <f ca="1">IFERROR(VLOOKUP(MID(CELL("filename",$A$1),FIND("]",CELL("filename",$A$1))+1,255)&amp;$A15,'_EUROSTAT w USEsplit of JRC'!$A$4:$AE$317,COLUMN()+2,FALSE),0)</f>
        <v>0.15454320302881699</v>
      </c>
      <c r="J15" s="20">
        <f ca="1">IFERROR(VLOOKUP(MID(CELL("filename",$A$1),FIND("]",CELL("filename",$A$1))+1,255)&amp;$A15,'_EUROSTAT w USEsplit of JRC'!$A$4:$AE$317,COLUMN()+2,FALSE),0)</f>
        <v>0.16790820712366542</v>
      </c>
      <c r="K15" s="20">
        <f ca="1">IFERROR(VLOOKUP(MID(CELL("filename",$A$1),FIND("]",CELL("filename",$A$1))+1,255)&amp;$A15,'_EUROSTAT w USEsplit of JRC'!$A$4:$AE$317,COLUMN()+2,FALSE),0)</f>
        <v>0.18626730564430241</v>
      </c>
      <c r="L15" s="20">
        <f ca="1">IFERROR(VLOOKUP(MID(CELL("filename",$A$1),FIND("]",CELL("filename",$A$1))+1,255)&amp;$A15,'_EUROSTAT w USEsplit of JRC'!$A$4:$AE$317,COLUMN()+2,FALSE),0)</f>
        <v>0.20411164047392602</v>
      </c>
      <c r="M15" s="20">
        <f ca="1">IFERROR(VLOOKUP(MID(CELL("filename",$A$1),FIND("]",CELL("filename",$A$1))+1,255)&amp;$A15,'_EUROSTAT w USEsplit of JRC'!$A$4:$AE$317,COLUMN()+2,FALSE),0)</f>
        <v>0.21013834092678429</v>
      </c>
      <c r="N15" s="20">
        <f ca="1">IFERROR(VLOOKUP(MID(CELL("filename",$A$1),FIND("]",CELL("filename",$A$1))+1,255)&amp;$A15,'_EUROSTAT w USEsplit of JRC'!$A$4:$AE$317,COLUMN()+2,FALSE),0)</f>
        <v>0.20905431787631193</v>
      </c>
      <c r="O15" s="20">
        <f ca="1">IFERROR(VLOOKUP(MID(CELL("filename",$A$1),FIND("]",CELL("filename",$A$1))+1,255)&amp;$A15,'_EUROSTAT w USEsplit of JRC'!$A$4:$AE$317,COLUMN()+2,FALSE),0)</f>
        <v>0.22229386830808415</v>
      </c>
      <c r="P15" s="20">
        <f ca="1">IFERROR(VLOOKUP(MID(CELL("filename",$A$1),FIND("]",CELL("filename",$A$1))+1,255)&amp;$A15,'_EUROSTAT w USEsplit of JRC'!$A$4:$AE$317,COLUMN()+2,FALSE),0)</f>
        <v>0.23533426167775354</v>
      </c>
      <c r="Q15" s="20">
        <f ca="1">IFERROR(VLOOKUP(MID(CELL("filename",$A$1),FIND("]",CELL("filename",$A$1))+1,255)&amp;$A15,'_EUROSTAT w USEsplit of JRC'!$A$4:$AE$317,COLUMN()+2,FALSE),0)</f>
        <v>0.2310861809561878</v>
      </c>
      <c r="R15" s="20">
        <f ca="1">IFERROR(VLOOKUP(MID(CELL("filename",$A$1),FIND("]",CELL("filename",$A$1))+1,255)&amp;$A15,'_EUROSTAT w USEsplit of JRC'!$A$4:$AE$317,COLUMN()+2,FALSE),0)</f>
        <v>0.23208005014995917</v>
      </c>
      <c r="S15" s="20">
        <f ca="1">IFERROR(VLOOKUP(MID(CELL("filename",$A$1),FIND("]",CELL("filename",$A$1))+1,255)&amp;$A15,'_EUROSTAT w USEsplit of JRC'!$A$4:$AE$317,COLUMN()+2,FALSE),0)</f>
        <v>0.22413117851013095</v>
      </c>
      <c r="T15" s="20">
        <f ca="1">IFERROR(VLOOKUP(MID(CELL("filename",$A$1),FIND("]",CELL("filename",$A$1))+1,255)&amp;$A15,'_EUROSTAT w USEsplit of JRC'!$A$4:$AE$317,COLUMN()+2,FALSE),0)</f>
        <v>0.23166911257824097</v>
      </c>
      <c r="U15" s="20">
        <f ca="1">IFERROR(VLOOKUP(MID(CELL("filename",$A$1),FIND("]",CELL("filename",$A$1))+1,255)&amp;$A15,'_EUROSTAT w USEsplit of JRC'!$A$4:$AE$317,COLUMN()+2,FALSE),0)</f>
        <v>0.21639945841940356</v>
      </c>
      <c r="V15" s="20">
        <f ca="1">IFERROR(VLOOKUP(MID(CELL("filename",$A$1),FIND("]",CELL("filename",$A$1))+1,255)&amp;$A15,'_EUROSTAT w USEsplit of JRC'!$A$4:$AE$317,COLUMN()+2,FALSE),0)</f>
        <v>0.23420601328176316</v>
      </c>
      <c r="W15" s="20">
        <f ca="1">IFERROR(VLOOKUP(MID(CELL("filename",$A$1),FIND("]",CELL("filename",$A$1))+1,255)&amp;$A15,'_EUROSTAT w USEsplit of JRC'!$A$4:$AE$317,COLUMN()+2,FALSE),0)</f>
        <v>0.21968039900856454</v>
      </c>
      <c r="X15" s="20">
        <f ca="1">IFERROR(VLOOKUP(MID(CELL("filename",$A$1),FIND("]",CELL("filename",$A$1))+1,255)&amp;$A15,'_EUROSTAT w USEsplit of JRC'!$A$4:$AE$317,COLUMN()+2,FALSE),0)</f>
        <v>0.22896214337364637</v>
      </c>
      <c r="Y15" s="20">
        <f ca="1">IFERROR(VLOOKUP(MID(CELL("filename",$A$1),FIND("]",CELL("filename",$A$1))+1,255)&amp;$A15,'_EUROSTAT w USEsplit of JRC'!$A$4:$AE$317,COLUMN()+2,FALSE),0)</f>
        <v>0.2426747296197232</v>
      </c>
      <c r="Z15" s="20">
        <f ca="1">IFERROR(VLOOKUP(MID(CELL("filename",$A$1),FIND("]",CELL("filename",$A$1))+1,255)&amp;$A15,'_EUROSTAT w USEsplit of JRC'!$A$4:$AE$317,COLUMN()+2,FALSE),0)</f>
        <v>0.23095396461222659</v>
      </c>
      <c r="AA15" s="20">
        <f ca="1">IFERROR(VLOOKUP(MID(CELL("filename",$A$1),FIND("]",CELL("filename",$A$1))+1,255)&amp;$A15,'_EUROSTAT w USEsplit of JRC'!$A$4:$AE$317,COLUMN()+2,FALSE),0)</f>
        <v>0.22783121722967659</v>
      </c>
      <c r="AB15" s="20">
        <f ca="1">IFERROR(VLOOKUP(MID(CELL("filename",$A$1),FIND("]",CELL("filename",$A$1))+1,255)&amp;$A15,'_EUROSTAT w USEsplit of JRC'!$A$4:$AE$317,COLUMN()+2,FALSE),0)</f>
        <v>0.22603464032459186</v>
      </c>
      <c r="AC15" s="20">
        <f ca="1">IFERROR(VLOOKUP(MID(CELL("filename",$A$1),FIND("]",CELL("filename",$A$1))+1,255)&amp;$A15,'_EUROSTAT w USEsplit of JRC'!$A$4:$AE$317,COLUMN()+2,FALSE),0)</f>
        <v>0.23065897079697387</v>
      </c>
    </row>
    <row r="16" spans="1:29" x14ac:dyDescent="0.3">
      <c r="A16" t="s">
        <v>5</v>
      </c>
      <c r="B16" s="20">
        <f ca="1">IFERROR(VLOOKUP(MID(CELL("filename",$A$1),FIND("]",CELL("filename",$A$1))+1,255)&amp;$A16,'_EUROSTAT w USEsplit of JRC'!$A$4:$AE$317,COLUMN()+2,FALSE),0)</f>
        <v>0.50323178349635656</v>
      </c>
      <c r="C16" s="20">
        <f ca="1">IFERROR(VLOOKUP(MID(CELL("filename",$A$1),FIND("]",CELL("filename",$A$1))+1,255)&amp;$A16,'_EUROSTAT w USEsplit of JRC'!$A$4:$AE$317,COLUMN()+2,FALSE),0)</f>
        <v>0.53246402379893465</v>
      </c>
      <c r="D16" s="20">
        <f ca="1">IFERROR(VLOOKUP(MID(CELL("filename",$A$1),FIND("]",CELL("filename",$A$1))+1,255)&amp;$A16,'_EUROSTAT w USEsplit of JRC'!$A$4:$AE$317,COLUMN()+2,FALSE),0)</f>
        <v>0.54039292172271025</v>
      </c>
      <c r="E16" s="20">
        <f ca="1">IFERROR(VLOOKUP(MID(CELL("filename",$A$1),FIND("]",CELL("filename",$A$1))+1,255)&amp;$A16,'_EUROSTAT w USEsplit of JRC'!$A$4:$AE$317,COLUMN()+2,FALSE),0)</f>
        <v>0.57014697482546484</v>
      </c>
      <c r="F16" s="20">
        <f ca="1">IFERROR(VLOOKUP(MID(CELL("filename",$A$1),FIND("]",CELL("filename",$A$1))+1,255)&amp;$A16,'_EUROSTAT w USEsplit of JRC'!$A$4:$AE$317,COLUMN()+2,FALSE),0)</f>
        <v>0.57849480342963422</v>
      </c>
      <c r="G16" s="20">
        <f ca="1">IFERROR(VLOOKUP(MID(CELL("filename",$A$1),FIND("]",CELL("filename",$A$1))+1,255)&amp;$A16,'_EUROSTAT w USEsplit of JRC'!$A$4:$AE$317,COLUMN()+2,FALSE),0)</f>
        <v>0.5830910281721331</v>
      </c>
      <c r="H16" s="20">
        <f ca="1">IFERROR(VLOOKUP(MID(CELL("filename",$A$1),FIND("]",CELL("filename",$A$1))+1,255)&amp;$A16,'_EUROSTAT w USEsplit of JRC'!$A$4:$AE$317,COLUMN()+2,FALSE),0)</f>
        <v>0.59382047238378854</v>
      </c>
      <c r="I16" s="20">
        <f ca="1">IFERROR(VLOOKUP(MID(CELL("filename",$A$1),FIND("]",CELL("filename",$A$1))+1,255)&amp;$A16,'_EUROSTAT w USEsplit of JRC'!$A$4:$AE$317,COLUMN()+2,FALSE),0)</f>
        <v>0.58432392681845535</v>
      </c>
      <c r="J16" s="20">
        <f ca="1">IFERROR(VLOOKUP(MID(CELL("filename",$A$1),FIND("]",CELL("filename",$A$1))+1,255)&amp;$A16,'_EUROSTAT w USEsplit of JRC'!$A$4:$AE$317,COLUMN()+2,FALSE),0)</f>
        <v>0.59465563620675532</v>
      </c>
      <c r="K16" s="20">
        <f ca="1">IFERROR(VLOOKUP(MID(CELL("filename",$A$1),FIND("]",CELL("filename",$A$1))+1,255)&amp;$A16,'_EUROSTAT w USEsplit of JRC'!$A$4:$AE$317,COLUMN()+2,FALSE),0)</f>
        <v>0.59901850267600121</v>
      </c>
      <c r="L16" s="20">
        <f ca="1">IFERROR(VLOOKUP(MID(CELL("filename",$A$1),FIND("]",CELL("filename",$A$1))+1,255)&amp;$A16,'_EUROSTAT w USEsplit of JRC'!$A$4:$AE$317,COLUMN()+2,FALSE),0)</f>
        <v>0.59817400840637969</v>
      </c>
      <c r="M16" s="20">
        <f ca="1">IFERROR(VLOOKUP(MID(CELL("filename",$A$1),FIND("]",CELL("filename",$A$1))+1,255)&amp;$A16,'_EUROSTAT w USEsplit of JRC'!$A$4:$AE$317,COLUMN()+2,FALSE),0)</f>
        <v>0.59679272784182158</v>
      </c>
      <c r="N16" s="20">
        <f ca="1">IFERROR(VLOOKUP(MID(CELL("filename",$A$1),FIND("]",CELL("filename",$A$1))+1,255)&amp;$A16,'_EUROSTAT w USEsplit of JRC'!$A$4:$AE$317,COLUMN()+2,FALSE),0)</f>
        <v>0.58365987791428098</v>
      </c>
      <c r="O16" s="20">
        <f ca="1">IFERROR(VLOOKUP(MID(CELL("filename",$A$1),FIND("]",CELL("filename",$A$1))+1,255)&amp;$A16,'_EUROSTAT w USEsplit of JRC'!$A$4:$AE$317,COLUMN()+2,FALSE),0)</f>
        <v>0.59543314644016632</v>
      </c>
      <c r="P16" s="20">
        <f ca="1">IFERROR(VLOOKUP(MID(CELL("filename",$A$1),FIND("]",CELL("filename",$A$1))+1,255)&amp;$A16,'_EUROSTAT w USEsplit of JRC'!$A$4:$AE$317,COLUMN()+2,FALSE),0)</f>
        <v>0.62162458110127738</v>
      </c>
      <c r="Q16" s="20">
        <f ca="1">IFERROR(VLOOKUP(MID(CELL("filename",$A$1),FIND("]",CELL("filename",$A$1))+1,255)&amp;$A16,'_EUROSTAT w USEsplit of JRC'!$A$4:$AE$317,COLUMN()+2,FALSE),0)</f>
        <v>0.60117024360067739</v>
      </c>
      <c r="R16" s="20">
        <f ca="1">IFERROR(VLOOKUP(MID(CELL("filename",$A$1),FIND("]",CELL("filename",$A$1))+1,255)&amp;$A16,'_EUROSTAT w USEsplit of JRC'!$A$4:$AE$317,COLUMN()+2,FALSE),0)</f>
        <v>0.57137795637579913</v>
      </c>
      <c r="S16" s="20">
        <f ca="1">IFERROR(VLOOKUP(MID(CELL("filename",$A$1),FIND("]",CELL("filename",$A$1))+1,255)&amp;$A16,'_EUROSTAT w USEsplit of JRC'!$A$4:$AE$317,COLUMN()+2,FALSE),0)</f>
        <v>0.53716475388439633</v>
      </c>
      <c r="T16" s="20">
        <f ca="1">IFERROR(VLOOKUP(MID(CELL("filename",$A$1),FIND("]",CELL("filename",$A$1))+1,255)&amp;$A16,'_EUROSTAT w USEsplit of JRC'!$A$4:$AE$317,COLUMN()+2,FALSE),0)</f>
        <v>0.52050918699269577</v>
      </c>
      <c r="U16" s="20">
        <f ca="1">IFERROR(VLOOKUP(MID(CELL("filename",$A$1),FIND("]",CELL("filename",$A$1))+1,255)&amp;$A16,'_EUROSTAT w USEsplit of JRC'!$A$4:$AE$317,COLUMN()+2,FALSE),0)</f>
        <v>0.53555211326033902</v>
      </c>
      <c r="V16" s="20">
        <f ca="1">IFERROR(VLOOKUP(MID(CELL("filename",$A$1),FIND("]",CELL("filename",$A$1))+1,255)&amp;$A16,'_EUROSTAT w USEsplit of JRC'!$A$4:$AE$317,COLUMN()+2,FALSE),0)</f>
        <v>0.56899862411197277</v>
      </c>
      <c r="W16" s="20">
        <f ca="1">IFERROR(VLOOKUP(MID(CELL("filename",$A$1),FIND("]",CELL("filename",$A$1))+1,255)&amp;$A16,'_EUROSTAT w USEsplit of JRC'!$A$4:$AE$317,COLUMN()+2,FALSE),0)</f>
        <v>0.60465895751584053</v>
      </c>
      <c r="X16" s="20">
        <f ca="1">IFERROR(VLOOKUP(MID(CELL("filename",$A$1),FIND("]",CELL("filename",$A$1))+1,255)&amp;$A16,'_EUROSTAT w USEsplit of JRC'!$A$4:$AE$317,COLUMN()+2,FALSE),0)</f>
        <v>0.57416378766371146</v>
      </c>
      <c r="Y16" s="20">
        <f ca="1">IFERROR(VLOOKUP(MID(CELL("filename",$A$1),FIND("]",CELL("filename",$A$1))+1,255)&amp;$A16,'_EUROSTAT w USEsplit of JRC'!$A$4:$AE$317,COLUMN()+2,FALSE),0)</f>
        <v>0.57853178883751732</v>
      </c>
      <c r="Z16" s="20">
        <f ca="1">IFERROR(VLOOKUP(MID(CELL("filename",$A$1),FIND("]",CELL("filename",$A$1))+1,255)&amp;$A16,'_EUROSTAT w USEsplit of JRC'!$A$4:$AE$317,COLUMN()+2,FALSE),0)</f>
        <v>0.56499158057001497</v>
      </c>
      <c r="AA16" s="20">
        <f ca="1">IFERROR(VLOOKUP(MID(CELL("filename",$A$1),FIND("]",CELL("filename",$A$1))+1,255)&amp;$A16,'_EUROSTAT w USEsplit of JRC'!$A$4:$AE$317,COLUMN()+2,FALSE),0)</f>
        <v>0.57212105547377023</v>
      </c>
      <c r="AB16" s="20">
        <f ca="1">IFERROR(VLOOKUP(MID(CELL("filename",$A$1),FIND("]",CELL("filename",$A$1))+1,255)&amp;$A16,'_EUROSTAT w USEsplit of JRC'!$A$4:$AE$317,COLUMN()+2,FALSE),0)</f>
        <v>0.58312557645331542</v>
      </c>
      <c r="AC16" s="20">
        <f ca="1">IFERROR(VLOOKUP(MID(CELL("filename",$A$1),FIND("]",CELL("filename",$A$1))+1,255)&amp;$A16,'_EUROSTAT w USEsplit of JRC'!$A$4:$AE$317,COLUMN()+2,FALSE),0)</f>
        <v>0.57537622325243187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JRC'!$A$4:$AE$317,COLUMN()+2,FALSE),0)</f>
        <v>0.17020921421802326</v>
      </c>
      <c r="C17" s="20">
        <f ca="1">IFERROR(VLOOKUP(MID(CELL("filename",$A$1),FIND("]",CELL("filename",$A$1))+1,255)&amp;$A17,'_EUROSTAT w USEsplit of JRC'!$A$4:$AE$317,COLUMN()+2,FALSE),0)</f>
        <v>0.15050011362183816</v>
      </c>
      <c r="D17" s="20">
        <f ca="1">IFERROR(VLOOKUP(MID(CELL("filename",$A$1),FIND("]",CELL("filename",$A$1))+1,255)&amp;$A17,'_EUROSTAT w USEsplit of JRC'!$A$4:$AE$317,COLUMN()+2,FALSE),0)</f>
        <v>0.16793549977523525</v>
      </c>
      <c r="E17" s="20">
        <f ca="1">IFERROR(VLOOKUP(MID(CELL("filename",$A$1),FIND("]",CELL("filename",$A$1))+1,255)&amp;$A17,'_EUROSTAT w USEsplit of JRC'!$A$4:$AE$317,COLUMN()+2,FALSE),0)</f>
        <v>0.16467869432850854</v>
      </c>
      <c r="F17" s="20">
        <f ca="1">IFERROR(VLOOKUP(MID(CELL("filename",$A$1),FIND("]",CELL("filename",$A$1))+1,255)&amp;$A17,'_EUROSTAT w USEsplit of JRC'!$A$4:$AE$317,COLUMN()+2,FALSE),0)</f>
        <v>0.14938248458206016</v>
      </c>
      <c r="G17" s="20">
        <f ca="1">IFERROR(VLOOKUP(MID(CELL("filename",$A$1),FIND("]",CELL("filename",$A$1))+1,255)&amp;$A17,'_EUROSTAT w USEsplit of JRC'!$A$4:$AE$317,COLUMN()+2,FALSE),0)</f>
        <v>0.13039440740822275</v>
      </c>
      <c r="H17" s="20">
        <f ca="1">IFERROR(VLOOKUP(MID(CELL("filename",$A$1),FIND("]",CELL("filename",$A$1))+1,255)&amp;$A17,'_EUROSTAT w USEsplit of JRC'!$A$4:$AE$317,COLUMN()+2,FALSE),0)</f>
        <v>0.11738504148578886</v>
      </c>
      <c r="I17" s="20">
        <f ca="1">IFERROR(VLOOKUP(MID(CELL("filename",$A$1),FIND("]",CELL("filename",$A$1))+1,255)&amp;$A17,'_EUROSTAT w USEsplit of JRC'!$A$4:$AE$317,COLUMN()+2,FALSE),0)</f>
        <v>0.10975272248476792</v>
      </c>
      <c r="J17" s="20">
        <f ca="1">IFERROR(VLOOKUP(MID(CELL("filename",$A$1),FIND("]",CELL("filename",$A$1))+1,255)&amp;$A17,'_EUROSTAT w USEsplit of JRC'!$A$4:$AE$317,COLUMN()+2,FALSE),0)</f>
        <v>0.10951704318671669</v>
      </c>
      <c r="K17" s="20">
        <f ca="1">IFERROR(VLOOKUP(MID(CELL("filename",$A$1),FIND("]",CELL("filename",$A$1))+1,255)&amp;$A17,'_EUROSTAT w USEsplit of JRC'!$A$4:$AE$317,COLUMN()+2,FALSE),0)</f>
        <v>0.10874753519851735</v>
      </c>
      <c r="L17" s="20">
        <f ca="1">IFERROR(VLOOKUP(MID(CELL("filename",$A$1),FIND("]",CELL("filename",$A$1))+1,255)&amp;$A17,'_EUROSTAT w USEsplit of JRC'!$A$4:$AE$317,COLUMN()+2,FALSE),0)</f>
        <v>0.1034835788315308</v>
      </c>
      <c r="M17" s="20">
        <f ca="1">IFERROR(VLOOKUP(MID(CELL("filename",$A$1),FIND("]",CELL("filename",$A$1))+1,255)&amp;$A17,'_EUROSTAT w USEsplit of JRC'!$A$4:$AE$317,COLUMN()+2,FALSE),0)</f>
        <v>0.1015530703416878</v>
      </c>
      <c r="N17" s="20">
        <f ca="1">IFERROR(VLOOKUP(MID(CELL("filename",$A$1),FIND("]",CELL("filename",$A$1))+1,255)&amp;$A17,'_EUROSTAT w USEsplit of JRC'!$A$4:$AE$317,COLUMN()+2,FALSE),0)</f>
        <v>0.10967521332096841</v>
      </c>
      <c r="O17" s="20">
        <f ca="1">IFERROR(VLOOKUP(MID(CELL("filename",$A$1),FIND("]",CELL("filename",$A$1))+1,255)&amp;$A17,'_EUROSTAT w USEsplit of JRC'!$A$4:$AE$317,COLUMN()+2,FALSE),0)</f>
        <v>0.11222498190992117</v>
      </c>
      <c r="P17" s="20">
        <f ca="1">IFERROR(VLOOKUP(MID(CELL("filename",$A$1),FIND("]",CELL("filename",$A$1))+1,255)&amp;$A17,'_EUROSTAT w USEsplit of JRC'!$A$4:$AE$317,COLUMN()+2,FALSE),0)</f>
        <v>0.11809683517404912</v>
      </c>
      <c r="Q17" s="20">
        <f ca="1">IFERROR(VLOOKUP(MID(CELL("filename",$A$1),FIND("]",CELL("filename",$A$1))+1,255)&amp;$A17,'_EUROSTAT w USEsplit of JRC'!$A$4:$AE$317,COLUMN()+2,FALSE),0)</f>
        <v>0.12156486203132466</v>
      </c>
      <c r="R17" s="20">
        <f ca="1">IFERROR(VLOOKUP(MID(CELL("filename",$A$1),FIND("]",CELL("filename",$A$1))+1,255)&amp;$A17,'_EUROSTAT w USEsplit of JRC'!$A$4:$AE$317,COLUMN()+2,FALSE),0)</f>
        <v>0.12576756599480057</v>
      </c>
      <c r="S17" s="20">
        <f ca="1">IFERROR(VLOOKUP(MID(CELL("filename",$A$1),FIND("]",CELL("filename",$A$1))+1,255)&amp;$A17,'_EUROSTAT w USEsplit of JRC'!$A$4:$AE$317,COLUMN()+2,FALSE),0)</f>
        <v>0.12889598044671069</v>
      </c>
      <c r="T17" s="20">
        <f ca="1">IFERROR(VLOOKUP(MID(CELL("filename",$A$1),FIND("]",CELL("filename",$A$1))+1,255)&amp;$A17,'_EUROSTAT w USEsplit of JRC'!$A$4:$AE$317,COLUMN()+2,FALSE),0)</f>
        <v>0.12833403775179816</v>
      </c>
      <c r="U17" s="20">
        <f ca="1">IFERROR(VLOOKUP(MID(CELL("filename",$A$1),FIND("]",CELL("filename",$A$1))+1,255)&amp;$A17,'_EUROSTAT w USEsplit of JRC'!$A$4:$AE$317,COLUMN()+2,FALSE),0)</f>
        <v>0.10861892589811548</v>
      </c>
      <c r="V17" s="20">
        <f ca="1">IFERROR(VLOOKUP(MID(CELL("filename",$A$1),FIND("]",CELL("filename",$A$1))+1,255)&amp;$A17,'_EUROSTAT w USEsplit of JRC'!$A$4:$AE$317,COLUMN()+2,FALSE),0)</f>
        <v>0.15102633237259946</v>
      </c>
      <c r="W17" s="20">
        <f ca="1">IFERROR(VLOOKUP(MID(CELL("filename",$A$1),FIND("]",CELL("filename",$A$1))+1,255)&amp;$A17,'_EUROSTAT w USEsplit of JRC'!$A$4:$AE$317,COLUMN()+2,FALSE),0)</f>
        <v>0.13390174845964567</v>
      </c>
      <c r="X17" s="20">
        <f ca="1">IFERROR(VLOOKUP(MID(CELL("filename",$A$1),FIND("]",CELL("filename",$A$1))+1,255)&amp;$A17,'_EUROSTAT w USEsplit of JRC'!$A$4:$AE$317,COLUMN()+2,FALSE),0)</f>
        <v>0.12969740500276408</v>
      </c>
      <c r="Y17" s="20">
        <f ca="1">IFERROR(VLOOKUP(MID(CELL("filename",$A$1),FIND("]",CELL("filename",$A$1))+1,255)&amp;$A17,'_EUROSTAT w USEsplit of JRC'!$A$4:$AE$317,COLUMN()+2,FALSE),0)</f>
        <v>0.13732681472582359</v>
      </c>
      <c r="Z17" s="20">
        <f ca="1">IFERROR(VLOOKUP(MID(CELL("filename",$A$1),FIND("]",CELL("filename",$A$1))+1,255)&amp;$A17,'_EUROSTAT w USEsplit of JRC'!$A$4:$AE$317,COLUMN()+2,FALSE),0)</f>
        <v>0.14108925109903908</v>
      </c>
      <c r="AA17" s="20">
        <f ca="1">IFERROR(VLOOKUP(MID(CELL("filename",$A$1),FIND("]",CELL("filename",$A$1))+1,255)&amp;$A17,'_EUROSTAT w USEsplit of JRC'!$A$4:$AE$317,COLUMN()+2,FALSE),0)</f>
        <v>0.15163927495983925</v>
      </c>
      <c r="AB17" s="20">
        <f ca="1">IFERROR(VLOOKUP(MID(CELL("filename",$A$1),FIND("]",CELL("filename",$A$1))+1,255)&amp;$A17,'_EUROSTAT w USEsplit of JRC'!$A$4:$AE$317,COLUMN()+2,FALSE),0)</f>
        <v>0.16130757662671896</v>
      </c>
      <c r="AC17" s="20">
        <f ca="1">IFERROR(VLOOKUP(MID(CELL("filename",$A$1),FIND("]",CELL("filename",$A$1))+1,255)&amp;$A17,'_EUROSTAT w USEsplit of JRC'!$A$4:$AE$317,COLUMN()+2,FALSE),0)</f>
        <v>0.15810508792918102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JRC'!$A$4:$AE$317,COLUMN()+2,FALSE),0)</f>
        <v>0.30206317767567359</v>
      </c>
      <c r="C18" s="20">
        <f ca="1">IFERROR(VLOOKUP(MID(CELL("filename",$A$1),FIND("]",CELL("filename",$A$1))+1,255)&amp;$A18,'_EUROSTAT w USEsplit of JRC'!$A$4:$AE$317,COLUMN()+2,FALSE),0)</f>
        <v>0.36915071015593814</v>
      </c>
      <c r="D18" s="20">
        <f ca="1">IFERROR(VLOOKUP(MID(CELL("filename",$A$1),FIND("]",CELL("filename",$A$1))+1,255)&amp;$A18,'_EUROSTAT w USEsplit of JRC'!$A$4:$AE$317,COLUMN()+2,FALSE),0)</f>
        <v>0.41372018606648642</v>
      </c>
      <c r="E18" s="20">
        <f ca="1">IFERROR(VLOOKUP(MID(CELL("filename",$A$1),FIND("]",CELL("filename",$A$1))+1,255)&amp;$A18,'_EUROSTAT w USEsplit of JRC'!$A$4:$AE$317,COLUMN()+2,FALSE),0)</f>
        <v>0.36575571928422329</v>
      </c>
      <c r="F18" s="20">
        <f ca="1">IFERROR(VLOOKUP(MID(CELL("filename",$A$1),FIND("]",CELL("filename",$A$1))+1,255)&amp;$A18,'_EUROSTAT w USEsplit of JRC'!$A$4:$AE$317,COLUMN()+2,FALSE),0)</f>
        <v>0.33134742877620499</v>
      </c>
      <c r="G18" s="20">
        <f ca="1">IFERROR(VLOOKUP(MID(CELL("filename",$A$1),FIND("]",CELL("filename",$A$1))+1,255)&amp;$A18,'_EUROSTAT w USEsplit of JRC'!$A$4:$AE$317,COLUMN()+2,FALSE),0)</f>
        <v>0.30383449739448953</v>
      </c>
      <c r="H18" s="20">
        <f ca="1">IFERROR(VLOOKUP(MID(CELL("filename",$A$1),FIND("]",CELL("filename",$A$1))+1,255)&amp;$A18,'_EUROSTAT w USEsplit of JRC'!$A$4:$AE$317,COLUMN()+2,FALSE),0)</f>
        <v>0.26613748057737063</v>
      </c>
      <c r="I18" s="20">
        <f ca="1">IFERROR(VLOOKUP(MID(CELL("filename",$A$1),FIND("]",CELL("filename",$A$1))+1,255)&amp;$A18,'_EUROSTAT w USEsplit of JRC'!$A$4:$AE$317,COLUMN()+2,FALSE),0)</f>
        <v>0.24848139093900468</v>
      </c>
      <c r="J18" s="20">
        <f ca="1">IFERROR(VLOOKUP(MID(CELL("filename",$A$1),FIND("]",CELL("filename",$A$1))+1,255)&amp;$A18,'_EUROSTAT w USEsplit of JRC'!$A$4:$AE$317,COLUMN()+2,FALSE),0)</f>
        <v>0.22385128804375437</v>
      </c>
      <c r="K18" s="20">
        <f ca="1">IFERROR(VLOOKUP(MID(CELL("filename",$A$1),FIND("]",CELL("filename",$A$1))+1,255)&amp;$A18,'_EUROSTAT w USEsplit of JRC'!$A$4:$AE$317,COLUMN()+2,FALSE),0)</f>
        <v>0.20115860344928976</v>
      </c>
      <c r="L18" s="20">
        <f ca="1">IFERROR(VLOOKUP(MID(CELL("filename",$A$1),FIND("]",CELL("filename",$A$1))+1,255)&amp;$A18,'_EUROSTAT w USEsplit of JRC'!$A$4:$AE$317,COLUMN()+2,FALSE),0)</f>
        <v>0.20596712786492075</v>
      </c>
      <c r="M18" s="20">
        <f ca="1">IFERROR(VLOOKUP(MID(CELL("filename",$A$1),FIND("]",CELL("filename",$A$1))+1,255)&amp;$A18,'_EUROSTAT w USEsplit of JRC'!$A$4:$AE$317,COLUMN()+2,FALSE),0)</f>
        <v>0.20435561289806814</v>
      </c>
      <c r="N18" s="20">
        <f ca="1">IFERROR(VLOOKUP(MID(CELL("filename",$A$1),FIND("]",CELL("filename",$A$1))+1,255)&amp;$A18,'_EUROSTAT w USEsplit of JRC'!$A$4:$AE$317,COLUMN()+2,FALSE),0)</f>
        <v>0.20571034818026837</v>
      </c>
      <c r="O18" s="20">
        <f ca="1">IFERROR(VLOOKUP(MID(CELL("filename",$A$1),FIND("]",CELL("filename",$A$1))+1,255)&amp;$A18,'_EUROSTAT w USEsplit of JRC'!$A$4:$AE$317,COLUMN()+2,FALSE),0)</f>
        <v>0.20586970824078113</v>
      </c>
      <c r="P18" s="20">
        <f ca="1">IFERROR(VLOOKUP(MID(CELL("filename",$A$1),FIND("]",CELL("filename",$A$1))+1,255)&amp;$A18,'_EUROSTAT w USEsplit of JRC'!$A$4:$AE$317,COLUMN()+2,FALSE),0)</f>
        <v>0.20270532199178298</v>
      </c>
      <c r="Q18" s="20">
        <f ca="1">IFERROR(VLOOKUP(MID(CELL("filename",$A$1),FIND("]",CELL("filename",$A$1))+1,255)&amp;$A18,'_EUROSTAT w USEsplit of JRC'!$A$4:$AE$317,COLUMN()+2,FALSE),0)</f>
        <v>0.20163296032261277</v>
      </c>
      <c r="R18" s="20">
        <f ca="1">IFERROR(VLOOKUP(MID(CELL("filename",$A$1),FIND("]",CELL("filename",$A$1))+1,255)&amp;$A18,'_EUROSTAT w USEsplit of JRC'!$A$4:$AE$317,COLUMN()+2,FALSE),0)</f>
        <v>0.19053970618501131</v>
      </c>
      <c r="S18" s="20">
        <f ca="1">IFERROR(VLOOKUP(MID(CELL("filename",$A$1),FIND("]",CELL("filename",$A$1))+1,255)&amp;$A18,'_EUROSTAT w USEsplit of JRC'!$A$4:$AE$317,COLUMN()+2,FALSE),0)</f>
        <v>0.18452601335471627</v>
      </c>
      <c r="T18" s="20">
        <f ca="1">IFERROR(VLOOKUP(MID(CELL("filename",$A$1),FIND("]",CELL("filename",$A$1))+1,255)&amp;$A18,'_EUROSTAT w USEsplit of JRC'!$A$4:$AE$317,COLUMN()+2,FALSE),0)</f>
        <v>0.17470596743156477</v>
      </c>
      <c r="U18" s="20">
        <f ca="1">IFERROR(VLOOKUP(MID(CELL("filename",$A$1),FIND("]",CELL("filename",$A$1))+1,255)&amp;$A18,'_EUROSTAT w USEsplit of JRC'!$A$4:$AE$317,COLUMN()+2,FALSE),0)</f>
        <v>0.17280417422798466</v>
      </c>
      <c r="V18" s="20">
        <f ca="1">IFERROR(VLOOKUP(MID(CELL("filename",$A$1),FIND("]",CELL("filename",$A$1))+1,255)&amp;$A18,'_EUROSTAT w USEsplit of JRC'!$A$4:$AE$317,COLUMN()+2,FALSE),0)</f>
        <v>0.18604710074560699</v>
      </c>
      <c r="W18" s="20">
        <f ca="1">IFERROR(VLOOKUP(MID(CELL("filename",$A$1),FIND("]",CELL("filename",$A$1))+1,255)&amp;$A18,'_EUROSTAT w USEsplit of JRC'!$A$4:$AE$317,COLUMN()+2,FALSE),0)</f>
        <v>0.18069848743542385</v>
      </c>
      <c r="X18" s="20">
        <f ca="1">IFERROR(VLOOKUP(MID(CELL("filename",$A$1),FIND("]",CELL("filename",$A$1))+1,255)&amp;$A18,'_EUROSTAT w USEsplit of JRC'!$A$4:$AE$317,COLUMN()+2,FALSE),0)</f>
        <v>0.17377819961690721</v>
      </c>
      <c r="Y18" s="20">
        <f ca="1">IFERROR(VLOOKUP(MID(CELL("filename",$A$1),FIND("]",CELL("filename",$A$1))+1,255)&amp;$A18,'_EUROSTAT w USEsplit of JRC'!$A$4:$AE$317,COLUMN()+2,FALSE),0)</f>
        <v>0.16157035798679933</v>
      </c>
      <c r="Z18" s="20">
        <f ca="1">IFERROR(VLOOKUP(MID(CELL("filename",$A$1),FIND("]",CELL("filename",$A$1))+1,255)&amp;$A18,'_EUROSTAT w USEsplit of JRC'!$A$4:$AE$317,COLUMN()+2,FALSE),0)</f>
        <v>0.16179656945898524</v>
      </c>
      <c r="AA18" s="20">
        <f ca="1">IFERROR(VLOOKUP(MID(CELL("filename",$A$1),FIND("]",CELL("filename",$A$1))+1,255)&amp;$A18,'_EUROSTAT w USEsplit of JRC'!$A$4:$AE$317,COLUMN()+2,FALSE),0)</f>
        <v>0.1660931783946632</v>
      </c>
      <c r="AB18" s="20">
        <f ca="1">IFERROR(VLOOKUP(MID(CELL("filename",$A$1),FIND("]",CELL("filename",$A$1))+1,255)&amp;$A18,'_EUROSTAT w USEsplit of JRC'!$A$4:$AE$317,COLUMN()+2,FALSE),0)</f>
        <v>0.18548420460374987</v>
      </c>
      <c r="AC18" s="20">
        <f ca="1">IFERROR(VLOOKUP(MID(CELL("filename",$A$1),FIND("]",CELL("filename",$A$1))+1,255)&amp;$A18,'_EUROSTAT w USEsplit of JRC'!$A$4:$AE$317,COLUMN()+2,FALSE),0)</f>
        <v>0.1937483364284687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JRC'!$A$4:$AE$317,COLUMN()+2,FALSE),0)</f>
        <v>0.30623119345507183</v>
      </c>
      <c r="C19" s="20">
        <f ca="1">IFERROR(VLOOKUP(MID(CELL("filename",$A$1),FIND("]",CELL("filename",$A$1))+1,255)&amp;$A19,'_EUROSTAT w USEsplit of JRC'!$A$4:$AE$317,COLUMN()+2,FALSE),0)</f>
        <v>0.28816625627226494</v>
      </c>
      <c r="D19" s="20">
        <f ca="1">IFERROR(VLOOKUP(MID(CELL("filename",$A$1),FIND("]",CELL("filename",$A$1))+1,255)&amp;$A19,'_EUROSTAT w USEsplit of JRC'!$A$4:$AE$317,COLUMN()+2,FALSE),0)</f>
        <v>0.30256554488165449</v>
      </c>
      <c r="E19" s="20">
        <f ca="1">IFERROR(VLOOKUP(MID(CELL("filename",$A$1),FIND("]",CELL("filename",$A$1))+1,255)&amp;$A19,'_EUROSTAT w USEsplit of JRC'!$A$4:$AE$317,COLUMN()+2,FALSE),0)</f>
        <v>0.31963136079019311</v>
      </c>
      <c r="F19" s="20">
        <f ca="1">IFERROR(VLOOKUP(MID(CELL("filename",$A$1),FIND("]",CELL("filename",$A$1))+1,255)&amp;$A19,'_EUROSTAT w USEsplit of JRC'!$A$4:$AE$317,COLUMN()+2,FALSE),0)</f>
        <v>0.32290603793694883</v>
      </c>
      <c r="G19" s="20">
        <f ca="1">IFERROR(VLOOKUP(MID(CELL("filename",$A$1),FIND("]",CELL("filename",$A$1))+1,255)&amp;$A19,'_EUROSTAT w USEsplit of JRC'!$A$4:$AE$317,COLUMN()+2,FALSE),0)</f>
        <v>0.34638795896570607</v>
      </c>
      <c r="H19" s="20">
        <f ca="1">IFERROR(VLOOKUP(MID(CELL("filename",$A$1),FIND("]",CELL("filename",$A$1))+1,255)&amp;$A19,'_EUROSTAT w USEsplit of JRC'!$A$4:$AE$317,COLUMN()+2,FALSE),0)</f>
        <v>0.36561165048543687</v>
      </c>
      <c r="I19" s="20">
        <f ca="1">IFERROR(VLOOKUP(MID(CELL("filename",$A$1),FIND("]",CELL("filename",$A$1))+1,255)&amp;$A19,'_EUROSTAT w USEsplit of JRC'!$A$4:$AE$317,COLUMN()+2,FALSE),0)</f>
        <v>0.35006379127228515</v>
      </c>
      <c r="J19" s="20">
        <f ca="1">IFERROR(VLOOKUP(MID(CELL("filename",$A$1),FIND("]",CELL("filename",$A$1))+1,255)&amp;$A19,'_EUROSTAT w USEsplit of JRC'!$A$4:$AE$317,COLUMN()+2,FALSE),0)</f>
        <v>0.35946375968868405</v>
      </c>
      <c r="K19" s="20">
        <f ca="1">IFERROR(VLOOKUP(MID(CELL("filename",$A$1),FIND("]",CELL("filename",$A$1))+1,255)&amp;$A19,'_EUROSTAT w USEsplit of JRC'!$A$4:$AE$317,COLUMN()+2,FALSE),0)</f>
        <v>0.38249571548360334</v>
      </c>
      <c r="L19" s="20">
        <f ca="1">IFERROR(VLOOKUP(MID(CELL("filename",$A$1),FIND("]",CELL("filename",$A$1))+1,255)&amp;$A19,'_EUROSTAT w USEsplit of JRC'!$A$4:$AE$317,COLUMN()+2,FALSE),0)</f>
        <v>0.34652146963900221</v>
      </c>
      <c r="M19" s="20">
        <f ca="1">IFERROR(VLOOKUP(MID(CELL("filename",$A$1),FIND("]",CELL("filename",$A$1))+1,255)&amp;$A19,'_EUROSTAT w USEsplit of JRC'!$A$4:$AE$317,COLUMN()+2,FALSE),0)</f>
        <v>0.35480395697013228</v>
      </c>
      <c r="N19" s="20">
        <f ca="1">IFERROR(VLOOKUP(MID(CELL("filename",$A$1),FIND("]",CELL("filename",$A$1))+1,255)&amp;$A19,'_EUROSTAT w USEsplit of JRC'!$A$4:$AE$317,COLUMN()+2,FALSE),0)</f>
        <v>0.36674395371877583</v>
      </c>
      <c r="O19" s="20">
        <f ca="1">IFERROR(VLOOKUP(MID(CELL("filename",$A$1),FIND("]",CELL("filename",$A$1))+1,255)&amp;$A19,'_EUROSTAT w USEsplit of JRC'!$A$4:$AE$317,COLUMN()+2,FALSE),0)</f>
        <v>0.3771426633849394</v>
      </c>
      <c r="P19" s="20">
        <f ca="1">IFERROR(VLOOKUP(MID(CELL("filename",$A$1),FIND("]",CELL("filename",$A$1))+1,255)&amp;$A19,'_EUROSTAT w USEsplit of JRC'!$A$4:$AE$317,COLUMN()+2,FALSE),0)</f>
        <v>0.3857814450613512</v>
      </c>
      <c r="Q19" s="20">
        <f ca="1">IFERROR(VLOOKUP(MID(CELL("filename",$A$1),FIND("]",CELL("filename",$A$1))+1,255)&amp;$A19,'_EUROSTAT w USEsplit of JRC'!$A$4:$AE$317,COLUMN()+2,FALSE),0)</f>
        <v>0.3942835394862037</v>
      </c>
      <c r="R19" s="20">
        <f ca="1">IFERROR(VLOOKUP(MID(CELL("filename",$A$1),FIND("]",CELL("filename",$A$1))+1,255)&amp;$A19,'_EUROSTAT w USEsplit of JRC'!$A$4:$AE$317,COLUMN()+2,FALSE),0)</f>
        <v>0.37174603850823662</v>
      </c>
      <c r="S19" s="20">
        <f ca="1">IFERROR(VLOOKUP(MID(CELL("filename",$A$1),FIND("]",CELL("filename",$A$1))+1,255)&amp;$A19,'_EUROSTAT w USEsplit of JRC'!$A$4:$AE$317,COLUMN()+2,FALSE),0)</f>
        <v>0.37598974271169094</v>
      </c>
      <c r="T19" s="20">
        <f ca="1">IFERROR(VLOOKUP(MID(CELL("filename",$A$1),FIND("]",CELL("filename",$A$1))+1,255)&amp;$A19,'_EUROSTAT w USEsplit of JRC'!$A$4:$AE$317,COLUMN()+2,FALSE),0)</f>
        <v>0.39426717883722706</v>
      </c>
      <c r="U19" s="20">
        <f ca="1">IFERROR(VLOOKUP(MID(CELL("filename",$A$1),FIND("]",CELL("filename",$A$1))+1,255)&amp;$A19,'_EUROSTAT w USEsplit of JRC'!$A$4:$AE$317,COLUMN()+2,FALSE),0)</f>
        <v>0.38326761932686226</v>
      </c>
      <c r="V19" s="20">
        <f ca="1">IFERROR(VLOOKUP(MID(CELL("filename",$A$1),FIND("]",CELL("filename",$A$1))+1,255)&amp;$A19,'_EUROSTAT w USEsplit of JRC'!$A$4:$AE$317,COLUMN()+2,FALSE),0)</f>
        <v>0.45143456444525887</v>
      </c>
      <c r="W19" s="20">
        <f ca="1">IFERROR(VLOOKUP(MID(CELL("filename",$A$1),FIND("]",CELL("filename",$A$1))+1,255)&amp;$A19,'_EUROSTAT w USEsplit of JRC'!$A$4:$AE$317,COLUMN()+2,FALSE),0)</f>
        <v>0.45276907700221219</v>
      </c>
      <c r="X19" s="20">
        <f ca="1">IFERROR(VLOOKUP(MID(CELL("filename",$A$1),FIND("]",CELL("filename",$A$1))+1,255)&amp;$A19,'_EUROSTAT w USEsplit of JRC'!$A$4:$AE$317,COLUMN()+2,FALSE),0)</f>
        <v>0.40747181321892328</v>
      </c>
      <c r="Y19" s="20">
        <f ca="1">IFERROR(VLOOKUP(MID(CELL("filename",$A$1),FIND("]",CELL("filename",$A$1))+1,255)&amp;$A19,'_EUROSTAT w USEsplit of JRC'!$A$4:$AE$317,COLUMN()+2,FALSE),0)</f>
        <v>0.42404222714115453</v>
      </c>
      <c r="Z19" s="20">
        <f ca="1">IFERROR(VLOOKUP(MID(CELL("filename",$A$1),FIND("]",CELL("filename",$A$1))+1,255)&amp;$A19,'_EUROSTAT w USEsplit of JRC'!$A$4:$AE$317,COLUMN()+2,FALSE),0)</f>
        <v>0.43369736118863689</v>
      </c>
      <c r="AA19" s="20">
        <f ca="1">IFERROR(VLOOKUP(MID(CELL("filename",$A$1),FIND("]",CELL("filename",$A$1))+1,255)&amp;$A19,'_EUROSTAT w USEsplit of JRC'!$A$4:$AE$317,COLUMN()+2,FALSE),0)</f>
        <v>0.43410857264761554</v>
      </c>
      <c r="AB19" s="20">
        <f ca="1">IFERROR(VLOOKUP(MID(CELL("filename",$A$1),FIND("]",CELL("filename",$A$1))+1,255)&amp;$A19,'_EUROSTAT w USEsplit of JRC'!$A$4:$AE$317,COLUMN()+2,FALSE),0)</f>
        <v>0.44728793150853768</v>
      </c>
      <c r="AC19" s="20">
        <f ca="1">IFERROR(VLOOKUP(MID(CELL("filename",$A$1),FIND("]",CELL("filename",$A$1))+1,255)&amp;$A19,'_EUROSTAT w USEsplit of JRC'!$A$4:$AE$317,COLUMN()+2,FALSE),0)</f>
        <v>0.45615071286988673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JRC'!$A$4:$AE$317,COLUMN()+2,FALSE),0)</f>
        <v>0.3014658791717072</v>
      </c>
      <c r="C20" s="20">
        <f ca="1">IFERROR(VLOOKUP(MID(CELL("filename",$A$1),FIND("]",CELL("filename",$A$1))+1,255)&amp;$A20,'_EUROSTAT w USEsplit of JRC'!$A$4:$AE$317,COLUMN()+2,FALSE),0)</f>
        <v>0.31149405479924175</v>
      </c>
      <c r="D20" s="20">
        <f ca="1">IFERROR(VLOOKUP(MID(CELL("filename",$A$1),FIND("]",CELL("filename",$A$1))+1,255)&amp;$A20,'_EUROSTAT w USEsplit of JRC'!$A$4:$AE$317,COLUMN()+2,FALSE),0)</f>
        <v>0.3325483654679553</v>
      </c>
      <c r="E20" s="20">
        <f ca="1">IFERROR(VLOOKUP(MID(CELL("filename",$A$1),FIND("]",CELL("filename",$A$1))+1,255)&amp;$A20,'_EUROSTAT w USEsplit of JRC'!$A$4:$AE$317,COLUMN()+2,FALSE),0)</f>
        <v>0.33115117169052388</v>
      </c>
      <c r="F20" s="20">
        <f ca="1">IFERROR(VLOOKUP(MID(CELL("filename",$A$1),FIND("]",CELL("filename",$A$1))+1,255)&amp;$A20,'_EUROSTAT w USEsplit of JRC'!$A$4:$AE$317,COLUMN()+2,FALSE),0)</f>
        <v>0.29083653942419085</v>
      </c>
      <c r="G20" s="20">
        <f ca="1">IFERROR(VLOOKUP(MID(CELL("filename",$A$1),FIND("]",CELL("filename",$A$1))+1,255)&amp;$A20,'_EUROSTAT w USEsplit of JRC'!$A$4:$AE$317,COLUMN()+2,FALSE),0)</f>
        <v>0.2764410005437738</v>
      </c>
      <c r="H20" s="20">
        <f ca="1">IFERROR(VLOOKUP(MID(CELL("filename",$A$1),FIND("]",CELL("filename",$A$1))+1,255)&amp;$A20,'_EUROSTAT w USEsplit of JRC'!$A$4:$AE$317,COLUMN()+2,FALSE),0)</f>
        <v>0.25167072883088293</v>
      </c>
      <c r="I20" s="20">
        <f ca="1">IFERROR(VLOOKUP(MID(CELL("filename",$A$1),FIND("]",CELL("filename",$A$1))+1,255)&amp;$A20,'_EUROSTAT w USEsplit of JRC'!$A$4:$AE$317,COLUMN()+2,FALSE),0)</f>
        <v>0.24250392412025915</v>
      </c>
      <c r="J20" s="20">
        <f ca="1">IFERROR(VLOOKUP(MID(CELL("filename",$A$1),FIND("]",CELL("filename",$A$1))+1,255)&amp;$A20,'_EUROSTAT w USEsplit of JRC'!$A$4:$AE$317,COLUMN()+2,FALSE),0)</f>
        <v>0.28932106111504452</v>
      </c>
      <c r="K20" s="20">
        <f ca="1">IFERROR(VLOOKUP(MID(CELL("filename",$A$1),FIND("]",CELL("filename",$A$1))+1,255)&amp;$A20,'_EUROSTAT w USEsplit of JRC'!$A$4:$AE$317,COLUMN()+2,FALSE),0)</f>
        <v>0.25560627636779831</v>
      </c>
      <c r="L20" s="20">
        <f ca="1">IFERROR(VLOOKUP(MID(CELL("filename",$A$1),FIND("]",CELL("filename",$A$1))+1,255)&amp;$A20,'_EUROSTAT w USEsplit of JRC'!$A$4:$AE$317,COLUMN()+2,FALSE),0)</f>
        <v>0.23597295109788255</v>
      </c>
      <c r="M20" s="20">
        <f ca="1">IFERROR(VLOOKUP(MID(CELL("filename",$A$1),FIND("]",CELL("filename",$A$1))+1,255)&amp;$A20,'_EUROSTAT w USEsplit of JRC'!$A$4:$AE$317,COLUMN()+2,FALSE),0)</f>
        <v>0.24111299337059314</v>
      </c>
      <c r="N20" s="20">
        <f ca="1">IFERROR(VLOOKUP(MID(CELL("filename",$A$1),FIND("]",CELL("filename",$A$1))+1,255)&amp;$A20,'_EUROSTAT w USEsplit of JRC'!$A$4:$AE$317,COLUMN()+2,FALSE),0)</f>
        <v>0.23778336284062346</v>
      </c>
      <c r="O20" s="20">
        <f ca="1">IFERROR(VLOOKUP(MID(CELL("filename",$A$1),FIND("]",CELL("filename",$A$1))+1,255)&amp;$A20,'_EUROSTAT w USEsplit of JRC'!$A$4:$AE$317,COLUMN()+2,FALSE),0)</f>
        <v>0.21584140612708189</v>
      </c>
      <c r="P20" s="20">
        <f ca="1">IFERROR(VLOOKUP(MID(CELL("filename",$A$1),FIND("]",CELL("filename",$A$1))+1,255)&amp;$A20,'_EUROSTAT w USEsplit of JRC'!$A$4:$AE$317,COLUMN()+2,FALSE),0)</f>
        <v>0.21622534450148612</v>
      </c>
      <c r="Q20" s="20">
        <f ca="1">IFERROR(VLOOKUP(MID(CELL("filename",$A$1),FIND("]",CELL("filename",$A$1))+1,255)&amp;$A20,'_EUROSTAT w USEsplit of JRC'!$A$4:$AE$317,COLUMN()+2,FALSE),0)</f>
        <v>0.21337809344134945</v>
      </c>
      <c r="R20" s="20">
        <f ca="1">IFERROR(VLOOKUP(MID(CELL("filename",$A$1),FIND("]",CELL("filename",$A$1))+1,255)&amp;$A20,'_EUROSTAT w USEsplit of JRC'!$A$4:$AE$317,COLUMN()+2,FALSE),0)</f>
        <v>0.19555306069360204</v>
      </c>
      <c r="S20" s="20">
        <f ca="1">IFERROR(VLOOKUP(MID(CELL("filename",$A$1),FIND("]",CELL("filename",$A$1))+1,255)&amp;$A20,'_EUROSTAT w USEsplit of JRC'!$A$4:$AE$317,COLUMN()+2,FALSE),0)</f>
        <v>0.1861936504349791</v>
      </c>
      <c r="T20" s="20">
        <f ca="1">IFERROR(VLOOKUP(MID(CELL("filename",$A$1),FIND("]",CELL("filename",$A$1))+1,255)&amp;$A20,'_EUROSTAT w USEsplit of JRC'!$A$4:$AE$317,COLUMN()+2,FALSE),0)</f>
        <v>0.20176863637005749</v>
      </c>
      <c r="U20" s="20">
        <f ca="1">IFERROR(VLOOKUP(MID(CELL("filename",$A$1),FIND("]",CELL("filename",$A$1))+1,255)&amp;$A20,'_EUROSTAT w USEsplit of JRC'!$A$4:$AE$317,COLUMN()+2,FALSE),0)</f>
        <v>0.23887689655707917</v>
      </c>
      <c r="V20" s="20">
        <f ca="1">IFERROR(VLOOKUP(MID(CELL("filename",$A$1),FIND("]",CELL("filename",$A$1))+1,255)&amp;$A20,'_EUROSTAT w USEsplit of JRC'!$A$4:$AE$317,COLUMN()+2,FALSE),0)</f>
        <v>0.20626760054877605</v>
      </c>
      <c r="W20" s="20">
        <f ca="1">IFERROR(VLOOKUP(MID(CELL("filename",$A$1),FIND("]",CELL("filename",$A$1))+1,255)&amp;$A20,'_EUROSTAT w USEsplit of JRC'!$A$4:$AE$317,COLUMN()+2,FALSE),0)</f>
        <v>0.19173938336242002</v>
      </c>
      <c r="X20" s="20">
        <f ca="1">IFERROR(VLOOKUP(MID(CELL("filename",$A$1),FIND("]",CELL("filename",$A$1))+1,255)&amp;$A20,'_EUROSTAT w USEsplit of JRC'!$A$4:$AE$317,COLUMN()+2,FALSE),0)</f>
        <v>0.19788852404505589</v>
      </c>
      <c r="Y20" s="20">
        <f ca="1">IFERROR(VLOOKUP(MID(CELL("filename",$A$1),FIND("]",CELL("filename",$A$1))+1,255)&amp;$A20,'_EUROSTAT w USEsplit of JRC'!$A$4:$AE$317,COLUMN()+2,FALSE),0)</f>
        <v>0.18361605526308461</v>
      </c>
      <c r="Z20" s="20">
        <f ca="1">IFERROR(VLOOKUP(MID(CELL("filename",$A$1),FIND("]",CELL("filename",$A$1))+1,255)&amp;$A20,'_EUROSTAT w USEsplit of JRC'!$A$4:$AE$317,COLUMN()+2,FALSE),0)</f>
        <v>0.1685470037792684</v>
      </c>
      <c r="AA20" s="20">
        <f ca="1">IFERROR(VLOOKUP(MID(CELL("filename",$A$1),FIND("]",CELL("filename",$A$1))+1,255)&amp;$A20,'_EUROSTAT w USEsplit of JRC'!$A$4:$AE$317,COLUMN()+2,FALSE),0)</f>
        <v>0.19277138631977339</v>
      </c>
      <c r="AB20" s="20">
        <f ca="1">IFERROR(VLOOKUP(MID(CELL("filename",$A$1),FIND("]",CELL("filename",$A$1))+1,255)&amp;$A20,'_EUROSTAT w USEsplit of JRC'!$A$4:$AE$317,COLUMN()+2,FALSE),0)</f>
        <v>0.20157295399782282</v>
      </c>
      <c r="AC20" s="20">
        <f ca="1">IFERROR(VLOOKUP(MID(CELL("filename",$A$1),FIND("]",CELL("filename",$A$1))+1,255)&amp;$A20,'_EUROSTAT w USEsplit of JRC'!$A$4:$AE$317,COLUMN()+2,FALSE),0)</f>
        <v>0.17160353629156364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JRC'!$A$4:$AE$317,COLUMN()+2,FALSE),0)</f>
        <v>0.81781913808241391</v>
      </c>
      <c r="C21" s="20">
        <f ca="1">IFERROR(VLOOKUP(MID(CELL("filename",$A$1),FIND("]",CELL("filename",$A$1))+1,255)&amp;$A21,'_EUROSTAT w USEsplit of JRC'!$A$4:$AE$317,COLUMN()+2,FALSE),0)</f>
        <v>0.83568440121901688</v>
      </c>
      <c r="D21" s="20">
        <f ca="1">IFERROR(VLOOKUP(MID(CELL("filename",$A$1),FIND("]",CELL("filename",$A$1))+1,255)&amp;$A21,'_EUROSTAT w USEsplit of JRC'!$A$4:$AE$317,COLUMN()+2,FALSE),0)</f>
        <v>0.82232824381830827</v>
      </c>
      <c r="E21" s="20">
        <f ca="1">IFERROR(VLOOKUP(MID(CELL("filename",$A$1),FIND("]",CELL("filename",$A$1))+1,255)&amp;$A21,'_EUROSTAT w USEsplit of JRC'!$A$4:$AE$317,COLUMN()+2,FALSE),0)</f>
        <v>0.8260786007389288</v>
      </c>
      <c r="F21" s="20">
        <f ca="1">IFERROR(VLOOKUP(MID(CELL("filename",$A$1),FIND("]",CELL("filename",$A$1))+1,255)&amp;$A21,'_EUROSTAT w USEsplit of JRC'!$A$4:$AE$317,COLUMN()+2,FALSE),0)</f>
        <v>0.81395588351506842</v>
      </c>
      <c r="G21" s="20">
        <f ca="1">IFERROR(VLOOKUP(MID(CELL("filename",$A$1),FIND("]",CELL("filename",$A$1))+1,255)&amp;$A21,'_EUROSTAT w USEsplit of JRC'!$A$4:$AE$317,COLUMN()+2,FALSE),0)</f>
        <v>0.82748136994117483</v>
      </c>
      <c r="H21" s="20">
        <f ca="1">IFERROR(VLOOKUP(MID(CELL("filename",$A$1),FIND("]",CELL("filename",$A$1))+1,255)&amp;$A21,'_EUROSTAT w USEsplit of JRC'!$A$4:$AE$317,COLUMN()+2,FALSE),0)</f>
        <v>0.84804235292526742</v>
      </c>
      <c r="I21" s="20">
        <f ca="1">IFERROR(VLOOKUP(MID(CELL("filename",$A$1),FIND("]",CELL("filename",$A$1))+1,255)&amp;$A21,'_EUROSTAT w USEsplit of JRC'!$A$4:$AE$317,COLUMN()+2,FALSE),0)</f>
        <v>0.8230418704438095</v>
      </c>
      <c r="J21" s="20">
        <f ca="1">IFERROR(VLOOKUP(MID(CELL("filename",$A$1),FIND("]",CELL("filename",$A$1))+1,255)&amp;$A21,'_EUROSTAT w USEsplit of JRC'!$A$4:$AE$317,COLUMN()+2,FALSE),0)</f>
        <v>0.81371137013672978</v>
      </c>
      <c r="K21" s="20">
        <f ca="1">IFERROR(VLOOKUP(MID(CELL("filename",$A$1),FIND("]",CELL("filename",$A$1))+1,255)&amp;$A21,'_EUROSTAT w USEsplit of JRC'!$A$4:$AE$317,COLUMN()+2,FALSE),0)</f>
        <v>0.80265314464046955</v>
      </c>
      <c r="L21" s="20">
        <f ca="1">IFERROR(VLOOKUP(MID(CELL("filename",$A$1),FIND("]",CELL("filename",$A$1))+1,255)&amp;$A21,'_EUROSTAT w USEsplit of JRC'!$A$4:$AE$317,COLUMN()+2,FALSE),0)</f>
        <v>0.80018458218282074</v>
      </c>
      <c r="M21" s="20">
        <f ca="1">IFERROR(VLOOKUP(MID(CELL("filename",$A$1),FIND("]",CELL("filename",$A$1))+1,255)&amp;$A21,'_EUROSTAT w USEsplit of JRC'!$A$4:$AE$317,COLUMN()+2,FALSE),0)</f>
        <v>0.80857356730110341</v>
      </c>
      <c r="N21" s="20">
        <f ca="1">IFERROR(VLOOKUP(MID(CELL("filename",$A$1),FIND("]",CELL("filename",$A$1))+1,255)&amp;$A21,'_EUROSTAT w USEsplit of JRC'!$A$4:$AE$317,COLUMN()+2,FALSE),0)</f>
        <v>0.79942716995922125</v>
      </c>
      <c r="O21" s="20">
        <f ca="1">IFERROR(VLOOKUP(MID(CELL("filename",$A$1),FIND("]",CELL("filename",$A$1))+1,255)&amp;$A21,'_EUROSTAT w USEsplit of JRC'!$A$4:$AE$317,COLUMN()+2,FALSE),0)</f>
        <v>0.80001348092716651</v>
      </c>
      <c r="P21" s="20">
        <f ca="1">IFERROR(VLOOKUP(MID(CELL("filename",$A$1),FIND("]",CELL("filename",$A$1))+1,255)&amp;$A21,'_EUROSTAT w USEsplit of JRC'!$A$4:$AE$317,COLUMN()+2,FALSE),0)</f>
        <v>0.79115403465477507</v>
      </c>
      <c r="Q21" s="20">
        <f ca="1">IFERROR(VLOOKUP(MID(CELL("filename",$A$1),FIND("]",CELL("filename",$A$1))+1,255)&amp;$A21,'_EUROSTAT w USEsplit of JRC'!$A$4:$AE$317,COLUMN()+2,FALSE),0)</f>
        <v>0.78174220602429711</v>
      </c>
      <c r="R21" s="20">
        <f ca="1">IFERROR(VLOOKUP(MID(CELL("filename",$A$1),FIND("]",CELL("filename",$A$1))+1,255)&amp;$A21,'_EUROSTAT w USEsplit of JRC'!$A$4:$AE$317,COLUMN()+2,FALSE),0)</f>
        <v>0.78026953173285496</v>
      </c>
      <c r="S21" s="20">
        <f ca="1">IFERROR(VLOOKUP(MID(CELL("filename",$A$1),FIND("]",CELL("filename",$A$1))+1,255)&amp;$A21,'_EUROSTAT w USEsplit of JRC'!$A$4:$AE$317,COLUMN()+2,FALSE),0)</f>
        <v>0.75885829429177831</v>
      </c>
      <c r="T21" s="20">
        <f ca="1">IFERROR(VLOOKUP(MID(CELL("filename",$A$1),FIND("]",CELL("filename",$A$1))+1,255)&amp;$A21,'_EUROSTAT w USEsplit of JRC'!$A$4:$AE$317,COLUMN()+2,FALSE),0)</f>
        <v>0.77871426316187353</v>
      </c>
      <c r="U21" s="20">
        <f ca="1">IFERROR(VLOOKUP(MID(CELL("filename",$A$1),FIND("]",CELL("filename",$A$1))+1,255)&amp;$A21,'_EUROSTAT w USEsplit of JRC'!$A$4:$AE$317,COLUMN()+2,FALSE),0)</f>
        <v>0.77541875852158559</v>
      </c>
      <c r="V21" s="20">
        <f ca="1">IFERROR(VLOOKUP(MID(CELL("filename",$A$1),FIND("]",CELL("filename",$A$1))+1,255)&amp;$A21,'_EUROSTAT w USEsplit of JRC'!$A$4:$AE$317,COLUMN()+2,FALSE),0)</f>
        <v>0.79960157983341651</v>
      </c>
      <c r="W21" s="20">
        <f ca="1">IFERROR(VLOOKUP(MID(CELL("filename",$A$1),FIND("]",CELL("filename",$A$1))+1,255)&amp;$A21,'_EUROSTAT w USEsplit of JRC'!$A$4:$AE$317,COLUMN()+2,FALSE),0)</f>
        <v>0.75518141444883613</v>
      </c>
      <c r="X21" s="20">
        <f ca="1">IFERROR(VLOOKUP(MID(CELL("filename",$A$1),FIND("]",CELL("filename",$A$1))+1,255)&amp;$A21,'_EUROSTAT w USEsplit of JRC'!$A$4:$AE$317,COLUMN()+2,FALSE),0)</f>
        <v>0.7647550624506142</v>
      </c>
      <c r="Y21" s="20">
        <f ca="1">IFERROR(VLOOKUP(MID(CELL("filename",$A$1),FIND("]",CELL("filename",$A$1))+1,255)&amp;$A21,'_EUROSTAT w USEsplit of JRC'!$A$4:$AE$317,COLUMN()+2,FALSE),0)</f>
        <v>0.77453360101730007</v>
      </c>
      <c r="Z21" s="20">
        <f ca="1">IFERROR(VLOOKUP(MID(CELL("filename",$A$1),FIND("]",CELL("filename",$A$1))+1,255)&amp;$A21,'_EUROSTAT w USEsplit of JRC'!$A$4:$AE$317,COLUMN()+2,FALSE),0)</f>
        <v>0.72177419808327681</v>
      </c>
      <c r="AA21" s="20">
        <f ca="1">IFERROR(VLOOKUP(MID(CELL("filename",$A$1),FIND("]",CELL("filename",$A$1))+1,255)&amp;$A21,'_EUROSTAT w USEsplit of JRC'!$A$4:$AE$317,COLUMN()+2,FALSE),0)</f>
        <v>0.73492734687770844</v>
      </c>
      <c r="AB21" s="20">
        <f ca="1">IFERROR(VLOOKUP(MID(CELL("filename",$A$1),FIND("]",CELL("filename",$A$1))+1,255)&amp;$A21,'_EUROSTAT w USEsplit of JRC'!$A$4:$AE$317,COLUMN()+2,FALSE),0)</f>
        <v>0.74164369619255799</v>
      </c>
      <c r="AC21" s="20">
        <f ca="1">IFERROR(VLOOKUP(MID(CELL("filename",$A$1),FIND("]",CELL("filename",$A$1))+1,255)&amp;$A21,'_EUROSTAT w USEsplit of JRC'!$A$4:$AE$317,COLUMN()+2,FALSE),0)</f>
        <v>0.7339669017744781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JRC'!$A$4:$AE$317,COLUMN()+2,FALSE),0)</f>
        <v>0.30736577515503671</v>
      </c>
      <c r="C22" s="20">
        <f ca="1">IFERROR(VLOOKUP(MID(CELL("filename",$A$1),FIND("]",CELL("filename",$A$1))+1,255)&amp;$A22,'_EUROSTAT w USEsplit of JRC'!$A$4:$AE$317,COLUMN()+2,FALSE),0)</f>
        <v>0.27094396824993511</v>
      </c>
      <c r="D22" s="20">
        <f ca="1">IFERROR(VLOOKUP(MID(CELL("filename",$A$1),FIND("]",CELL("filename",$A$1))+1,255)&amp;$A22,'_EUROSTAT w USEsplit of JRC'!$A$4:$AE$317,COLUMN()+2,FALSE),0)</f>
        <v>0.27263757326069143</v>
      </c>
      <c r="E22" s="20">
        <f ca="1">IFERROR(VLOOKUP(MID(CELL("filename",$A$1),FIND("]",CELL("filename",$A$1))+1,255)&amp;$A22,'_EUROSTAT w USEsplit of JRC'!$A$4:$AE$317,COLUMN()+2,FALSE),0)</f>
        <v>0.21944544971217317</v>
      </c>
      <c r="F22" s="20">
        <f ca="1">IFERROR(VLOOKUP(MID(CELL("filename",$A$1),FIND("]",CELL("filename",$A$1))+1,255)&amp;$A22,'_EUROSTAT w USEsplit of JRC'!$A$4:$AE$317,COLUMN()+2,FALSE),0)</f>
        <v>0.24803047013913201</v>
      </c>
      <c r="G22" s="20">
        <f ca="1">IFERROR(VLOOKUP(MID(CELL("filename",$A$1),FIND("]",CELL("filename",$A$1))+1,255)&amp;$A22,'_EUROSTAT w USEsplit of JRC'!$A$4:$AE$317,COLUMN()+2,FALSE),0)</f>
        <v>0.25851978264354075</v>
      </c>
      <c r="H22" s="20">
        <f ca="1">IFERROR(VLOOKUP(MID(CELL("filename",$A$1),FIND("]",CELL("filename",$A$1))+1,255)&amp;$A22,'_EUROSTAT w USEsplit of JRC'!$A$4:$AE$317,COLUMN()+2,FALSE),0)</f>
        <v>0.23249420670716278</v>
      </c>
      <c r="I22" s="20">
        <f ca="1">IFERROR(VLOOKUP(MID(CELL("filename",$A$1),FIND("]",CELL("filename",$A$1))+1,255)&amp;$A22,'_EUROSTAT w USEsplit of JRC'!$A$4:$AE$317,COLUMN()+2,FALSE),0)</f>
        <v>0.25888151661195086</v>
      </c>
      <c r="J22" s="20">
        <f ca="1">IFERROR(VLOOKUP(MID(CELL("filename",$A$1),FIND("]",CELL("filename",$A$1))+1,255)&amp;$A22,'_EUROSTAT w USEsplit of JRC'!$A$4:$AE$317,COLUMN()+2,FALSE),0)</f>
        <v>0.27442738636791347</v>
      </c>
      <c r="K22" s="20">
        <f ca="1">IFERROR(VLOOKUP(MID(CELL("filename",$A$1),FIND("]",CELL("filename",$A$1))+1,255)&amp;$A22,'_EUROSTAT w USEsplit of JRC'!$A$4:$AE$317,COLUMN()+2,FALSE),0)</f>
        <v>0.26974632124370307</v>
      </c>
      <c r="L22" s="20">
        <f ca="1">IFERROR(VLOOKUP(MID(CELL("filename",$A$1),FIND("]",CELL("filename",$A$1))+1,255)&amp;$A22,'_EUROSTAT w USEsplit of JRC'!$A$4:$AE$317,COLUMN()+2,FALSE),0)</f>
        <v>0.28846818596420087</v>
      </c>
      <c r="M22" s="20">
        <f ca="1">IFERROR(VLOOKUP(MID(CELL("filename",$A$1),FIND("]",CELL("filename",$A$1))+1,255)&amp;$A22,'_EUROSTAT w USEsplit of JRC'!$A$4:$AE$317,COLUMN()+2,FALSE),0)</f>
        <v>0.27916307949218772</v>
      </c>
      <c r="N22" s="20">
        <f ca="1">IFERROR(VLOOKUP(MID(CELL("filename",$A$1),FIND("]",CELL("filename",$A$1))+1,255)&amp;$A22,'_EUROSTAT w USEsplit of JRC'!$A$4:$AE$317,COLUMN()+2,FALSE),0)</f>
        <v>0.25982806713957296</v>
      </c>
      <c r="O22" s="20">
        <f ca="1">IFERROR(VLOOKUP(MID(CELL("filename",$A$1),FIND("]",CELL("filename",$A$1))+1,255)&amp;$A22,'_EUROSTAT w USEsplit of JRC'!$A$4:$AE$317,COLUMN()+2,FALSE),0)</f>
        <v>0.26214648683736275</v>
      </c>
      <c r="P22" s="20">
        <f ca="1">IFERROR(VLOOKUP(MID(CELL("filename",$A$1),FIND("]",CELL("filename",$A$1))+1,255)&amp;$A22,'_EUROSTAT w USEsplit of JRC'!$A$4:$AE$317,COLUMN()+2,FALSE),0)</f>
        <v>0.25345237053360475</v>
      </c>
      <c r="Q22" s="20">
        <f ca="1">IFERROR(VLOOKUP(MID(CELL("filename",$A$1),FIND("]",CELL("filename",$A$1))+1,255)&amp;$A22,'_EUROSTAT w USEsplit of JRC'!$A$4:$AE$317,COLUMN()+2,FALSE),0)</f>
        <v>0.2542288007175339</v>
      </c>
      <c r="R22" s="20">
        <f ca="1">IFERROR(VLOOKUP(MID(CELL("filename",$A$1),FIND("]",CELL("filename",$A$1))+1,255)&amp;$A22,'_EUROSTAT w USEsplit of JRC'!$A$4:$AE$317,COLUMN()+2,FALSE),0)</f>
        <v>0.24182500291999226</v>
      </c>
      <c r="S22" s="20">
        <f ca="1">IFERROR(VLOOKUP(MID(CELL("filename",$A$1),FIND("]",CELL("filename",$A$1))+1,255)&amp;$A22,'_EUROSTAT w USEsplit of JRC'!$A$4:$AE$317,COLUMN()+2,FALSE),0)</f>
        <v>0.24945425109446759</v>
      </c>
      <c r="T22" s="20">
        <f ca="1">IFERROR(VLOOKUP(MID(CELL("filename",$A$1),FIND("]",CELL("filename",$A$1))+1,255)&amp;$A22,'_EUROSTAT w USEsplit of JRC'!$A$4:$AE$317,COLUMN()+2,FALSE),0)</f>
        <v>0.24156190403148037</v>
      </c>
      <c r="U22" s="20">
        <f ca="1">IFERROR(VLOOKUP(MID(CELL("filename",$A$1),FIND("]",CELL("filename",$A$1))+1,255)&amp;$A22,'_EUROSTAT w USEsplit of JRC'!$A$4:$AE$317,COLUMN()+2,FALSE),0)</f>
        <v>0.24317431789876165</v>
      </c>
      <c r="V22" s="20">
        <f ca="1">IFERROR(VLOOKUP(MID(CELL("filename",$A$1),FIND("]",CELL("filename",$A$1))+1,255)&amp;$A22,'_EUROSTAT w USEsplit of JRC'!$A$4:$AE$317,COLUMN()+2,FALSE),0)</f>
        <v>0.23902457126618307</v>
      </c>
      <c r="W22" s="20">
        <f ca="1">IFERROR(VLOOKUP(MID(CELL("filename",$A$1),FIND("]",CELL("filename",$A$1))+1,255)&amp;$A22,'_EUROSTAT w USEsplit of JRC'!$A$4:$AE$317,COLUMN()+2,FALSE),0)</f>
        <v>0.23784679368796249</v>
      </c>
      <c r="X22" s="20">
        <f ca="1">IFERROR(VLOOKUP(MID(CELL("filename",$A$1),FIND("]",CELL("filename",$A$1))+1,255)&amp;$A22,'_EUROSTAT w USEsplit of JRC'!$A$4:$AE$317,COLUMN()+2,FALSE),0)</f>
        <v>0.23836334578003443</v>
      </c>
      <c r="Y22" s="20">
        <f ca="1">IFERROR(VLOOKUP(MID(CELL("filename",$A$1),FIND("]",CELL("filename",$A$1))+1,255)&amp;$A22,'_EUROSTAT w USEsplit of JRC'!$A$4:$AE$317,COLUMN()+2,FALSE),0)</f>
        <v>0.24250812816004458</v>
      </c>
      <c r="Z22" s="20">
        <f ca="1">IFERROR(VLOOKUP(MID(CELL("filename",$A$1),FIND("]",CELL("filename",$A$1))+1,255)&amp;$A22,'_EUROSTAT w USEsplit of JRC'!$A$4:$AE$317,COLUMN()+2,FALSE),0)</f>
        <v>0.24245958017688696</v>
      </c>
      <c r="AA22" s="20">
        <f ca="1">IFERROR(VLOOKUP(MID(CELL("filename",$A$1),FIND("]",CELL("filename",$A$1))+1,255)&amp;$A22,'_EUROSTAT w USEsplit of JRC'!$A$4:$AE$317,COLUMN()+2,FALSE),0)</f>
        <v>0.2434834971320757</v>
      </c>
      <c r="AB22" s="20">
        <f ca="1">IFERROR(VLOOKUP(MID(CELL("filename",$A$1),FIND("]",CELL("filename",$A$1))+1,255)&amp;$A22,'_EUROSTAT w USEsplit of JRC'!$A$4:$AE$317,COLUMN()+2,FALSE),0)</f>
        <v>0.25068425016572482</v>
      </c>
      <c r="AC22" s="20">
        <f ca="1">IFERROR(VLOOKUP(MID(CELL("filename",$A$1),FIND("]",CELL("filename",$A$1))+1,255)&amp;$A22,'_EUROSTAT w USEsplit of JRC'!$A$4:$AE$317,COLUMN()+2,FALSE),0)</f>
        <v>0.25951482419882366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JRC'!$A$4:$AE$317,COLUMN()+2,FALSE),0)</f>
        <v>0.27496438323891015</v>
      </c>
      <c r="C23" s="20">
        <f ca="1">IFERROR(VLOOKUP(MID(CELL("filename",$A$1),FIND("]",CELL("filename",$A$1))+1,255)&amp;$A23,'_EUROSTAT w USEsplit of JRC'!$A$4:$AE$317,COLUMN()+2,FALSE),0)</f>
        <v>0.27448662661982631</v>
      </c>
      <c r="D23" s="20">
        <f ca="1">IFERROR(VLOOKUP(MID(CELL("filename",$A$1),FIND("]",CELL("filename",$A$1))+1,255)&amp;$A23,'_EUROSTAT w USEsplit of JRC'!$A$4:$AE$317,COLUMN()+2,FALSE),0)</f>
        <v>0.28827688528182482</v>
      </c>
      <c r="E23" s="20">
        <f ca="1">IFERROR(VLOOKUP(MID(CELL("filename",$A$1),FIND("]",CELL("filename",$A$1))+1,255)&amp;$A23,'_EUROSTAT w USEsplit of JRC'!$A$4:$AE$317,COLUMN()+2,FALSE),0)</f>
        <v>0.29533745981734605</v>
      </c>
      <c r="F23" s="20">
        <f ca="1">IFERROR(VLOOKUP(MID(CELL("filename",$A$1),FIND("]",CELL("filename",$A$1))+1,255)&amp;$A23,'_EUROSTAT w USEsplit of JRC'!$A$4:$AE$317,COLUMN()+2,FALSE),0)</f>
        <v>0.29577097968008248</v>
      </c>
      <c r="G23" s="20">
        <f ca="1">IFERROR(VLOOKUP(MID(CELL("filename",$A$1),FIND("]",CELL("filename",$A$1))+1,255)&amp;$A23,'_EUROSTAT w USEsplit of JRC'!$A$4:$AE$317,COLUMN()+2,FALSE),0)</f>
        <v>0.29761091578069537</v>
      </c>
      <c r="H23" s="20">
        <f ca="1">IFERROR(VLOOKUP(MID(CELL("filename",$A$1),FIND("]",CELL("filename",$A$1))+1,255)&amp;$A23,'_EUROSTAT w USEsplit of JRC'!$A$4:$AE$317,COLUMN()+2,FALSE),0)</f>
        <v>0.30533186213773028</v>
      </c>
      <c r="I23" s="20">
        <f ca="1">IFERROR(VLOOKUP(MID(CELL("filename",$A$1),FIND("]",CELL("filename",$A$1))+1,255)&amp;$A23,'_EUROSTAT w USEsplit of JRC'!$A$4:$AE$317,COLUMN()+2,FALSE),0)</f>
        <v>0.30512936444812611</v>
      </c>
      <c r="J23" s="20">
        <f ca="1">IFERROR(VLOOKUP(MID(CELL("filename",$A$1),FIND("]",CELL("filename",$A$1))+1,255)&amp;$A23,'_EUROSTAT w USEsplit of JRC'!$A$4:$AE$317,COLUMN()+2,FALSE),0)</f>
        <v>0.29343211633844979</v>
      </c>
      <c r="K23" s="20">
        <f ca="1">IFERROR(VLOOKUP(MID(CELL("filename",$A$1),FIND("]",CELL("filename",$A$1))+1,255)&amp;$A23,'_EUROSTAT w USEsplit of JRC'!$A$4:$AE$317,COLUMN()+2,FALSE),0)</f>
        <v>0.29963282843870964</v>
      </c>
      <c r="L23" s="20">
        <f ca="1">IFERROR(VLOOKUP(MID(CELL("filename",$A$1),FIND("]",CELL("filename",$A$1))+1,255)&amp;$A23,'_EUROSTAT w USEsplit of JRC'!$A$4:$AE$317,COLUMN()+2,FALSE),0)</f>
        <v>0.28817872468420708</v>
      </c>
      <c r="M23" s="20">
        <f ca="1">IFERROR(VLOOKUP(MID(CELL("filename",$A$1),FIND("]",CELL("filename",$A$1))+1,255)&amp;$A23,'_EUROSTAT w USEsplit of JRC'!$A$4:$AE$317,COLUMN()+2,FALSE),0)</f>
        <v>0.27860870169827395</v>
      </c>
      <c r="N23" s="20">
        <f ca="1">IFERROR(VLOOKUP(MID(CELL("filename",$A$1),FIND("]",CELL("filename",$A$1))+1,255)&amp;$A23,'_EUROSTAT w USEsplit of JRC'!$A$4:$AE$317,COLUMN()+2,FALSE),0)</f>
        <v>0.27487626845053054</v>
      </c>
      <c r="O23" s="20">
        <f ca="1">IFERROR(VLOOKUP(MID(CELL("filename",$A$1),FIND("]",CELL("filename",$A$1))+1,255)&amp;$A23,'_EUROSTAT w USEsplit of JRC'!$A$4:$AE$317,COLUMN()+2,FALSE),0)</f>
        <v>0.30246357551564007</v>
      </c>
      <c r="P23" s="20">
        <f ca="1">IFERROR(VLOOKUP(MID(CELL("filename",$A$1),FIND("]",CELL("filename",$A$1))+1,255)&amp;$A23,'_EUROSTAT w USEsplit of JRC'!$A$4:$AE$317,COLUMN()+2,FALSE),0)</f>
        <v>0.29987360730365886</v>
      </c>
      <c r="Q23" s="20">
        <f ca="1">IFERROR(VLOOKUP(MID(CELL("filename",$A$1),FIND("]",CELL("filename",$A$1))+1,255)&amp;$A23,'_EUROSTAT w USEsplit of JRC'!$A$4:$AE$317,COLUMN()+2,FALSE),0)</f>
        <v>0.27949162886843981</v>
      </c>
      <c r="R23" s="20">
        <f ca="1">IFERROR(VLOOKUP(MID(CELL("filename",$A$1),FIND("]",CELL("filename",$A$1))+1,255)&amp;$A23,'_EUROSTAT w USEsplit of JRC'!$A$4:$AE$317,COLUMN()+2,FALSE),0)</f>
        <v>0.2649186329944701</v>
      </c>
      <c r="S23" s="20">
        <f ca="1">IFERROR(VLOOKUP(MID(CELL("filename",$A$1),FIND("]",CELL("filename",$A$1))+1,255)&amp;$A23,'_EUROSTAT w USEsplit of JRC'!$A$4:$AE$317,COLUMN()+2,FALSE),0)</f>
        <v>0.25712250734374376</v>
      </c>
      <c r="T23" s="20">
        <f ca="1">IFERROR(VLOOKUP(MID(CELL("filename",$A$1),FIND("]",CELL("filename",$A$1))+1,255)&amp;$A23,'_EUROSTAT w USEsplit of JRC'!$A$4:$AE$317,COLUMN()+2,FALSE),0)</f>
        <v>0.24824926792817981</v>
      </c>
      <c r="U23" s="20">
        <f ca="1">IFERROR(VLOOKUP(MID(CELL("filename",$A$1),FIND("]",CELL("filename",$A$1))+1,255)&amp;$A23,'_EUROSTAT w USEsplit of JRC'!$A$4:$AE$317,COLUMN()+2,FALSE),0)</f>
        <v>0.24552718782902125</v>
      </c>
      <c r="V23" s="20">
        <f ca="1">IFERROR(VLOOKUP(MID(CELL("filename",$A$1),FIND("]",CELL("filename",$A$1))+1,255)&amp;$A23,'_EUROSTAT w USEsplit of JRC'!$A$4:$AE$317,COLUMN()+2,FALSE),0)</f>
        <v>0.28764150473041172</v>
      </c>
      <c r="W23" s="20">
        <f ca="1">IFERROR(VLOOKUP(MID(CELL("filename",$A$1),FIND("]",CELL("filename",$A$1))+1,255)&amp;$A23,'_EUROSTAT w USEsplit of JRC'!$A$4:$AE$317,COLUMN()+2,FALSE),0)</f>
        <v>0.27267456943143337</v>
      </c>
      <c r="X23" s="20">
        <f ca="1">IFERROR(VLOOKUP(MID(CELL("filename",$A$1),FIND("]",CELL("filename",$A$1))+1,255)&amp;$A23,'_EUROSTAT w USEsplit of JRC'!$A$4:$AE$317,COLUMN()+2,FALSE),0)</f>
        <v>0.26863204973149712</v>
      </c>
      <c r="Y23" s="20">
        <f ca="1">IFERROR(VLOOKUP(MID(CELL("filename",$A$1),FIND("]",CELL("filename",$A$1))+1,255)&amp;$A23,'_EUROSTAT w USEsplit of JRC'!$A$4:$AE$317,COLUMN()+2,FALSE),0)</f>
        <v>0.26476583360003758</v>
      </c>
      <c r="Z23" s="20">
        <f ca="1">IFERROR(VLOOKUP(MID(CELL("filename",$A$1),FIND("]",CELL("filename",$A$1))+1,255)&amp;$A23,'_EUROSTAT w USEsplit of JRC'!$A$4:$AE$317,COLUMN()+2,FALSE),0)</f>
        <v>0.26044413910130343</v>
      </c>
      <c r="AA23" s="20">
        <f ca="1">IFERROR(VLOOKUP(MID(CELL("filename",$A$1),FIND("]",CELL("filename",$A$1))+1,255)&amp;$A23,'_EUROSTAT w USEsplit of JRC'!$A$4:$AE$317,COLUMN()+2,FALSE),0)</f>
        <v>0.25295896461064138</v>
      </c>
      <c r="AB23" s="20">
        <f ca="1">IFERROR(VLOOKUP(MID(CELL("filename",$A$1),FIND("]",CELL("filename",$A$1))+1,255)&amp;$A23,'_EUROSTAT w USEsplit of JRC'!$A$4:$AE$317,COLUMN()+2,FALSE),0)</f>
        <v>0.23749938560597683</v>
      </c>
      <c r="AC23" s="20">
        <f ca="1">IFERROR(VLOOKUP(MID(CELL("filename",$A$1),FIND("]",CELL("filename",$A$1))+1,255)&amp;$A23,'_EUROSTAT w USEsplit of JRC'!$A$4:$AE$317,COLUMN()+2,FALSE),0)</f>
        <v>0.2425685092377424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JRC'!$A$4:$AE$317,COLUMN()+2,FALSE),0)</f>
        <v>0.58031273182492571</v>
      </c>
      <c r="C24" s="20">
        <f ca="1">IFERROR(VLOOKUP(MID(CELL("filename",$A$1),FIND("]",CELL("filename",$A$1))+1,255)&amp;$A24,'_EUROSTAT w USEsplit of JRC'!$A$4:$AE$317,COLUMN()+2,FALSE),0)</f>
        <v>0.66142173896864032</v>
      </c>
      <c r="D24" s="20">
        <f ca="1">IFERROR(VLOOKUP(MID(CELL("filename",$A$1),FIND("]",CELL("filename",$A$1))+1,255)&amp;$A24,'_EUROSTAT w USEsplit of JRC'!$A$4:$AE$317,COLUMN()+2,FALSE),0)</f>
        <v>0.51219451053184806</v>
      </c>
      <c r="E24" s="20">
        <f ca="1">IFERROR(VLOOKUP(MID(CELL("filename",$A$1),FIND("]",CELL("filename",$A$1))+1,255)&amp;$A24,'_EUROSTAT w USEsplit of JRC'!$A$4:$AE$317,COLUMN()+2,FALSE),0)</f>
        <v>0.52754178269021501</v>
      </c>
      <c r="F24" s="20">
        <f ca="1">IFERROR(VLOOKUP(MID(CELL("filename",$A$1),FIND("]",CELL("filename",$A$1))+1,255)&amp;$A24,'_EUROSTAT w USEsplit of JRC'!$A$4:$AE$317,COLUMN()+2,FALSE),0)</f>
        <v>0.5434140286933058</v>
      </c>
      <c r="G24" s="20">
        <f ca="1">IFERROR(VLOOKUP(MID(CELL("filename",$A$1),FIND("]",CELL("filename",$A$1))+1,255)&amp;$A24,'_EUROSTAT w USEsplit of JRC'!$A$4:$AE$317,COLUMN()+2,FALSE),0)</f>
        <v>0.53081444921676613</v>
      </c>
      <c r="H24" s="20">
        <f ca="1">IFERROR(VLOOKUP(MID(CELL("filename",$A$1),FIND("]",CELL("filename",$A$1))+1,255)&amp;$A24,'_EUROSTAT w USEsplit of JRC'!$A$4:$AE$317,COLUMN()+2,FALSE),0)</f>
        <v>0.38464710424395782</v>
      </c>
      <c r="I24" s="20">
        <f ca="1">IFERROR(VLOOKUP(MID(CELL("filename",$A$1),FIND("]",CELL("filename",$A$1))+1,255)&amp;$A24,'_EUROSTAT w USEsplit of JRC'!$A$4:$AE$317,COLUMN()+2,FALSE),0)</f>
        <v>0.37679850514863494</v>
      </c>
      <c r="J24" s="20">
        <f ca="1">IFERROR(VLOOKUP(MID(CELL("filename",$A$1),FIND("]",CELL("filename",$A$1))+1,255)&amp;$A24,'_EUROSTAT w USEsplit of JRC'!$A$4:$AE$317,COLUMN()+2,FALSE),0)</f>
        <v>0.41391162307379953</v>
      </c>
      <c r="K24" s="20">
        <f ca="1">IFERROR(VLOOKUP(MID(CELL("filename",$A$1),FIND("]",CELL("filename",$A$1))+1,255)&amp;$A24,'_EUROSTAT w USEsplit of JRC'!$A$4:$AE$317,COLUMN()+2,FALSE),0)</f>
        <v>0.40952336520229399</v>
      </c>
      <c r="L24" s="20">
        <f ca="1">IFERROR(VLOOKUP(MID(CELL("filename",$A$1),FIND("]",CELL("filename",$A$1))+1,255)&amp;$A24,'_EUROSTAT w USEsplit of JRC'!$A$4:$AE$317,COLUMN()+2,FALSE),0)</f>
        <v>0.43062653515346716</v>
      </c>
      <c r="M24" s="20">
        <f ca="1">IFERROR(VLOOKUP(MID(CELL("filename",$A$1),FIND("]",CELL("filename",$A$1))+1,255)&amp;$A24,'_EUROSTAT w USEsplit of JRC'!$A$4:$AE$317,COLUMN()+2,FALSE),0)</f>
        <v>0.48201842857047272</v>
      </c>
      <c r="N24" s="20">
        <f ca="1">IFERROR(VLOOKUP(MID(CELL("filename",$A$1),FIND("]",CELL("filename",$A$1))+1,255)&amp;$A24,'_EUROSTAT w USEsplit of JRC'!$A$4:$AE$317,COLUMN()+2,FALSE),0)</f>
        <v>0.51937684598527112</v>
      </c>
      <c r="O24" s="20">
        <f ca="1">IFERROR(VLOOKUP(MID(CELL("filename",$A$1),FIND("]",CELL("filename",$A$1))+1,255)&amp;$A24,'_EUROSTAT w USEsplit of JRC'!$A$4:$AE$317,COLUMN()+2,FALSE),0)</f>
        <v>0.49560685558044365</v>
      </c>
      <c r="P24" s="20">
        <f ca="1">IFERROR(VLOOKUP(MID(CELL("filename",$A$1),FIND("]",CELL("filename",$A$1))+1,255)&amp;$A24,'_EUROSTAT w USEsplit of JRC'!$A$4:$AE$317,COLUMN()+2,FALSE),0)</f>
        <v>0.43757781282794217</v>
      </c>
      <c r="Q24" s="20">
        <f ca="1">IFERROR(VLOOKUP(MID(CELL("filename",$A$1),FIND("]",CELL("filename",$A$1))+1,255)&amp;$A24,'_EUROSTAT w USEsplit of JRC'!$A$4:$AE$317,COLUMN()+2,FALSE),0)</f>
        <v>0.437140396875421</v>
      </c>
      <c r="R24" s="20">
        <f ca="1">IFERROR(VLOOKUP(MID(CELL("filename",$A$1),FIND("]",CELL("filename",$A$1))+1,255)&amp;$A24,'_EUROSTAT w USEsplit of JRC'!$A$4:$AE$317,COLUMN()+2,FALSE),0)</f>
        <v>0.43908076855998446</v>
      </c>
      <c r="S24" s="20">
        <f ca="1">IFERROR(VLOOKUP(MID(CELL("filename",$A$1),FIND("]",CELL("filename",$A$1))+1,255)&amp;$A24,'_EUROSTAT w USEsplit of JRC'!$A$4:$AE$317,COLUMN()+2,FALSE),0)</f>
        <v>0.40035032856873271</v>
      </c>
      <c r="T24" s="20">
        <f ca="1">IFERROR(VLOOKUP(MID(CELL("filename",$A$1),FIND("]",CELL("filename",$A$1))+1,255)&amp;$A24,'_EUROSTAT w USEsplit of JRC'!$A$4:$AE$317,COLUMN()+2,FALSE),0)</f>
        <v>0.34966137886334542</v>
      </c>
      <c r="U24" s="20">
        <f ca="1">IFERROR(VLOOKUP(MID(CELL("filename",$A$1),FIND("]",CELL("filename",$A$1))+1,255)&amp;$A24,'_EUROSTAT w USEsplit of JRC'!$A$4:$AE$317,COLUMN()+2,FALSE),0)</f>
        <v>0.3591161522771813</v>
      </c>
      <c r="V24" s="20">
        <f ca="1">IFERROR(VLOOKUP(MID(CELL("filename",$A$1),FIND("]",CELL("filename",$A$1))+1,255)&amp;$A24,'_EUROSTAT w USEsplit of JRC'!$A$4:$AE$317,COLUMN()+2,FALSE),0)</f>
        <v>0.35007997441737226</v>
      </c>
      <c r="W24" s="20">
        <f ca="1">IFERROR(VLOOKUP(MID(CELL("filename",$A$1),FIND("]",CELL("filename",$A$1))+1,255)&amp;$A24,'_EUROSTAT w USEsplit of JRC'!$A$4:$AE$317,COLUMN()+2,FALSE),0)</f>
        <v>0.37998444898510336</v>
      </c>
      <c r="X24" s="20">
        <f ca="1">IFERROR(VLOOKUP(MID(CELL("filename",$A$1),FIND("]",CELL("filename",$A$1))+1,255)&amp;$A24,'_EUROSTAT w USEsplit of JRC'!$A$4:$AE$317,COLUMN()+2,FALSE),0)</f>
        <v>0.38541093685440592</v>
      </c>
      <c r="Y24" s="20">
        <f ca="1">IFERROR(VLOOKUP(MID(CELL("filename",$A$1),FIND("]",CELL("filename",$A$1))+1,255)&amp;$A24,'_EUROSTAT w USEsplit of JRC'!$A$4:$AE$317,COLUMN()+2,FALSE),0)</f>
        <v>0.38864024170559941</v>
      </c>
      <c r="Z24" s="20">
        <f ca="1">IFERROR(VLOOKUP(MID(CELL("filename",$A$1),FIND("]",CELL("filename",$A$1))+1,255)&amp;$A24,'_EUROSTAT w USEsplit of JRC'!$A$4:$AE$317,COLUMN()+2,FALSE),0)</f>
        <v>0.36040823068973116</v>
      </c>
      <c r="AA24" s="20">
        <f ca="1">IFERROR(VLOOKUP(MID(CELL("filename",$A$1),FIND("]",CELL("filename",$A$1))+1,255)&amp;$A24,'_EUROSTAT w USEsplit of JRC'!$A$4:$AE$317,COLUMN()+2,FALSE),0)</f>
        <v>0.37756246997476889</v>
      </c>
      <c r="AB24" s="20">
        <f ca="1">IFERROR(VLOOKUP(MID(CELL("filename",$A$1),FIND("]",CELL("filename",$A$1))+1,255)&amp;$A24,'_EUROSTAT w USEsplit of JRC'!$A$4:$AE$317,COLUMN()+2,FALSE),0)</f>
        <v>0.3827367968851631</v>
      </c>
      <c r="AC24" s="20">
        <f ca="1">IFERROR(VLOOKUP(MID(CELL("filename",$A$1),FIND("]",CELL("filename",$A$1))+1,255)&amp;$A24,'_EUROSTAT w USEsplit of JRC'!$A$4:$AE$317,COLUMN()+2,FALSE),0)</f>
        <v>0.39178999393691838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JRC'!$A$4:$AE$317,COLUMN()+2,FALSE),0)</f>
        <v>0.59943896629273286</v>
      </c>
      <c r="C25" s="20">
        <f ca="1">IFERROR(VLOOKUP(MID(CELL("filename",$A$1),FIND("]",CELL("filename",$A$1))+1,255)&amp;$A25,'_EUROSTAT w USEsplit of JRC'!$A$4:$AE$317,COLUMN()+2,FALSE),0)</f>
        <v>0.58721007000837144</v>
      </c>
      <c r="D25" s="20">
        <f ca="1">IFERROR(VLOOKUP(MID(CELL("filename",$A$1),FIND("]",CELL("filename",$A$1))+1,255)&amp;$A25,'_EUROSTAT w USEsplit of JRC'!$A$4:$AE$317,COLUMN()+2,FALSE),0)</f>
        <v>0.61631448194831062</v>
      </c>
      <c r="E25" s="20">
        <f ca="1">IFERROR(VLOOKUP(MID(CELL("filename",$A$1),FIND("]",CELL("filename",$A$1))+1,255)&amp;$A25,'_EUROSTAT w USEsplit of JRC'!$A$4:$AE$317,COLUMN()+2,FALSE),0)</f>
        <v>0.62739613594392907</v>
      </c>
      <c r="F25" s="20">
        <f ca="1">IFERROR(VLOOKUP(MID(CELL("filename",$A$1),FIND("]",CELL("filename",$A$1))+1,255)&amp;$A25,'_EUROSTAT w USEsplit of JRC'!$A$4:$AE$317,COLUMN()+2,FALSE),0)</f>
        <v>0.64708576169126453</v>
      </c>
      <c r="G25" s="20">
        <f ca="1">IFERROR(VLOOKUP(MID(CELL("filename",$A$1),FIND("]",CELL("filename",$A$1))+1,255)&amp;$A25,'_EUROSTAT w USEsplit of JRC'!$A$4:$AE$317,COLUMN()+2,FALSE),0)</f>
        <v>0.65907192136849058</v>
      </c>
      <c r="H25" s="20">
        <f ca="1">IFERROR(VLOOKUP(MID(CELL("filename",$A$1),FIND("]",CELL("filename",$A$1))+1,255)&amp;$A25,'_EUROSTAT w USEsplit of JRC'!$A$4:$AE$317,COLUMN()+2,FALSE),0)</f>
        <v>0.68079047843660634</v>
      </c>
      <c r="I25" s="20">
        <f ca="1">IFERROR(VLOOKUP(MID(CELL("filename",$A$1),FIND("]",CELL("filename",$A$1))+1,255)&amp;$A25,'_EUROSTAT w USEsplit of JRC'!$A$4:$AE$317,COLUMN()+2,FALSE),0)</f>
        <v>0.70475636575310818</v>
      </c>
      <c r="J25" s="20">
        <f ca="1">IFERROR(VLOOKUP(MID(CELL("filename",$A$1),FIND("]",CELL("filename",$A$1))+1,255)&amp;$A25,'_EUROSTAT w USEsplit of JRC'!$A$4:$AE$317,COLUMN()+2,FALSE),0)</f>
        <v>0.72249636729242195</v>
      </c>
      <c r="K25" s="20">
        <f ca="1">IFERROR(VLOOKUP(MID(CELL("filename",$A$1),FIND("]",CELL("filename",$A$1))+1,255)&amp;$A25,'_EUROSTAT w USEsplit of JRC'!$A$4:$AE$317,COLUMN()+2,FALSE),0)</f>
        <v>0.73619082329292995</v>
      </c>
      <c r="L25" s="20">
        <f ca="1">IFERROR(VLOOKUP(MID(CELL("filename",$A$1),FIND("]",CELL("filename",$A$1))+1,255)&amp;$A25,'_EUROSTAT w USEsplit of JRC'!$A$4:$AE$317,COLUMN()+2,FALSE),0)</f>
        <v>0.75932317052473597</v>
      </c>
      <c r="M25" s="20">
        <f ca="1">IFERROR(VLOOKUP(MID(CELL("filename",$A$1),FIND("]",CELL("filename",$A$1))+1,255)&amp;$A25,'_EUROSTAT w USEsplit of JRC'!$A$4:$AE$317,COLUMN()+2,FALSE),0)</f>
        <v>0.75392152525278977</v>
      </c>
      <c r="N25" s="20">
        <f ca="1">IFERROR(VLOOKUP(MID(CELL("filename",$A$1),FIND("]",CELL("filename",$A$1))+1,255)&amp;$A25,'_EUROSTAT w USEsplit of JRC'!$A$4:$AE$317,COLUMN()+2,FALSE),0)</f>
        <v>0.73306316854725784</v>
      </c>
      <c r="O25" s="20">
        <f ca="1">IFERROR(VLOOKUP(MID(CELL("filename",$A$1),FIND("]",CELL("filename",$A$1))+1,255)&amp;$A25,'_EUROSTAT w USEsplit of JRC'!$A$4:$AE$317,COLUMN()+2,FALSE),0)</f>
        <v>0.75078199986089544</v>
      </c>
      <c r="P25" s="20">
        <f ca="1">IFERROR(VLOOKUP(MID(CELL("filename",$A$1),FIND("]",CELL("filename",$A$1))+1,255)&amp;$A25,'_EUROSTAT w USEsplit of JRC'!$A$4:$AE$317,COLUMN()+2,FALSE),0)</f>
        <v>0.73098182263296396</v>
      </c>
      <c r="Q25" s="20">
        <f ca="1">IFERROR(VLOOKUP(MID(CELL("filename",$A$1),FIND("]",CELL("filename",$A$1))+1,255)&amp;$A25,'_EUROSTAT w USEsplit of JRC'!$A$4:$AE$317,COLUMN()+2,FALSE),0)</f>
        <v>0.74423654148624863</v>
      </c>
      <c r="R25" s="20">
        <f ca="1">IFERROR(VLOOKUP(MID(CELL("filename",$A$1),FIND("]",CELL("filename",$A$1))+1,255)&amp;$A25,'_EUROSTAT w USEsplit of JRC'!$A$4:$AE$317,COLUMN()+2,FALSE),0)</f>
        <v>0.73584700567274697</v>
      </c>
      <c r="S25" s="20">
        <f ca="1">IFERROR(VLOOKUP(MID(CELL("filename",$A$1),FIND("]",CELL("filename",$A$1))+1,255)&amp;$A25,'_EUROSTAT w USEsplit of JRC'!$A$4:$AE$317,COLUMN()+2,FALSE),0)</f>
        <v>0.70182876688771956</v>
      </c>
      <c r="T25" s="20">
        <f ca="1">IFERROR(VLOOKUP(MID(CELL("filename",$A$1),FIND("]",CELL("filename",$A$1))+1,255)&amp;$A25,'_EUROSTAT w USEsplit of JRC'!$A$4:$AE$317,COLUMN()+2,FALSE),0)</f>
        <v>0.71088637715645453</v>
      </c>
      <c r="U25" s="20">
        <f ca="1">IFERROR(VLOOKUP(MID(CELL("filename",$A$1),FIND("]",CELL("filename",$A$1))+1,255)&amp;$A25,'_EUROSTAT w USEsplit of JRC'!$A$4:$AE$317,COLUMN()+2,FALSE),0)</f>
        <v>0.72433232155131233</v>
      </c>
      <c r="V25" s="20">
        <f ca="1">IFERROR(VLOOKUP(MID(CELL("filename",$A$1),FIND("]",CELL("filename",$A$1))+1,255)&amp;$A25,'_EUROSTAT w USEsplit of JRC'!$A$4:$AE$317,COLUMN()+2,FALSE),0)</f>
        <v>0.73903150993000599</v>
      </c>
      <c r="W25" s="20">
        <f ca="1">IFERROR(VLOOKUP(MID(CELL("filename",$A$1),FIND("]",CELL("filename",$A$1))+1,255)&amp;$A25,'_EUROSTAT w USEsplit of JRC'!$A$4:$AE$317,COLUMN()+2,FALSE),0)</f>
        <v>0.70905285662923401</v>
      </c>
      <c r="X25" s="20">
        <f ca="1">IFERROR(VLOOKUP(MID(CELL("filename",$A$1),FIND("]",CELL("filename",$A$1))+1,255)&amp;$A25,'_EUROSTAT w USEsplit of JRC'!$A$4:$AE$317,COLUMN()+2,FALSE),0)</f>
        <v>0.68934859454238417</v>
      </c>
      <c r="Y25" s="20">
        <f ca="1">IFERROR(VLOOKUP(MID(CELL("filename",$A$1),FIND("]",CELL("filename",$A$1))+1,255)&amp;$A25,'_EUROSTAT w USEsplit of JRC'!$A$4:$AE$317,COLUMN()+2,FALSE),0)</f>
        <v>0.7000376272955684</v>
      </c>
      <c r="Z25" s="20">
        <f ca="1">IFERROR(VLOOKUP(MID(CELL("filename",$A$1),FIND("]",CELL("filename",$A$1))+1,255)&amp;$A25,'_EUROSTAT w USEsplit of JRC'!$A$4:$AE$317,COLUMN()+2,FALSE),0)</f>
        <v>0.68326340754542458</v>
      </c>
      <c r="AA25" s="20">
        <f ca="1">IFERROR(VLOOKUP(MID(CELL("filename",$A$1),FIND("]",CELL("filename",$A$1))+1,255)&amp;$A25,'_EUROSTAT w USEsplit of JRC'!$A$4:$AE$317,COLUMN()+2,FALSE),0)</f>
        <v>0.68734883866394225</v>
      </c>
      <c r="AB25" s="20">
        <f ca="1">IFERROR(VLOOKUP(MID(CELL("filename",$A$1),FIND("]",CELL("filename",$A$1))+1,255)&amp;$A25,'_EUROSTAT w USEsplit of JRC'!$A$4:$AE$317,COLUMN()+2,FALSE),0)</f>
        <v>0.680711348255294</v>
      </c>
      <c r="AC25" s="20">
        <f ca="1">IFERROR(VLOOKUP(MID(CELL("filename",$A$1),FIND("]",CELL("filename",$A$1))+1,255)&amp;$A25,'_EUROSTAT w USEsplit of JRC'!$A$4:$AE$317,COLUMN()+2,FALSE),0)</f>
        <v>0.69945042840026672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JRC'!$A$4:$AE$317,COLUMN()+2,FALSE),0)</f>
        <v>6.0776555108413802E-2</v>
      </c>
      <c r="C26" s="20">
        <f ca="1">IFERROR(VLOOKUP(MID(CELL("filename",$A$1),FIND("]",CELL("filename",$A$1))+1,255)&amp;$A26,'_EUROSTAT w USEsplit of JRC'!$A$4:$AE$317,COLUMN()+2,FALSE),0)</f>
        <v>6.103729336433774E-2</v>
      </c>
      <c r="D26" s="20">
        <f ca="1">IFERROR(VLOOKUP(MID(CELL("filename",$A$1),FIND("]",CELL("filename",$A$1))+1,255)&amp;$A26,'_EUROSTAT w USEsplit of JRC'!$A$4:$AE$317,COLUMN()+2,FALSE),0)</f>
        <v>8.4254314821578011E-2</v>
      </c>
      <c r="E26" s="20">
        <f ca="1">IFERROR(VLOOKUP(MID(CELL("filename",$A$1),FIND("]",CELL("filename",$A$1))+1,255)&amp;$A26,'_EUROSTAT w USEsplit of JRC'!$A$4:$AE$317,COLUMN()+2,FALSE),0)</f>
        <v>7.4929537429237178E-2</v>
      </c>
      <c r="F26" s="20">
        <f ca="1">IFERROR(VLOOKUP(MID(CELL("filename",$A$1),FIND("]",CELL("filename",$A$1))+1,255)&amp;$A26,'_EUROSTAT w USEsplit of JRC'!$A$4:$AE$317,COLUMN()+2,FALSE),0)</f>
        <v>6.9434674410204011E-2</v>
      </c>
      <c r="G26" s="20">
        <f ca="1">IFERROR(VLOOKUP(MID(CELL("filename",$A$1),FIND("]",CELL("filename",$A$1))+1,255)&amp;$A26,'_EUROSTAT w USEsplit of JRC'!$A$4:$AE$317,COLUMN()+2,FALSE),0)</f>
        <v>7.7347633115383008E-2</v>
      </c>
      <c r="H26" s="20">
        <f ca="1">IFERROR(VLOOKUP(MID(CELL("filename",$A$1),FIND("]",CELL("filename",$A$1))+1,255)&amp;$A26,'_EUROSTAT w USEsplit of JRC'!$A$4:$AE$317,COLUMN()+2,FALSE),0)</f>
        <v>7.1031259709324404E-2</v>
      </c>
      <c r="I26" s="20">
        <f ca="1">IFERROR(VLOOKUP(MID(CELL("filename",$A$1),FIND("]",CELL("filename",$A$1))+1,255)&amp;$A26,'_EUROSTAT w USEsplit of JRC'!$A$4:$AE$317,COLUMN()+2,FALSE),0)</f>
        <v>0.10618357930506048</v>
      </c>
      <c r="J26" s="20">
        <f ca="1">IFERROR(VLOOKUP(MID(CELL("filename",$A$1),FIND("]",CELL("filename",$A$1))+1,255)&amp;$A26,'_EUROSTAT w USEsplit of JRC'!$A$4:$AE$317,COLUMN()+2,FALSE),0)</f>
        <v>9.6762737538017451E-2</v>
      </c>
      <c r="K26" s="20">
        <f ca="1">IFERROR(VLOOKUP(MID(CELL("filename",$A$1),FIND("]",CELL("filename",$A$1))+1,255)&amp;$A26,'_EUROSTAT w USEsplit of JRC'!$A$4:$AE$317,COLUMN()+2,FALSE),0)</f>
        <v>0.11991699106276051</v>
      </c>
      <c r="L26" s="20">
        <f ca="1">IFERROR(VLOOKUP(MID(CELL("filename",$A$1),FIND("]",CELL("filename",$A$1))+1,255)&amp;$A26,'_EUROSTAT w USEsplit of JRC'!$A$4:$AE$317,COLUMN()+2,FALSE),0)</f>
        <v>0.10140062898795567</v>
      </c>
      <c r="M26" s="20">
        <f ca="1">IFERROR(VLOOKUP(MID(CELL("filename",$A$1),FIND("]",CELL("filename",$A$1))+1,255)&amp;$A26,'_EUROSTAT w USEsplit of JRC'!$A$4:$AE$317,COLUMN()+2,FALSE),0)</f>
        <v>0.10613833449591527</v>
      </c>
      <c r="N26" s="20">
        <f ca="1">IFERROR(VLOOKUP(MID(CELL("filename",$A$1),FIND("]",CELL("filename",$A$1))+1,255)&amp;$A26,'_EUROSTAT w USEsplit of JRC'!$A$4:$AE$317,COLUMN()+2,FALSE),0)</f>
        <v>0.1166654674141281</v>
      </c>
      <c r="O26" s="20">
        <f ca="1">IFERROR(VLOOKUP(MID(CELL("filename",$A$1),FIND("]",CELL("filename",$A$1))+1,255)&amp;$A26,'_EUROSTAT w USEsplit of JRC'!$A$4:$AE$317,COLUMN()+2,FALSE),0)</f>
        <v>0.12360367786552882</v>
      </c>
      <c r="P26" s="20">
        <f ca="1">IFERROR(VLOOKUP(MID(CELL("filename",$A$1),FIND("]",CELL("filename",$A$1))+1,255)&amp;$A26,'_EUROSTAT w USEsplit of JRC'!$A$4:$AE$317,COLUMN()+2,FALSE),0)</f>
        <v>0.1288256384119229</v>
      </c>
      <c r="Q26" s="20">
        <f ca="1">IFERROR(VLOOKUP(MID(CELL("filename",$A$1),FIND("]",CELL("filename",$A$1))+1,255)&amp;$A26,'_EUROSTAT w USEsplit of JRC'!$A$4:$AE$317,COLUMN()+2,FALSE),0)</f>
        <v>0.13805167692031739</v>
      </c>
      <c r="R26" s="20">
        <f ca="1">IFERROR(VLOOKUP(MID(CELL("filename",$A$1),FIND("]",CELL("filename",$A$1))+1,255)&amp;$A26,'_EUROSTAT w USEsplit of JRC'!$A$4:$AE$317,COLUMN()+2,FALSE),0)</f>
        <v>0.12454217644852678</v>
      </c>
      <c r="S26" s="20">
        <f ca="1">IFERROR(VLOOKUP(MID(CELL("filename",$A$1),FIND("]",CELL("filename",$A$1))+1,255)&amp;$A26,'_EUROSTAT w USEsplit of JRC'!$A$4:$AE$317,COLUMN()+2,FALSE),0)</f>
        <v>0.12962807831737846</v>
      </c>
      <c r="T26" s="20">
        <f ca="1">IFERROR(VLOOKUP(MID(CELL("filename",$A$1),FIND("]",CELL("filename",$A$1))+1,255)&amp;$A26,'_EUROSTAT w USEsplit of JRC'!$A$4:$AE$317,COLUMN()+2,FALSE),0)</f>
        <v>0.1440086007023513</v>
      </c>
      <c r="U26" s="20">
        <f ca="1">IFERROR(VLOOKUP(MID(CELL("filename",$A$1),FIND("]",CELL("filename",$A$1))+1,255)&amp;$A26,'_EUROSTAT w USEsplit of JRC'!$A$4:$AE$317,COLUMN()+2,FALSE),0)</f>
        <v>0.12057269888763285</v>
      </c>
      <c r="V26" s="20">
        <f ca="1">IFERROR(VLOOKUP(MID(CELL("filename",$A$1),FIND("]",CELL("filename",$A$1))+1,255)&amp;$A26,'_EUROSTAT w USEsplit of JRC'!$A$4:$AE$317,COLUMN()+2,FALSE),0)</f>
        <v>0.122469856255424</v>
      </c>
      <c r="W26" s="20">
        <f ca="1">IFERROR(VLOOKUP(MID(CELL("filename",$A$1),FIND("]",CELL("filename",$A$1))+1,255)&amp;$A26,'_EUROSTAT w USEsplit of JRC'!$A$4:$AE$317,COLUMN()+2,FALSE),0)</f>
        <v>0.12911399944691446</v>
      </c>
      <c r="X26" s="20">
        <f ca="1">IFERROR(VLOOKUP(MID(CELL("filename",$A$1),FIND("]",CELL("filename",$A$1))+1,255)&amp;$A26,'_EUROSTAT w USEsplit of JRC'!$A$4:$AE$317,COLUMN()+2,FALSE),0)</f>
        <v>0.13403078276165348</v>
      </c>
      <c r="Y26" s="20">
        <f ca="1">IFERROR(VLOOKUP(MID(CELL("filename",$A$1),FIND("]",CELL("filename",$A$1))+1,255)&amp;$A26,'_EUROSTAT w USEsplit of JRC'!$A$4:$AE$317,COLUMN()+2,FALSE),0)</f>
        <v>0.12843952470806769</v>
      </c>
      <c r="Z26" s="20">
        <f ca="1">IFERROR(VLOOKUP(MID(CELL("filename",$A$1),FIND("]",CELL("filename",$A$1))+1,255)&amp;$A26,'_EUROSTAT w USEsplit of JRC'!$A$4:$AE$317,COLUMN()+2,FALSE),0)</f>
        <v>0.11865182584979039</v>
      </c>
      <c r="AA26" s="20">
        <f ca="1">IFERROR(VLOOKUP(MID(CELL("filename",$A$1),FIND("]",CELL("filename",$A$1))+1,255)&amp;$A26,'_EUROSTAT w USEsplit of JRC'!$A$4:$AE$317,COLUMN()+2,FALSE),0)</f>
        <v>0.1319699816373951</v>
      </c>
      <c r="AB26" s="20">
        <f ca="1">IFERROR(VLOOKUP(MID(CELL("filename",$A$1),FIND("]",CELL("filename",$A$1))+1,255)&amp;$A26,'_EUROSTAT w USEsplit of JRC'!$A$4:$AE$317,COLUMN()+2,FALSE),0)</f>
        <v>0.13781059652738092</v>
      </c>
      <c r="AC26" s="20">
        <f ca="1">IFERROR(VLOOKUP(MID(CELL("filename",$A$1),FIND("]",CELL("filename",$A$1))+1,255)&amp;$A26,'_EUROSTAT w USEsplit of JRC'!$A$4:$AE$317,COLUMN()+2,FALSE),0)</f>
        <v>0.14474521880158209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JRC'!$A$4:$AE$317,COLUMN()+2,FALSE),0)</f>
        <v>0.33810933420973854</v>
      </c>
      <c r="C27" s="20">
        <f ca="1">IFERROR(VLOOKUP(MID(CELL("filename",$A$1),FIND("]",CELL("filename",$A$1))+1,255)&amp;$A27,'_EUROSTAT w USEsplit of JRC'!$A$4:$AE$317,COLUMN()+2,FALSE),0)</f>
        <v>0.34500162076278956</v>
      </c>
      <c r="D27" s="20">
        <f ca="1">IFERROR(VLOOKUP(MID(CELL("filename",$A$1),FIND("]",CELL("filename",$A$1))+1,255)&amp;$A27,'_EUROSTAT w USEsplit of JRC'!$A$4:$AE$317,COLUMN()+2,FALSE),0)</f>
        <v>0.327763984644869</v>
      </c>
      <c r="E27" s="20">
        <f ca="1">IFERROR(VLOOKUP(MID(CELL("filename",$A$1),FIND("]",CELL("filename",$A$1))+1,255)&amp;$A27,'_EUROSTAT w USEsplit of JRC'!$A$4:$AE$317,COLUMN()+2,FALSE),0)</f>
        <v>0.32057947135297443</v>
      </c>
      <c r="F27" s="20">
        <f ca="1">IFERROR(VLOOKUP(MID(CELL("filename",$A$1),FIND("]",CELL("filename",$A$1))+1,255)&amp;$A27,'_EUROSTAT w USEsplit of JRC'!$A$4:$AE$317,COLUMN()+2,FALSE),0)</f>
        <v>0.32156097285626051</v>
      </c>
      <c r="G27" s="20">
        <f ca="1">IFERROR(VLOOKUP(MID(CELL("filename",$A$1),FIND("]",CELL("filename",$A$1))+1,255)&amp;$A27,'_EUROSTAT w USEsplit of JRC'!$A$4:$AE$317,COLUMN()+2,FALSE),0)</f>
        <v>0.30255098030463951</v>
      </c>
      <c r="H27" s="20">
        <f ca="1">IFERROR(VLOOKUP(MID(CELL("filename",$A$1),FIND("]",CELL("filename",$A$1))+1,255)&amp;$A27,'_EUROSTAT w USEsplit of JRC'!$A$4:$AE$317,COLUMN()+2,FALSE),0)</f>
        <v>0.31222835161995682</v>
      </c>
      <c r="I27" s="20">
        <f ca="1">IFERROR(VLOOKUP(MID(CELL("filename",$A$1),FIND("]",CELL("filename",$A$1))+1,255)&amp;$A27,'_EUROSTAT w USEsplit of JRC'!$A$4:$AE$317,COLUMN()+2,FALSE),0)</f>
        <v>0.29996792778051756</v>
      </c>
      <c r="J27" s="20">
        <f ca="1">IFERROR(VLOOKUP(MID(CELL("filename",$A$1),FIND("]",CELL("filename",$A$1))+1,255)&amp;$A27,'_EUROSTAT w USEsplit of JRC'!$A$4:$AE$317,COLUMN()+2,FALSE),0)</f>
        <v>0.31522528314033016</v>
      </c>
      <c r="K27" s="20">
        <f ca="1">IFERROR(VLOOKUP(MID(CELL("filename",$A$1),FIND("]",CELL("filename",$A$1))+1,255)&amp;$A27,'_EUROSTAT w USEsplit of JRC'!$A$4:$AE$317,COLUMN()+2,FALSE),0)</f>
        <v>0.32251050666279563</v>
      </c>
      <c r="L27" s="20">
        <f ca="1">IFERROR(VLOOKUP(MID(CELL("filename",$A$1),FIND("]",CELL("filename",$A$1))+1,255)&amp;$A27,'_EUROSTAT w USEsplit of JRC'!$A$4:$AE$317,COLUMN()+2,FALSE),0)</f>
        <v>0.329524551830357</v>
      </c>
      <c r="M27" s="20">
        <f ca="1">IFERROR(VLOOKUP(MID(CELL("filename",$A$1),FIND("]",CELL("filename",$A$1))+1,255)&amp;$A27,'_EUROSTAT w USEsplit of JRC'!$A$4:$AE$317,COLUMN()+2,FALSE),0)</f>
        <v>0.31720581240395279</v>
      </c>
      <c r="N27" s="20">
        <f ca="1">IFERROR(VLOOKUP(MID(CELL("filename",$A$1),FIND("]",CELL("filename",$A$1))+1,255)&amp;$A27,'_EUROSTAT w USEsplit of JRC'!$A$4:$AE$317,COLUMN()+2,FALSE),0)</f>
        <v>0.32984898095145992</v>
      </c>
      <c r="O27" s="20">
        <f ca="1">IFERROR(VLOOKUP(MID(CELL("filename",$A$1),FIND("]",CELL("filename",$A$1))+1,255)&amp;$A27,'_EUROSTAT w USEsplit of JRC'!$A$4:$AE$317,COLUMN()+2,FALSE),0)</f>
        <v>0.33622415239253201</v>
      </c>
      <c r="P27" s="20">
        <f ca="1">IFERROR(VLOOKUP(MID(CELL("filename",$A$1),FIND("]",CELL("filename",$A$1))+1,255)&amp;$A27,'_EUROSTAT w USEsplit of JRC'!$A$4:$AE$317,COLUMN()+2,FALSE),0)</f>
        <v>0.32632935465203627</v>
      </c>
      <c r="Q27" s="20">
        <f ca="1">IFERROR(VLOOKUP(MID(CELL("filename",$A$1),FIND("]",CELL("filename",$A$1))+1,255)&amp;$A27,'_EUROSTAT w USEsplit of JRC'!$A$4:$AE$317,COLUMN()+2,FALSE),0)</f>
        <v>0.32489375010845856</v>
      </c>
      <c r="R27" s="20">
        <f ca="1">IFERROR(VLOOKUP(MID(CELL("filename",$A$1),FIND("]",CELL("filename",$A$1))+1,255)&amp;$A27,'_EUROSTAT w USEsplit of JRC'!$A$4:$AE$317,COLUMN()+2,FALSE),0)</f>
        <v>0.33720074585995535</v>
      </c>
      <c r="S27" s="20">
        <f ca="1">IFERROR(VLOOKUP(MID(CELL("filename",$A$1),FIND("]",CELL("filename",$A$1))+1,255)&amp;$A27,'_EUROSTAT w USEsplit of JRC'!$A$4:$AE$317,COLUMN()+2,FALSE),0)</f>
        <v>0.34224824970362006</v>
      </c>
      <c r="T27" s="20">
        <f ca="1">IFERROR(VLOOKUP(MID(CELL("filename",$A$1),FIND("]",CELL("filename",$A$1))+1,255)&amp;$A27,'_EUROSTAT w USEsplit of JRC'!$A$4:$AE$317,COLUMN()+2,FALSE),0)</f>
        <v>0.33333611694026949</v>
      </c>
      <c r="U27" s="20">
        <f ca="1">IFERROR(VLOOKUP(MID(CELL("filename",$A$1),FIND("]",CELL("filename",$A$1))+1,255)&amp;$A27,'_EUROSTAT w USEsplit of JRC'!$A$4:$AE$317,COLUMN()+2,FALSE),0)</f>
        <v>0.32064362891603271</v>
      </c>
      <c r="V27" s="20">
        <f ca="1">IFERROR(VLOOKUP(MID(CELL("filename",$A$1),FIND("]",CELL("filename",$A$1))+1,255)&amp;$A27,'_EUROSTAT w USEsplit of JRC'!$A$4:$AE$317,COLUMN()+2,FALSE),0)</f>
        <v>0.33514845215012079</v>
      </c>
      <c r="W27" s="20">
        <f ca="1">IFERROR(VLOOKUP(MID(CELL("filename",$A$1),FIND("]",CELL("filename",$A$1))+1,255)&amp;$A27,'_EUROSTAT w USEsplit of JRC'!$A$4:$AE$317,COLUMN()+2,FALSE),0)</f>
        <v>0.29850569687026485</v>
      </c>
      <c r="X27" s="20">
        <f ca="1">IFERROR(VLOOKUP(MID(CELL("filename",$A$1),FIND("]",CELL("filename",$A$1))+1,255)&amp;$A27,'_EUROSTAT w USEsplit of JRC'!$A$4:$AE$317,COLUMN()+2,FALSE),0)</f>
        <v>0.30477809818903762</v>
      </c>
      <c r="Y27" s="20">
        <f ca="1">IFERROR(VLOOKUP(MID(CELL("filename",$A$1),FIND("]",CELL("filename",$A$1))+1,255)&amp;$A27,'_EUROSTAT w USEsplit of JRC'!$A$4:$AE$317,COLUMN()+2,FALSE),0)</f>
        <v>0.2926784569108522</v>
      </c>
      <c r="Z27" s="20">
        <f ca="1">IFERROR(VLOOKUP(MID(CELL("filename",$A$1),FIND("]",CELL("filename",$A$1))+1,255)&amp;$A27,'_EUROSTAT w USEsplit of JRC'!$A$4:$AE$317,COLUMN()+2,FALSE),0)</f>
        <v>0.28285078883124443</v>
      </c>
      <c r="AA27" s="20">
        <f ca="1">IFERROR(VLOOKUP(MID(CELL("filename",$A$1),FIND("]",CELL("filename",$A$1))+1,255)&amp;$A27,'_EUROSTAT w USEsplit of JRC'!$A$4:$AE$317,COLUMN()+2,FALSE),0)</f>
        <v>0.27310696639566773</v>
      </c>
      <c r="AB27" s="20">
        <f ca="1">IFERROR(VLOOKUP(MID(CELL("filename",$A$1),FIND("]",CELL("filename",$A$1))+1,255)&amp;$A27,'_EUROSTAT w USEsplit of JRC'!$A$4:$AE$317,COLUMN()+2,FALSE),0)</f>
        <v>0.30135452670401391</v>
      </c>
      <c r="AC27" s="20">
        <f ca="1">IFERROR(VLOOKUP(MID(CELL("filename",$A$1),FIND("]",CELL("filename",$A$1))+1,255)&amp;$A27,'_EUROSTAT w USEsplit of JRC'!$A$4:$AE$317,COLUMN()+2,FALSE),0)</f>
        <v>0.30961376954684566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JRC'!$A$4:$AE$317,COLUMN()+2,FALSE),0)</f>
        <v>1.2315551557673131E-2</v>
      </c>
      <c r="C28" s="20">
        <f ca="1">IFERROR(VLOOKUP(MID(CELL("filename",$A$1),FIND("]",CELL("filename",$A$1))+1,255)&amp;$A28,'_EUROSTAT w USEsplit of JRC'!$A$4:$AE$317,COLUMN()+2,FALSE),0)</f>
        <v>1.4013938620060212E-2</v>
      </c>
      <c r="D28" s="20">
        <f ca="1">IFERROR(VLOOKUP(MID(CELL("filename",$A$1),FIND("]",CELL("filename",$A$1))+1,255)&amp;$A28,'_EUROSTAT w USEsplit of JRC'!$A$4:$AE$317,COLUMN()+2,FALSE),0)</f>
        <v>1.4557818550405272E-2</v>
      </c>
      <c r="E28" s="20">
        <f ca="1">IFERROR(VLOOKUP(MID(CELL("filename",$A$1),FIND("]",CELL("filename",$A$1))+1,255)&amp;$A28,'_EUROSTAT w USEsplit of JRC'!$A$4:$AE$317,COLUMN()+2,FALSE),0)</f>
        <v>1.6212986540289874E-2</v>
      </c>
      <c r="F28" s="20">
        <f ca="1">IFERROR(VLOOKUP(MID(CELL("filename",$A$1),FIND("]",CELL("filename",$A$1))+1,255)&amp;$A28,'_EUROSTAT w USEsplit of JRC'!$A$4:$AE$317,COLUMN()+2,FALSE),0)</f>
        <v>1.8131702856376854E-2</v>
      </c>
      <c r="G28" s="20">
        <f ca="1">IFERROR(VLOOKUP(MID(CELL("filename",$A$1),FIND("]",CELL("filename",$A$1))+1,255)&amp;$A28,'_EUROSTAT w USEsplit of JRC'!$A$4:$AE$317,COLUMN()+2,FALSE),0)</f>
        <v>1.9904660183568307E-2</v>
      </c>
      <c r="H28" s="20">
        <f ca="1">IFERROR(VLOOKUP(MID(CELL("filename",$A$1),FIND("]",CELL("filename",$A$1))+1,255)&amp;$A28,'_EUROSTAT w USEsplit of JRC'!$A$4:$AE$317,COLUMN()+2,FALSE),0)</f>
        <v>2.0164169569328632E-2</v>
      </c>
      <c r="I28" s="20">
        <f ca="1">IFERROR(VLOOKUP(MID(CELL("filename",$A$1),FIND("]",CELL("filename",$A$1))+1,255)&amp;$A28,'_EUROSTAT w USEsplit of JRC'!$A$4:$AE$317,COLUMN()+2,FALSE),0)</f>
        <v>2.0154273243388594E-2</v>
      </c>
      <c r="J28" s="20">
        <f ca="1">IFERROR(VLOOKUP(MID(CELL("filename",$A$1),FIND("]",CELL("filename",$A$1))+1,255)&amp;$A28,'_EUROSTAT w USEsplit of JRC'!$A$4:$AE$317,COLUMN()+2,FALSE),0)</f>
        <v>2.5340811812976836E-2</v>
      </c>
      <c r="K28" s="20">
        <f ca="1">IFERROR(VLOOKUP(MID(CELL("filename",$A$1),FIND("]",CELL("filename",$A$1))+1,255)&amp;$A28,'_EUROSTAT w USEsplit of JRC'!$A$4:$AE$317,COLUMN()+2,FALSE),0)</f>
        <v>2.8325277835115105E-2</v>
      </c>
      <c r="L28" s="20">
        <f ca="1">IFERROR(VLOOKUP(MID(CELL("filename",$A$1),FIND("]",CELL("filename",$A$1))+1,255)&amp;$A28,'_EUROSTAT w USEsplit of JRC'!$A$4:$AE$317,COLUMN()+2,FALSE),0)</f>
        <v>2.4777598708107265E-2</v>
      </c>
      <c r="M28" s="20">
        <f ca="1">IFERROR(VLOOKUP(MID(CELL("filename",$A$1),FIND("]",CELL("filename",$A$1))+1,255)&amp;$A28,'_EUROSTAT w USEsplit of JRC'!$A$4:$AE$317,COLUMN()+2,FALSE),0)</f>
        <v>2.8749042396663285E-2</v>
      </c>
      <c r="N28" s="20">
        <f ca="1">IFERROR(VLOOKUP(MID(CELL("filename",$A$1),FIND("]",CELL("filename",$A$1))+1,255)&amp;$A28,'_EUROSTAT w USEsplit of JRC'!$A$4:$AE$317,COLUMN()+2,FALSE),0)</f>
        <v>2.1343452790323236E-2</v>
      </c>
      <c r="O28" s="20">
        <f ca="1">IFERROR(VLOOKUP(MID(CELL("filename",$A$1),FIND("]",CELL("filename",$A$1))+1,255)&amp;$A28,'_EUROSTAT w USEsplit of JRC'!$A$4:$AE$317,COLUMN()+2,FALSE),0)</f>
        <v>2.0262546417815976E-2</v>
      </c>
      <c r="P28" s="20">
        <f ca="1">IFERROR(VLOOKUP(MID(CELL("filename",$A$1),FIND("]",CELL("filename",$A$1))+1,255)&amp;$A28,'_EUROSTAT w USEsplit of JRC'!$A$4:$AE$317,COLUMN()+2,FALSE),0)</f>
        <v>2.0826140673952973E-2</v>
      </c>
      <c r="Q28" s="20">
        <f ca="1">IFERROR(VLOOKUP(MID(CELL("filename",$A$1),FIND("]",CELL("filename",$A$1))+1,255)&amp;$A28,'_EUROSTAT w USEsplit of JRC'!$A$4:$AE$317,COLUMN()+2,FALSE),0)</f>
        <v>2.0179820760324211E-2</v>
      </c>
      <c r="R28" s="20">
        <f ca="1">IFERROR(VLOOKUP(MID(CELL("filename",$A$1),FIND("]",CELL("filename",$A$1))+1,255)&amp;$A28,'_EUROSTAT w USEsplit of JRC'!$A$4:$AE$317,COLUMN()+2,FALSE),0)</f>
        <v>1.7795871306296607E-2</v>
      </c>
      <c r="S28" s="20">
        <f ca="1">IFERROR(VLOOKUP(MID(CELL("filename",$A$1),FIND("]",CELL("filename",$A$1))+1,255)&amp;$A28,'_EUROSTAT w USEsplit of JRC'!$A$4:$AE$317,COLUMN()+2,FALSE),0)</f>
        <v>1.6137429159801143E-2</v>
      </c>
      <c r="T28" s="20">
        <f ca="1">IFERROR(VLOOKUP(MID(CELL("filename",$A$1),FIND("]",CELL("filename",$A$1))+1,255)&amp;$A28,'_EUROSTAT w USEsplit of JRC'!$A$4:$AE$317,COLUMN()+2,FALSE),0)</f>
        <v>1.5115542383821561E-2</v>
      </c>
      <c r="U28" s="20">
        <f ca="1">IFERROR(VLOOKUP(MID(CELL("filename",$A$1),FIND("]",CELL("filename",$A$1))+1,255)&amp;$A28,'_EUROSTAT w USEsplit of JRC'!$A$4:$AE$317,COLUMN()+2,FALSE),0)</f>
        <v>1.9170435333921012E-2</v>
      </c>
      <c r="V28" s="20">
        <f ca="1">IFERROR(VLOOKUP(MID(CELL("filename",$A$1),FIND("]",CELL("filename",$A$1))+1,255)&amp;$A28,'_EUROSTAT w USEsplit of JRC'!$A$4:$AE$317,COLUMN()+2,FALSE),0)</f>
        <v>1.8651061619983034E-2</v>
      </c>
      <c r="W28" s="20">
        <f ca="1">IFERROR(VLOOKUP(MID(CELL("filename",$A$1),FIND("]",CELL("filename",$A$1))+1,255)&amp;$A28,'_EUROSTAT w USEsplit of JRC'!$A$4:$AE$317,COLUMN()+2,FALSE),0)</f>
        <v>1.5405619406290557E-2</v>
      </c>
      <c r="X28" s="20">
        <f ca="1">IFERROR(VLOOKUP(MID(CELL("filename",$A$1),FIND("]",CELL("filename",$A$1))+1,255)&amp;$A28,'_EUROSTAT w USEsplit of JRC'!$A$4:$AE$317,COLUMN()+2,FALSE),0)</f>
        <v>1.0216607617065132E-2</v>
      </c>
      <c r="Y28" s="20">
        <f ca="1">IFERROR(VLOOKUP(MID(CELL("filename",$A$1),FIND("]",CELL("filename",$A$1))+1,255)&amp;$A28,'_EUROSTAT w USEsplit of JRC'!$A$4:$AE$317,COLUMN()+2,FALSE),0)</f>
        <v>8.2892497868325126E-3</v>
      </c>
      <c r="Z28" s="20">
        <f ca="1">IFERROR(VLOOKUP(MID(CELL("filename",$A$1),FIND("]",CELL("filename",$A$1))+1,255)&amp;$A28,'_EUROSTAT w USEsplit of JRC'!$A$4:$AE$317,COLUMN()+2,FALSE),0)</f>
        <v>7.581822256965895E-3</v>
      </c>
      <c r="AA28" s="20">
        <f ca="1">IFERROR(VLOOKUP(MID(CELL("filename",$A$1),FIND("]",CELL("filename",$A$1))+1,255)&amp;$A28,'_EUROSTAT w USEsplit of JRC'!$A$4:$AE$317,COLUMN()+2,FALSE),0)</f>
        <v>6.8616486951783582E-3</v>
      </c>
      <c r="AB28" s="20">
        <f ca="1">IFERROR(VLOOKUP(MID(CELL("filename",$A$1),FIND("]",CELL("filename",$A$1))+1,255)&amp;$A28,'_EUROSTAT w USEsplit of JRC'!$A$4:$AE$317,COLUMN()+2,FALSE),0)</f>
        <v>7.2564790947576294E-3</v>
      </c>
      <c r="AC28" s="20">
        <f ca="1">IFERROR(VLOOKUP(MID(CELL("filename",$A$1),FIND("]",CELL("filename",$A$1))+1,255)&amp;$A28,'_EUROSTAT w USEsplit of JRC'!$A$4:$AE$317,COLUMN()+2,FALSE),0)</f>
        <v>8.2897196242592928E-3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0.11922665833573817</v>
      </c>
      <c r="C29" s="56">
        <f ca="1">IFERROR(VLOOKUP(MID(CELL("filename",$A$1),FIND("]",CELL("filename",$A$1))+1,255)&amp;$A29,'_EUROSTAT w USEsplit of JRC'!$A$4:$AE$317,COLUMN()+2,FALSE),0)</f>
        <v>0.12826033497898015</v>
      </c>
      <c r="D29" s="56">
        <f ca="1">IFERROR(VLOOKUP(MID(CELL("filename",$A$1),FIND("]",CELL("filename",$A$1))+1,255)&amp;$A29,'_EUROSTAT w USEsplit of JRC'!$A$4:$AE$317,COLUMN()+2,FALSE),0)</f>
        <v>0.13464252790669906</v>
      </c>
      <c r="E29" s="56">
        <f ca="1">IFERROR(VLOOKUP(MID(CELL("filename",$A$1),FIND("]",CELL("filename",$A$1))+1,255)&amp;$A29,'_EUROSTAT w USEsplit of JRC'!$A$4:$AE$317,COLUMN()+2,FALSE),0)</f>
        <v>0.14264618260999865</v>
      </c>
      <c r="F29" s="56">
        <f ca="1">IFERROR(VLOOKUP(MID(CELL("filename",$A$1),FIND("]",CELL("filename",$A$1))+1,255)&amp;$A29,'_EUROSTAT w USEsplit of JRC'!$A$4:$AE$317,COLUMN()+2,FALSE),0)</f>
        <v>0.14345567195762374</v>
      </c>
      <c r="G29" s="56">
        <f ca="1">IFERROR(VLOOKUP(MID(CELL("filename",$A$1),FIND("]",CELL("filename",$A$1))+1,255)&amp;$A29,'_EUROSTAT w USEsplit of JRC'!$A$4:$AE$317,COLUMN()+2,FALSE),0)</f>
        <v>0.15348183410279387</v>
      </c>
      <c r="H29" s="56">
        <f ca="1">IFERROR(VLOOKUP(MID(CELL("filename",$A$1),FIND("]",CELL("filename",$A$1))+1,255)&amp;$A29,'_EUROSTAT w USEsplit of JRC'!$A$4:$AE$317,COLUMN()+2,FALSE),0)</f>
        <v>0.16542171807025197</v>
      </c>
      <c r="I29" s="56">
        <f ca="1">IFERROR(VLOOKUP(MID(CELL("filename",$A$1),FIND("]",CELL("filename",$A$1))+1,255)&amp;$A29,'_EUROSTAT w USEsplit of JRC'!$A$4:$AE$317,COLUMN()+2,FALSE),0)</f>
        <v>0.16129803431183129</v>
      </c>
      <c r="J29" s="56">
        <f ca="1">IFERROR(VLOOKUP(MID(CELL("filename",$A$1),FIND("]",CELL("filename",$A$1))+1,255)&amp;$A29,'_EUROSTAT w USEsplit of JRC'!$A$4:$AE$317,COLUMN()+2,FALSE),0)</f>
        <v>0.1630845518612683</v>
      </c>
      <c r="K29" s="56">
        <f ca="1">IFERROR(VLOOKUP(MID(CELL("filename",$A$1),FIND("]",CELL("filename",$A$1))+1,255)&amp;$A29,'_EUROSTAT w USEsplit of JRC'!$A$4:$AE$317,COLUMN()+2,FALSE),0)</f>
        <v>0.17458514381528961</v>
      </c>
      <c r="L29" s="56">
        <f ca="1">IFERROR(VLOOKUP(MID(CELL("filename",$A$1),FIND("]",CELL("filename",$A$1))+1,255)&amp;$A29,'_EUROSTAT w USEsplit of JRC'!$A$4:$AE$317,COLUMN()+2,FALSE),0)</f>
        <v>0.17894918735761348</v>
      </c>
      <c r="M29" s="56">
        <f ca="1">IFERROR(VLOOKUP(MID(CELL("filename",$A$1),FIND("]",CELL("filename",$A$1))+1,255)&amp;$A29,'_EUROSTAT w USEsplit of JRC'!$A$4:$AE$317,COLUMN()+2,FALSE),0)</f>
        <v>0.17810919442278939</v>
      </c>
      <c r="N29" s="56">
        <f ca="1">IFERROR(VLOOKUP(MID(CELL("filename",$A$1),FIND("]",CELL("filename",$A$1))+1,255)&amp;$A29,'_EUROSTAT w USEsplit of JRC'!$A$4:$AE$317,COLUMN()+2,FALSE),0)</f>
        <v>0.18260582377439466</v>
      </c>
      <c r="O29" s="56">
        <f ca="1">IFERROR(VLOOKUP(MID(CELL("filename",$A$1),FIND("]",CELL("filename",$A$1))+1,255)&amp;$A29,'_EUROSTAT w USEsplit of JRC'!$A$4:$AE$317,COLUMN()+2,FALSE),0)</f>
        <v>0.18469798262370307</v>
      </c>
      <c r="P29" s="56">
        <f ca="1">IFERROR(VLOOKUP(MID(CELL("filename",$A$1),FIND("]",CELL("filename",$A$1))+1,255)&amp;$A29,'_EUROSTAT w USEsplit of JRC'!$A$4:$AE$317,COLUMN()+2,FALSE),0)</f>
        <v>0.19051885051232978</v>
      </c>
      <c r="Q29" s="56">
        <f ca="1">IFERROR(VLOOKUP(MID(CELL("filename",$A$1),FIND("]",CELL("filename",$A$1))+1,255)&amp;$A29,'_EUROSTAT w USEsplit of JRC'!$A$4:$AE$317,COLUMN()+2,FALSE),0)</f>
        <v>0.19239430626913132</v>
      </c>
      <c r="R29" s="56">
        <f ca="1">IFERROR(VLOOKUP(MID(CELL("filename",$A$1),FIND("]",CELL("filename",$A$1))+1,255)&amp;$A29,'_EUROSTAT w USEsplit of JRC'!$A$4:$AE$317,COLUMN()+2,FALSE),0)</f>
        <v>0.19115456060153321</v>
      </c>
      <c r="S29" s="56">
        <f ca="1">IFERROR(VLOOKUP(MID(CELL("filename",$A$1),FIND("]",CELL("filename",$A$1))+1,255)&amp;$A29,'_EUROSTAT w USEsplit of JRC'!$A$4:$AE$317,COLUMN()+2,FALSE),0)</f>
        <v>0.20398317981032726</v>
      </c>
      <c r="T29" s="56">
        <f ca="1">IFERROR(VLOOKUP(MID(CELL("filename",$A$1),FIND("]",CELL("filename",$A$1))+1,255)&amp;$A29,'_EUROSTAT w USEsplit of JRC'!$A$4:$AE$317,COLUMN()+2,FALSE),0)</f>
        <v>0.20725220992359036</v>
      </c>
      <c r="U29" s="56">
        <f ca="1">IFERROR(VLOOKUP(MID(CELL("filename",$A$1),FIND("]",CELL("filename",$A$1))+1,255)&amp;$A29,'_EUROSTAT w USEsplit of JRC'!$A$4:$AE$317,COLUMN()+2,FALSE),0)</f>
        <v>0.21132326273169677</v>
      </c>
      <c r="V29" s="56">
        <f ca="1">IFERROR(VLOOKUP(MID(CELL("filename",$A$1),FIND("]",CELL("filename",$A$1))+1,255)&amp;$A29,'_EUROSTAT w USEsplit of JRC'!$A$4:$AE$317,COLUMN()+2,FALSE),0)</f>
        <v>0.22265507287112982</v>
      </c>
      <c r="W29" s="56">
        <f ca="1">IFERROR(VLOOKUP(MID(CELL("filename",$A$1),FIND("]",CELL("filename",$A$1))+1,255)&amp;$A29,'_EUROSTAT w USEsplit of JRC'!$A$4:$AE$317,COLUMN()+2,FALSE),0)</f>
        <v>0.2317694789138843</v>
      </c>
      <c r="X29" s="56">
        <f ca="1">IFERROR(VLOOKUP(MID(CELL("filename",$A$1),FIND("]",CELL("filename",$A$1))+1,255)&amp;$A29,'_EUROSTAT w USEsplit of JRC'!$A$4:$AE$317,COLUMN()+2,FALSE),0)</f>
        <v>0.24364813834228474</v>
      </c>
      <c r="Y29" s="56">
        <f ca="1">IFERROR(VLOOKUP(MID(CELL("filename",$A$1),FIND("]",CELL("filename",$A$1))+1,255)&amp;$A29,'_EUROSTAT w USEsplit of JRC'!$A$4:$AE$317,COLUMN()+2,FALSE),0)</f>
        <v>0.24768316617601546</v>
      </c>
      <c r="Z29" s="56">
        <f ca="1">IFERROR(VLOOKUP(MID(CELL("filename",$A$1),FIND("]",CELL("filename",$A$1))+1,255)&amp;$A29,'_EUROSTAT w USEsplit of JRC'!$A$4:$AE$317,COLUMN()+2,FALSE),0)</f>
        <v>0.25770210169679747</v>
      </c>
      <c r="AA29" s="56">
        <f ca="1">IFERROR(VLOOKUP(MID(CELL("filename",$A$1),FIND("]",CELL("filename",$A$1))+1,255)&amp;$A29,'_EUROSTAT w USEsplit of JRC'!$A$4:$AE$317,COLUMN()+2,FALSE),0)</f>
        <v>0.263234168480659</v>
      </c>
      <c r="AB29" s="56">
        <f ca="1">IFERROR(VLOOKUP(MID(CELL("filename",$A$1),FIND("]",CELL("filename",$A$1))+1,255)&amp;$A29,'_EUROSTAT w USEsplit of JRC'!$A$4:$AE$317,COLUMN()+2,FALSE),0)</f>
        <v>0.26845377551774391</v>
      </c>
      <c r="AC29" s="56">
        <f ca="1">IFERROR(VLOOKUP(MID(CELL("filename",$A$1),FIND("]",CELL("filename",$A$1))+1,255)&amp;$A29,'_EUROSTAT w USEsplit of JRC'!$A$4:$AE$317,COLUMN()+2,FALSE),0)</f>
        <v>0.2759012019891573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JRC'!$A$4:$AE$317,COLUMN()+2,FALSE),0)</f>
        <v>0.63383502321309748</v>
      </c>
      <c r="C30" s="20">
        <f ca="1">IFERROR(VLOOKUP(MID(CELL("filename",$A$1),FIND("]",CELL("filename",$A$1))+1,255)&amp;$A30,'_EUROSTAT w USEsplit of JRC'!$A$4:$AE$317,COLUMN()+2,FALSE),0)</f>
        <v>0.64491068397478257</v>
      </c>
      <c r="D30" s="20">
        <f ca="1">IFERROR(VLOOKUP(MID(CELL("filename",$A$1),FIND("]",CELL("filename",$A$1))+1,255)&amp;$A30,'_EUROSTAT w USEsplit of JRC'!$A$4:$AE$317,COLUMN()+2,FALSE),0)</f>
        <v>0.64669645311208823</v>
      </c>
      <c r="E30" s="20">
        <f ca="1">IFERROR(VLOOKUP(MID(CELL("filename",$A$1),FIND("]",CELL("filename",$A$1))+1,255)&amp;$A30,'_EUROSTAT w USEsplit of JRC'!$A$4:$AE$317,COLUMN()+2,FALSE),0)</f>
        <v>0.64290639712496378</v>
      </c>
      <c r="F30" s="20">
        <f ca="1">IFERROR(VLOOKUP(MID(CELL("filename",$A$1),FIND("]",CELL("filename",$A$1))+1,255)&amp;$A30,'_EUROSTAT w USEsplit of JRC'!$A$4:$AE$317,COLUMN()+2,FALSE),0)</f>
        <v>0.64379822540602749</v>
      </c>
      <c r="G30" s="20">
        <f ca="1">IFERROR(VLOOKUP(MID(CELL("filename",$A$1),FIND("]",CELL("filename",$A$1))+1,255)&amp;$A30,'_EUROSTAT w USEsplit of JRC'!$A$4:$AE$317,COLUMN()+2,FALSE),0)</f>
        <v>0.65125614466182791</v>
      </c>
      <c r="H30" s="20">
        <f ca="1">IFERROR(VLOOKUP(MID(CELL("filename",$A$1),FIND("]",CELL("filename",$A$1))+1,255)&amp;$A30,'_EUROSTAT w USEsplit of JRC'!$A$4:$AE$317,COLUMN()+2,FALSE),0)</f>
        <v>0.66841100718262481</v>
      </c>
      <c r="I30" s="20">
        <f ca="1">IFERROR(VLOOKUP(MID(CELL("filename",$A$1),FIND("]",CELL("filename",$A$1))+1,255)&amp;$A30,'_EUROSTAT w USEsplit of JRC'!$A$4:$AE$317,COLUMN()+2,FALSE),0)</f>
        <v>0.65867602076910248</v>
      </c>
      <c r="J30" s="20">
        <f ca="1">IFERROR(VLOOKUP(MID(CELL("filename",$A$1),FIND("]",CELL("filename",$A$1))+1,255)&amp;$A30,'_EUROSTAT w USEsplit of JRC'!$A$4:$AE$317,COLUMN()+2,FALSE),0)</f>
        <v>0.658490863927646</v>
      </c>
      <c r="K30" s="20">
        <f ca="1">IFERROR(VLOOKUP(MID(CELL("filename",$A$1),FIND("]",CELL("filename",$A$1))+1,255)&amp;$A30,'_EUROSTAT w USEsplit of JRC'!$A$4:$AE$317,COLUMN()+2,FALSE),0)</f>
        <v>0.66273764208217167</v>
      </c>
      <c r="L30" s="20">
        <f ca="1">IFERROR(VLOOKUP(MID(CELL("filename",$A$1),FIND("]",CELL("filename",$A$1))+1,255)&amp;$A30,'_EUROSTAT w USEsplit of JRC'!$A$4:$AE$317,COLUMN()+2,FALSE),0)</f>
        <v>0.672353491121775</v>
      </c>
      <c r="M30" s="20">
        <f ca="1">IFERROR(VLOOKUP(MID(CELL("filename",$A$1),FIND("]",CELL("filename",$A$1))+1,255)&amp;$A30,'_EUROSTAT w USEsplit of JRC'!$A$4:$AE$317,COLUMN()+2,FALSE),0)</f>
        <v>0.6715970744538613</v>
      </c>
      <c r="N30" s="20">
        <f ca="1">IFERROR(VLOOKUP(MID(CELL("filename",$A$1),FIND("]",CELL("filename",$A$1))+1,255)&amp;$A30,'_EUROSTAT w USEsplit of JRC'!$A$4:$AE$317,COLUMN()+2,FALSE),0)</f>
        <v>0.67757917752799079</v>
      </c>
      <c r="O30" s="20">
        <f ca="1">IFERROR(VLOOKUP(MID(CELL("filename",$A$1),FIND("]",CELL("filename",$A$1))+1,255)&amp;$A30,'_EUROSTAT w USEsplit of JRC'!$A$4:$AE$317,COLUMN()+2,FALSE),0)</f>
        <v>0.6770840429623487</v>
      </c>
      <c r="P30" s="20">
        <f ca="1">IFERROR(VLOOKUP(MID(CELL("filename",$A$1),FIND("]",CELL("filename",$A$1))+1,255)&amp;$A30,'_EUROSTAT w USEsplit of JRC'!$A$4:$AE$317,COLUMN()+2,FALSE),0)</f>
        <v>0.68090785184109048</v>
      </c>
      <c r="Q30" s="20">
        <f ca="1">IFERROR(VLOOKUP(MID(CELL("filename",$A$1),FIND("]",CELL("filename",$A$1))+1,255)&amp;$A30,'_EUROSTAT w USEsplit of JRC'!$A$4:$AE$317,COLUMN()+2,FALSE),0)</f>
        <v>0.67612570242934822</v>
      </c>
      <c r="R30" s="20">
        <f ca="1">IFERROR(VLOOKUP(MID(CELL("filename",$A$1),FIND("]",CELL("filename",$A$1))+1,255)&amp;$A30,'_EUROSTAT w USEsplit of JRC'!$A$4:$AE$317,COLUMN()+2,FALSE),0)</f>
        <v>0.66726962191565509</v>
      </c>
      <c r="S30" s="20">
        <f ca="1">IFERROR(VLOOKUP(MID(CELL("filename",$A$1),FIND("]",CELL("filename",$A$1))+1,255)&amp;$A30,'_EUROSTAT w USEsplit of JRC'!$A$4:$AE$317,COLUMN()+2,FALSE),0)</f>
        <v>0.66368350292778999</v>
      </c>
      <c r="T30" s="20">
        <f ca="1">IFERROR(VLOOKUP(MID(CELL("filename",$A$1),FIND("]",CELL("filename",$A$1))+1,255)&amp;$A30,'_EUROSTAT w USEsplit of JRC'!$A$4:$AE$317,COLUMN()+2,FALSE),0)</f>
        <v>0.66352327037383452</v>
      </c>
      <c r="U30" s="20">
        <f ca="1">IFERROR(VLOOKUP(MID(CELL("filename",$A$1),FIND("]",CELL("filename",$A$1))+1,255)&amp;$A30,'_EUROSTAT w USEsplit of JRC'!$A$4:$AE$317,COLUMN()+2,FALSE),0)</f>
        <v>0.65544889836629783</v>
      </c>
      <c r="V30" s="20">
        <f ca="1">IFERROR(VLOOKUP(MID(CELL("filename",$A$1),FIND("]",CELL("filename",$A$1))+1,255)&amp;$A30,'_EUROSTAT w USEsplit of JRC'!$A$4:$AE$317,COLUMN()+2,FALSE),0)</f>
        <v>0.6726153744235186</v>
      </c>
      <c r="W30" s="20">
        <f ca="1">IFERROR(VLOOKUP(MID(CELL("filename",$A$1),FIND("]",CELL("filename",$A$1))+1,255)&amp;$A30,'_EUROSTAT w USEsplit of JRC'!$A$4:$AE$317,COLUMN()+2,FALSE),0)</f>
        <v>0.64161921315203274</v>
      </c>
      <c r="X30" s="20">
        <f ca="1">IFERROR(VLOOKUP(MID(CELL("filename",$A$1),FIND("]",CELL("filename",$A$1))+1,255)&amp;$A30,'_EUROSTAT w USEsplit of JRC'!$A$4:$AE$317,COLUMN()+2,FALSE),0)</f>
        <v>0.65710290285295037</v>
      </c>
      <c r="Y30" s="20">
        <f ca="1">IFERROR(VLOOKUP(MID(CELL("filename",$A$1),FIND("]",CELL("filename",$A$1))+1,255)&amp;$A30,'_EUROSTAT w USEsplit of JRC'!$A$4:$AE$317,COLUMN()+2,FALSE),0)</f>
        <v>0.6516885133216298</v>
      </c>
      <c r="Z30" s="20">
        <f ca="1">IFERROR(VLOOKUP(MID(CELL("filename",$A$1),FIND("]",CELL("filename",$A$1))+1,255)&amp;$A30,'_EUROSTAT w USEsplit of JRC'!$A$4:$AE$317,COLUMN()+2,FALSE),0)</f>
        <v>0.62031221745314657</v>
      </c>
      <c r="AA30" s="20">
        <f ca="1">IFERROR(VLOOKUP(MID(CELL("filename",$A$1),FIND("]",CELL("filename",$A$1))+1,255)&amp;$A30,'_EUROSTAT w USEsplit of JRC'!$A$4:$AE$317,COLUMN()+2,FALSE),0)</f>
        <v>0.62831404849748185</v>
      </c>
      <c r="AB30" s="20">
        <f ca="1">IFERROR(VLOOKUP(MID(CELL("filename",$A$1),FIND("]",CELL("filename",$A$1))+1,255)&amp;$A30,'_EUROSTAT w USEsplit of JRC'!$A$4:$AE$317,COLUMN()+2,FALSE),0)</f>
        <v>0.63642539212949578</v>
      </c>
      <c r="AC30" s="20">
        <f ca="1">IFERROR(VLOOKUP(MID(CELL("filename",$A$1),FIND("]",CELL("filename",$A$1))+1,255)&amp;$A30,'_EUROSTAT w USEsplit of JRC'!$A$4:$AE$317,COLUMN()+2,FALSE),0)</f>
        <v>0.63029014707734499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8BB6-17C5-410E-8D2D-B0CF43ACEAB9}">
  <sheetPr codeName="Sheet13">
    <tabColor theme="1" tint="0.499984740745262"/>
  </sheetPr>
  <dimension ref="A1:AK30"/>
  <sheetViews>
    <sheetView workbookViewId="0">
      <selection activeCell="J38" sqref="J3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FB2C-A7C5-4295-B524-542D12A2CFEC}">
  <sheetPr codeName="Sheet14">
    <tabColor theme="1" tint="0.499984740745262"/>
  </sheetPr>
  <dimension ref="A1:AK30"/>
  <sheetViews>
    <sheetView workbookViewId="0">
      <selection activeCell="J38" sqref="J3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67F-64E3-4128-860E-25278DD95F67}">
  <sheetPr codeName="Sheet1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0.30265170717626111</v>
      </c>
      <c r="C2" s="20">
        <f ca="1">IFERROR(VLOOKUP(MID(CELL("filename",$A$1),FIND("]",CELL("filename",$A$1))+1,255)&amp;$A2,'_EUROSTAT w USEsplit of JRC'!$A$4:$AE$312,COLUMN()+2,FALSE),0)</f>
        <v>0.30039985187803936</v>
      </c>
      <c r="D2" s="20">
        <f ca="1">IFERROR(VLOOKUP(MID(CELL("filename",$A$1),FIND("]",CELL("filename",$A$1))+1,255)&amp;$A2,'_EUROSTAT w USEsplit of JRC'!$A$4:$AE$312,COLUMN()+2,FALSE),0)</f>
        <v>0.29356237679334246</v>
      </c>
      <c r="E2" s="20">
        <f ca="1">IFERROR(VLOOKUP(MID(CELL("filename",$A$1),FIND("]",CELL("filename",$A$1))+1,255)&amp;$A2,'_EUROSTAT w USEsplit of JRC'!$A$4:$AE$312,COLUMN()+2,FALSE),0)</f>
        <v>0.29410066965955661</v>
      </c>
      <c r="F2" s="20">
        <f ca="1">IFERROR(VLOOKUP(MID(CELL("filename",$A$1),FIND("]",CELL("filename",$A$1))+1,255)&amp;$A2,'_EUROSTAT w USEsplit of JRC'!$A$4:$AE$312,COLUMN()+2,FALSE),0)</f>
        <v>0.29173097706490636</v>
      </c>
      <c r="G2" s="20">
        <f ca="1">IFERROR(VLOOKUP(MID(CELL("filename",$A$1),FIND("]",CELL("filename",$A$1))+1,255)&amp;$A2,'_EUROSTAT w USEsplit of JRC'!$A$4:$AE$312,COLUMN()+2,FALSE),0)</f>
        <v>0.29884265925293962</v>
      </c>
      <c r="H2" s="20">
        <f ca="1">IFERROR(VLOOKUP(MID(CELL("filename",$A$1),FIND("]",CELL("filename",$A$1))+1,255)&amp;$A2,'_EUROSTAT w USEsplit of JRC'!$A$4:$AE$312,COLUMN()+2,FALSE),0)</f>
        <v>0.30492318548337094</v>
      </c>
      <c r="I2" s="20">
        <f ca="1">IFERROR(VLOOKUP(MID(CELL("filename",$A$1),FIND("]",CELL("filename",$A$1))+1,255)&amp;$A2,'_EUROSTAT w USEsplit of JRC'!$A$4:$AE$312,COLUMN()+2,FALSE),0)</f>
        <v>0.27090924502277031</v>
      </c>
      <c r="J2" s="20">
        <f ca="1">IFERROR(VLOOKUP(MID(CELL("filename",$A$1),FIND("]",CELL("filename",$A$1))+1,255)&amp;$A2,'_EUROSTAT w USEsplit of JRC'!$A$4:$AE$312,COLUMN()+2,FALSE),0)</f>
        <v>0.27958831302057163</v>
      </c>
      <c r="K2" s="20">
        <f ca="1">IFERROR(VLOOKUP(MID(CELL("filename",$A$1),FIND("]",CELL("filename",$A$1))+1,255)&amp;$A2,'_EUROSTAT w USEsplit of JRC'!$A$4:$AE$312,COLUMN()+2,FALSE),0)</f>
        <v>0.28184624811971554</v>
      </c>
      <c r="L2" s="20">
        <f ca="1">IFERROR(VLOOKUP(MID(CELL("filename",$A$1),FIND("]",CELL("filename",$A$1))+1,255)&amp;$A2,'_EUROSTAT w USEsplit of JRC'!$A$4:$AE$312,COLUMN()+2,FALSE),0)</f>
        <v>0.28732217239244706</v>
      </c>
      <c r="M2" s="20">
        <f ca="1">IFERROR(VLOOKUP(MID(CELL("filename",$A$1),FIND("]",CELL("filename",$A$1))+1,255)&amp;$A2,'_EUROSTAT w USEsplit of JRC'!$A$4:$AE$312,COLUMN()+2,FALSE),0)</f>
        <v>0.27145453577098311</v>
      </c>
      <c r="N2" s="20">
        <f ca="1">IFERROR(VLOOKUP(MID(CELL("filename",$A$1),FIND("]",CELL("filename",$A$1))+1,255)&amp;$A2,'_EUROSTAT w USEsplit of JRC'!$A$4:$AE$312,COLUMN()+2,FALSE),0)</f>
        <v>0.27311526260467944</v>
      </c>
      <c r="O2" s="20">
        <f ca="1">IFERROR(VLOOKUP(MID(CELL("filename",$A$1),FIND("]",CELL("filename",$A$1))+1,255)&amp;$A2,'_EUROSTAT w USEsplit of JRC'!$A$4:$AE$312,COLUMN()+2,FALSE),0)</f>
        <v>0.27174343570557902</v>
      </c>
      <c r="P2" s="20">
        <f ca="1">IFERROR(VLOOKUP(MID(CELL("filename",$A$1),FIND("]",CELL("filename",$A$1))+1,255)&amp;$A2,'_EUROSTAT w USEsplit of JRC'!$A$4:$AE$312,COLUMN()+2,FALSE),0)</f>
        <v>0.26671206234033878</v>
      </c>
      <c r="Q2" s="20">
        <f ca="1">IFERROR(VLOOKUP(MID(CELL("filename",$A$1),FIND("]",CELL("filename",$A$1))+1,255)&amp;$A2,'_EUROSTAT w USEsplit of JRC'!$A$4:$AE$312,COLUMN()+2,FALSE),0)</f>
        <v>0.2354523706587901</v>
      </c>
      <c r="R2" s="20">
        <f ca="1">IFERROR(VLOOKUP(MID(CELL("filename",$A$1),FIND("]",CELL("filename",$A$1))+1,255)&amp;$A2,'_EUROSTAT w USEsplit of JRC'!$A$4:$AE$312,COLUMN()+2,FALSE),0)</f>
        <v>0.22692833508216198</v>
      </c>
      <c r="S2" s="20">
        <f ca="1">IFERROR(VLOOKUP(MID(CELL("filename",$A$1),FIND("]",CELL("filename",$A$1))+1,255)&amp;$A2,'_EUROSTAT w USEsplit of JRC'!$A$4:$AE$312,COLUMN()+2,FALSE),0)</f>
        <v>0.21422021817108819</v>
      </c>
      <c r="T2" s="20">
        <f ca="1">IFERROR(VLOOKUP(MID(CELL("filename",$A$1),FIND("]",CELL("filename",$A$1))+1,255)&amp;$A2,'_EUROSTAT w USEsplit of JRC'!$A$4:$AE$312,COLUMN()+2,FALSE),0)</f>
        <v>0.21467323920856601</v>
      </c>
      <c r="U2" s="20">
        <f ca="1">IFERROR(VLOOKUP(MID(CELL("filename",$A$1),FIND("]",CELL("filename",$A$1))+1,255)&amp;$A2,'_EUROSTAT w USEsplit of JRC'!$A$4:$AE$312,COLUMN()+2,FALSE),0)</f>
        <v>0.19843811564686467</v>
      </c>
      <c r="V2" s="20">
        <f ca="1">IFERROR(VLOOKUP(MID(CELL("filename",$A$1),FIND("]",CELL("filename",$A$1))+1,255)&amp;$A2,'_EUROSTAT w USEsplit of JRC'!$A$4:$AE$312,COLUMN()+2,FALSE),0)</f>
        <v>0.20361535653372834</v>
      </c>
      <c r="W2" s="20">
        <f ca="1">IFERROR(VLOOKUP(MID(CELL("filename",$A$1),FIND("]",CELL("filename",$A$1))+1,255)&amp;$A2,'_EUROSTAT w USEsplit of JRC'!$A$4:$AE$312,COLUMN()+2,FALSE),0)</f>
        <v>0.19334237899120432</v>
      </c>
      <c r="X2" s="20">
        <f ca="1">IFERROR(VLOOKUP(MID(CELL("filename",$A$1),FIND("]",CELL("filename",$A$1))+1,255)&amp;$A2,'_EUROSTAT w USEsplit of JRC'!$A$4:$AE$312,COLUMN()+2,FALSE),0)</f>
        <v>0.18007459344336738</v>
      </c>
      <c r="Y2" s="20">
        <f ca="1">IFERROR(VLOOKUP(MID(CELL("filename",$A$1),FIND("]",CELL("filename",$A$1))+1,255)&amp;$A2,'_EUROSTAT w USEsplit of JRC'!$A$4:$AE$312,COLUMN()+2,FALSE),0)</f>
        <v>0.17220524346001731</v>
      </c>
      <c r="Z2" s="20">
        <f ca="1">IFERROR(VLOOKUP(MID(CELL("filename",$A$1),FIND("]",CELL("filename",$A$1))+1,255)&amp;$A2,'_EUROSTAT w USEsplit of JRC'!$A$4:$AE$312,COLUMN()+2,FALSE),0)</f>
        <v>0.1658386224833287</v>
      </c>
      <c r="AA2" s="20">
        <f ca="1">IFERROR(VLOOKUP(MID(CELL("filename",$A$1),FIND("]",CELL("filename",$A$1))+1,255)&amp;$A2,'_EUROSTAT w USEsplit of JRC'!$A$4:$AE$312,COLUMN()+2,FALSE),0)</f>
        <v>0.16944116772469245</v>
      </c>
      <c r="AB2" s="20">
        <f ca="1">IFERROR(VLOOKUP(MID(CELL("filename",$A$1),FIND("]",CELL("filename",$A$1))+1,255)&amp;$A2,'_EUROSTAT w USEsplit of JRC'!$A$4:$AE$312,COLUMN()+2,FALSE),0)</f>
        <v>0.16970995802312719</v>
      </c>
      <c r="AC2" s="20">
        <f ca="1">IFERROR(VLOOKUP(MID(CELL("filename",$A$1),FIND("]",CELL("filename",$A$1))+1,255)&amp;$A2,'_EUROSTAT w USEsplit of JRC'!$A$4:$AE$312,COLUMN()+2,FALSE),0)</f>
        <v>0.17285621691507047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0.40362016463910305</v>
      </c>
      <c r="C3" s="20">
        <f ca="1">IFERROR(VLOOKUP(MID(CELL("filename",$A$1),FIND("]",CELL("filename",$A$1))+1,255)&amp;$A3,'_EUROSTAT w USEsplit of JRC'!$A$4:$AE$312,COLUMN()+2,FALSE),0)</f>
        <v>0.39243748958890418</v>
      </c>
      <c r="D3" s="20">
        <f ca="1">IFERROR(VLOOKUP(MID(CELL("filename",$A$1),FIND("]",CELL("filename",$A$1))+1,255)&amp;$A3,'_EUROSTAT w USEsplit of JRC'!$A$4:$AE$312,COLUMN()+2,FALSE),0)</f>
        <v>0.40136093689415031</v>
      </c>
      <c r="E3" s="20">
        <f ca="1">IFERROR(VLOOKUP(MID(CELL("filename",$A$1),FIND("]",CELL("filename",$A$1))+1,255)&amp;$A3,'_EUROSTAT w USEsplit of JRC'!$A$4:$AE$312,COLUMN()+2,FALSE),0)</f>
        <v>0.37854969671857291</v>
      </c>
      <c r="F3" s="20">
        <f ca="1">IFERROR(VLOOKUP(MID(CELL("filename",$A$1),FIND("]",CELL("filename",$A$1))+1,255)&amp;$A3,'_EUROSTAT w USEsplit of JRC'!$A$4:$AE$312,COLUMN()+2,FALSE),0)</f>
        <v>0.39242661986099114</v>
      </c>
      <c r="G3" s="20">
        <f ca="1">IFERROR(VLOOKUP(MID(CELL("filename",$A$1),FIND("]",CELL("filename",$A$1))+1,255)&amp;$A3,'_EUROSTAT w USEsplit of JRC'!$A$4:$AE$312,COLUMN()+2,FALSE),0)</f>
        <v>0.39381132575270139</v>
      </c>
      <c r="H3" s="20">
        <f ca="1">IFERROR(VLOOKUP(MID(CELL("filename",$A$1),FIND("]",CELL("filename",$A$1))+1,255)&amp;$A3,'_EUROSTAT w USEsplit of JRC'!$A$4:$AE$312,COLUMN()+2,FALSE),0)</f>
        <v>0.39673980338630188</v>
      </c>
      <c r="I3" s="20">
        <f ca="1">IFERROR(VLOOKUP(MID(CELL("filename",$A$1),FIND("]",CELL("filename",$A$1))+1,255)&amp;$A3,'_EUROSTAT w USEsplit of JRC'!$A$4:$AE$312,COLUMN()+2,FALSE),0)</f>
        <v>0.41461661787886522</v>
      </c>
      <c r="J3" s="20">
        <f ca="1">IFERROR(VLOOKUP(MID(CELL("filename",$A$1),FIND("]",CELL("filename",$A$1))+1,255)&amp;$A3,'_EUROSTAT w USEsplit of JRC'!$A$4:$AE$312,COLUMN()+2,FALSE),0)</f>
        <v>0.40792527394512795</v>
      </c>
      <c r="K3" s="20">
        <f ca="1">IFERROR(VLOOKUP(MID(CELL("filename",$A$1),FIND("]",CELL("filename",$A$1))+1,255)&amp;$A3,'_EUROSTAT w USEsplit of JRC'!$A$4:$AE$312,COLUMN()+2,FALSE),0)</f>
        <v>0.39614966893791703</v>
      </c>
      <c r="L3" s="20">
        <f ca="1">IFERROR(VLOOKUP(MID(CELL("filename",$A$1),FIND("]",CELL("filename",$A$1))+1,255)&amp;$A3,'_EUROSTAT w USEsplit of JRC'!$A$4:$AE$312,COLUMN()+2,FALSE),0)</f>
        <v>0.38946078635670289</v>
      </c>
      <c r="M3" s="20">
        <f ca="1">IFERROR(VLOOKUP(MID(CELL("filename",$A$1),FIND("]",CELL("filename",$A$1))+1,255)&amp;$A3,'_EUROSTAT w USEsplit of JRC'!$A$4:$AE$312,COLUMN()+2,FALSE),0)</f>
        <v>0.37170207157803364</v>
      </c>
      <c r="N3" s="20">
        <f ca="1">IFERROR(VLOOKUP(MID(CELL("filename",$A$1),FIND("]",CELL("filename",$A$1))+1,255)&amp;$A3,'_EUROSTAT w USEsplit of JRC'!$A$4:$AE$312,COLUMN()+2,FALSE),0)</f>
        <v>0.34172763326852335</v>
      </c>
      <c r="O3" s="20">
        <f ca="1">IFERROR(VLOOKUP(MID(CELL("filename",$A$1),FIND("]",CELL("filename",$A$1))+1,255)&amp;$A3,'_EUROSTAT w USEsplit of JRC'!$A$4:$AE$312,COLUMN()+2,FALSE),0)</f>
        <v>0.3668833023513155</v>
      </c>
      <c r="P3" s="20">
        <f ca="1">IFERROR(VLOOKUP(MID(CELL("filename",$A$1),FIND("]",CELL("filename",$A$1))+1,255)&amp;$A3,'_EUROSTAT w USEsplit of JRC'!$A$4:$AE$312,COLUMN()+2,FALSE),0)</f>
        <v>0.35721678866330658</v>
      </c>
      <c r="Q3" s="20">
        <f ca="1">IFERROR(VLOOKUP(MID(CELL("filename",$A$1),FIND("]",CELL("filename",$A$1))+1,255)&amp;$A3,'_EUROSTAT w USEsplit of JRC'!$A$4:$AE$312,COLUMN()+2,FALSE),0)</f>
        <v>0.35856623569120755</v>
      </c>
      <c r="R3" s="20">
        <f ca="1">IFERROR(VLOOKUP(MID(CELL("filename",$A$1),FIND("]",CELL("filename",$A$1))+1,255)&amp;$A3,'_EUROSTAT w USEsplit of JRC'!$A$4:$AE$312,COLUMN()+2,FALSE),0)</f>
        <v>0.34736214512060509</v>
      </c>
      <c r="S3" s="20">
        <f ca="1">IFERROR(VLOOKUP(MID(CELL("filename",$A$1),FIND("]",CELL("filename",$A$1))+1,255)&amp;$A3,'_EUROSTAT w USEsplit of JRC'!$A$4:$AE$312,COLUMN()+2,FALSE),0)</f>
        <v>0.31030001735150942</v>
      </c>
      <c r="T3" s="20">
        <f ca="1">IFERROR(VLOOKUP(MID(CELL("filename",$A$1),FIND("]",CELL("filename",$A$1))+1,255)&amp;$A3,'_EUROSTAT w USEsplit of JRC'!$A$4:$AE$312,COLUMN()+2,FALSE),0)</f>
        <v>0.36624655336642098</v>
      </c>
      <c r="U3" s="20">
        <f ca="1">IFERROR(VLOOKUP(MID(CELL("filename",$A$1),FIND("]",CELL("filename",$A$1))+1,255)&amp;$A3,'_EUROSTAT w USEsplit of JRC'!$A$4:$AE$312,COLUMN()+2,FALSE),0)</f>
        <v>0.31694021442359072</v>
      </c>
      <c r="V3" s="20">
        <f ca="1">IFERROR(VLOOKUP(MID(CELL("filename",$A$1),FIND("]",CELL("filename",$A$1))+1,255)&amp;$A3,'_EUROSTAT w USEsplit of JRC'!$A$4:$AE$312,COLUMN()+2,FALSE),0)</f>
        <v>0.31395688521372239</v>
      </c>
      <c r="W3" s="20">
        <f ca="1">IFERROR(VLOOKUP(MID(CELL("filename",$A$1),FIND("]",CELL("filename",$A$1))+1,255)&amp;$A3,'_EUROSTAT w USEsplit of JRC'!$A$4:$AE$312,COLUMN()+2,FALSE),0)</f>
        <v>0.31587140487464377</v>
      </c>
      <c r="X3" s="20">
        <f ca="1">IFERROR(VLOOKUP(MID(CELL("filename",$A$1),FIND("]",CELL("filename",$A$1))+1,255)&amp;$A3,'_EUROSTAT w USEsplit of JRC'!$A$4:$AE$312,COLUMN()+2,FALSE),0)</f>
        <v>0.29835311590814911</v>
      </c>
      <c r="Y3" s="20">
        <f ca="1">IFERROR(VLOOKUP(MID(CELL("filename",$A$1),FIND("]",CELL("filename",$A$1))+1,255)&amp;$A3,'_EUROSTAT w USEsplit of JRC'!$A$4:$AE$312,COLUMN()+2,FALSE),0)</f>
        <v>0.29996493655766998</v>
      </c>
      <c r="Z3" s="20">
        <f ca="1">IFERROR(VLOOKUP(MID(CELL("filename",$A$1),FIND("]",CELL("filename",$A$1))+1,255)&amp;$A3,'_EUROSTAT w USEsplit of JRC'!$A$4:$AE$312,COLUMN()+2,FALSE),0)</f>
        <v>0.29698085763999166</v>
      </c>
      <c r="AA3" s="20">
        <f ca="1">IFERROR(VLOOKUP(MID(CELL("filename",$A$1),FIND("]",CELL("filename",$A$1))+1,255)&amp;$A3,'_EUROSTAT w USEsplit of JRC'!$A$4:$AE$312,COLUMN()+2,FALSE),0)</f>
        <v>0.31692761302059641</v>
      </c>
      <c r="AB3" s="20">
        <f ca="1">IFERROR(VLOOKUP(MID(CELL("filename",$A$1),FIND("]",CELL("filename",$A$1))+1,255)&amp;$A3,'_EUROSTAT w USEsplit of JRC'!$A$4:$AE$312,COLUMN()+2,FALSE),0)</f>
        <v>0.28677877443599414</v>
      </c>
      <c r="AC3" s="20">
        <f ca="1">IFERROR(VLOOKUP(MID(CELL("filename",$A$1),FIND("]",CELL("filename",$A$1))+1,255)&amp;$A3,'_EUROSTAT w USEsplit of JRC'!$A$4:$AE$312,COLUMN()+2,FALSE),0)</f>
        <v>0.29284582986797236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2.9158923098705548E-3</v>
      </c>
      <c r="C4" s="20">
        <f ca="1">IFERROR(VLOOKUP(MID(CELL("filename",$A$1),FIND("]",CELL("filename",$A$1))+1,255)&amp;$A4,'_EUROSTAT w USEsplit of JRC'!$A$4:$AE$312,COLUMN()+2,FALSE),0)</f>
        <v>0.10920962061377221</v>
      </c>
      <c r="D4" s="20">
        <f ca="1">IFERROR(VLOOKUP(MID(CELL("filename",$A$1),FIND("]",CELL("filename",$A$1))+1,255)&amp;$A4,'_EUROSTAT w USEsplit of JRC'!$A$4:$AE$312,COLUMN()+2,FALSE),0)</f>
        <v>0.11154217658507473</v>
      </c>
      <c r="E4" s="20">
        <f ca="1">IFERROR(VLOOKUP(MID(CELL("filename",$A$1),FIND("]",CELL("filename",$A$1))+1,255)&amp;$A4,'_EUROSTAT w USEsplit of JRC'!$A$4:$AE$312,COLUMN()+2,FALSE),0)</f>
        <v>0.16083419960911444</v>
      </c>
      <c r="F4" s="20">
        <f ca="1">IFERROR(VLOOKUP(MID(CELL("filename",$A$1),FIND("]",CELL("filename",$A$1))+1,255)&amp;$A4,'_EUROSTAT w USEsplit of JRC'!$A$4:$AE$312,COLUMN()+2,FALSE),0)</f>
        <v>0.12863002963684383</v>
      </c>
      <c r="G4" s="20">
        <f ca="1">IFERROR(VLOOKUP(MID(CELL("filename",$A$1),FIND("]",CELL("filename",$A$1))+1,255)&amp;$A4,'_EUROSTAT w USEsplit of JRC'!$A$4:$AE$312,COLUMN()+2,FALSE),0)</f>
        <v>0.11445816538092332</v>
      </c>
      <c r="H4" s="20">
        <f ca="1">IFERROR(VLOOKUP(MID(CELL("filename",$A$1),FIND("]",CELL("filename",$A$1))+1,255)&amp;$A4,'_EUROSTAT w USEsplit of JRC'!$A$4:$AE$312,COLUMN()+2,FALSE),0)</f>
        <v>8.742915714135116E-2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3.3613757092873682E-3</v>
      </c>
      <c r="K4" s="20">
        <f ca="1">IFERROR(VLOOKUP(MID(CELL("filename",$A$1),FIND("]",CELL("filename",$A$1))+1,255)&amp;$A4,'_EUROSTAT w USEsplit of JRC'!$A$4:$AE$312,COLUMN()+2,FALSE),0)</f>
        <v>3.229994477244107E-3</v>
      </c>
      <c r="L4" s="20">
        <f ca="1">IFERROR(VLOOKUP(MID(CELL("filename",$A$1),FIND("]",CELL("filename",$A$1))+1,255)&amp;$A4,'_EUROSTAT w USEsplit of JRC'!$A$4:$AE$312,COLUMN()+2,FALSE),0)</f>
        <v>2.5774732104035048E-3</v>
      </c>
      <c r="M4" s="20">
        <f ca="1">IFERROR(VLOOKUP(MID(CELL("filename",$A$1),FIND("]",CELL("filename",$A$1))+1,255)&amp;$A4,'_EUROSTAT w USEsplit of JRC'!$A$4:$AE$312,COLUMN()+2,FALSE),0)</f>
        <v>2.0738481089682317E-3</v>
      </c>
      <c r="N4" s="20">
        <f ca="1">IFERROR(VLOOKUP(MID(CELL("filename",$A$1),FIND("]",CELL("filename",$A$1))+1,255)&amp;$A4,'_EUROSTAT w USEsplit of JRC'!$A$4:$AE$312,COLUMN()+2,FALSE),0)</f>
        <v>1.8369891265268739E-3</v>
      </c>
      <c r="O4" s="20">
        <f ca="1">IFERROR(VLOOKUP(MID(CELL("filename",$A$1),FIND("]",CELL("filename",$A$1))+1,255)&amp;$A4,'_EUROSTAT w USEsplit of JRC'!$A$4:$AE$312,COLUMN()+2,FALSE),0)</f>
        <v>1.7539874607829238E-3</v>
      </c>
      <c r="P4" s="20">
        <f ca="1">IFERROR(VLOOKUP(MID(CELL("filename",$A$1),FIND("]",CELL("filename",$A$1))+1,255)&amp;$A4,'_EUROSTAT w USEsplit of JRC'!$A$4:$AE$312,COLUMN()+2,FALSE),0)</f>
        <v>1.8552618743383745E-3</v>
      </c>
      <c r="Q4" s="20">
        <f ca="1">IFERROR(VLOOKUP(MID(CELL("filename",$A$1),FIND("]",CELL("filename",$A$1))+1,255)&amp;$A4,'_EUROSTAT w USEsplit of JRC'!$A$4:$AE$312,COLUMN()+2,FALSE),0)</f>
        <v>6.2170532499388571E-4</v>
      </c>
      <c r="R4" s="20">
        <f ca="1">IFERROR(VLOOKUP(MID(CELL("filename",$A$1),FIND("]",CELL("filename",$A$1))+1,255)&amp;$A4,'_EUROSTAT w USEsplit of JRC'!$A$4:$AE$312,COLUMN()+2,FALSE),0)</f>
        <v>1.1502767565876352E-3</v>
      </c>
      <c r="S4" s="20">
        <f ca="1">IFERROR(VLOOKUP(MID(CELL("filename",$A$1),FIND("]",CELL("filename",$A$1))+1,255)&amp;$A4,'_EUROSTAT w USEsplit of JRC'!$A$4:$AE$312,COLUMN()+2,FALSE),0)</f>
        <v>5.9958195483901229E-4</v>
      </c>
      <c r="T4" s="20">
        <f ca="1">IFERROR(VLOOKUP(MID(CELL("filename",$A$1),FIND("]",CELL("filename",$A$1))+1,255)&amp;$A4,'_EUROSTAT w USEsplit of JRC'!$A$4:$AE$312,COLUMN()+2,FALSE),0)</f>
        <v>5.7323503203873035E-4</v>
      </c>
      <c r="U4" s="20">
        <f ca="1">IFERROR(VLOOKUP(MID(CELL("filename",$A$1),FIND("]",CELL("filename",$A$1))+1,255)&amp;$A4,'_EUROSTAT w USEsplit of JRC'!$A$4:$AE$312,COLUMN()+2,FALSE),0)</f>
        <v>1.1528834064652741E-3</v>
      </c>
      <c r="V4" s="20">
        <f ca="1">IFERROR(VLOOKUP(MID(CELL("filename",$A$1),FIND("]",CELL("filename",$A$1))+1,255)&amp;$A4,'_EUROSTAT w USEsplit of JRC'!$A$4:$AE$312,COLUMN()+2,FALSE),0)</f>
        <v>1.0699399806553156E-3</v>
      </c>
      <c r="W4" s="20">
        <f ca="1">IFERROR(VLOOKUP(MID(CELL("filename",$A$1),FIND("]",CELL("filename",$A$1))+1,255)&amp;$A4,'_EUROSTAT w USEsplit of JRC'!$A$4:$AE$312,COLUMN()+2,FALSE),0)</f>
        <v>5.012680592985225E-4</v>
      </c>
      <c r="X4" s="20">
        <f ca="1">IFERROR(VLOOKUP(MID(CELL("filename",$A$1),FIND("]",CELL("filename",$A$1))+1,255)&amp;$A4,'_EUROSTAT w USEsplit of JRC'!$A$4:$AE$312,COLUMN()+2,FALSE),0)</f>
        <v>5.0283879884257469E-4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5.4469373920387352E-4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3.9920643823973209E-4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0.11141436370126075</v>
      </c>
      <c r="C5" s="20">
        <f ca="1">IFERROR(VLOOKUP(MID(CELL("filename",$A$1),FIND("]",CELL("filename",$A$1))+1,255)&amp;$A5,'_EUROSTAT w USEsplit of JRC'!$A$4:$AE$312,COLUMN()+2,FALSE),0)</f>
        <v>0.10419193575013282</v>
      </c>
      <c r="D5" s="20">
        <f ca="1">IFERROR(VLOOKUP(MID(CELL("filename",$A$1),FIND("]",CELL("filename",$A$1))+1,255)&amp;$A5,'_EUROSTAT w USEsplit of JRC'!$A$4:$AE$312,COLUMN()+2,FALSE),0)</f>
        <v>0.10284895473233652</v>
      </c>
      <c r="E5" s="20">
        <f ca="1">IFERROR(VLOOKUP(MID(CELL("filename",$A$1),FIND("]",CELL("filename",$A$1))+1,255)&amp;$A5,'_EUROSTAT w USEsplit of JRC'!$A$4:$AE$312,COLUMN()+2,FALSE),0)</f>
        <v>8.6921041481153746E-2</v>
      </c>
      <c r="F5" s="20">
        <f ca="1">IFERROR(VLOOKUP(MID(CELL("filename",$A$1),FIND("]",CELL("filename",$A$1))+1,255)&amp;$A5,'_EUROSTAT w USEsplit of JRC'!$A$4:$AE$312,COLUMN()+2,FALSE),0)</f>
        <v>0.10105665581347056</v>
      </c>
      <c r="G5" s="20">
        <f ca="1">IFERROR(VLOOKUP(MID(CELL("filename",$A$1),FIND("]",CELL("filename",$A$1))+1,255)&amp;$A5,'_EUROSTAT w USEsplit of JRC'!$A$4:$AE$312,COLUMN()+2,FALSE),0)</f>
        <v>0.1058606501285639</v>
      </c>
      <c r="H5" s="20">
        <f ca="1">IFERROR(VLOOKUP(MID(CELL("filename",$A$1),FIND("]",CELL("filename",$A$1))+1,255)&amp;$A5,'_EUROSTAT w USEsplit of JRC'!$A$4:$AE$312,COLUMN()+2,FALSE),0)</f>
        <v>8.4570667442240163E-2</v>
      </c>
      <c r="I5" s="20">
        <f ca="1">IFERROR(VLOOKUP(MID(CELL("filename",$A$1),FIND("]",CELL("filename",$A$1))+1,255)&amp;$A5,'_EUROSTAT w USEsplit of JRC'!$A$4:$AE$312,COLUMN()+2,FALSE),0)</f>
        <v>0.10533670612068337</v>
      </c>
      <c r="J5" s="20">
        <f ca="1">IFERROR(VLOOKUP(MID(CELL("filename",$A$1),FIND("]",CELL("filename",$A$1))+1,255)&amp;$A5,'_EUROSTAT w USEsplit of JRC'!$A$4:$AE$312,COLUMN()+2,FALSE),0)</f>
        <v>9.8038496273306464E-2</v>
      </c>
      <c r="K5" s="20">
        <f ca="1">IFERROR(VLOOKUP(MID(CELL("filename",$A$1),FIND("]",CELL("filename",$A$1))+1,255)&amp;$A5,'_EUROSTAT w USEsplit of JRC'!$A$4:$AE$312,COLUMN()+2,FALSE),0)</f>
        <v>0.10169020074855392</v>
      </c>
      <c r="L5" s="20">
        <f ca="1">IFERROR(VLOOKUP(MID(CELL("filename",$A$1),FIND("]",CELL("filename",$A$1))+1,255)&amp;$A5,'_EUROSTAT w USEsplit of JRC'!$A$4:$AE$312,COLUMN()+2,FALSE),0)</f>
        <v>0.1131066361577156</v>
      </c>
      <c r="M5" s="20">
        <f ca="1">IFERROR(VLOOKUP(MID(CELL("filename",$A$1),FIND("]",CELL("filename",$A$1))+1,255)&amp;$A5,'_EUROSTAT w USEsplit of JRC'!$A$4:$AE$312,COLUMN()+2,FALSE),0)</f>
        <v>0.1143452817079061</v>
      </c>
      <c r="N5" s="20">
        <f ca="1">IFERROR(VLOOKUP(MID(CELL("filename",$A$1),FIND("]",CELL("filename",$A$1))+1,255)&amp;$A5,'_EUROSTAT w USEsplit of JRC'!$A$4:$AE$312,COLUMN()+2,FALSE),0)</f>
        <v>0.12827732740557868</v>
      </c>
      <c r="O5" s="20">
        <f ca="1">IFERROR(VLOOKUP(MID(CELL("filename",$A$1),FIND("]",CELL("filename",$A$1))+1,255)&amp;$A5,'_EUROSTAT w USEsplit of JRC'!$A$4:$AE$312,COLUMN()+2,FALSE),0)</f>
        <v>0.11953647592572034</v>
      </c>
      <c r="P5" s="20">
        <f ca="1">IFERROR(VLOOKUP(MID(CELL("filename",$A$1),FIND("]",CELL("filename",$A$1))+1,255)&amp;$A5,'_EUROSTAT w USEsplit of JRC'!$A$4:$AE$312,COLUMN()+2,FALSE),0)</f>
        <v>0.11777949963142388</v>
      </c>
      <c r="Q5" s="20">
        <f ca="1">IFERROR(VLOOKUP(MID(CELL("filename",$A$1),FIND("]",CELL("filename",$A$1))+1,255)&amp;$A5,'_EUROSTAT w USEsplit of JRC'!$A$4:$AE$312,COLUMN()+2,FALSE),0)</f>
        <v>0.10294472409088772</v>
      </c>
      <c r="R5" s="20">
        <f ca="1">IFERROR(VLOOKUP(MID(CELL("filename",$A$1),FIND("]",CELL("filename",$A$1))+1,255)&amp;$A5,'_EUROSTAT w USEsplit of JRC'!$A$4:$AE$312,COLUMN()+2,FALSE),0)</f>
        <v>9.3075419199964995E-2</v>
      </c>
      <c r="S5" s="20">
        <f ca="1">IFERROR(VLOOKUP(MID(CELL("filename",$A$1),FIND("]",CELL("filename",$A$1))+1,255)&amp;$A5,'_EUROSTAT w USEsplit of JRC'!$A$4:$AE$312,COLUMN()+2,FALSE),0)</f>
        <v>7.9677236624340217E-2</v>
      </c>
      <c r="T5" s="20">
        <f ca="1">IFERROR(VLOOKUP(MID(CELL("filename",$A$1),FIND("]",CELL("filename",$A$1))+1,255)&amp;$A5,'_EUROSTAT w USEsplit of JRC'!$A$4:$AE$312,COLUMN()+2,FALSE),0)</f>
        <v>6.5526841345347989E-2</v>
      </c>
      <c r="U5" s="20">
        <f ca="1">IFERROR(VLOOKUP(MID(CELL("filename",$A$1),FIND("]",CELL("filename",$A$1))+1,255)&amp;$A5,'_EUROSTAT w USEsplit of JRC'!$A$4:$AE$312,COLUMN()+2,FALSE),0)</f>
        <v>6.4538230477893532E-2</v>
      </c>
      <c r="V5" s="20">
        <f ca="1">IFERROR(VLOOKUP(MID(CELL("filename",$A$1),FIND("]",CELL("filename",$A$1))+1,255)&amp;$A5,'_EUROSTAT w USEsplit of JRC'!$A$4:$AE$312,COLUMN()+2,FALSE),0)</f>
        <v>5.8896476208977998E-2</v>
      </c>
      <c r="W5" s="20">
        <f ca="1">IFERROR(VLOOKUP(MID(CELL("filename",$A$1),FIND("]",CELL("filename",$A$1))+1,255)&amp;$A5,'_EUROSTAT w USEsplit of JRC'!$A$4:$AE$312,COLUMN()+2,FALSE),0)</f>
        <v>5.5141726668501742E-2</v>
      </c>
      <c r="X5" s="20">
        <f ca="1">IFERROR(VLOOKUP(MID(CELL("filename",$A$1),FIND("]",CELL("filename",$A$1))+1,255)&amp;$A5,'_EUROSTAT w USEsplit of JRC'!$A$4:$AE$312,COLUMN()+2,FALSE),0)</f>
        <v>4.541204754908508E-2</v>
      </c>
      <c r="Y5" s="20">
        <f ca="1">IFERROR(VLOOKUP(MID(CELL("filename",$A$1),FIND("]",CELL("filename",$A$1))+1,255)&amp;$A5,'_EUROSTAT w USEsplit of JRC'!$A$4:$AE$312,COLUMN()+2,FALSE),0)</f>
        <v>3.9925956400059297E-2</v>
      </c>
      <c r="Z5" s="20">
        <f ca="1">IFERROR(VLOOKUP(MID(CELL("filename",$A$1),FIND("]",CELL("filename",$A$1))+1,255)&amp;$A5,'_EUROSTAT w USEsplit of JRC'!$A$4:$AE$312,COLUMN()+2,FALSE),0)</f>
        <v>3.5283685244104787E-2</v>
      </c>
      <c r="AA5" s="20">
        <f ca="1">IFERROR(VLOOKUP(MID(CELL("filename",$A$1),FIND("]",CELL("filename",$A$1))+1,255)&amp;$A5,'_EUROSTAT w USEsplit of JRC'!$A$4:$AE$312,COLUMN()+2,FALSE),0)</f>
        <v>3.944675478790001E-2</v>
      </c>
      <c r="AB5" s="20">
        <f ca="1">IFERROR(VLOOKUP(MID(CELL("filename",$A$1),FIND("]",CELL("filename",$A$1))+1,255)&amp;$A5,'_EUROSTAT w USEsplit of JRC'!$A$4:$AE$312,COLUMN()+2,FALSE),0)</f>
        <v>3.8527808415086573E-2</v>
      </c>
      <c r="AC5" s="20">
        <f ca="1">IFERROR(VLOOKUP(MID(CELL("filename",$A$1),FIND("]",CELL("filename",$A$1))+1,255)&amp;$A5,'_EUROSTAT w USEsplit of JRC'!$A$4:$AE$312,COLUMN()+2,FALSE),0)</f>
        <v>3.8199860608675446E-2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0.11785801460785972</v>
      </c>
      <c r="C6" s="20">
        <f ca="1">IFERROR(VLOOKUP(MID(CELL("filename",$A$1),FIND("]",CELL("filename",$A$1))+1,255)&amp;$A6,'_EUROSTAT w USEsplit of JRC'!$A$4:$AE$312,COLUMN()+2,FALSE),0)</f>
        <v>0.115709334906356</v>
      </c>
      <c r="D6" s="20">
        <f ca="1">IFERROR(VLOOKUP(MID(CELL("filename",$A$1),FIND("]",CELL("filename",$A$1))+1,255)&amp;$A6,'_EUROSTAT w USEsplit of JRC'!$A$4:$AE$312,COLUMN()+2,FALSE),0)</f>
        <v>0.13638768952321059</v>
      </c>
      <c r="E6" s="20">
        <f ca="1">IFERROR(VLOOKUP(MID(CELL("filename",$A$1),FIND("]",CELL("filename",$A$1))+1,255)&amp;$A6,'_EUROSTAT w USEsplit of JRC'!$A$4:$AE$312,COLUMN()+2,FALSE),0)</f>
        <v>0.12842685163161488</v>
      </c>
      <c r="F6" s="20">
        <f ca="1">IFERROR(VLOOKUP(MID(CELL("filename",$A$1),FIND("]",CELL("filename",$A$1))+1,255)&amp;$A6,'_EUROSTAT w USEsplit of JRC'!$A$4:$AE$312,COLUMN()+2,FALSE),0)</f>
        <v>0.13024850042844899</v>
      </c>
      <c r="G6" s="20">
        <f ca="1">IFERROR(VLOOKUP(MID(CELL("filename",$A$1),FIND("]",CELL("filename",$A$1))+1,255)&amp;$A6,'_EUROSTAT w USEsplit of JRC'!$A$4:$AE$312,COLUMN()+2,FALSE),0)</f>
        <v>0.12642983584880174</v>
      </c>
      <c r="H6" s="20">
        <f ca="1">IFERROR(VLOOKUP(MID(CELL("filename",$A$1),FIND("]",CELL("filename",$A$1))+1,255)&amp;$A6,'_EUROSTAT w USEsplit of JRC'!$A$4:$AE$312,COLUMN()+2,FALSE),0)</f>
        <v>0.12784200843182913</v>
      </c>
      <c r="I6" s="20">
        <f ca="1">IFERROR(VLOOKUP(MID(CELL("filename",$A$1),FIND("]",CELL("filename",$A$1))+1,255)&amp;$A6,'_EUROSTAT w USEsplit of JRC'!$A$4:$AE$312,COLUMN()+2,FALSE),0)</f>
        <v>0.1382141748303948</v>
      </c>
      <c r="J6" s="20">
        <f ca="1">IFERROR(VLOOKUP(MID(CELL("filename",$A$1),FIND("]",CELL("filename",$A$1))+1,255)&amp;$A6,'_EUROSTAT w USEsplit of JRC'!$A$4:$AE$312,COLUMN()+2,FALSE),0)</f>
        <v>0.14065921401406015</v>
      </c>
      <c r="K6" s="20">
        <f ca="1">IFERROR(VLOOKUP(MID(CELL("filename",$A$1),FIND("]",CELL("filename",$A$1))+1,255)&amp;$A6,'_EUROSTAT w USEsplit of JRC'!$A$4:$AE$312,COLUMN()+2,FALSE),0)</f>
        <v>0.13230932672303128</v>
      </c>
      <c r="L6" s="20">
        <f ca="1">IFERROR(VLOOKUP(MID(CELL("filename",$A$1),FIND("]",CELL("filename",$A$1))+1,255)&amp;$A6,'_EUROSTAT w USEsplit of JRC'!$A$4:$AE$312,COLUMN()+2,FALSE),0)</f>
        <v>0.14289942343921641</v>
      </c>
      <c r="M6" s="20">
        <f ca="1">IFERROR(VLOOKUP(MID(CELL("filename",$A$1),FIND("]",CELL("filename",$A$1))+1,255)&amp;$A6,'_EUROSTAT w USEsplit of JRC'!$A$4:$AE$312,COLUMN()+2,FALSE),0)</f>
        <v>0.14381454814152905</v>
      </c>
      <c r="N6" s="20">
        <f ca="1">IFERROR(VLOOKUP(MID(CELL("filename",$A$1),FIND("]",CELL("filename",$A$1))+1,255)&amp;$A6,'_EUROSTAT w USEsplit of JRC'!$A$4:$AE$312,COLUMN()+2,FALSE),0)</f>
        <v>0.16810076715737093</v>
      </c>
      <c r="O6" s="20">
        <f ca="1">IFERROR(VLOOKUP(MID(CELL("filename",$A$1),FIND("]",CELL("filename",$A$1))+1,255)&amp;$A6,'_EUROSTAT w USEsplit of JRC'!$A$4:$AE$312,COLUMN()+2,FALSE),0)</f>
        <v>0.15494135352714936</v>
      </c>
      <c r="P6" s="20">
        <f ca="1">IFERROR(VLOOKUP(MID(CELL("filename",$A$1),FIND("]",CELL("filename",$A$1))+1,255)&amp;$A6,'_EUROSTAT w USEsplit of JRC'!$A$4:$AE$312,COLUMN()+2,FALSE),0)</f>
        <v>0.12458256628078342</v>
      </c>
      <c r="Q6" s="20">
        <f ca="1">IFERROR(VLOOKUP(MID(CELL("filename",$A$1),FIND("]",CELL("filename",$A$1))+1,255)&amp;$A6,'_EUROSTAT w USEsplit of JRC'!$A$4:$AE$312,COLUMN()+2,FALSE),0)</f>
        <v>0.31167111262462871</v>
      </c>
      <c r="R6" s="20">
        <f ca="1">IFERROR(VLOOKUP(MID(CELL("filename",$A$1),FIND("]",CELL("filename",$A$1))+1,255)&amp;$A6,'_EUROSTAT w USEsplit of JRC'!$A$4:$AE$312,COLUMN()+2,FALSE),0)</f>
        <v>0.35756320438623207</v>
      </c>
      <c r="S6" s="20">
        <f ca="1">IFERROR(VLOOKUP(MID(CELL("filename",$A$1),FIND("]",CELL("filename",$A$1))+1,255)&amp;$A6,'_EUROSTAT w USEsplit of JRC'!$A$4:$AE$312,COLUMN()+2,FALSE),0)</f>
        <v>0.31840491339435828</v>
      </c>
      <c r="T6" s="20">
        <f ca="1">IFERROR(VLOOKUP(MID(CELL("filename",$A$1),FIND("]",CELL("filename",$A$1))+1,255)&amp;$A6,'_EUROSTAT w USEsplit of JRC'!$A$4:$AE$312,COLUMN()+2,FALSE),0)</f>
        <v>0.28435437049134071</v>
      </c>
      <c r="U6" s="20">
        <f ca="1">IFERROR(VLOOKUP(MID(CELL("filename",$A$1),FIND("]",CELL("filename",$A$1))+1,255)&amp;$A6,'_EUROSTAT w USEsplit of JRC'!$A$4:$AE$312,COLUMN()+2,FALSE),0)</f>
        <v>0.29806136641026371</v>
      </c>
      <c r="V6" s="20">
        <f ca="1">IFERROR(VLOOKUP(MID(CELL("filename",$A$1),FIND("]",CELL("filename",$A$1))+1,255)&amp;$A6,'_EUROSTAT w USEsplit of JRC'!$A$4:$AE$312,COLUMN()+2,FALSE),0)</f>
        <v>0.26020681316433764</v>
      </c>
      <c r="W6" s="20">
        <f ca="1">IFERROR(VLOOKUP(MID(CELL("filename",$A$1),FIND("]",CELL("filename",$A$1))+1,255)&amp;$A6,'_EUROSTAT w USEsplit of JRC'!$A$4:$AE$312,COLUMN()+2,FALSE),0)</f>
        <v>0.28101204613656072</v>
      </c>
      <c r="X6" s="20">
        <f ca="1">IFERROR(VLOOKUP(MID(CELL("filename",$A$1),FIND("]",CELL("filename",$A$1))+1,255)&amp;$A6,'_EUROSTAT w USEsplit of JRC'!$A$4:$AE$312,COLUMN()+2,FALSE),0)</f>
        <v>0.2767550006370238</v>
      </c>
      <c r="Y6" s="20">
        <f ca="1">IFERROR(VLOOKUP(MID(CELL("filename",$A$1),FIND("]",CELL("filename",$A$1))+1,255)&amp;$A6,'_EUROSTAT w USEsplit of JRC'!$A$4:$AE$312,COLUMN()+2,FALSE),0)</f>
        <v>0.25178042331557338</v>
      </c>
      <c r="Z6" s="20">
        <f ca="1">IFERROR(VLOOKUP(MID(CELL("filename",$A$1),FIND("]",CELL("filename",$A$1))+1,255)&amp;$A6,'_EUROSTAT w USEsplit of JRC'!$A$4:$AE$312,COLUMN()+2,FALSE),0)</f>
        <v>0.2336775097781322</v>
      </c>
      <c r="AA6" s="20">
        <f ca="1">IFERROR(VLOOKUP(MID(CELL("filename",$A$1),FIND("]",CELL("filename",$A$1))+1,255)&amp;$A6,'_EUROSTAT w USEsplit of JRC'!$A$4:$AE$312,COLUMN()+2,FALSE),0)</f>
        <v>0.25641146922210972</v>
      </c>
      <c r="AB6" s="20">
        <f ca="1">IFERROR(VLOOKUP(MID(CELL("filename",$A$1),FIND("]",CELL("filename",$A$1))+1,255)&amp;$A6,'_EUROSTAT w USEsplit of JRC'!$A$4:$AE$312,COLUMN()+2,FALSE),0)</f>
        <v>0.24913030285383264</v>
      </c>
      <c r="AC6" s="20">
        <f ca="1">IFERROR(VLOOKUP(MID(CELL("filename",$A$1),FIND("]",CELL("filename",$A$1))+1,255)&amp;$A6,'_EUROSTAT w USEsplit of JRC'!$A$4:$AE$312,COLUMN()+2,FALSE),0)</f>
        <v>0.24876824614288046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0.42054103887356148</v>
      </c>
      <c r="C8" s="20">
        <f ca="1">IFERROR(VLOOKUP(MID(CELL("filename",$A$1),FIND("]",CELL("filename",$A$1))+1,255)&amp;$A8,'_EUROSTAT w USEsplit of JRC'!$A$4:$AE$312,COLUMN()+2,FALSE),0)</f>
        <v>0.40254852247597334</v>
      </c>
      <c r="D8" s="20">
        <f ca="1">IFERROR(VLOOKUP(MID(CELL("filename",$A$1),FIND("]",CELL("filename",$A$1))+1,255)&amp;$A8,'_EUROSTAT w USEsplit of JRC'!$A$4:$AE$312,COLUMN()+2,FALSE),0)</f>
        <v>0.36099044294591376</v>
      </c>
      <c r="E8" s="20">
        <f ca="1">IFERROR(VLOOKUP(MID(CELL("filename",$A$1),FIND("]",CELL("filename",$A$1))+1,255)&amp;$A8,'_EUROSTAT w USEsplit of JRC'!$A$4:$AE$312,COLUMN()+2,FALSE),0)</f>
        <v>0.38048945370458032</v>
      </c>
      <c r="F8" s="20">
        <f ca="1">IFERROR(VLOOKUP(MID(CELL("filename",$A$1),FIND("]",CELL("filename",$A$1))+1,255)&amp;$A8,'_EUROSTAT w USEsplit of JRC'!$A$4:$AE$312,COLUMN()+2,FALSE),0)</f>
        <v>0.35257943097350869</v>
      </c>
      <c r="G8" s="20">
        <f ca="1">IFERROR(VLOOKUP(MID(CELL("filename",$A$1),FIND("]",CELL("filename",$A$1))+1,255)&amp;$A8,'_EUROSTAT w USEsplit of JRC'!$A$4:$AE$312,COLUMN()+2,FALSE),0)</f>
        <v>0.34768107161326489</v>
      </c>
      <c r="H8" s="20">
        <f ca="1">IFERROR(VLOOKUP(MID(CELL("filename",$A$1),FIND("]",CELL("filename",$A$1))+1,255)&amp;$A8,'_EUROSTAT w USEsplit of JRC'!$A$4:$AE$312,COLUMN()+2,FALSE),0)</f>
        <v>0.34465431510930639</v>
      </c>
      <c r="I8" s="20">
        <f ca="1">IFERROR(VLOOKUP(MID(CELL("filename",$A$1),FIND("]",CELL("filename",$A$1))+1,255)&amp;$A8,'_EUROSTAT w USEsplit of JRC'!$A$4:$AE$312,COLUMN()+2,FALSE),0)</f>
        <v>0.32311274239101279</v>
      </c>
      <c r="J8" s="20">
        <f ca="1">IFERROR(VLOOKUP(MID(CELL("filename",$A$1),FIND("]",CELL("filename",$A$1))+1,255)&amp;$A8,'_EUROSTAT w USEsplit of JRC'!$A$4:$AE$312,COLUMN()+2,FALSE),0)</f>
        <v>0.3163142530078451</v>
      </c>
      <c r="K8" s="20">
        <f ca="1">IFERROR(VLOOKUP(MID(CELL("filename",$A$1),FIND("]",CELL("filename",$A$1))+1,255)&amp;$A8,'_EUROSTAT w USEsplit of JRC'!$A$4:$AE$312,COLUMN()+2,FALSE),0)</f>
        <v>0.30373862656226935</v>
      </c>
      <c r="L8" s="20">
        <f ca="1">IFERROR(VLOOKUP(MID(CELL("filename",$A$1),FIND("]",CELL("filename",$A$1))+1,255)&amp;$A8,'_EUROSTAT w USEsplit of JRC'!$A$4:$AE$312,COLUMN()+2,FALSE),0)</f>
        <v>0.26966752281836848</v>
      </c>
      <c r="M8" s="20">
        <f ca="1">IFERROR(VLOOKUP(MID(CELL("filename",$A$1),FIND("]",CELL("filename",$A$1))+1,255)&amp;$A8,'_EUROSTAT w USEsplit of JRC'!$A$4:$AE$312,COLUMN()+2,FALSE),0)</f>
        <v>0.26776394421972366</v>
      </c>
      <c r="N8" s="20">
        <f ca="1">IFERROR(VLOOKUP(MID(CELL("filename",$A$1),FIND("]",CELL("filename",$A$1))+1,255)&amp;$A8,'_EUROSTAT w USEsplit of JRC'!$A$4:$AE$312,COLUMN()+2,FALSE),0)</f>
        <v>0.25430080944730338</v>
      </c>
      <c r="O8" s="20">
        <f ca="1">IFERROR(VLOOKUP(MID(CELL("filename",$A$1),FIND("]",CELL("filename",$A$1))+1,255)&amp;$A8,'_EUROSTAT w USEsplit of JRC'!$A$4:$AE$312,COLUMN()+2,FALSE),0)</f>
        <v>0.23176414823473043</v>
      </c>
      <c r="P8" s="20">
        <f ca="1">IFERROR(VLOOKUP(MID(CELL("filename",$A$1),FIND("]",CELL("filename",$A$1))+1,255)&amp;$A8,'_EUROSTAT w USEsplit of JRC'!$A$4:$AE$312,COLUMN()+2,FALSE),0)</f>
        <v>0.21697093857363667</v>
      </c>
      <c r="Q8" s="20">
        <f ca="1">IFERROR(VLOOKUP(MID(CELL("filename",$A$1),FIND("]",CELL("filename",$A$1))+1,255)&amp;$A8,'_EUROSTAT w USEsplit of JRC'!$A$4:$AE$312,COLUMN()+2,FALSE),0)</f>
        <v>0.20084980103864566</v>
      </c>
      <c r="R8" s="20">
        <f ca="1">IFERROR(VLOOKUP(MID(CELL("filename",$A$1),FIND("]",CELL("filename",$A$1))+1,255)&amp;$A8,'_EUROSTAT w USEsplit of JRC'!$A$4:$AE$312,COLUMN()+2,FALSE),0)</f>
        <v>0.18006289193494648</v>
      </c>
      <c r="S8" s="20">
        <f ca="1">IFERROR(VLOOKUP(MID(CELL("filename",$A$1),FIND("]",CELL("filename",$A$1))+1,255)&amp;$A8,'_EUROSTAT w USEsplit of JRC'!$A$4:$AE$312,COLUMN()+2,FALSE),0)</f>
        <v>0.16237293624551793</v>
      </c>
      <c r="T8" s="20">
        <f ca="1">IFERROR(VLOOKUP(MID(CELL("filename",$A$1),FIND("]",CELL("filename",$A$1))+1,255)&amp;$A8,'_EUROSTAT w USEsplit of JRC'!$A$4:$AE$312,COLUMN()+2,FALSE),0)</f>
        <v>0.15453430585009531</v>
      </c>
      <c r="U8" s="20">
        <f ca="1">IFERROR(VLOOKUP(MID(CELL("filename",$A$1),FIND("]",CELL("filename",$A$1))+1,255)&amp;$A8,'_EUROSTAT w USEsplit of JRC'!$A$4:$AE$312,COLUMN()+2,FALSE),0)</f>
        <v>0.14863573484067102</v>
      </c>
      <c r="V8" s="20">
        <f ca="1">IFERROR(VLOOKUP(MID(CELL("filename",$A$1),FIND("]",CELL("filename",$A$1))+1,255)&amp;$A8,'_EUROSTAT w USEsplit of JRC'!$A$4:$AE$312,COLUMN()+2,FALSE),0)</f>
        <v>0.14368803863151675</v>
      </c>
      <c r="W8" s="20">
        <f ca="1">IFERROR(VLOOKUP(MID(CELL("filename",$A$1),FIND("]",CELL("filename",$A$1))+1,255)&amp;$A8,'_EUROSTAT w USEsplit of JRC'!$A$4:$AE$312,COLUMN()+2,FALSE),0)</f>
        <v>0.13194650991755263</v>
      </c>
      <c r="X8" s="20">
        <f ca="1">IFERROR(VLOOKUP(MID(CELL("filename",$A$1),FIND("]",CELL("filename",$A$1))+1,255)&amp;$A8,'_EUROSTAT w USEsplit of JRC'!$A$4:$AE$312,COLUMN()+2,FALSE),0)</f>
        <v>0.11436914791961894</v>
      </c>
      <c r="Y8" s="20">
        <f ca="1">IFERROR(VLOOKUP(MID(CELL("filename",$A$1),FIND("]",CELL("filename",$A$1))+1,255)&amp;$A8,'_EUROSTAT w USEsplit of JRC'!$A$4:$AE$312,COLUMN()+2,FALSE),0)</f>
        <v>0.10621065299604535</v>
      </c>
      <c r="Z8" s="20">
        <f ca="1">IFERROR(VLOOKUP(MID(CELL("filename",$A$1),FIND("]",CELL("filename",$A$1))+1,255)&amp;$A8,'_EUROSTAT w USEsplit of JRC'!$A$4:$AE$312,COLUMN()+2,FALSE),0)</f>
        <v>8.3396870169767129E-2</v>
      </c>
      <c r="AA8" s="20">
        <f ca="1">IFERROR(VLOOKUP(MID(CELL("filename",$A$1),FIND("]",CELL("filename",$A$1))+1,255)&amp;$A8,'_EUROSTAT w USEsplit of JRC'!$A$4:$AE$312,COLUMN()+2,FALSE),0)</f>
        <v>7.8476210109556174E-2</v>
      </c>
      <c r="AB8" s="20">
        <f ca="1">IFERROR(VLOOKUP(MID(CELL("filename",$A$1),FIND("]",CELL("filename",$A$1))+1,255)&amp;$A8,'_EUROSTAT w USEsplit of JRC'!$A$4:$AE$312,COLUMN()+2,FALSE),0)</f>
        <v>7.2588412907839309E-2</v>
      </c>
      <c r="AC8" s="20">
        <f ca="1">IFERROR(VLOOKUP(MID(CELL("filename",$A$1),FIND("]",CELL("filename",$A$1))+1,255)&amp;$A8,'_EUROSTAT w USEsplit of JRC'!$A$4:$AE$312,COLUMN()+2,FALSE),0)</f>
        <v>6.8618008907380762E-2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0.15053511826087848</v>
      </c>
      <c r="C9" s="20">
        <f ca="1">IFERROR(VLOOKUP(MID(CELL("filename",$A$1),FIND("]",CELL("filename",$A$1))+1,255)&amp;$A9,'_EUROSTAT w USEsplit of JRC'!$A$4:$AE$312,COLUMN()+2,FALSE),0)</f>
        <v>8.7853162576986984E-2</v>
      </c>
      <c r="D9" s="20">
        <f ca="1">IFERROR(VLOOKUP(MID(CELL("filename",$A$1),FIND("]",CELL("filename",$A$1))+1,255)&amp;$A9,'_EUROSTAT w USEsplit of JRC'!$A$4:$AE$312,COLUMN()+2,FALSE),0)</f>
        <v>5.3892451226295303E-2</v>
      </c>
      <c r="E9" s="20">
        <f ca="1">IFERROR(VLOOKUP(MID(CELL("filename",$A$1),FIND("]",CELL("filename",$A$1))+1,255)&amp;$A9,'_EUROSTAT w USEsplit of JRC'!$A$4:$AE$312,COLUMN()+2,FALSE),0)</f>
        <v>8.763392404793266E-2</v>
      </c>
      <c r="F9" s="20">
        <f ca="1">IFERROR(VLOOKUP(MID(CELL("filename",$A$1),FIND("]",CELL("filename",$A$1))+1,255)&amp;$A9,'_EUROSTAT w USEsplit of JRC'!$A$4:$AE$312,COLUMN()+2,FALSE),0)</f>
        <v>0.13807626497188955</v>
      </c>
      <c r="G9" s="20">
        <f ca="1">IFERROR(VLOOKUP(MID(CELL("filename",$A$1),FIND("]",CELL("filename",$A$1))+1,255)&amp;$A9,'_EUROSTAT w USEsplit of JRC'!$A$4:$AE$312,COLUMN()+2,FALSE),0)</f>
        <v>0.12057642062130963</v>
      </c>
      <c r="H9" s="20">
        <f ca="1">IFERROR(VLOOKUP(MID(CELL("filename",$A$1),FIND("]",CELL("filename",$A$1))+1,255)&amp;$A9,'_EUROSTAT w USEsplit of JRC'!$A$4:$AE$312,COLUMN()+2,FALSE),0)</f>
        <v>6.595790020638298E-2</v>
      </c>
      <c r="I9" s="20">
        <f ca="1">IFERROR(VLOOKUP(MID(CELL("filename",$A$1),FIND("]",CELL("filename",$A$1))+1,255)&amp;$A9,'_EUROSTAT w USEsplit of JRC'!$A$4:$AE$312,COLUMN()+2,FALSE),0)</f>
        <v>8.4427599594454436E-2</v>
      </c>
      <c r="J9" s="20">
        <f ca="1">IFERROR(VLOOKUP(MID(CELL("filename",$A$1),FIND("]",CELL("filename",$A$1))+1,255)&amp;$A9,'_EUROSTAT w USEsplit of JRC'!$A$4:$AE$312,COLUMN()+2,FALSE),0)</f>
        <v>8.2182568530874439E-2</v>
      </c>
      <c r="K9" s="20">
        <f ca="1">IFERROR(VLOOKUP(MID(CELL("filename",$A$1),FIND("]",CELL("filename",$A$1))+1,255)&amp;$A9,'_EUROSTAT w USEsplit of JRC'!$A$4:$AE$312,COLUMN()+2,FALSE),0)</f>
        <v>2.6439858928577992E-2</v>
      </c>
      <c r="L9" s="20">
        <f ca="1">IFERROR(VLOOKUP(MID(CELL("filename",$A$1),FIND("]",CELL("filename",$A$1))+1,255)&amp;$A9,'_EUROSTAT w USEsplit of JRC'!$A$4:$AE$312,COLUMN()+2,FALSE),0)</f>
        <v>2.6109551530910557E-2</v>
      </c>
      <c r="M9" s="20">
        <f ca="1">IFERROR(VLOOKUP(MID(CELL("filename",$A$1),FIND("]",CELL("filename",$A$1))+1,255)&amp;$A9,'_EUROSTAT w USEsplit of JRC'!$A$4:$AE$312,COLUMN()+2,FALSE),0)</f>
        <v>2.9848170839138103E-2</v>
      </c>
      <c r="N9" s="20">
        <f ca="1">IFERROR(VLOOKUP(MID(CELL("filename",$A$1),FIND("]",CELL("filename",$A$1))+1,255)&amp;$A9,'_EUROSTAT w USEsplit of JRC'!$A$4:$AE$312,COLUMN()+2,FALSE),0)</f>
        <v>2.3565315160276268E-2</v>
      </c>
      <c r="O9" s="20">
        <f ca="1">IFERROR(VLOOKUP(MID(CELL("filename",$A$1),FIND("]",CELL("filename",$A$1))+1,255)&amp;$A9,'_EUROSTAT w USEsplit of JRC'!$A$4:$AE$312,COLUMN()+2,FALSE),0)</f>
        <v>1.8626938870267996E-2</v>
      </c>
      <c r="P9" s="20">
        <f ca="1">IFERROR(VLOOKUP(MID(CELL("filename",$A$1),FIND("]",CELL("filename",$A$1))+1,255)&amp;$A9,'_EUROSTAT w USEsplit of JRC'!$A$4:$AE$312,COLUMN()+2,FALSE),0)</f>
        <v>1.1183242196503467E-2</v>
      </c>
      <c r="Q9" s="20">
        <f ca="1">IFERROR(VLOOKUP(MID(CELL("filename",$A$1),FIND("]",CELL("filename",$A$1))+1,255)&amp;$A9,'_EUROSTAT w USEsplit of JRC'!$A$4:$AE$312,COLUMN()+2,FALSE),0)</f>
        <v>1.2035250275392777E-2</v>
      </c>
      <c r="R9" s="20">
        <f ca="1">IFERROR(VLOOKUP(MID(CELL("filename",$A$1),FIND("]",CELL("filename",$A$1))+1,255)&amp;$A9,'_EUROSTAT w USEsplit of JRC'!$A$4:$AE$312,COLUMN()+2,FALSE),0)</f>
        <v>1.415748304410502E-2</v>
      </c>
      <c r="S9" s="20">
        <f ca="1">IFERROR(VLOOKUP(MID(CELL("filename",$A$1),FIND("]",CELL("filename",$A$1))+1,255)&amp;$A9,'_EUROSTAT w USEsplit of JRC'!$A$4:$AE$312,COLUMN()+2,FALSE),0)</f>
        <v>1.0282338806567882E-2</v>
      </c>
      <c r="T9" s="20">
        <f ca="1">IFERROR(VLOOKUP(MID(CELL("filename",$A$1),FIND("]",CELL("filename",$A$1))+1,255)&amp;$A9,'_EUROSTAT w USEsplit of JRC'!$A$4:$AE$312,COLUMN()+2,FALSE),0)</f>
        <v>1.1626797431074554E-2</v>
      </c>
      <c r="U9" s="20">
        <f ca="1">IFERROR(VLOOKUP(MID(CELL("filename",$A$1),FIND("]",CELL("filename",$A$1))+1,255)&amp;$A9,'_EUROSTAT w USEsplit of JRC'!$A$4:$AE$312,COLUMN()+2,FALSE),0)</f>
        <v>7.9004406857057057E-3</v>
      </c>
      <c r="V9" s="20">
        <f ca="1">IFERROR(VLOOKUP(MID(CELL("filename",$A$1),FIND("]",CELL("filename",$A$1))+1,255)&amp;$A9,'_EUROSTAT w USEsplit of JRC'!$A$4:$AE$312,COLUMN()+2,FALSE),0)</f>
        <v>6.0381203978196437E-3</v>
      </c>
      <c r="W9" s="20">
        <f ca="1">IFERROR(VLOOKUP(MID(CELL("filename",$A$1),FIND("]",CELL("filename",$A$1))+1,255)&amp;$A9,'_EUROSTAT w USEsplit of JRC'!$A$4:$AE$312,COLUMN()+2,FALSE),0)</f>
        <v>8.3838238003016968E-3</v>
      </c>
      <c r="X9" s="20">
        <f ca="1">IFERROR(VLOOKUP(MID(CELL("filename",$A$1),FIND("]",CELL("filename",$A$1))+1,255)&amp;$A9,'_EUROSTAT w USEsplit of JRC'!$A$4:$AE$312,COLUMN()+2,FALSE),0)</f>
        <v>8.0072654998121807E-3</v>
      </c>
      <c r="Y9" s="20">
        <f ca="1">IFERROR(VLOOKUP(MID(CELL("filename",$A$1),FIND("]",CELL("filename",$A$1))+1,255)&amp;$A9,'_EUROSTAT w USEsplit of JRC'!$A$4:$AE$312,COLUMN()+2,FALSE),0)</f>
        <v>6.6968058837761973E-3</v>
      </c>
      <c r="Z9" s="20">
        <f ca="1">IFERROR(VLOOKUP(MID(CELL("filename",$A$1),FIND("]",CELL("filename",$A$1))+1,255)&amp;$A9,'_EUROSTAT w USEsplit of JRC'!$A$4:$AE$312,COLUMN()+2,FALSE),0)</f>
        <v>6.8517538862212122E-3</v>
      </c>
      <c r="AA9" s="20">
        <f ca="1">IFERROR(VLOOKUP(MID(CELL("filename",$A$1),FIND("]",CELL("filename",$A$1))+1,255)&amp;$A9,'_EUROSTAT w USEsplit of JRC'!$A$4:$AE$312,COLUMN()+2,FALSE),0)</f>
        <v>7.0407075205419327E-3</v>
      </c>
      <c r="AB9" s="20">
        <f ca="1">IFERROR(VLOOKUP(MID(CELL("filename",$A$1),FIND("]",CELL("filename",$A$1))+1,255)&amp;$A9,'_EUROSTAT w USEsplit of JRC'!$A$4:$AE$312,COLUMN()+2,FALSE),0)</f>
        <v>4.8988471304328143E-3</v>
      </c>
      <c r="AC9" s="20">
        <f ca="1">IFERROR(VLOOKUP(MID(CELL("filename",$A$1),FIND("]",CELL("filename",$A$1))+1,255)&amp;$A9,'_EUROSTAT w USEsplit of JRC'!$A$4:$AE$312,COLUMN()+2,FALSE),0)</f>
        <v>3.2369457070828408E-3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0.47916710013748726</v>
      </c>
      <c r="C10" s="20">
        <f ca="1">IFERROR(VLOOKUP(MID(CELL("filename",$A$1),FIND("]",CELL("filename",$A$1))+1,255)&amp;$A10,'_EUROSTAT w USEsplit of JRC'!$A$4:$AE$312,COLUMN()+2,FALSE),0)</f>
        <v>0.47563039306135935</v>
      </c>
      <c r="D10" s="20">
        <f ca="1">IFERROR(VLOOKUP(MID(CELL("filename",$A$1),FIND("]",CELL("filename",$A$1))+1,255)&amp;$A10,'_EUROSTAT w USEsplit of JRC'!$A$4:$AE$312,COLUMN()+2,FALSE),0)</f>
        <v>0.4704370330257503</v>
      </c>
      <c r="E10" s="20">
        <f ca="1">IFERROR(VLOOKUP(MID(CELL("filename",$A$1),FIND("]",CELL("filename",$A$1))+1,255)&amp;$A10,'_EUROSTAT w USEsplit of JRC'!$A$4:$AE$312,COLUMN()+2,FALSE),0)</f>
        <v>0.42462945640446942</v>
      </c>
      <c r="F10" s="20">
        <f ca="1">IFERROR(VLOOKUP(MID(CELL("filename",$A$1),FIND("]",CELL("filename",$A$1))+1,255)&amp;$A10,'_EUROSTAT w USEsplit of JRC'!$A$4:$AE$312,COLUMN()+2,FALSE),0)</f>
        <v>0.43135256422533519</v>
      </c>
      <c r="G10" s="20">
        <f ca="1">IFERROR(VLOOKUP(MID(CELL("filename",$A$1),FIND("]",CELL("filename",$A$1))+1,255)&amp;$A10,'_EUROSTAT w USEsplit of JRC'!$A$4:$AE$312,COLUMN()+2,FALSE),0)</f>
        <v>0.44595275515963007</v>
      </c>
      <c r="H10" s="20">
        <f ca="1">IFERROR(VLOOKUP(MID(CELL("filename",$A$1),FIND("]",CELL("filename",$A$1))+1,255)&amp;$A10,'_EUROSTAT w USEsplit of JRC'!$A$4:$AE$312,COLUMN()+2,FALSE),0)</f>
        <v>0.37008220728743663</v>
      </c>
      <c r="I10" s="20">
        <f ca="1">IFERROR(VLOOKUP(MID(CELL("filename",$A$1),FIND("]",CELL("filename",$A$1))+1,255)&amp;$A10,'_EUROSTAT w USEsplit of JRC'!$A$4:$AE$312,COLUMN()+2,FALSE),0)</f>
        <v>0.34917812874855136</v>
      </c>
      <c r="J10" s="20">
        <f ca="1">IFERROR(VLOOKUP(MID(CELL("filename",$A$1),FIND("]",CELL("filename",$A$1))+1,255)&amp;$A10,'_EUROSTAT w USEsplit of JRC'!$A$4:$AE$312,COLUMN()+2,FALSE),0)</f>
        <v>0.34929057061599428</v>
      </c>
      <c r="K10" s="20">
        <f ca="1">IFERROR(VLOOKUP(MID(CELL("filename",$A$1),FIND("]",CELL("filename",$A$1))+1,255)&amp;$A10,'_EUROSTAT w USEsplit of JRC'!$A$4:$AE$312,COLUMN()+2,FALSE),0)</f>
        <v>0.31282251791665239</v>
      </c>
      <c r="L10" s="20">
        <f ca="1">IFERROR(VLOOKUP(MID(CELL("filename",$A$1),FIND("]",CELL("filename",$A$1))+1,255)&amp;$A10,'_EUROSTAT w USEsplit of JRC'!$A$4:$AE$312,COLUMN()+2,FALSE),0)</f>
        <v>0.23039171137973538</v>
      </c>
      <c r="M10" s="20">
        <f ca="1">IFERROR(VLOOKUP(MID(CELL("filename",$A$1),FIND("]",CELL("filename",$A$1))+1,255)&amp;$A10,'_EUROSTAT w USEsplit of JRC'!$A$4:$AE$312,COLUMN()+2,FALSE),0)</f>
        <v>0.22652133486344342</v>
      </c>
      <c r="N10" s="20">
        <f ca="1">IFERROR(VLOOKUP(MID(CELL("filename",$A$1),FIND("]",CELL("filename",$A$1))+1,255)&amp;$A10,'_EUROSTAT w USEsplit of JRC'!$A$4:$AE$312,COLUMN()+2,FALSE),0)</f>
        <v>0.21767360632745292</v>
      </c>
      <c r="O10" s="20">
        <f ca="1">IFERROR(VLOOKUP(MID(CELL("filename",$A$1),FIND("]",CELL("filename",$A$1))+1,255)&amp;$A10,'_EUROSTAT w USEsplit of JRC'!$A$4:$AE$312,COLUMN()+2,FALSE),0)</f>
        <v>0.2078081820178416</v>
      </c>
      <c r="P10" s="20">
        <f ca="1">IFERROR(VLOOKUP(MID(CELL("filename",$A$1),FIND("]",CELL("filename",$A$1))+1,255)&amp;$A10,'_EUROSTAT w USEsplit of JRC'!$A$4:$AE$312,COLUMN()+2,FALSE),0)</f>
        <v>0.2017708899876044</v>
      </c>
      <c r="Q10" s="20">
        <f ca="1">IFERROR(VLOOKUP(MID(CELL("filename",$A$1),FIND("]",CELL("filename",$A$1))+1,255)&amp;$A10,'_EUROSTAT w USEsplit of JRC'!$A$4:$AE$312,COLUMN()+2,FALSE),0)</f>
        <v>0.19247517800646691</v>
      </c>
      <c r="R10" s="20">
        <f ca="1">IFERROR(VLOOKUP(MID(CELL("filename",$A$1),FIND("]",CELL("filename",$A$1))+1,255)&amp;$A10,'_EUROSTAT w USEsplit of JRC'!$A$4:$AE$312,COLUMN()+2,FALSE),0)</f>
        <v>0.18706549747023049</v>
      </c>
      <c r="S10" s="20">
        <f ca="1">IFERROR(VLOOKUP(MID(CELL("filename",$A$1),FIND("]",CELL("filename",$A$1))+1,255)&amp;$A10,'_EUROSTAT w USEsplit of JRC'!$A$4:$AE$312,COLUMN()+2,FALSE),0)</f>
        <v>0.17980196037061805</v>
      </c>
      <c r="T10" s="20">
        <f ca="1">IFERROR(VLOOKUP(MID(CELL("filename",$A$1),FIND("]",CELL("filename",$A$1))+1,255)&amp;$A10,'_EUROSTAT w USEsplit of JRC'!$A$4:$AE$312,COLUMN()+2,FALSE),0)</f>
        <v>0.13866042425818792</v>
      </c>
      <c r="U10" s="20">
        <f ca="1">IFERROR(VLOOKUP(MID(CELL("filename",$A$1),FIND("]",CELL("filename",$A$1))+1,255)&amp;$A10,'_EUROSTAT w USEsplit of JRC'!$A$4:$AE$312,COLUMN()+2,FALSE),0)</f>
        <v>0.13402518590502172</v>
      </c>
      <c r="V10" s="20">
        <f ca="1">IFERROR(VLOOKUP(MID(CELL("filename",$A$1),FIND("]",CELL("filename",$A$1))+1,255)&amp;$A10,'_EUROSTAT w USEsplit of JRC'!$A$4:$AE$312,COLUMN()+2,FALSE),0)</f>
        <v>0.14597097917557536</v>
      </c>
      <c r="W10" s="20">
        <f ca="1">IFERROR(VLOOKUP(MID(CELL("filename",$A$1),FIND("]",CELL("filename",$A$1))+1,255)&amp;$A10,'_EUROSTAT w USEsplit of JRC'!$A$4:$AE$312,COLUMN()+2,FALSE),0)</f>
        <v>0.12838332567696828</v>
      </c>
      <c r="X10" s="20">
        <f ca="1">IFERROR(VLOOKUP(MID(CELL("filename",$A$1),FIND("]",CELL("filename",$A$1))+1,255)&amp;$A10,'_EUROSTAT w USEsplit of JRC'!$A$4:$AE$312,COLUMN()+2,FALSE),0)</f>
        <v>0.12798815984316125</v>
      </c>
      <c r="Y10" s="20">
        <f ca="1">IFERROR(VLOOKUP(MID(CELL("filename",$A$1),FIND("]",CELL("filename",$A$1))+1,255)&amp;$A10,'_EUROSTAT w USEsplit of JRC'!$A$4:$AE$312,COLUMN()+2,FALSE),0)</f>
        <v>0.12058236602915189</v>
      </c>
      <c r="Z10" s="20">
        <f ca="1">IFERROR(VLOOKUP(MID(CELL("filename",$A$1),FIND("]",CELL("filename",$A$1))+1,255)&amp;$A10,'_EUROSTAT w USEsplit of JRC'!$A$4:$AE$312,COLUMN()+2,FALSE),0)</f>
        <v>0.11721852608806621</v>
      </c>
      <c r="AA10" s="20">
        <f ca="1">IFERROR(VLOOKUP(MID(CELL("filename",$A$1),FIND("]",CELL("filename",$A$1))+1,255)&amp;$A10,'_EUROSTAT w USEsplit of JRC'!$A$4:$AE$312,COLUMN()+2,FALSE),0)</f>
        <v>0.10947145293925953</v>
      </c>
      <c r="AB10" s="20">
        <f ca="1">IFERROR(VLOOKUP(MID(CELL("filename",$A$1),FIND("]",CELL("filename",$A$1))+1,255)&amp;$A10,'_EUROSTAT w USEsplit of JRC'!$A$4:$AE$312,COLUMN()+2,FALSE),0)</f>
        <v>0.10436544803627838</v>
      </c>
      <c r="AC10" s="20">
        <f ca="1">IFERROR(VLOOKUP(MID(CELL("filename",$A$1),FIND("]",CELL("filename",$A$1))+1,255)&amp;$A10,'_EUROSTAT w USEsplit of JRC'!$A$4:$AE$312,COLUMN()+2,FALSE),0)</f>
        <v>8.6367458969039995E-2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0.2665290303699181</v>
      </c>
      <c r="C11" s="20">
        <f ca="1">IFERROR(VLOOKUP(MID(CELL("filename",$A$1),FIND("]",CELL("filename",$A$1))+1,255)&amp;$A11,'_EUROSTAT w USEsplit of JRC'!$A$4:$AE$312,COLUMN()+2,FALSE),0)</f>
        <v>0.24986763153042083</v>
      </c>
      <c r="D11" s="20">
        <f ca="1">IFERROR(VLOOKUP(MID(CELL("filename",$A$1),FIND("]",CELL("filename",$A$1))+1,255)&amp;$A11,'_EUROSTAT w USEsplit of JRC'!$A$4:$AE$312,COLUMN()+2,FALSE),0)</f>
        <v>0.24337011091695226</v>
      </c>
      <c r="E11" s="20">
        <f ca="1">IFERROR(VLOOKUP(MID(CELL("filename",$A$1),FIND("]",CELL("filename",$A$1))+1,255)&amp;$A11,'_EUROSTAT w USEsplit of JRC'!$A$4:$AE$312,COLUMN()+2,FALSE),0)</f>
        <v>0.23280765385356755</v>
      </c>
      <c r="F11" s="20">
        <f ca="1">IFERROR(VLOOKUP(MID(CELL("filename",$A$1),FIND("]",CELL("filename",$A$1))+1,255)&amp;$A11,'_EUROSTAT w USEsplit of JRC'!$A$4:$AE$312,COLUMN()+2,FALSE),0)</f>
        <v>0.22177613531703014</v>
      </c>
      <c r="G11" s="20">
        <f ca="1">IFERROR(VLOOKUP(MID(CELL("filename",$A$1),FIND("]",CELL("filename",$A$1))+1,255)&amp;$A11,'_EUROSTAT w USEsplit of JRC'!$A$4:$AE$312,COLUMN()+2,FALSE),0)</f>
        <v>0.22930898688219695</v>
      </c>
      <c r="H11" s="20">
        <f ca="1">IFERROR(VLOOKUP(MID(CELL("filename",$A$1),FIND("]",CELL("filename",$A$1))+1,255)&amp;$A11,'_EUROSTAT w USEsplit of JRC'!$A$4:$AE$312,COLUMN()+2,FALSE),0)</f>
        <v>0.22138355344625435</v>
      </c>
      <c r="I11" s="20">
        <f ca="1">IFERROR(VLOOKUP(MID(CELL("filename",$A$1),FIND("]",CELL("filename",$A$1))+1,255)&amp;$A11,'_EUROSTAT w USEsplit of JRC'!$A$4:$AE$312,COLUMN()+2,FALSE),0)</f>
        <v>0.21711860607385447</v>
      </c>
      <c r="J11" s="20">
        <f ca="1">IFERROR(VLOOKUP(MID(CELL("filename",$A$1),FIND("]",CELL("filename",$A$1))+1,255)&amp;$A11,'_EUROSTAT w USEsplit of JRC'!$A$4:$AE$312,COLUMN()+2,FALSE),0)</f>
        <v>0.23170099139882622</v>
      </c>
      <c r="K11" s="20">
        <f ca="1">IFERROR(VLOOKUP(MID(CELL("filename",$A$1),FIND("]",CELL("filename",$A$1))+1,255)&amp;$A11,'_EUROSTAT w USEsplit of JRC'!$A$4:$AE$312,COLUMN()+2,FALSE),0)</f>
        <v>0.22561764401714909</v>
      </c>
      <c r="L11" s="20">
        <f ca="1">IFERROR(VLOOKUP(MID(CELL("filename",$A$1),FIND("]",CELL("filename",$A$1))+1,255)&amp;$A11,'_EUROSTAT w USEsplit of JRC'!$A$4:$AE$312,COLUMN()+2,FALSE),0)</f>
        <v>0.19617560560703726</v>
      </c>
      <c r="M11" s="20">
        <f ca="1">IFERROR(VLOOKUP(MID(CELL("filename",$A$1),FIND("]",CELL("filename",$A$1))+1,255)&amp;$A11,'_EUROSTAT w USEsplit of JRC'!$A$4:$AE$312,COLUMN()+2,FALSE),0)</f>
        <v>0.21286694387203337</v>
      </c>
      <c r="N11" s="20">
        <f ca="1">IFERROR(VLOOKUP(MID(CELL("filename",$A$1),FIND("]",CELL("filename",$A$1))+1,255)&amp;$A11,'_EUROSTAT w USEsplit of JRC'!$A$4:$AE$312,COLUMN()+2,FALSE),0)</f>
        <v>0.19253062491562328</v>
      </c>
      <c r="O11" s="20">
        <f ca="1">IFERROR(VLOOKUP(MID(CELL("filename",$A$1),FIND("]",CELL("filename",$A$1))+1,255)&amp;$A11,'_EUROSTAT w USEsplit of JRC'!$A$4:$AE$312,COLUMN()+2,FALSE),0)</f>
        <v>0.19633251902472801</v>
      </c>
      <c r="P11" s="20">
        <f ca="1">IFERROR(VLOOKUP(MID(CELL("filename",$A$1),FIND("]",CELL("filename",$A$1))+1,255)&amp;$A11,'_EUROSTAT w USEsplit of JRC'!$A$4:$AE$312,COLUMN()+2,FALSE),0)</f>
        <v>0.18515682411090323</v>
      </c>
      <c r="Q11" s="20">
        <f ca="1">IFERROR(VLOOKUP(MID(CELL("filename",$A$1),FIND("]",CELL("filename",$A$1))+1,255)&amp;$A11,'_EUROSTAT w USEsplit of JRC'!$A$4:$AE$312,COLUMN()+2,FALSE),0)</f>
        <v>0.18943319001966971</v>
      </c>
      <c r="R11" s="20">
        <f ca="1">IFERROR(VLOOKUP(MID(CELL("filename",$A$1),FIND("]",CELL("filename",$A$1))+1,255)&amp;$A11,'_EUROSTAT w USEsplit of JRC'!$A$4:$AE$312,COLUMN()+2,FALSE),0)</f>
        <v>0.17563359553628316</v>
      </c>
      <c r="S11" s="20">
        <f ca="1">IFERROR(VLOOKUP(MID(CELL("filename",$A$1),FIND("]",CELL("filename",$A$1))+1,255)&amp;$A11,'_EUROSTAT w USEsplit of JRC'!$A$4:$AE$312,COLUMN()+2,FALSE),0)</f>
        <v>0.15867139111751177</v>
      </c>
      <c r="T11" s="20">
        <f ca="1">IFERROR(VLOOKUP(MID(CELL("filename",$A$1),FIND("]",CELL("filename",$A$1))+1,255)&amp;$A11,'_EUROSTAT w USEsplit of JRC'!$A$4:$AE$312,COLUMN()+2,FALSE),0)</f>
        <v>0.16862800132367636</v>
      </c>
      <c r="U11" s="20">
        <f ca="1">IFERROR(VLOOKUP(MID(CELL("filename",$A$1),FIND("]",CELL("filename",$A$1))+1,255)&amp;$A11,'_EUROSTAT w USEsplit of JRC'!$A$4:$AE$312,COLUMN()+2,FALSE),0)</f>
        <v>0.16297792053338531</v>
      </c>
      <c r="V11" s="20">
        <f ca="1">IFERROR(VLOOKUP(MID(CELL("filename",$A$1),FIND("]",CELL("filename",$A$1))+1,255)&amp;$A11,'_EUROSTAT w USEsplit of JRC'!$A$4:$AE$312,COLUMN()+2,FALSE),0)</f>
        <v>0.14499870232612946</v>
      </c>
      <c r="W11" s="20">
        <f ca="1">IFERROR(VLOOKUP(MID(CELL("filename",$A$1),FIND("]",CELL("filename",$A$1))+1,255)&amp;$A11,'_EUROSTAT w USEsplit of JRC'!$A$4:$AE$312,COLUMN()+2,FALSE),0)</f>
        <v>0.13746081040385225</v>
      </c>
      <c r="X11" s="20">
        <f ca="1">IFERROR(VLOOKUP(MID(CELL("filename",$A$1),FIND("]",CELL("filename",$A$1))+1,255)&amp;$A11,'_EUROSTAT w USEsplit of JRC'!$A$4:$AE$312,COLUMN()+2,FALSE),0)</f>
        <v>0.13337036812145678</v>
      </c>
      <c r="Y11" s="20">
        <f ca="1">IFERROR(VLOOKUP(MID(CELL("filename",$A$1),FIND("]",CELL("filename",$A$1))+1,255)&amp;$A11,'_EUROSTAT w USEsplit of JRC'!$A$4:$AE$312,COLUMN()+2,FALSE),0)</f>
        <v>0.12823126994329181</v>
      </c>
      <c r="Z11" s="20">
        <f ca="1">IFERROR(VLOOKUP(MID(CELL("filename",$A$1),FIND("]",CELL("filename",$A$1))+1,255)&amp;$A11,'_EUROSTAT w USEsplit of JRC'!$A$4:$AE$312,COLUMN()+2,FALSE),0)</f>
        <v>0.12764761258817073</v>
      </c>
      <c r="AA11" s="20">
        <f ca="1">IFERROR(VLOOKUP(MID(CELL("filename",$A$1),FIND("]",CELL("filename",$A$1))+1,255)&amp;$A11,'_EUROSTAT w USEsplit of JRC'!$A$4:$AE$312,COLUMN()+2,FALSE),0)</f>
        <v>0.12150419312693443</v>
      </c>
      <c r="AB11" s="20">
        <f ca="1">IFERROR(VLOOKUP(MID(CELL("filename",$A$1),FIND("]",CELL("filename",$A$1))+1,255)&amp;$A11,'_EUROSTAT w USEsplit of JRC'!$A$4:$AE$312,COLUMN()+2,FALSE),0)</f>
        <v>0.11109410376080266</v>
      </c>
      <c r="AC11" s="20">
        <f ca="1">IFERROR(VLOOKUP(MID(CELL("filename",$A$1),FIND("]",CELL("filename",$A$1))+1,255)&amp;$A11,'_EUROSTAT w USEsplit of JRC'!$A$4:$AE$312,COLUMN()+2,FALSE),0)</f>
        <v>0.11246227526250421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0.30931146596048259</v>
      </c>
      <c r="C12" s="20">
        <f ca="1">IFERROR(VLOOKUP(MID(CELL("filename",$A$1),FIND("]",CELL("filename",$A$1))+1,255)&amp;$A12,'_EUROSTAT w USEsplit of JRC'!$A$4:$AE$312,COLUMN()+2,FALSE),0)</f>
        <v>0.36100918627081052</v>
      </c>
      <c r="D12" s="20">
        <f ca="1">IFERROR(VLOOKUP(MID(CELL("filename",$A$1),FIND("]",CELL("filename",$A$1))+1,255)&amp;$A12,'_EUROSTAT w USEsplit of JRC'!$A$4:$AE$312,COLUMN()+2,FALSE),0)</f>
        <v>0.37243520082690368</v>
      </c>
      <c r="E12" s="20">
        <f ca="1">IFERROR(VLOOKUP(MID(CELL("filename",$A$1),FIND("]",CELL("filename",$A$1))+1,255)&amp;$A12,'_EUROSTAT w USEsplit of JRC'!$A$4:$AE$312,COLUMN()+2,FALSE),0)</f>
        <v>0.37616840069010821</v>
      </c>
      <c r="F12" s="20">
        <f ca="1">IFERROR(VLOOKUP(MID(CELL("filename",$A$1),FIND("]",CELL("filename",$A$1))+1,255)&amp;$A12,'_EUROSTAT w USEsplit of JRC'!$A$4:$AE$312,COLUMN()+2,FALSE),0)</f>
        <v>0.36875119768571157</v>
      </c>
      <c r="G12" s="20">
        <f ca="1">IFERROR(VLOOKUP(MID(CELL("filename",$A$1),FIND("]",CELL("filename",$A$1))+1,255)&amp;$A12,'_EUROSTAT w USEsplit of JRC'!$A$4:$AE$312,COLUMN()+2,FALSE),0)</f>
        <v>0.36522721482920156</v>
      </c>
      <c r="H12" s="20">
        <f ca="1">IFERROR(VLOOKUP(MID(CELL("filename",$A$1),FIND("]",CELL("filename",$A$1))+1,255)&amp;$A12,'_EUROSTAT w USEsplit of JRC'!$A$4:$AE$312,COLUMN()+2,FALSE),0)</f>
        <v>0.3510720418527965</v>
      </c>
      <c r="I12" s="20">
        <f ca="1">IFERROR(VLOOKUP(MID(CELL("filename",$A$1),FIND("]",CELL("filename",$A$1))+1,255)&amp;$A12,'_EUROSTAT w USEsplit of JRC'!$A$4:$AE$312,COLUMN()+2,FALSE),0)</f>
        <v>0.36768234421141333</v>
      </c>
      <c r="J12" s="20">
        <f ca="1">IFERROR(VLOOKUP(MID(CELL("filename",$A$1),FIND("]",CELL("filename",$A$1))+1,255)&amp;$A12,'_EUROSTAT w USEsplit of JRC'!$A$4:$AE$312,COLUMN()+2,FALSE),0)</f>
        <v>0.36083107549172738</v>
      </c>
      <c r="K12" s="20">
        <f ca="1">IFERROR(VLOOKUP(MID(CELL("filename",$A$1),FIND("]",CELL("filename",$A$1))+1,255)&amp;$A12,'_EUROSTAT w USEsplit of JRC'!$A$4:$AE$312,COLUMN()+2,FALSE),0)</f>
        <v>0.3258492288155771</v>
      </c>
      <c r="L12" s="20">
        <f ca="1">IFERROR(VLOOKUP(MID(CELL("filename",$A$1),FIND("]",CELL("filename",$A$1))+1,255)&amp;$A12,'_EUROSTAT w USEsplit of JRC'!$A$4:$AE$312,COLUMN()+2,FALSE),0)</f>
        <v>0.31644387529789042</v>
      </c>
      <c r="M12" s="20">
        <f ca="1">IFERROR(VLOOKUP(MID(CELL("filename",$A$1),FIND("]",CELL("filename",$A$1))+1,255)&amp;$A12,'_EUROSTAT w USEsplit of JRC'!$A$4:$AE$312,COLUMN()+2,FALSE),0)</f>
        <v>0.33770491685126341</v>
      </c>
      <c r="N12" s="20">
        <f ca="1">IFERROR(VLOOKUP(MID(CELL("filename",$A$1),FIND("]",CELL("filename",$A$1))+1,255)&amp;$A12,'_EUROSTAT w USEsplit of JRC'!$A$4:$AE$312,COLUMN()+2,FALSE),0)</f>
        <v>0.31057640171760564</v>
      </c>
      <c r="O12" s="20">
        <f ca="1">IFERROR(VLOOKUP(MID(CELL("filename",$A$1),FIND("]",CELL("filename",$A$1))+1,255)&amp;$A12,'_EUROSTAT w USEsplit of JRC'!$A$4:$AE$312,COLUMN()+2,FALSE),0)</f>
        <v>0.30115061922190156</v>
      </c>
      <c r="P12" s="20">
        <f ca="1">IFERROR(VLOOKUP(MID(CELL("filename",$A$1),FIND("]",CELL("filename",$A$1))+1,255)&amp;$A12,'_EUROSTAT w USEsplit of JRC'!$A$4:$AE$312,COLUMN()+2,FALSE),0)</f>
        <v>0.28321767286823635</v>
      </c>
      <c r="Q12" s="20">
        <f ca="1">IFERROR(VLOOKUP(MID(CELL("filename",$A$1),FIND("]",CELL("filename",$A$1))+1,255)&amp;$A12,'_EUROSTAT w USEsplit of JRC'!$A$4:$AE$312,COLUMN()+2,FALSE),0)</f>
        <v>0.28474250776216581</v>
      </c>
      <c r="R12" s="20">
        <f ca="1">IFERROR(VLOOKUP(MID(CELL("filename",$A$1),FIND("]",CELL("filename",$A$1))+1,255)&amp;$A12,'_EUROSTAT w USEsplit of JRC'!$A$4:$AE$312,COLUMN()+2,FALSE),0)</f>
        <v>0.2984080917437687</v>
      </c>
      <c r="S12" s="20">
        <f ca="1">IFERROR(VLOOKUP(MID(CELL("filename",$A$1),FIND("]",CELL("filename",$A$1))+1,255)&amp;$A12,'_EUROSTAT w USEsplit of JRC'!$A$4:$AE$312,COLUMN()+2,FALSE),0)</f>
        <v>0.2134364523139142</v>
      </c>
      <c r="T12" s="20">
        <f ca="1">IFERROR(VLOOKUP(MID(CELL("filename",$A$1),FIND("]",CELL("filename",$A$1))+1,255)&amp;$A12,'_EUROSTAT w USEsplit of JRC'!$A$4:$AE$312,COLUMN()+2,FALSE),0)</f>
        <v>0.27369688368432504</v>
      </c>
      <c r="U12" s="20">
        <f ca="1">IFERROR(VLOOKUP(MID(CELL("filename",$A$1),FIND("]",CELL("filename",$A$1))+1,255)&amp;$A12,'_EUROSTAT w USEsplit of JRC'!$A$4:$AE$312,COLUMN()+2,FALSE),0)</f>
        <v>0.24596994724672192</v>
      </c>
      <c r="V12" s="20">
        <f ca="1">IFERROR(VLOOKUP(MID(CELL("filename",$A$1),FIND("]",CELL("filename",$A$1))+1,255)&amp;$A12,'_EUROSTAT w USEsplit of JRC'!$A$4:$AE$312,COLUMN()+2,FALSE),0)</f>
        <v>0.2330574044245835</v>
      </c>
      <c r="W12" s="20">
        <f ca="1">IFERROR(VLOOKUP(MID(CELL("filename",$A$1),FIND("]",CELL("filename",$A$1))+1,255)&amp;$A12,'_EUROSTAT w USEsplit of JRC'!$A$4:$AE$312,COLUMN()+2,FALSE),0)</f>
        <v>0.22856331837158078</v>
      </c>
      <c r="X12" s="20">
        <f ca="1">IFERROR(VLOOKUP(MID(CELL("filename",$A$1),FIND("]",CELL("filename",$A$1))+1,255)&amp;$A12,'_EUROSTAT w USEsplit of JRC'!$A$4:$AE$312,COLUMN()+2,FALSE),0)</f>
        <v>0.23104836512871801</v>
      </c>
      <c r="Y12" s="20">
        <f ca="1">IFERROR(VLOOKUP(MID(CELL("filename",$A$1),FIND("]",CELL("filename",$A$1))+1,255)&amp;$A12,'_EUROSTAT w USEsplit of JRC'!$A$4:$AE$312,COLUMN()+2,FALSE),0)</f>
        <v>0.24135348290765393</v>
      </c>
      <c r="Z12" s="20">
        <f ca="1">IFERROR(VLOOKUP(MID(CELL("filename",$A$1),FIND("]",CELL("filename",$A$1))+1,255)&amp;$A12,'_EUROSTAT w USEsplit of JRC'!$A$4:$AE$312,COLUMN()+2,FALSE),0)</f>
        <v>0.24303851376865879</v>
      </c>
      <c r="AA12" s="20">
        <f ca="1">IFERROR(VLOOKUP(MID(CELL("filename",$A$1),FIND("]",CELL("filename",$A$1))+1,255)&amp;$A12,'_EUROSTAT w USEsplit of JRC'!$A$4:$AE$312,COLUMN()+2,FALSE),0)</f>
        <v>0.22677630919180686</v>
      </c>
      <c r="AB12" s="20">
        <f ca="1">IFERROR(VLOOKUP(MID(CELL("filename",$A$1),FIND("]",CELL("filename",$A$1))+1,255)&amp;$A12,'_EUROSTAT w USEsplit of JRC'!$A$4:$AE$312,COLUMN()+2,FALSE),0)</f>
        <v>0.20870763386529831</v>
      </c>
      <c r="AC12" s="20">
        <f ca="1">IFERROR(VLOOKUP(MID(CELL("filename",$A$1),FIND("]",CELL("filename",$A$1))+1,255)&amp;$A12,'_EUROSTAT w USEsplit of JRC'!$A$4:$AE$312,COLUMN()+2,FALSE),0)</f>
        <v>0.2068660061837842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0.4485502991316711</v>
      </c>
      <c r="C13" s="20">
        <f ca="1">IFERROR(VLOOKUP(MID(CELL("filename",$A$1),FIND("]",CELL("filename",$A$1))+1,255)&amp;$A13,'_EUROSTAT w USEsplit of JRC'!$A$4:$AE$312,COLUMN()+2,FALSE),0)</f>
        <v>0.43545911907374601</v>
      </c>
      <c r="D13" s="20">
        <f ca="1">IFERROR(VLOOKUP(MID(CELL("filename",$A$1),FIND("]",CELL("filename",$A$1))+1,255)&amp;$A13,'_EUROSTAT w USEsplit of JRC'!$A$4:$AE$312,COLUMN()+2,FALSE),0)</f>
        <v>0.42031970252043527</v>
      </c>
      <c r="E13" s="20">
        <f ca="1">IFERROR(VLOOKUP(MID(CELL("filename",$A$1),FIND("]",CELL("filename",$A$1))+1,255)&amp;$A13,'_EUROSTAT w USEsplit of JRC'!$A$4:$AE$312,COLUMN()+2,FALSE),0)</f>
        <v>0.42131339439228344</v>
      </c>
      <c r="F13" s="20">
        <f ca="1">IFERROR(VLOOKUP(MID(CELL("filename",$A$1),FIND("]",CELL("filename",$A$1))+1,255)&amp;$A13,'_EUROSTAT w USEsplit of JRC'!$A$4:$AE$312,COLUMN()+2,FALSE),0)</f>
        <v>0.42022946698236846</v>
      </c>
      <c r="G13" s="20">
        <f ca="1">IFERROR(VLOOKUP(MID(CELL("filename",$A$1),FIND("]",CELL("filename",$A$1))+1,255)&amp;$A13,'_EUROSTAT w USEsplit of JRC'!$A$4:$AE$312,COLUMN()+2,FALSE),0)</f>
        <v>0.42766283421618978</v>
      </c>
      <c r="H13" s="20">
        <f ca="1">IFERROR(VLOOKUP(MID(CELL("filename",$A$1),FIND("]",CELL("filename",$A$1))+1,255)&amp;$A13,'_EUROSTAT w USEsplit of JRC'!$A$4:$AE$312,COLUMN()+2,FALSE),0)</f>
        <v>0.50010637582858175</v>
      </c>
      <c r="I13" s="20">
        <f ca="1">IFERROR(VLOOKUP(MID(CELL("filename",$A$1),FIND("]",CELL("filename",$A$1))+1,255)&amp;$A13,'_EUROSTAT w USEsplit of JRC'!$A$4:$AE$312,COLUMN()+2,FALSE),0)</f>
        <v>0.50895200575757071</v>
      </c>
      <c r="J13" s="20">
        <f ca="1">IFERROR(VLOOKUP(MID(CELL("filename",$A$1),FIND("]",CELL("filename",$A$1))+1,255)&amp;$A13,'_EUROSTAT w USEsplit of JRC'!$A$4:$AE$312,COLUMN()+2,FALSE),0)</f>
        <v>0.52238556608320452</v>
      </c>
      <c r="K13" s="20">
        <f ca="1">IFERROR(VLOOKUP(MID(CELL("filename",$A$1),FIND("]",CELL("filename",$A$1))+1,255)&amp;$A13,'_EUROSTAT w USEsplit of JRC'!$A$4:$AE$312,COLUMN()+2,FALSE),0)</f>
        <v>0.51337748319295118</v>
      </c>
      <c r="L13" s="20">
        <f ca="1">IFERROR(VLOOKUP(MID(CELL("filename",$A$1),FIND("]",CELL("filename",$A$1))+1,255)&amp;$A13,'_EUROSTAT w USEsplit of JRC'!$A$4:$AE$312,COLUMN()+2,FALSE),0)</f>
        <v>0.52831945075696241</v>
      </c>
      <c r="M13" s="20">
        <f ca="1">IFERROR(VLOOKUP(MID(CELL("filename",$A$1),FIND("]",CELL("filename",$A$1))+1,255)&amp;$A13,'_EUROSTAT w USEsplit of JRC'!$A$4:$AE$312,COLUMN()+2,FALSE),0)</f>
        <v>0.54362829204626961</v>
      </c>
      <c r="N13" s="20">
        <f ca="1">IFERROR(VLOOKUP(MID(CELL("filename",$A$1),FIND("]",CELL("filename",$A$1))+1,255)&amp;$A13,'_EUROSTAT w USEsplit of JRC'!$A$4:$AE$312,COLUMN()+2,FALSE),0)</f>
        <v>0.54551501097367472</v>
      </c>
      <c r="O13" s="20">
        <f ca="1">IFERROR(VLOOKUP(MID(CELL("filename",$A$1),FIND("]",CELL("filename",$A$1))+1,255)&amp;$A13,'_EUROSTAT w USEsplit of JRC'!$A$4:$AE$312,COLUMN()+2,FALSE),0)</f>
        <v>0.58095938475045328</v>
      </c>
      <c r="P13" s="20">
        <f ca="1">IFERROR(VLOOKUP(MID(CELL("filename",$A$1),FIND("]",CELL("filename",$A$1))+1,255)&amp;$A13,'_EUROSTAT w USEsplit of JRC'!$A$4:$AE$312,COLUMN()+2,FALSE),0)</f>
        <v>0.56184739321842292</v>
      </c>
      <c r="Q13" s="20">
        <f ca="1">IFERROR(VLOOKUP(MID(CELL("filename",$A$1),FIND("]",CELL("filename",$A$1))+1,255)&amp;$A13,'_EUROSTAT w USEsplit of JRC'!$A$4:$AE$312,COLUMN()+2,FALSE),0)</f>
        <v>0.56377263371607544</v>
      </c>
      <c r="R13" s="20">
        <f ca="1">IFERROR(VLOOKUP(MID(CELL("filename",$A$1),FIND("]",CELL("filename",$A$1))+1,255)&amp;$A13,'_EUROSTAT w USEsplit of JRC'!$A$4:$AE$312,COLUMN()+2,FALSE),0)</f>
        <v>0.53757509319417707</v>
      </c>
      <c r="S13" s="20">
        <f ca="1">IFERROR(VLOOKUP(MID(CELL("filename",$A$1),FIND("]",CELL("filename",$A$1))+1,255)&amp;$A13,'_EUROSTAT w USEsplit of JRC'!$A$4:$AE$312,COLUMN()+2,FALSE),0)</f>
        <v>0.48953081011463884</v>
      </c>
      <c r="T13" s="20">
        <f ca="1">IFERROR(VLOOKUP(MID(CELL("filename",$A$1),FIND("]",CELL("filename",$A$1))+1,255)&amp;$A13,'_EUROSTAT w USEsplit of JRC'!$A$4:$AE$312,COLUMN()+2,FALSE),0)</f>
        <v>0.48799381878686943</v>
      </c>
      <c r="U13" s="20">
        <f ca="1">IFERROR(VLOOKUP(MID(CELL("filename",$A$1),FIND("]",CELL("filename",$A$1))+1,255)&amp;$A13,'_EUROSTAT w USEsplit of JRC'!$A$4:$AE$312,COLUMN()+2,FALSE),0)</f>
        <v>0.45087334488364078</v>
      </c>
      <c r="V13" s="20">
        <f ca="1">IFERROR(VLOOKUP(MID(CELL("filename",$A$1),FIND("]",CELL("filename",$A$1))+1,255)&amp;$A13,'_EUROSTAT w USEsplit of JRC'!$A$4:$AE$312,COLUMN()+2,FALSE),0)</f>
        <v>0.41981954020246193</v>
      </c>
      <c r="W13" s="20">
        <f ca="1">IFERROR(VLOOKUP(MID(CELL("filename",$A$1),FIND("]",CELL("filename",$A$1))+1,255)&amp;$A13,'_EUROSTAT w USEsplit of JRC'!$A$4:$AE$312,COLUMN()+2,FALSE),0)</f>
        <v>0.46892414816379452</v>
      </c>
      <c r="X13" s="20">
        <f ca="1">IFERROR(VLOOKUP(MID(CELL("filename",$A$1),FIND("]",CELL("filename",$A$1))+1,255)&amp;$A13,'_EUROSTAT w USEsplit of JRC'!$A$4:$AE$312,COLUMN()+2,FALSE),0)</f>
        <v>0.37974785177852477</v>
      </c>
      <c r="Y13" s="20">
        <f ca="1">IFERROR(VLOOKUP(MID(CELL("filename",$A$1),FIND("]",CELL("filename",$A$1))+1,255)&amp;$A13,'_EUROSTAT w USEsplit of JRC'!$A$4:$AE$312,COLUMN()+2,FALSE),0)</f>
        <v>0.24929180220589672</v>
      </c>
      <c r="Z13" s="20">
        <f ca="1">IFERROR(VLOOKUP(MID(CELL("filename",$A$1),FIND("]",CELL("filename",$A$1))+1,255)&amp;$A13,'_EUROSTAT w USEsplit of JRC'!$A$4:$AE$312,COLUMN()+2,FALSE),0)</f>
        <v>0.25815607126541312</v>
      </c>
      <c r="AA13" s="20">
        <f ca="1">IFERROR(VLOOKUP(MID(CELL("filename",$A$1),FIND("]",CELL("filename",$A$1))+1,255)&amp;$A13,'_EUROSTAT w USEsplit of JRC'!$A$4:$AE$312,COLUMN()+2,FALSE),0)</f>
        <v>0.31831626477360958</v>
      </c>
      <c r="AB13" s="20">
        <f ca="1">IFERROR(VLOOKUP(MID(CELL("filename",$A$1),FIND("]",CELL("filename",$A$1))+1,255)&amp;$A13,'_EUROSTAT w USEsplit of JRC'!$A$4:$AE$312,COLUMN()+2,FALSE),0)</f>
        <v>0.28078287127394685</v>
      </c>
      <c r="AC13" s="20">
        <f ca="1">IFERROR(VLOOKUP(MID(CELL("filename",$A$1),FIND("]",CELL("filename",$A$1))+1,255)&amp;$A13,'_EUROSTAT w USEsplit of JRC'!$A$4:$AE$312,COLUMN()+2,FALSE),0)</f>
        <v>0.26704142722612084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0.14593837425639131</v>
      </c>
      <c r="C14" s="20">
        <f ca="1">IFERROR(VLOOKUP(MID(CELL("filename",$A$1),FIND("]",CELL("filename",$A$1))+1,255)&amp;$A14,'_EUROSTAT w USEsplit of JRC'!$A$4:$AE$312,COLUMN()+2,FALSE),0)</f>
        <v>0.12971512920813311</v>
      </c>
      <c r="D14" s="20">
        <f ca="1">IFERROR(VLOOKUP(MID(CELL("filename",$A$1),FIND("]",CELL("filename",$A$1))+1,255)&amp;$A14,'_EUROSTAT w USEsplit of JRC'!$A$4:$AE$312,COLUMN()+2,FALSE),0)</f>
        <v>0.18355822903366181</v>
      </c>
      <c r="E14" s="20">
        <f ca="1">IFERROR(VLOOKUP(MID(CELL("filename",$A$1),FIND("]",CELL("filename",$A$1))+1,255)&amp;$A14,'_EUROSTAT w USEsplit of JRC'!$A$4:$AE$312,COLUMN()+2,FALSE),0)</f>
        <v>0.1227218942309152</v>
      </c>
      <c r="F14" s="20">
        <f ca="1">IFERROR(VLOOKUP(MID(CELL("filename",$A$1),FIND("]",CELL("filename",$A$1))+1,255)&amp;$A14,'_EUROSTAT w USEsplit of JRC'!$A$4:$AE$312,COLUMN()+2,FALSE),0)</f>
        <v>0.12459161601084168</v>
      </c>
      <c r="G14" s="20">
        <f ca="1">IFERROR(VLOOKUP(MID(CELL("filename",$A$1),FIND("]",CELL("filename",$A$1))+1,255)&amp;$A14,'_EUROSTAT w USEsplit of JRC'!$A$4:$AE$312,COLUMN()+2,FALSE),0)</f>
        <v>5.3598351903551035E-2</v>
      </c>
      <c r="H14" s="20">
        <f ca="1">IFERROR(VLOOKUP(MID(CELL("filename",$A$1),FIND("]",CELL("filename",$A$1))+1,255)&amp;$A14,'_EUROSTAT w USEsplit of JRC'!$A$4:$AE$312,COLUMN()+2,FALSE),0)</f>
        <v>1.6971467257617081E-2</v>
      </c>
      <c r="I14" s="20">
        <f ca="1">IFERROR(VLOOKUP(MID(CELL("filename",$A$1),FIND("]",CELL("filename",$A$1))+1,255)&amp;$A14,'_EUROSTAT w USEsplit of JRC'!$A$4:$AE$312,COLUMN()+2,FALSE),0)</f>
        <v>1.0249364881420723E-2</v>
      </c>
      <c r="J14" s="20">
        <f ca="1">IFERROR(VLOOKUP(MID(CELL("filename",$A$1),FIND("]",CELL("filename",$A$1))+1,255)&amp;$A14,'_EUROSTAT w USEsplit of JRC'!$A$4:$AE$312,COLUMN()+2,FALSE),0)</f>
        <v>5.8993530515559908E-3</v>
      </c>
      <c r="K14" s="20">
        <f ca="1">IFERROR(VLOOKUP(MID(CELL("filename",$A$1),FIND("]",CELL("filename",$A$1))+1,255)&amp;$A14,'_EUROSTAT w USEsplit of JRC'!$A$4:$AE$312,COLUMN()+2,FALSE),0)</f>
        <v>5.7121894979561896E-3</v>
      </c>
      <c r="L14" s="20">
        <f ca="1">IFERROR(VLOOKUP(MID(CELL("filename",$A$1),FIND("]",CELL("filename",$A$1))+1,255)&amp;$A14,'_EUROSTAT w USEsplit of JRC'!$A$4:$AE$312,COLUMN()+2,FALSE),0)</f>
        <v>5.4120224604100311E-3</v>
      </c>
      <c r="M14" s="20">
        <f ca="1">IFERROR(VLOOKUP(MID(CELL("filename",$A$1),FIND("]",CELL("filename",$A$1))+1,255)&amp;$A14,'_EUROSTAT w USEsplit of JRC'!$A$4:$AE$312,COLUMN()+2,FALSE),0)</f>
        <v>7.8069903549528629E-3</v>
      </c>
      <c r="N14" s="20">
        <f ca="1">IFERROR(VLOOKUP(MID(CELL("filename",$A$1),FIND("]",CELL("filename",$A$1))+1,255)&amp;$A14,'_EUROSTAT w USEsplit of JRC'!$A$4:$AE$312,COLUMN()+2,FALSE),0)</f>
        <v>5.126153661863155E-3</v>
      </c>
      <c r="O14" s="20">
        <f ca="1">IFERROR(VLOOKUP(MID(CELL("filename",$A$1),FIND("]",CELL("filename",$A$1))+1,255)&amp;$A14,'_EUROSTAT w USEsplit of JRC'!$A$4:$AE$312,COLUMN()+2,FALSE),0)</f>
        <v>1.7213913803715121E-3</v>
      </c>
      <c r="P14" s="20">
        <f ca="1">IFERROR(VLOOKUP(MID(CELL("filename",$A$1),FIND("]",CELL("filename",$A$1))+1,255)&amp;$A14,'_EUROSTAT w USEsplit of JRC'!$A$4:$AE$312,COLUMN()+2,FALSE),0)</f>
        <v>1.7059082784999086E-3</v>
      </c>
      <c r="Q14" s="20">
        <f ca="1">IFERROR(VLOOKUP(MID(CELL("filename",$A$1),FIND("]",CELL("filename",$A$1))+1,255)&amp;$A14,'_EUROSTAT w USEsplit of JRC'!$A$4:$AE$312,COLUMN()+2,FALSE),0)</f>
        <v>3.2779491847657384E-4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1.6882074314539418E-4</v>
      </c>
      <c r="Z14" s="20">
        <f ca="1">IFERROR(VLOOKUP(MID(CELL("filename",$A$1),FIND("]",CELL("filename",$A$1))+1,255)&amp;$A14,'_EUROSTAT w USEsplit of JRC'!$A$4:$AE$312,COLUMN()+2,FALSE),0)</f>
        <v>1.8994607510072084E-4</v>
      </c>
      <c r="AA14" s="20">
        <f ca="1">IFERROR(VLOOKUP(MID(CELL("filename",$A$1),FIND("]",CELL("filename",$A$1))+1,255)&amp;$A14,'_EUROSTAT w USEsplit of JRC'!$A$4:$AE$312,COLUMN()+2,FALSE),0)</f>
        <v>1.7449313832998065E-4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0.12898460188472452</v>
      </c>
      <c r="C15" s="20">
        <f ca="1">IFERROR(VLOOKUP(MID(CELL("filename",$A$1),FIND("]",CELL("filename",$A$1))+1,255)&amp;$A15,'_EUROSTAT w USEsplit of JRC'!$A$4:$AE$312,COLUMN()+2,FALSE),0)</f>
        <v>0.13809624380094176</v>
      </c>
      <c r="D15" s="20">
        <f ca="1">IFERROR(VLOOKUP(MID(CELL("filename",$A$1),FIND("]",CELL("filename",$A$1))+1,255)&amp;$A15,'_EUROSTAT w USEsplit of JRC'!$A$4:$AE$312,COLUMN()+2,FALSE),0)</f>
        <v>0.14668683593641796</v>
      </c>
      <c r="E15" s="20">
        <f ca="1">IFERROR(VLOOKUP(MID(CELL("filename",$A$1),FIND("]",CELL("filename",$A$1))+1,255)&amp;$A15,'_EUROSTAT w USEsplit of JRC'!$A$4:$AE$312,COLUMN()+2,FALSE),0)</f>
        <v>0.15329727696698278</v>
      </c>
      <c r="F15" s="20">
        <f ca="1">IFERROR(VLOOKUP(MID(CELL("filename",$A$1),FIND("]",CELL("filename",$A$1))+1,255)&amp;$A15,'_EUROSTAT w USEsplit of JRC'!$A$4:$AE$312,COLUMN()+2,FALSE),0)</f>
        <v>0.20402709675333222</v>
      </c>
      <c r="G15" s="20">
        <f ca="1">IFERROR(VLOOKUP(MID(CELL("filename",$A$1),FIND("]",CELL("filename",$A$1))+1,255)&amp;$A15,'_EUROSTAT w USEsplit of JRC'!$A$4:$AE$312,COLUMN()+2,FALSE),0)</f>
        <v>0.25013131374824404</v>
      </c>
      <c r="H15" s="20">
        <f ca="1">IFERROR(VLOOKUP(MID(CELL("filename",$A$1),FIND("]",CELL("filename",$A$1))+1,255)&amp;$A15,'_EUROSTAT w USEsplit of JRC'!$A$4:$AE$312,COLUMN()+2,FALSE),0)</f>
        <v>0.25432872787166705</v>
      </c>
      <c r="I15" s="20">
        <f ca="1">IFERROR(VLOOKUP(MID(CELL("filename",$A$1),FIND("]",CELL("filename",$A$1))+1,255)&amp;$A15,'_EUROSTAT w USEsplit of JRC'!$A$4:$AE$312,COLUMN()+2,FALSE),0)</f>
        <v>0.27881351856355036</v>
      </c>
      <c r="J15" s="20">
        <f ca="1">IFERROR(VLOOKUP(MID(CELL("filename",$A$1),FIND("]",CELL("filename",$A$1))+1,255)&amp;$A15,'_EUROSTAT w USEsplit of JRC'!$A$4:$AE$312,COLUMN()+2,FALSE),0)</f>
        <v>0.28654377229519568</v>
      </c>
      <c r="K15" s="20">
        <f ca="1">IFERROR(VLOOKUP(MID(CELL("filename",$A$1),FIND("]",CELL("filename",$A$1))+1,255)&amp;$A15,'_EUROSTAT w USEsplit of JRC'!$A$4:$AE$312,COLUMN()+2,FALSE),0)</f>
        <v>0.34046121078069957</v>
      </c>
      <c r="L15" s="20">
        <f ca="1">IFERROR(VLOOKUP(MID(CELL("filename",$A$1),FIND("]",CELL("filename",$A$1))+1,255)&amp;$A15,'_EUROSTAT w USEsplit of JRC'!$A$4:$AE$312,COLUMN()+2,FALSE),0)</f>
        <v>0.32521114039982763</v>
      </c>
      <c r="M15" s="20">
        <f ca="1">IFERROR(VLOOKUP(MID(CELL("filename",$A$1),FIND("]",CELL("filename",$A$1))+1,255)&amp;$A15,'_EUROSTAT w USEsplit of JRC'!$A$4:$AE$312,COLUMN()+2,FALSE),0)</f>
        <v>0.3363590266559347</v>
      </c>
      <c r="N15" s="20">
        <f ca="1">IFERROR(VLOOKUP(MID(CELL("filename",$A$1),FIND("]",CELL("filename",$A$1))+1,255)&amp;$A15,'_EUROSTAT w USEsplit of JRC'!$A$4:$AE$312,COLUMN()+2,FALSE),0)</f>
        <v>0.34845662428749258</v>
      </c>
      <c r="O15" s="20">
        <f ca="1">IFERROR(VLOOKUP(MID(CELL("filename",$A$1),FIND("]",CELL("filename",$A$1))+1,255)&amp;$A15,'_EUROSTAT w USEsplit of JRC'!$A$4:$AE$312,COLUMN()+2,FALSE),0)</f>
        <v>0.35003875826054826</v>
      </c>
      <c r="P15" s="20">
        <f ca="1">IFERROR(VLOOKUP(MID(CELL("filename",$A$1),FIND("]",CELL("filename",$A$1))+1,255)&amp;$A15,'_EUROSTAT w USEsplit of JRC'!$A$4:$AE$312,COLUMN()+2,FALSE),0)</f>
        <v>0.35442502488384914</v>
      </c>
      <c r="Q15" s="20">
        <f ca="1">IFERROR(VLOOKUP(MID(CELL("filename",$A$1),FIND("]",CELL("filename",$A$1))+1,255)&amp;$A15,'_EUROSTAT w USEsplit of JRC'!$A$4:$AE$312,COLUMN()+2,FALSE),0)</f>
        <v>0.35253359429238051</v>
      </c>
      <c r="R15" s="20">
        <f ca="1">IFERROR(VLOOKUP(MID(CELL("filename",$A$1),FIND("]",CELL("filename",$A$1))+1,255)&amp;$A15,'_EUROSTAT w USEsplit of JRC'!$A$4:$AE$312,COLUMN()+2,FALSE),0)</f>
        <v>0.36413868452549436</v>
      </c>
      <c r="S15" s="20">
        <f ca="1">IFERROR(VLOOKUP(MID(CELL("filename",$A$1),FIND("]",CELL("filename",$A$1))+1,255)&amp;$A15,'_EUROSTAT w USEsplit of JRC'!$A$4:$AE$312,COLUMN()+2,FALSE),0)</f>
        <v>0.35810406546593393</v>
      </c>
      <c r="T15" s="20">
        <f ca="1">IFERROR(VLOOKUP(MID(CELL("filename",$A$1),FIND("]",CELL("filename",$A$1))+1,255)&amp;$A15,'_EUROSTAT w USEsplit of JRC'!$A$4:$AE$312,COLUMN()+2,FALSE),0)</f>
        <v>0.36463693539165237</v>
      </c>
      <c r="U15" s="20">
        <f ca="1">IFERROR(VLOOKUP(MID(CELL("filename",$A$1),FIND("]",CELL("filename",$A$1))+1,255)&amp;$A15,'_EUROSTAT w USEsplit of JRC'!$A$4:$AE$312,COLUMN()+2,FALSE),0)</f>
        <v>0.37533824871508537</v>
      </c>
      <c r="V15" s="20">
        <f ca="1">IFERROR(VLOOKUP(MID(CELL("filename",$A$1),FIND("]",CELL("filename",$A$1))+1,255)&amp;$A15,'_EUROSTAT w USEsplit of JRC'!$A$4:$AE$312,COLUMN()+2,FALSE),0)</f>
        <v>0.37388071955046337</v>
      </c>
      <c r="W15" s="20">
        <f ca="1">IFERROR(VLOOKUP(MID(CELL("filename",$A$1),FIND("]",CELL("filename",$A$1))+1,255)&amp;$A15,'_EUROSTAT w USEsplit of JRC'!$A$4:$AE$312,COLUMN()+2,FALSE),0)</f>
        <v>0.33742675991743348</v>
      </c>
      <c r="X15" s="20">
        <f ca="1">IFERROR(VLOOKUP(MID(CELL("filename",$A$1),FIND("]",CELL("filename",$A$1))+1,255)&amp;$A15,'_EUROSTAT w USEsplit of JRC'!$A$4:$AE$312,COLUMN()+2,FALSE),0)</f>
        <v>0.33145842731625713</v>
      </c>
      <c r="Y15" s="20">
        <f ca="1">IFERROR(VLOOKUP(MID(CELL("filename",$A$1),FIND("]",CELL("filename",$A$1))+1,255)&amp;$A15,'_EUROSTAT w USEsplit of JRC'!$A$4:$AE$312,COLUMN()+2,FALSE),0)</f>
        <v>0.31954377521536498</v>
      </c>
      <c r="Z15" s="20">
        <f ca="1">IFERROR(VLOOKUP(MID(CELL("filename",$A$1),FIND("]",CELL("filename",$A$1))+1,255)&amp;$A15,'_EUROSTAT w USEsplit of JRC'!$A$4:$AE$312,COLUMN()+2,FALSE),0)</f>
        <v>0.33364370485255873</v>
      </c>
      <c r="AA15" s="20">
        <f ca="1">IFERROR(VLOOKUP(MID(CELL("filename",$A$1),FIND("]",CELL("filename",$A$1))+1,255)&amp;$A15,'_EUROSTAT w USEsplit of JRC'!$A$4:$AE$312,COLUMN()+2,FALSE),0)</f>
        <v>0.35203395629698814</v>
      </c>
      <c r="AB15" s="20">
        <f ca="1">IFERROR(VLOOKUP(MID(CELL("filename",$A$1),FIND("]",CELL("filename",$A$1))+1,255)&amp;$A15,'_EUROSTAT w USEsplit of JRC'!$A$4:$AE$312,COLUMN()+2,FALSE),0)</f>
        <v>0.36079417190241342</v>
      </c>
      <c r="AC15" s="20">
        <f ca="1">IFERROR(VLOOKUP(MID(CELL("filename",$A$1),FIND("]",CELL("filename",$A$1))+1,255)&amp;$A15,'_EUROSTAT w USEsplit of JRC'!$A$4:$AE$312,COLUMN()+2,FALSE),0)</f>
        <v>0.35773968786675348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0.29680618705935574</v>
      </c>
      <c r="C16" s="20">
        <f ca="1">IFERROR(VLOOKUP(MID(CELL("filename",$A$1),FIND("]",CELL("filename",$A$1))+1,255)&amp;$A16,'_EUROSTAT w USEsplit of JRC'!$A$4:$AE$312,COLUMN()+2,FALSE),0)</f>
        <v>0.27350596010848061</v>
      </c>
      <c r="D16" s="20">
        <f ca="1">IFERROR(VLOOKUP(MID(CELL("filename",$A$1),FIND("]",CELL("filename",$A$1))+1,255)&amp;$A16,'_EUROSTAT w USEsplit of JRC'!$A$4:$AE$312,COLUMN()+2,FALSE),0)</f>
        <v>0.247684677805728</v>
      </c>
      <c r="E16" s="20">
        <f ca="1">IFERROR(VLOOKUP(MID(CELL("filename",$A$1),FIND("]",CELL("filename",$A$1))+1,255)&amp;$A16,'_EUROSTAT w USEsplit of JRC'!$A$4:$AE$312,COLUMN()+2,FALSE),0)</f>
        <v>0.21701819886638543</v>
      </c>
      <c r="F16" s="20">
        <f ca="1">IFERROR(VLOOKUP(MID(CELL("filename",$A$1),FIND("]",CELL("filename",$A$1))+1,255)&amp;$A16,'_EUROSTAT w USEsplit of JRC'!$A$4:$AE$312,COLUMN()+2,FALSE),0)</f>
        <v>0.17802704056084129</v>
      </c>
      <c r="G16" s="20">
        <f ca="1">IFERROR(VLOOKUP(MID(CELL("filename",$A$1),FIND("]",CELL("filename",$A$1))+1,255)&amp;$A16,'_EUROSTAT w USEsplit of JRC'!$A$4:$AE$312,COLUMN()+2,FALSE),0)</f>
        <v>0.19160846436194523</v>
      </c>
      <c r="H16" s="20">
        <f ca="1">IFERROR(VLOOKUP(MID(CELL("filename",$A$1),FIND("]",CELL("filename",$A$1))+1,255)&amp;$A16,'_EUROSTAT w USEsplit of JRC'!$A$4:$AE$312,COLUMN()+2,FALSE),0)</f>
        <v>0.18426778653808448</v>
      </c>
      <c r="I16" s="20">
        <f ca="1">IFERROR(VLOOKUP(MID(CELL("filename",$A$1),FIND("]",CELL("filename",$A$1))+1,255)&amp;$A16,'_EUROSTAT w USEsplit of JRC'!$A$4:$AE$312,COLUMN()+2,FALSE),0)</f>
        <v>0.18002632911964594</v>
      </c>
      <c r="J16" s="20">
        <f ca="1">IFERROR(VLOOKUP(MID(CELL("filename",$A$1),FIND("]",CELL("filename",$A$1))+1,255)&amp;$A16,'_EUROSTAT w USEsplit of JRC'!$A$4:$AE$312,COLUMN()+2,FALSE),0)</f>
        <v>0.17940896185742225</v>
      </c>
      <c r="K16" s="20">
        <f ca="1">IFERROR(VLOOKUP(MID(CELL("filename",$A$1),FIND("]",CELL("filename",$A$1))+1,255)&amp;$A16,'_EUROSTAT w USEsplit of JRC'!$A$4:$AE$312,COLUMN()+2,FALSE),0)</f>
        <v>0.17712531705573858</v>
      </c>
      <c r="L16" s="20">
        <f ca="1">IFERROR(VLOOKUP(MID(CELL("filename",$A$1),FIND("]",CELL("filename",$A$1))+1,255)&amp;$A16,'_EUROSTAT w USEsplit of JRC'!$A$4:$AE$312,COLUMN()+2,FALSE),0)</f>
        <v>0.16227790769912248</v>
      </c>
      <c r="M16" s="20">
        <f ca="1">IFERROR(VLOOKUP(MID(CELL("filename",$A$1),FIND("]",CELL("filename",$A$1))+1,255)&amp;$A16,'_EUROSTAT w USEsplit of JRC'!$A$4:$AE$312,COLUMN()+2,FALSE),0)</f>
        <v>0.17110336109552296</v>
      </c>
      <c r="N16" s="20">
        <f ca="1">IFERROR(VLOOKUP(MID(CELL("filename",$A$1),FIND("]",CELL("filename",$A$1))+1,255)&amp;$A16,'_EUROSTAT w USEsplit of JRC'!$A$4:$AE$312,COLUMN()+2,FALSE),0)</f>
        <v>0.15180093083863189</v>
      </c>
      <c r="O16" s="20">
        <f ca="1">IFERROR(VLOOKUP(MID(CELL("filename",$A$1),FIND("]",CELL("filename",$A$1))+1,255)&amp;$A16,'_EUROSTAT w USEsplit of JRC'!$A$4:$AE$312,COLUMN()+2,FALSE),0)</f>
        <v>0.11609291350746305</v>
      </c>
      <c r="P16" s="20">
        <f ca="1">IFERROR(VLOOKUP(MID(CELL("filename",$A$1),FIND("]",CELL("filename",$A$1))+1,255)&amp;$A16,'_EUROSTAT w USEsplit of JRC'!$A$4:$AE$312,COLUMN()+2,FALSE),0)</f>
        <v>0.12271829336945152</v>
      </c>
      <c r="Q16" s="20">
        <f ca="1">IFERROR(VLOOKUP(MID(CELL("filename",$A$1),FIND("]",CELL("filename",$A$1))+1,255)&amp;$A16,'_EUROSTAT w USEsplit of JRC'!$A$4:$AE$312,COLUMN()+2,FALSE),0)</f>
        <v>0.11173059132627786</v>
      </c>
      <c r="R16" s="20">
        <f ca="1">IFERROR(VLOOKUP(MID(CELL("filename",$A$1),FIND("]",CELL("filename",$A$1))+1,255)&amp;$A16,'_EUROSTAT w USEsplit of JRC'!$A$4:$AE$312,COLUMN()+2,FALSE),0)</f>
        <v>0.10182894928585025</v>
      </c>
      <c r="S16" s="20">
        <f ca="1">IFERROR(VLOOKUP(MID(CELL("filename",$A$1),FIND("]",CELL("filename",$A$1))+1,255)&amp;$A16,'_EUROSTAT w USEsplit of JRC'!$A$4:$AE$312,COLUMN()+2,FALSE),0)</f>
        <v>7.96368975477941E-2</v>
      </c>
      <c r="T16" s="20">
        <f ca="1">IFERROR(VLOOKUP(MID(CELL("filename",$A$1),FIND("]",CELL("filename",$A$1))+1,255)&amp;$A16,'_EUROSTAT w USEsplit of JRC'!$A$4:$AE$312,COLUMN()+2,FALSE),0)</f>
        <v>7.3945946873456597E-2</v>
      </c>
      <c r="U16" s="20">
        <f ca="1">IFERROR(VLOOKUP(MID(CELL("filename",$A$1),FIND("]",CELL("filename",$A$1))+1,255)&amp;$A16,'_EUROSTAT w USEsplit of JRC'!$A$4:$AE$312,COLUMN()+2,FALSE),0)</f>
        <v>7.081933981485157E-2</v>
      </c>
      <c r="V16" s="20">
        <f ca="1">IFERROR(VLOOKUP(MID(CELL("filename",$A$1),FIND("]",CELL("filename",$A$1))+1,255)&amp;$A16,'_EUROSTAT w USEsplit of JRC'!$A$4:$AE$312,COLUMN()+2,FALSE),0)</f>
        <v>5.5406994982068768E-2</v>
      </c>
      <c r="W16" s="20">
        <f ca="1">IFERROR(VLOOKUP(MID(CELL("filename",$A$1),FIND("]",CELL("filename",$A$1))+1,255)&amp;$A16,'_EUROSTAT w USEsplit of JRC'!$A$4:$AE$312,COLUMN()+2,FALSE),0)</f>
        <v>5.7668806080875198E-2</v>
      </c>
      <c r="X16" s="20">
        <f ca="1">IFERROR(VLOOKUP(MID(CELL("filename",$A$1),FIND("]",CELL("filename",$A$1))+1,255)&amp;$A16,'_EUROSTAT w USEsplit of JRC'!$A$4:$AE$312,COLUMN()+2,FALSE),0)</f>
        <v>4.762056304015104E-2</v>
      </c>
      <c r="Y16" s="20">
        <f ca="1">IFERROR(VLOOKUP(MID(CELL("filename",$A$1),FIND("]",CELL("filename",$A$1))+1,255)&amp;$A16,'_EUROSTAT w USEsplit of JRC'!$A$4:$AE$312,COLUMN()+2,FALSE),0)</f>
        <v>4.5552024001368638E-2</v>
      </c>
      <c r="Z16" s="20">
        <f ca="1">IFERROR(VLOOKUP(MID(CELL("filename",$A$1),FIND("]",CELL("filename",$A$1))+1,255)&amp;$A16,'_EUROSTAT w USEsplit of JRC'!$A$4:$AE$312,COLUMN()+2,FALSE),0)</f>
        <v>4.048229162772328E-2</v>
      </c>
      <c r="AA16" s="20">
        <f ca="1">IFERROR(VLOOKUP(MID(CELL("filename",$A$1),FIND("]",CELL("filename",$A$1))+1,255)&amp;$A16,'_EUROSTAT w USEsplit of JRC'!$A$4:$AE$312,COLUMN()+2,FALSE),0)</f>
        <v>4.0812248914324008E-2</v>
      </c>
      <c r="AB16" s="20">
        <f ca="1">IFERROR(VLOOKUP(MID(CELL("filename",$A$1),FIND("]",CELL("filename",$A$1))+1,255)&amp;$A16,'_EUROSTAT w USEsplit of JRC'!$A$4:$AE$312,COLUMN()+2,FALSE),0)</f>
        <v>3.7488432519476964E-2</v>
      </c>
      <c r="AC16" s="20">
        <f ca="1">IFERROR(VLOOKUP(MID(CELL("filename",$A$1),FIND("]",CELL("filename",$A$1))+1,255)&amp;$A16,'_EUROSTAT w USEsplit of JRC'!$A$4:$AE$312,COLUMN()+2,FALSE),0)</f>
        <v>2.9370467057220597E-2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5.0497373676210461E-2</v>
      </c>
      <c r="C17" s="20">
        <f ca="1">IFERROR(VLOOKUP(MID(CELL("filename",$A$1),FIND("]",CELL("filename",$A$1))+1,255)&amp;$A17,'_EUROSTAT w USEsplit of JRC'!$A$4:$AE$312,COLUMN()+2,FALSE),0)</f>
        <v>6.0388231618117003E-2</v>
      </c>
      <c r="D17" s="20">
        <f ca="1">IFERROR(VLOOKUP(MID(CELL("filename",$A$1),FIND("]",CELL("filename",$A$1))+1,255)&amp;$A17,'_EUROSTAT w USEsplit of JRC'!$A$4:$AE$312,COLUMN()+2,FALSE),0)</f>
        <v>6.0844051952069531E-2</v>
      </c>
      <c r="E17" s="20">
        <f ca="1">IFERROR(VLOOKUP(MID(CELL("filename",$A$1),FIND("]",CELL("filename",$A$1))+1,255)&amp;$A17,'_EUROSTAT w USEsplit of JRC'!$A$4:$AE$312,COLUMN()+2,FALSE),0)</f>
        <v>4.2605811123234569E-2</v>
      </c>
      <c r="F17" s="20">
        <f ca="1">IFERROR(VLOOKUP(MID(CELL("filename",$A$1),FIND("]",CELL("filename",$A$1))+1,255)&amp;$A17,'_EUROSTAT w USEsplit of JRC'!$A$4:$AE$312,COLUMN()+2,FALSE),0)</f>
        <v>2.2283211399302706E-2</v>
      </c>
      <c r="G17" s="20">
        <f ca="1">IFERROR(VLOOKUP(MID(CELL("filename",$A$1),FIND("]",CELL("filename",$A$1))+1,255)&amp;$A17,'_EUROSTAT w USEsplit of JRC'!$A$4:$AE$312,COLUMN()+2,FALSE),0)</f>
        <v>3.0470659106874459E-3</v>
      </c>
      <c r="H17" s="20">
        <f ca="1">IFERROR(VLOOKUP(MID(CELL("filename",$A$1),FIND("]",CELL("filename",$A$1))+1,255)&amp;$A17,'_EUROSTAT w USEsplit of JRC'!$A$4:$AE$312,COLUMN()+2,FALSE),0)</f>
        <v>9.993609997154527E-4</v>
      </c>
      <c r="I17" s="20">
        <f ca="1">IFERROR(VLOOKUP(MID(CELL("filename",$A$1),FIND("]",CELL("filename",$A$1))+1,255)&amp;$A17,'_EUROSTAT w USEsplit of JRC'!$A$4:$AE$312,COLUMN()+2,FALSE),0)</f>
        <v>1.0640439119915127E-3</v>
      </c>
      <c r="J17" s="20">
        <f ca="1">IFERROR(VLOOKUP(MID(CELL("filename",$A$1),FIND("]",CELL("filename",$A$1))+1,255)&amp;$A17,'_EUROSTAT w USEsplit of JRC'!$A$4:$AE$312,COLUMN()+2,FALSE),0)</f>
        <v>1.0803331470689975E-3</v>
      </c>
      <c r="K17" s="20">
        <f ca="1">IFERROR(VLOOKUP(MID(CELL("filename",$A$1),FIND("]",CELL("filename",$A$1))+1,255)&amp;$A17,'_EUROSTAT w USEsplit of JRC'!$A$4:$AE$312,COLUMN()+2,FALSE),0)</f>
        <v>2.2275111896775156E-3</v>
      </c>
      <c r="L17" s="20">
        <f ca="1">IFERROR(VLOOKUP(MID(CELL("filename",$A$1),FIND("]",CELL("filename",$A$1))+1,255)&amp;$A17,'_EUROSTAT w USEsplit of JRC'!$A$4:$AE$312,COLUMN()+2,FALSE),0)</f>
        <v>6.9883549967076474E-3</v>
      </c>
      <c r="M17" s="20">
        <f ca="1">IFERROR(VLOOKUP(MID(CELL("filename",$A$1),FIND("]",CELL("filename",$A$1))+1,255)&amp;$A17,'_EUROSTAT w USEsplit of JRC'!$A$4:$AE$312,COLUMN()+2,FALSE),0)</f>
        <v>7.4083889835653343E-3</v>
      </c>
      <c r="N17" s="20">
        <f ca="1">IFERROR(VLOOKUP(MID(CELL("filename",$A$1),FIND("]",CELL("filename",$A$1))+1,255)&amp;$A17,'_EUROSTAT w USEsplit of JRC'!$A$4:$AE$312,COLUMN()+2,FALSE),0)</f>
        <v>7.4728394614001744E-3</v>
      </c>
      <c r="O17" s="20">
        <f ca="1">IFERROR(VLOOKUP(MID(CELL("filename",$A$1),FIND("]",CELL("filename",$A$1))+1,255)&amp;$A17,'_EUROSTAT w USEsplit of JRC'!$A$4:$AE$312,COLUMN()+2,FALSE),0)</f>
        <v>6.0587096395674023E-3</v>
      </c>
      <c r="P17" s="20">
        <f ca="1">IFERROR(VLOOKUP(MID(CELL("filename",$A$1),FIND("]",CELL("filename",$A$1))+1,255)&amp;$A17,'_EUROSTAT w USEsplit of JRC'!$A$4:$AE$312,COLUMN()+2,FALSE),0)</f>
        <v>5.9577266791923812E-3</v>
      </c>
      <c r="Q17" s="20">
        <f ca="1">IFERROR(VLOOKUP(MID(CELL("filename",$A$1),FIND("]",CELL("filename",$A$1))+1,255)&amp;$A17,'_EUROSTAT w USEsplit of JRC'!$A$4:$AE$312,COLUMN()+2,FALSE),0)</f>
        <v>7.7865786640611296E-3</v>
      </c>
      <c r="R17" s="20">
        <f ca="1">IFERROR(VLOOKUP(MID(CELL("filename",$A$1),FIND("]",CELL("filename",$A$1))+1,255)&amp;$A17,'_EUROSTAT w USEsplit of JRC'!$A$4:$AE$312,COLUMN()+2,FALSE),0)</f>
        <v>8.857751859739308E-3</v>
      </c>
      <c r="S17" s="20">
        <f ca="1">IFERROR(VLOOKUP(MID(CELL("filename",$A$1),FIND("]",CELL("filename",$A$1))+1,255)&amp;$A17,'_EUROSTAT w USEsplit of JRC'!$A$4:$AE$312,COLUMN()+2,FALSE),0)</f>
        <v>8.9510698472686605E-3</v>
      </c>
      <c r="T17" s="20">
        <f ca="1">IFERROR(VLOOKUP(MID(CELL("filename",$A$1),FIND("]",CELL("filename",$A$1))+1,255)&amp;$A17,'_EUROSTAT w USEsplit of JRC'!$A$4:$AE$312,COLUMN()+2,FALSE),0)</f>
        <v>8.8171807663569753E-3</v>
      </c>
      <c r="U17" s="20">
        <f ca="1">IFERROR(VLOOKUP(MID(CELL("filename",$A$1),FIND("]",CELL("filename",$A$1))+1,255)&amp;$A17,'_EUROSTAT w USEsplit of JRC'!$A$4:$AE$312,COLUMN()+2,FALSE),0)</f>
        <v>2.3196247158028035E-2</v>
      </c>
      <c r="V17" s="20">
        <f ca="1">IFERROR(VLOOKUP(MID(CELL("filename",$A$1),FIND("]",CELL("filename",$A$1))+1,255)&amp;$A17,'_EUROSTAT w USEsplit of JRC'!$A$4:$AE$312,COLUMN()+2,FALSE),0)</f>
        <v>3.271867026167085E-2</v>
      </c>
      <c r="W17" s="20">
        <f ca="1">IFERROR(VLOOKUP(MID(CELL("filename",$A$1),FIND("]",CELL("filename",$A$1))+1,255)&amp;$A17,'_EUROSTAT w USEsplit of JRC'!$A$4:$AE$312,COLUMN()+2,FALSE),0)</f>
        <v>3.2980295335670713E-2</v>
      </c>
      <c r="X17" s="20">
        <f ca="1">IFERROR(VLOOKUP(MID(CELL("filename",$A$1),FIND("]",CELL("filename",$A$1))+1,255)&amp;$A17,'_EUROSTAT w USEsplit of JRC'!$A$4:$AE$312,COLUMN()+2,FALSE),0)</f>
        <v>3.1950222537859681E-2</v>
      </c>
      <c r="Y17" s="20">
        <f ca="1">IFERROR(VLOOKUP(MID(CELL("filename",$A$1),FIND("]",CELL("filename",$A$1))+1,255)&amp;$A17,'_EUROSTAT w USEsplit of JRC'!$A$4:$AE$312,COLUMN()+2,FALSE),0)</f>
        <v>3.5231627482716237E-2</v>
      </c>
      <c r="Z17" s="20">
        <f ca="1">IFERROR(VLOOKUP(MID(CELL("filename",$A$1),FIND("]",CELL("filename",$A$1))+1,255)&amp;$A17,'_EUROSTAT w USEsplit of JRC'!$A$4:$AE$312,COLUMN()+2,FALSE),0)</f>
        <v>3.5673857680771234E-2</v>
      </c>
      <c r="AA17" s="20">
        <f ca="1">IFERROR(VLOOKUP(MID(CELL("filename",$A$1),FIND("]",CELL("filename",$A$1))+1,255)&amp;$A17,'_EUROSTAT w USEsplit of JRC'!$A$4:$AE$312,COLUMN()+2,FALSE),0)</f>
        <v>3.9831682459985564E-2</v>
      </c>
      <c r="AB17" s="20">
        <f ca="1">IFERROR(VLOOKUP(MID(CELL("filename",$A$1),FIND("]",CELL("filename",$A$1))+1,255)&amp;$A17,'_EUROSTAT w USEsplit of JRC'!$A$4:$AE$312,COLUMN()+2,FALSE),0)</f>
        <v>4.2185392474535281E-2</v>
      </c>
      <c r="AC17" s="20">
        <f ca="1">IFERROR(VLOOKUP(MID(CELL("filename",$A$1),FIND("]",CELL("filename",$A$1))+1,255)&amp;$A17,'_EUROSTAT w USEsplit of JRC'!$A$4:$AE$312,COLUMN()+2,FALSE),0)</f>
        <v>4.403738961836285E-2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2.8590909880274819E-2</v>
      </c>
      <c r="C18" s="20">
        <f ca="1">IFERROR(VLOOKUP(MID(CELL("filename",$A$1),FIND("]",CELL("filename",$A$1))+1,255)&amp;$A18,'_EUROSTAT w USEsplit of JRC'!$A$4:$AE$312,COLUMN()+2,FALSE),0)</f>
        <v>2.0418592822467455E-2</v>
      </c>
      <c r="D18" s="20">
        <f ca="1">IFERROR(VLOOKUP(MID(CELL("filename",$A$1),FIND("]",CELL("filename",$A$1))+1,255)&amp;$A18,'_EUROSTAT w USEsplit of JRC'!$A$4:$AE$312,COLUMN()+2,FALSE),0)</f>
        <v>2.0968656712934332E-2</v>
      </c>
      <c r="E18" s="20">
        <f ca="1">IFERROR(VLOOKUP(MID(CELL("filename",$A$1),FIND("]",CELL("filename",$A$1))+1,255)&amp;$A18,'_EUROSTAT w USEsplit of JRC'!$A$4:$AE$312,COLUMN()+2,FALSE),0)</f>
        <v>1.078703132905069E-2</v>
      </c>
      <c r="F18" s="20">
        <f ca="1">IFERROR(VLOOKUP(MID(CELL("filename",$A$1),FIND("]",CELL("filename",$A$1))+1,255)&amp;$A18,'_EUROSTAT w USEsplit of JRC'!$A$4:$AE$312,COLUMN()+2,FALSE),0)</f>
        <v>2.5644471397920601E-2</v>
      </c>
      <c r="G18" s="20">
        <f ca="1">IFERROR(VLOOKUP(MID(CELL("filename",$A$1),FIND("]",CELL("filename",$A$1))+1,255)&amp;$A18,'_EUROSTAT w USEsplit of JRC'!$A$4:$AE$312,COLUMN()+2,FALSE),0)</f>
        <v>6.1461460006444124E-3</v>
      </c>
      <c r="H18" s="20">
        <f ca="1">IFERROR(VLOOKUP(MID(CELL("filename",$A$1),FIND("]",CELL("filename",$A$1))+1,255)&amp;$A18,'_EUROSTAT w USEsplit of JRC'!$A$4:$AE$312,COLUMN()+2,FALSE),0)</f>
        <v>3.4275228325751765E-3</v>
      </c>
      <c r="I18" s="20">
        <f ca="1">IFERROR(VLOOKUP(MID(CELL("filename",$A$1),FIND("]",CELL("filename",$A$1))+1,255)&amp;$A18,'_EUROSTAT w USEsplit of JRC'!$A$4:$AE$312,COLUMN()+2,FALSE),0)</f>
        <v>1.1096187094495362E-3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1.0481632016770613E-3</v>
      </c>
      <c r="R18" s="20">
        <f ca="1">IFERROR(VLOOKUP(MID(CELL("filename",$A$1),FIND("]",CELL("filename",$A$1))+1,255)&amp;$A18,'_EUROSTAT w USEsplit of JRC'!$A$4:$AE$312,COLUMN()+2,FALSE),0)</f>
        <v>1.0015974597449944E-3</v>
      </c>
      <c r="S18" s="20">
        <f ca="1">IFERROR(VLOOKUP(MID(CELL("filename",$A$1),FIND("]",CELL("filename",$A$1))+1,255)&amp;$A18,'_EUROSTAT w USEsplit of JRC'!$A$4:$AE$312,COLUMN()+2,FALSE),0)</f>
        <v>1.0269020391340488E-3</v>
      </c>
      <c r="T18" s="20">
        <f ca="1">IFERROR(VLOOKUP(MID(CELL("filename",$A$1),FIND("]",CELL("filename",$A$1))+1,255)&amp;$A18,'_EUROSTAT w USEsplit of JRC'!$A$4:$AE$312,COLUMN()+2,FALSE),0)</f>
        <v>1.9702744303972063E-3</v>
      </c>
      <c r="U18" s="20">
        <f ca="1">IFERROR(VLOOKUP(MID(CELL("filename",$A$1),FIND("]",CELL("filename",$A$1))+1,255)&amp;$A18,'_EUROSTAT w USEsplit of JRC'!$A$4:$AE$312,COLUMN()+2,FALSE),0)</f>
        <v>2.9351229403730629E-3</v>
      </c>
      <c r="V18" s="20">
        <f ca="1">IFERROR(VLOOKUP(MID(CELL("filename",$A$1),FIND("]",CELL("filename",$A$1))+1,255)&amp;$A18,'_EUROSTAT w USEsplit of JRC'!$A$4:$AE$312,COLUMN()+2,FALSE),0)</f>
        <v>6.7561545180669187E-3</v>
      </c>
      <c r="W18" s="20">
        <f ca="1">IFERROR(VLOOKUP(MID(CELL("filename",$A$1),FIND("]",CELL("filename",$A$1))+1,255)&amp;$A18,'_EUROSTAT w USEsplit of JRC'!$A$4:$AE$312,COLUMN()+2,FALSE),0)</f>
        <v>7.8633102529731061E-3</v>
      </c>
      <c r="X18" s="20">
        <f ca="1">IFERROR(VLOOKUP(MID(CELL("filename",$A$1),FIND("]",CELL("filename",$A$1))+1,255)&amp;$A18,'_EUROSTAT w USEsplit of JRC'!$A$4:$AE$312,COLUMN()+2,FALSE),0)</f>
        <v>1.1787836137141853E-2</v>
      </c>
      <c r="Y18" s="20">
        <f ca="1">IFERROR(VLOOKUP(MID(CELL("filename",$A$1),FIND("]",CELL("filename",$A$1))+1,255)&amp;$A18,'_EUROSTAT w USEsplit of JRC'!$A$4:$AE$312,COLUMN()+2,FALSE),0)</f>
        <v>1.026111121640102E-2</v>
      </c>
      <c r="Z18" s="20">
        <f ca="1">IFERROR(VLOOKUP(MID(CELL("filename",$A$1),FIND("]",CELL("filename",$A$1))+1,255)&amp;$A18,'_EUROSTAT w USEsplit of JRC'!$A$4:$AE$312,COLUMN()+2,FALSE),0)</f>
        <v>1.1776484080516351E-2</v>
      </c>
      <c r="AA18" s="20">
        <f ca="1">IFERROR(VLOOKUP(MID(CELL("filename",$A$1),FIND("]",CELL("filename",$A$1))+1,255)&amp;$A18,'_EUROSTAT w USEsplit of JRC'!$A$4:$AE$312,COLUMN()+2,FALSE),0)</f>
        <v>9.9128469980632652E-3</v>
      </c>
      <c r="AB18" s="20">
        <f ca="1">IFERROR(VLOOKUP(MID(CELL("filename",$A$1),FIND("]",CELL("filename",$A$1))+1,255)&amp;$A18,'_EUROSTAT w USEsplit of JRC'!$A$4:$AE$312,COLUMN()+2,FALSE),0)</f>
        <v>1.4823180923066741E-2</v>
      </c>
      <c r="AC18" s="20">
        <f ca="1">IFERROR(VLOOKUP(MID(CELL("filename",$A$1),FIND("]",CELL("filename",$A$1))+1,255)&amp;$A18,'_EUROSTAT w USEsplit of JRC'!$A$4:$AE$312,COLUMN()+2,FALSE),0)</f>
        <v>1.941827771777872E-2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0.5817925581712371</v>
      </c>
      <c r="C19" s="20">
        <f ca="1">IFERROR(VLOOKUP(MID(CELL("filename",$A$1),FIND("]",CELL("filename",$A$1))+1,255)&amp;$A19,'_EUROSTAT w USEsplit of JRC'!$A$4:$AE$312,COLUMN()+2,FALSE),0)</f>
        <v>0.61135396305604206</v>
      </c>
      <c r="D19" s="20">
        <f ca="1">IFERROR(VLOOKUP(MID(CELL("filename",$A$1),FIND("]",CELL("filename",$A$1))+1,255)&amp;$A19,'_EUROSTAT w USEsplit of JRC'!$A$4:$AE$312,COLUMN()+2,FALSE),0)</f>
        <v>0.56544292783251449</v>
      </c>
      <c r="E19" s="20">
        <f ca="1">IFERROR(VLOOKUP(MID(CELL("filename",$A$1),FIND("]",CELL("filename",$A$1))+1,255)&amp;$A19,'_EUROSTAT w USEsplit of JRC'!$A$4:$AE$312,COLUMN()+2,FALSE),0)</f>
        <v>0.54773965958197379</v>
      </c>
      <c r="F19" s="20">
        <f ca="1">IFERROR(VLOOKUP(MID(CELL("filename",$A$1),FIND("]",CELL("filename",$A$1))+1,255)&amp;$A19,'_EUROSTAT w USEsplit of JRC'!$A$4:$AE$312,COLUMN()+2,FALSE),0)</f>
        <v>0.54082432562699279</v>
      </c>
      <c r="G19" s="20">
        <f ca="1">IFERROR(VLOOKUP(MID(CELL("filename",$A$1),FIND("]",CELL("filename",$A$1))+1,255)&amp;$A19,'_EUROSTAT w USEsplit of JRC'!$A$4:$AE$312,COLUMN()+2,FALSE),0)</f>
        <v>0.5191771600893923</v>
      </c>
      <c r="H19" s="20">
        <f ca="1">IFERROR(VLOOKUP(MID(CELL("filename",$A$1),FIND("]",CELL("filename",$A$1))+1,255)&amp;$A19,'_EUROSTAT w USEsplit of JRC'!$A$4:$AE$312,COLUMN()+2,FALSE),0)</f>
        <v>0.51234466019417479</v>
      </c>
      <c r="I19" s="20">
        <f ca="1">IFERROR(VLOOKUP(MID(CELL("filename",$A$1),FIND("]",CELL("filename",$A$1))+1,255)&amp;$A19,'_EUROSTAT w USEsplit of JRC'!$A$4:$AE$312,COLUMN()+2,FALSE),0)</f>
        <v>0.52874782074318505</v>
      </c>
      <c r="J19" s="20">
        <f ca="1">IFERROR(VLOOKUP(MID(CELL("filename",$A$1),FIND("]",CELL("filename",$A$1))+1,255)&amp;$A19,'_EUROSTAT w USEsplit of JRC'!$A$4:$AE$312,COLUMN()+2,FALSE),0)</f>
        <v>0.52201799395515569</v>
      </c>
      <c r="K19" s="20">
        <f ca="1">IFERROR(VLOOKUP(MID(CELL("filename",$A$1),FIND("]",CELL("filename",$A$1))+1,255)&amp;$A19,'_EUROSTAT w USEsplit of JRC'!$A$4:$AE$312,COLUMN()+2,FALSE),0)</f>
        <v>0.48855565845008181</v>
      </c>
      <c r="L19" s="20">
        <f ca="1">IFERROR(VLOOKUP(MID(CELL("filename",$A$1),FIND("]",CELL("filename",$A$1))+1,255)&amp;$A19,'_EUROSTAT w USEsplit of JRC'!$A$4:$AE$312,COLUMN()+2,FALSE),0)</f>
        <v>0.47233847008784496</v>
      </c>
      <c r="M19" s="20">
        <f ca="1">IFERROR(VLOOKUP(MID(CELL("filename",$A$1),FIND("]",CELL("filename",$A$1))+1,255)&amp;$A19,'_EUROSTAT w USEsplit of JRC'!$A$4:$AE$312,COLUMN()+2,FALSE),0)</f>
        <v>0.47359043851260463</v>
      </c>
      <c r="N19" s="20">
        <f ca="1">IFERROR(VLOOKUP(MID(CELL("filename",$A$1),FIND("]",CELL("filename",$A$1))+1,255)&amp;$A19,'_EUROSTAT w USEsplit of JRC'!$A$4:$AE$312,COLUMN()+2,FALSE),0)</f>
        <v>0.4560218747867022</v>
      </c>
      <c r="O19" s="20">
        <f ca="1">IFERROR(VLOOKUP(MID(CELL("filename",$A$1),FIND("]",CELL("filename",$A$1))+1,255)&amp;$A19,'_EUROSTAT w USEsplit of JRC'!$A$4:$AE$312,COLUMN()+2,FALSE),0)</f>
        <v>0.44927816627506667</v>
      </c>
      <c r="P19" s="20">
        <f ca="1">IFERROR(VLOOKUP(MID(CELL("filename",$A$1),FIND("]",CELL("filename",$A$1))+1,255)&amp;$A19,'_EUROSTAT w USEsplit of JRC'!$A$4:$AE$312,COLUMN()+2,FALSE),0)</f>
        <v>0.44652343266739897</v>
      </c>
      <c r="Q19" s="20">
        <f ca="1">IFERROR(VLOOKUP(MID(CELL("filename",$A$1),FIND("]",CELL("filename",$A$1))+1,255)&amp;$A19,'_EUROSTAT w USEsplit of JRC'!$A$4:$AE$312,COLUMN()+2,FALSE),0)</f>
        <v>0.43551855375832538</v>
      </c>
      <c r="R19" s="20">
        <f ca="1">IFERROR(VLOOKUP(MID(CELL("filename",$A$1),FIND("]",CELL("filename",$A$1))+1,255)&amp;$A19,'_EUROSTAT w USEsplit of JRC'!$A$4:$AE$312,COLUMN()+2,FALSE),0)</f>
        <v>0.45732936490262571</v>
      </c>
      <c r="S19" s="20">
        <f ca="1">IFERROR(VLOOKUP(MID(CELL("filename",$A$1),FIND("]",CELL("filename",$A$1))+1,255)&amp;$A19,'_EUROSTAT w USEsplit of JRC'!$A$4:$AE$312,COLUMN()+2,FALSE),0)</f>
        <v>0.44933771604114858</v>
      </c>
      <c r="T19" s="20">
        <f ca="1">IFERROR(VLOOKUP(MID(CELL("filename",$A$1),FIND("]",CELL("filename",$A$1))+1,255)&amp;$A19,'_EUROSTAT w USEsplit of JRC'!$A$4:$AE$312,COLUMN()+2,FALSE),0)</f>
        <v>0.44249505437743741</v>
      </c>
      <c r="U19" s="20">
        <f ca="1">IFERROR(VLOOKUP(MID(CELL("filename",$A$1),FIND("]",CELL("filename",$A$1))+1,255)&amp;$A19,'_EUROSTAT w USEsplit of JRC'!$A$4:$AE$312,COLUMN()+2,FALSE),0)</f>
        <v>0.43015732781901511</v>
      </c>
      <c r="V19" s="20">
        <f ca="1">IFERROR(VLOOKUP(MID(CELL("filename",$A$1),FIND("]",CELL("filename",$A$1))+1,255)&amp;$A19,'_EUROSTAT w USEsplit of JRC'!$A$4:$AE$312,COLUMN()+2,FALSE),0)</f>
        <v>0.37273918179727006</v>
      </c>
      <c r="W19" s="20">
        <f ca="1">IFERROR(VLOOKUP(MID(CELL("filename",$A$1),FIND("]",CELL("filename",$A$1))+1,255)&amp;$A19,'_EUROSTAT w USEsplit of JRC'!$A$4:$AE$312,COLUMN()+2,FALSE),0)</f>
        <v>0.35936526390184131</v>
      </c>
      <c r="X19" s="20">
        <f ca="1">IFERROR(VLOOKUP(MID(CELL("filename",$A$1),FIND("]",CELL("filename",$A$1))+1,255)&amp;$A19,'_EUROSTAT w USEsplit of JRC'!$A$4:$AE$312,COLUMN()+2,FALSE),0)</f>
        <v>0.38993970665792443</v>
      </c>
      <c r="Y19" s="20">
        <f ca="1">IFERROR(VLOOKUP(MID(CELL("filename",$A$1),FIND("]",CELL("filename",$A$1))+1,255)&amp;$A19,'_EUROSTAT w USEsplit of JRC'!$A$4:$AE$312,COLUMN()+2,FALSE),0)</f>
        <v>0.36071754089001512</v>
      </c>
      <c r="Z19" s="20">
        <f ca="1">IFERROR(VLOOKUP(MID(CELL("filename",$A$1),FIND("]",CELL("filename",$A$1))+1,255)&amp;$A19,'_EUROSTAT w USEsplit of JRC'!$A$4:$AE$312,COLUMN()+2,FALSE),0)</f>
        <v>0.32612734299434565</v>
      </c>
      <c r="AA19" s="20">
        <f ca="1">IFERROR(VLOOKUP(MID(CELL("filename",$A$1),FIND("]",CELL("filename",$A$1))+1,255)&amp;$A19,'_EUROSTAT w USEsplit of JRC'!$A$4:$AE$312,COLUMN()+2,FALSE),0)</f>
        <v>0.3437337920965125</v>
      </c>
      <c r="AB19" s="20">
        <f ca="1">IFERROR(VLOOKUP(MID(CELL("filename",$A$1),FIND("]",CELL("filename",$A$1))+1,255)&amp;$A19,'_EUROSTAT w USEsplit of JRC'!$A$4:$AE$312,COLUMN()+2,FALSE),0)</f>
        <v>0.33278848615285433</v>
      </c>
      <c r="AC19" s="20">
        <f ca="1">IFERROR(VLOOKUP(MID(CELL("filename",$A$1),FIND("]",CELL("filename",$A$1))+1,255)&amp;$A19,'_EUROSTAT w USEsplit of JRC'!$A$4:$AE$312,COLUMN()+2,FALSE),0)</f>
        <v>0.32697207583811672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0.29776560165089311</v>
      </c>
      <c r="C20" s="20">
        <f ca="1">IFERROR(VLOOKUP(MID(CELL("filename",$A$1),FIND("]",CELL("filename",$A$1))+1,255)&amp;$A20,'_EUROSTAT w USEsplit of JRC'!$A$4:$AE$312,COLUMN()+2,FALSE),0)</f>
        <v>0.2884370153368947</v>
      </c>
      <c r="D20" s="20">
        <f ca="1">IFERROR(VLOOKUP(MID(CELL("filename",$A$1),FIND("]",CELL("filename",$A$1))+1,255)&amp;$A20,'_EUROSTAT w USEsplit of JRC'!$A$4:$AE$312,COLUMN()+2,FALSE),0)</f>
        <v>0.27372483605619058</v>
      </c>
      <c r="E20" s="20">
        <f ca="1">IFERROR(VLOOKUP(MID(CELL("filename",$A$1),FIND("]",CELL("filename",$A$1))+1,255)&amp;$A20,'_EUROSTAT w USEsplit of JRC'!$A$4:$AE$312,COLUMN()+2,FALSE),0)</f>
        <v>0.27257478789063133</v>
      </c>
      <c r="F20" s="20">
        <f ca="1">IFERROR(VLOOKUP(MID(CELL("filename",$A$1),FIND("]",CELL("filename",$A$1))+1,255)&amp;$A20,'_EUROSTAT w USEsplit of JRC'!$A$4:$AE$312,COLUMN()+2,FALSE),0)</f>
        <v>0.23939129564210015</v>
      </c>
      <c r="G20" s="20">
        <f ca="1">IFERROR(VLOOKUP(MID(CELL("filename",$A$1),FIND("]",CELL("filename",$A$1))+1,255)&amp;$A20,'_EUROSTAT w USEsplit of JRC'!$A$4:$AE$312,COLUMN()+2,FALSE),0)</f>
        <v>0.2559951060358891</v>
      </c>
      <c r="H20" s="20">
        <f ca="1">IFERROR(VLOOKUP(MID(CELL("filename",$A$1),FIND("]",CELL("filename",$A$1))+1,255)&amp;$A20,'_EUROSTAT w USEsplit of JRC'!$A$4:$AE$312,COLUMN()+2,FALSE),0)</f>
        <v>0.26046334879576488</v>
      </c>
      <c r="I20" s="20">
        <f ca="1">IFERROR(VLOOKUP(MID(CELL("filename",$A$1),FIND("]",CELL("filename",$A$1))+1,255)&amp;$A20,'_EUROSTAT w USEsplit of JRC'!$A$4:$AE$312,COLUMN()+2,FALSE),0)</f>
        <v>0.224553589396155</v>
      </c>
      <c r="J20" s="20">
        <f ca="1">IFERROR(VLOOKUP(MID(CELL("filename",$A$1),FIND("]",CELL("filename",$A$1))+1,255)&amp;$A20,'_EUROSTAT w USEsplit of JRC'!$A$4:$AE$312,COLUMN()+2,FALSE),0)</f>
        <v>6.3043249024599665E-2</v>
      </c>
      <c r="K20" s="20">
        <f ca="1">IFERROR(VLOOKUP(MID(CELL("filename",$A$1),FIND("]",CELL("filename",$A$1))+1,255)&amp;$A20,'_EUROSTAT w USEsplit of JRC'!$A$4:$AE$312,COLUMN()+2,FALSE),0)</f>
        <v>0.125301108612039</v>
      </c>
      <c r="L20" s="20">
        <f ca="1">IFERROR(VLOOKUP(MID(CELL("filename",$A$1),FIND("]",CELL("filename",$A$1))+1,255)&amp;$A20,'_EUROSTAT w USEsplit of JRC'!$A$4:$AE$312,COLUMN()+2,FALSE),0)</f>
        <v>0.13656301402052168</v>
      </c>
      <c r="M20" s="20">
        <f ca="1">IFERROR(VLOOKUP(MID(CELL("filename",$A$1),FIND("]",CELL("filename",$A$1))+1,255)&amp;$A20,'_EUROSTAT w USEsplit of JRC'!$A$4:$AE$312,COLUMN()+2,FALSE),0)</f>
        <v>0.13953767557256999</v>
      </c>
      <c r="N20" s="20">
        <f ca="1">IFERROR(VLOOKUP(MID(CELL("filename",$A$1),FIND("]",CELL("filename",$A$1))+1,255)&amp;$A20,'_EUROSTAT w USEsplit of JRC'!$A$4:$AE$312,COLUMN()+2,FALSE),0)</f>
        <v>0.15542707159747929</v>
      </c>
      <c r="O20" s="20">
        <f ca="1">IFERROR(VLOOKUP(MID(CELL("filename",$A$1),FIND("]",CELL("filename",$A$1))+1,255)&amp;$A20,'_EUROSTAT w USEsplit of JRC'!$A$4:$AE$312,COLUMN()+2,FALSE),0)</f>
        <v>0.17635027308893933</v>
      </c>
      <c r="P20" s="20">
        <f ca="1">IFERROR(VLOOKUP(MID(CELL("filename",$A$1),FIND("]",CELL("filename",$A$1))+1,255)&amp;$A20,'_EUROSTAT w USEsplit of JRC'!$A$4:$AE$312,COLUMN()+2,FALSE),0)</f>
        <v>0.18844006124470866</v>
      </c>
      <c r="Q20" s="20">
        <f ca="1">IFERROR(VLOOKUP(MID(CELL("filename",$A$1),FIND("]",CELL("filename",$A$1))+1,255)&amp;$A20,'_EUROSTAT w USEsplit of JRC'!$A$4:$AE$312,COLUMN()+2,FALSE),0)</f>
        <v>4.3530129841305061E-2</v>
      </c>
      <c r="R20" s="20">
        <f ca="1">IFERROR(VLOOKUP(MID(CELL("filename",$A$1),FIND("]",CELL("filename",$A$1))+1,255)&amp;$A20,'_EUROSTAT w USEsplit of JRC'!$A$4:$AE$312,COLUMN()+2,FALSE),0)</f>
        <v>2.8642232232095187E-2</v>
      </c>
      <c r="S20" s="20">
        <f ca="1">IFERROR(VLOOKUP(MID(CELL("filename",$A$1),FIND("]",CELL("filename",$A$1))+1,255)&amp;$A20,'_EUROSTAT w USEsplit of JRC'!$A$4:$AE$312,COLUMN()+2,FALSE),0)</f>
        <v>1.477234210823636E-2</v>
      </c>
      <c r="T20" s="20">
        <f ca="1">IFERROR(VLOOKUP(MID(CELL("filename",$A$1),FIND("]",CELL("filename",$A$1))+1,255)&amp;$A20,'_EUROSTAT w USEsplit of JRC'!$A$4:$AE$312,COLUMN()+2,FALSE),0)</f>
        <v>1.4776307053355749E-2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1.4303222751455392E-2</v>
      </c>
      <c r="Z20" s="20">
        <f ca="1">IFERROR(VLOOKUP(MID(CELL("filename",$A$1),FIND("]",CELL("filename",$A$1))+1,255)&amp;$A20,'_EUROSTAT w USEsplit of JRC'!$A$4:$AE$312,COLUMN()+2,FALSE),0)</f>
        <v>1.432217217287015E-2</v>
      </c>
      <c r="AA20" s="20">
        <f ca="1">IFERROR(VLOOKUP(MID(CELL("filename",$A$1),FIND("]",CELL("filename",$A$1))+1,255)&amp;$A20,'_EUROSTAT w USEsplit of JRC'!$A$4:$AE$312,COLUMN()+2,FALSE),0)</f>
        <v>2.574128380579993E-2</v>
      </c>
      <c r="AB20" s="20">
        <f ca="1">IFERROR(VLOOKUP(MID(CELL("filename",$A$1),FIND("]",CELL("filename",$A$1))+1,255)&amp;$A20,'_EUROSTAT w USEsplit of JRC'!$A$4:$AE$312,COLUMN()+2,FALSE),0)</f>
        <v>2.5123231038320877E-2</v>
      </c>
      <c r="AC20" s="20">
        <f ca="1">IFERROR(VLOOKUP(MID(CELL("filename",$A$1),FIND("]",CELL("filename",$A$1))+1,255)&amp;$A20,'_EUROSTAT w USEsplit of JRC'!$A$4:$AE$312,COLUMN()+2,FALSE),0)</f>
        <v>2.4410175859397392E-3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1.8866617357672751E-2</v>
      </c>
      <c r="C21" s="20">
        <f ca="1">IFERROR(VLOOKUP(MID(CELL("filename",$A$1),FIND("]",CELL("filename",$A$1))+1,255)&amp;$A21,'_EUROSTAT w USEsplit of JRC'!$A$4:$AE$312,COLUMN()+2,FALSE),0)</f>
        <v>1.6065866849036291E-2</v>
      </c>
      <c r="D21" s="20">
        <f ca="1">IFERROR(VLOOKUP(MID(CELL("filename",$A$1),FIND("]",CELL("filename",$A$1))+1,255)&amp;$A21,'_EUROSTAT w USEsplit of JRC'!$A$4:$AE$312,COLUMN()+2,FALSE),0)</f>
        <v>1.58787974247406E-2</v>
      </c>
      <c r="E21" s="20">
        <f ca="1">IFERROR(VLOOKUP(MID(CELL("filename",$A$1),FIND("]",CELL("filename",$A$1))+1,255)&amp;$A21,'_EUROSTAT w USEsplit of JRC'!$A$4:$AE$312,COLUMN()+2,FALSE),0)</f>
        <v>1.6166757878865803E-2</v>
      </c>
      <c r="F21" s="20">
        <f ca="1">IFERROR(VLOOKUP(MID(CELL("filename",$A$1),FIND("]",CELL("filename",$A$1))+1,255)&amp;$A21,'_EUROSTAT w USEsplit of JRC'!$A$4:$AE$312,COLUMN()+2,FALSE),0)</f>
        <v>1.5209377394914327E-2</v>
      </c>
      <c r="G21" s="20">
        <f ca="1">IFERROR(VLOOKUP(MID(CELL("filename",$A$1),FIND("]",CELL("filename",$A$1))+1,255)&amp;$A21,'_EUROSTAT w USEsplit of JRC'!$A$4:$AE$312,COLUMN()+2,FALSE),0)</f>
        <v>9.7935875188954226E-3</v>
      </c>
      <c r="H21" s="20">
        <f ca="1">IFERROR(VLOOKUP(MID(CELL("filename",$A$1),FIND("]",CELL("filename",$A$1))+1,255)&amp;$A21,'_EUROSTAT w USEsplit of JRC'!$A$4:$AE$312,COLUMN()+2,FALSE),0)</f>
        <v>6.8829513624253016E-3</v>
      </c>
      <c r="I21" s="20">
        <f ca="1">IFERROR(VLOOKUP(MID(CELL("filename",$A$1),FIND("]",CELL("filename",$A$1))+1,255)&amp;$A21,'_EUROSTAT w USEsplit of JRC'!$A$4:$AE$312,COLUMN()+2,FALSE),0)</f>
        <v>6.0851491448748983E-3</v>
      </c>
      <c r="J21" s="20">
        <f ca="1">IFERROR(VLOOKUP(MID(CELL("filename",$A$1),FIND("]",CELL("filename",$A$1))+1,255)&amp;$A21,'_EUROSTAT w USEsplit of JRC'!$A$4:$AE$312,COLUMN()+2,FALSE),0)</f>
        <v>5.6741483739875956E-3</v>
      </c>
      <c r="K21" s="20">
        <f ca="1">IFERROR(VLOOKUP(MID(CELL("filename",$A$1),FIND("]",CELL("filename",$A$1))+1,255)&amp;$A21,'_EUROSTAT w USEsplit of JRC'!$A$4:$AE$312,COLUMN()+2,FALSE),0)</f>
        <v>5.3187646765561107E-3</v>
      </c>
      <c r="L21" s="20">
        <f ca="1">IFERROR(VLOOKUP(MID(CELL("filename",$A$1),FIND("]",CELL("filename",$A$1))+1,255)&amp;$A21,'_EUROSTAT w USEsplit of JRC'!$A$4:$AE$312,COLUMN()+2,FALSE),0)</f>
        <v>4.8270651010911469E-3</v>
      </c>
      <c r="M21" s="20">
        <f ca="1">IFERROR(VLOOKUP(MID(CELL("filename",$A$1),FIND("]",CELL("filename",$A$1))+1,255)&amp;$A21,'_EUROSTAT w USEsplit of JRC'!$A$4:$AE$312,COLUMN()+2,FALSE),0)</f>
        <v>4.0388107465625066E-3</v>
      </c>
      <c r="N21" s="20">
        <f ca="1">IFERROR(VLOOKUP(MID(CELL("filename",$A$1),FIND("]",CELL("filename",$A$1))+1,255)&amp;$A21,'_EUROSTAT w USEsplit of JRC'!$A$4:$AE$312,COLUMN()+2,FALSE),0)</f>
        <v>3.573838203378418E-3</v>
      </c>
      <c r="O21" s="20">
        <f ca="1">IFERROR(VLOOKUP(MID(CELL("filename",$A$1),FIND("]",CELL("filename",$A$1))+1,255)&amp;$A21,'_EUROSTAT w USEsplit of JRC'!$A$4:$AE$312,COLUMN()+2,FALSE),0)</f>
        <v>2.9409847861933893E-3</v>
      </c>
      <c r="P21" s="20">
        <f ca="1">IFERROR(VLOOKUP(MID(CELL("filename",$A$1),FIND("]",CELL("filename",$A$1))+1,255)&amp;$A21,'_EUROSTAT w USEsplit of JRC'!$A$4:$AE$312,COLUMN()+2,FALSE),0)</f>
        <v>2.4717526189818959E-3</v>
      </c>
      <c r="Q21" s="20">
        <f ca="1">IFERROR(VLOOKUP(MID(CELL("filename",$A$1),FIND("]",CELL("filename",$A$1))+1,255)&amp;$A21,'_EUROSTAT w USEsplit of JRC'!$A$4:$AE$312,COLUMN()+2,FALSE),0)</f>
        <v>1.953594260448617E-3</v>
      </c>
      <c r="R21" s="20">
        <f ca="1">IFERROR(VLOOKUP(MID(CELL("filename",$A$1),FIND("]",CELL("filename",$A$1))+1,255)&amp;$A21,'_EUROSTAT w USEsplit of JRC'!$A$4:$AE$312,COLUMN()+2,FALSE),0)</f>
        <v>1.3537077050878447E-3</v>
      </c>
      <c r="S21" s="20">
        <f ca="1">IFERROR(VLOOKUP(MID(CELL("filename",$A$1),FIND("]",CELL("filename",$A$1))+1,255)&amp;$A21,'_EUROSTAT w USEsplit of JRC'!$A$4:$AE$312,COLUMN()+2,FALSE),0)</f>
        <v>1.4739789331059841E-3</v>
      </c>
      <c r="T21" s="20">
        <f ca="1">IFERROR(VLOOKUP(MID(CELL("filename",$A$1),FIND("]",CELL("filename",$A$1))+1,255)&amp;$A21,'_EUROSTAT w USEsplit of JRC'!$A$4:$AE$312,COLUMN()+2,FALSE),0)</f>
        <v>1.3367730526415652E-3</v>
      </c>
      <c r="U21" s="20">
        <f ca="1">IFERROR(VLOOKUP(MID(CELL("filename",$A$1),FIND("]",CELL("filename",$A$1))+1,255)&amp;$A21,'_EUROSTAT w USEsplit of JRC'!$A$4:$AE$312,COLUMN()+2,FALSE),0)</f>
        <v>1.336681165829801E-3</v>
      </c>
      <c r="V21" s="20">
        <f ca="1">IFERROR(VLOOKUP(MID(CELL("filename",$A$1),FIND("]",CELL("filename",$A$1))+1,255)&amp;$A21,'_EUROSTAT w USEsplit of JRC'!$A$4:$AE$312,COLUMN()+2,FALSE),0)</f>
        <v>1.1836609668169687E-3</v>
      </c>
      <c r="W21" s="20">
        <f ca="1">IFERROR(VLOOKUP(MID(CELL("filename",$A$1),FIND("]",CELL("filename",$A$1))+1,255)&amp;$A21,'_EUROSTAT w USEsplit of JRC'!$A$4:$AE$312,COLUMN()+2,FALSE),0)</f>
        <v>1.3362578100030861E-3</v>
      </c>
      <c r="X21" s="20">
        <f ca="1">IFERROR(VLOOKUP(MID(CELL("filename",$A$1),FIND("]",CELL("filename",$A$1))+1,255)&amp;$A21,'_EUROSTAT w USEsplit of JRC'!$A$4:$AE$312,COLUMN()+2,FALSE),0)</f>
        <v>1.2653293709008989E-3</v>
      </c>
      <c r="Y21" s="20">
        <f ca="1">IFERROR(VLOOKUP(MID(CELL("filename",$A$1),FIND("]",CELL("filename",$A$1))+1,255)&amp;$A21,'_EUROSTAT w USEsplit of JRC'!$A$4:$AE$312,COLUMN()+2,FALSE),0)</f>
        <v>1.2062702286566235E-3</v>
      </c>
      <c r="Z21" s="20">
        <f ca="1">IFERROR(VLOOKUP(MID(CELL("filename",$A$1),FIND("]",CELL("filename",$A$1))+1,255)&amp;$A21,'_EUROSTAT w USEsplit of JRC'!$A$4:$AE$312,COLUMN()+2,FALSE),0)</f>
        <v>1.5070345900427297E-3</v>
      </c>
      <c r="AA21" s="20">
        <f ca="1">IFERROR(VLOOKUP(MID(CELL("filename",$A$1),FIND("]",CELL("filename",$A$1))+1,255)&amp;$A21,'_EUROSTAT w USEsplit of JRC'!$A$4:$AE$312,COLUMN()+2,FALSE),0)</f>
        <v>1.4401431824122605E-3</v>
      </c>
      <c r="AB21" s="20">
        <f ca="1">IFERROR(VLOOKUP(MID(CELL("filename",$A$1),FIND("]",CELL("filename",$A$1))+1,255)&amp;$A21,'_EUROSTAT w USEsplit of JRC'!$A$4:$AE$312,COLUMN()+2,FALSE),0)</f>
        <v>1.3943657338134677E-3</v>
      </c>
      <c r="AC21" s="20">
        <f ca="1">IFERROR(VLOOKUP(MID(CELL("filename",$A$1),FIND("]",CELL("filename",$A$1))+1,255)&amp;$A21,'_EUROSTAT w USEsplit of JRC'!$A$4:$AE$312,COLUMN()+2,FALSE),0)</f>
        <v>1.4235213399137602E-3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3.1142568765844718E-3</v>
      </c>
      <c r="I22" s="20">
        <f ca="1">IFERROR(VLOOKUP(MID(CELL("filename",$A$1),FIND("]",CELL("filename",$A$1))+1,255)&amp;$A22,'_EUROSTAT w USEsplit of JRC'!$A$4:$AE$312,COLUMN()+2,FALSE),0)</f>
        <v>9.8626895636898162E-3</v>
      </c>
      <c r="J22" s="20">
        <f ca="1">IFERROR(VLOOKUP(MID(CELL("filename",$A$1),FIND("]",CELL("filename",$A$1))+1,255)&amp;$A22,'_EUROSTAT w USEsplit of JRC'!$A$4:$AE$312,COLUMN()+2,FALSE),0)</f>
        <v>1.498310191284071E-2</v>
      </c>
      <c r="K22" s="20">
        <f ca="1">IFERROR(VLOOKUP(MID(CELL("filename",$A$1),FIND("]",CELL("filename",$A$1))+1,255)&amp;$A22,'_EUROSTAT w USEsplit of JRC'!$A$4:$AE$312,COLUMN()+2,FALSE),0)</f>
        <v>1.6932235914171537E-2</v>
      </c>
      <c r="L22" s="20">
        <f ca="1">IFERROR(VLOOKUP(MID(CELL("filename",$A$1),FIND("]",CELL("filename",$A$1))+1,255)&amp;$A22,'_EUROSTAT w USEsplit of JRC'!$A$4:$AE$312,COLUMN()+2,FALSE),0)</f>
        <v>3.3358345765792517E-2</v>
      </c>
      <c r="M22" s="20">
        <f ca="1">IFERROR(VLOOKUP(MID(CELL("filename",$A$1),FIND("]",CELL("filename",$A$1))+1,255)&amp;$A22,'_EUROSTAT w USEsplit of JRC'!$A$4:$AE$312,COLUMN()+2,FALSE),0)</f>
        <v>3.8641704422140516E-2</v>
      </c>
      <c r="N22" s="20">
        <f ca="1">IFERROR(VLOOKUP(MID(CELL("filename",$A$1),FIND("]",CELL("filename",$A$1))+1,255)&amp;$A22,'_EUROSTAT w USEsplit of JRC'!$A$4:$AE$312,COLUMN()+2,FALSE),0)</f>
        <v>4.0020965183621256E-2</v>
      </c>
      <c r="O22" s="20">
        <f ca="1">IFERROR(VLOOKUP(MID(CELL("filename",$A$1),FIND("]",CELL("filename",$A$1))+1,255)&amp;$A22,'_EUROSTAT w USEsplit of JRC'!$A$4:$AE$312,COLUMN()+2,FALSE),0)</f>
        <v>3.918581592775601E-2</v>
      </c>
      <c r="P22" s="20">
        <f ca="1">IFERROR(VLOOKUP(MID(CELL("filename",$A$1),FIND("]",CELL("filename",$A$1))+1,255)&amp;$A22,'_EUROSTAT w USEsplit of JRC'!$A$4:$AE$312,COLUMN()+2,FALSE),0)</f>
        <v>3.6040105995398967E-2</v>
      </c>
      <c r="Q22" s="20">
        <f ca="1">IFERROR(VLOOKUP(MID(CELL("filename",$A$1),FIND("]",CELL("filename",$A$1))+1,255)&amp;$A22,'_EUROSTAT w USEsplit of JRC'!$A$4:$AE$312,COLUMN()+2,FALSE),0)</f>
        <v>3.0948604973384773E-2</v>
      </c>
      <c r="R22" s="20">
        <f ca="1">IFERROR(VLOOKUP(MID(CELL("filename",$A$1),FIND("]",CELL("filename",$A$1))+1,255)&amp;$A22,'_EUROSTAT w USEsplit of JRC'!$A$4:$AE$312,COLUMN()+2,FALSE),0)</f>
        <v>2.878984621374343E-2</v>
      </c>
      <c r="S22" s="20">
        <f ca="1">IFERROR(VLOOKUP(MID(CELL("filename",$A$1),FIND("]",CELL("filename",$A$1))+1,255)&amp;$A22,'_EUROSTAT w USEsplit of JRC'!$A$4:$AE$312,COLUMN()+2,FALSE),0)</f>
        <v>2.4536419527494767E-2</v>
      </c>
      <c r="T22" s="20">
        <f ca="1">IFERROR(VLOOKUP(MID(CELL("filename",$A$1),FIND("]",CELL("filename",$A$1))+1,255)&amp;$A22,'_EUROSTAT w USEsplit of JRC'!$A$4:$AE$312,COLUMN()+2,FALSE),0)</f>
        <v>1.7901852528631829E-2</v>
      </c>
      <c r="U22" s="20">
        <f ca="1">IFERROR(VLOOKUP(MID(CELL("filename",$A$1),FIND("]",CELL("filename",$A$1))+1,255)&amp;$A22,'_EUROSTAT w USEsplit of JRC'!$A$4:$AE$312,COLUMN()+2,FALSE),0)</f>
        <v>1.2155752053611664E-2</v>
      </c>
      <c r="V22" s="20">
        <f ca="1">IFERROR(VLOOKUP(MID(CELL("filename",$A$1),FIND("]",CELL("filename",$A$1))+1,255)&amp;$A22,'_EUROSTAT w USEsplit of JRC'!$A$4:$AE$312,COLUMN()+2,FALSE),0)</f>
        <v>6.2671307113240397E-3</v>
      </c>
      <c r="W22" s="20">
        <f ca="1">IFERROR(VLOOKUP(MID(CELL("filename",$A$1),FIND("]",CELL("filename",$A$1))+1,255)&amp;$A22,'_EUROSTAT w USEsplit of JRC'!$A$4:$AE$312,COLUMN()+2,FALSE),0)</f>
        <v>7.1433545459688675E-3</v>
      </c>
      <c r="X22" s="20">
        <f ca="1">IFERROR(VLOOKUP(MID(CELL("filename",$A$1),FIND("]",CELL("filename",$A$1))+1,255)&amp;$A22,'_EUROSTAT w USEsplit of JRC'!$A$4:$AE$312,COLUMN()+2,FALSE),0)</f>
        <v>5.4593973402002564E-3</v>
      </c>
      <c r="Y22" s="20">
        <f ca="1">IFERROR(VLOOKUP(MID(CELL("filename",$A$1),FIND("]",CELL("filename",$A$1))+1,255)&amp;$A22,'_EUROSTAT w USEsplit of JRC'!$A$4:$AE$312,COLUMN()+2,FALSE),0)</f>
        <v>5.0942462650855223E-3</v>
      </c>
      <c r="Z22" s="20">
        <f ca="1">IFERROR(VLOOKUP(MID(CELL("filename",$A$1),FIND("]",CELL("filename",$A$1))+1,255)&amp;$A22,'_EUROSTAT w USEsplit of JRC'!$A$4:$AE$312,COLUMN()+2,FALSE),0)</f>
        <v>4.8013400297681223E-3</v>
      </c>
      <c r="AA22" s="20">
        <f ca="1">IFERROR(VLOOKUP(MID(CELL("filename",$A$1),FIND("]",CELL("filename",$A$1))+1,255)&amp;$A22,'_EUROSTAT w USEsplit of JRC'!$A$4:$AE$312,COLUMN()+2,FALSE),0)</f>
        <v>5.0441459838938543E-3</v>
      </c>
      <c r="AB22" s="20">
        <f ca="1">IFERROR(VLOOKUP(MID(CELL("filename",$A$1),FIND("]",CELL("filename",$A$1))+1,255)&amp;$A22,'_EUROSTAT w USEsplit of JRC'!$A$4:$AE$312,COLUMN()+2,FALSE),0)</f>
        <v>4.5246197580496202E-3</v>
      </c>
      <c r="AC22" s="20">
        <f ca="1">IFERROR(VLOOKUP(MID(CELL("filename",$A$1),FIND("]",CELL("filename",$A$1))+1,255)&amp;$A22,'_EUROSTAT w USEsplit of JRC'!$A$4:$AE$312,COLUMN()+2,FALSE),0)</f>
        <v>4.4879894639963591E-3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1.5137870369500955E-2</v>
      </c>
      <c r="C23" s="20">
        <f ca="1">IFERROR(VLOOKUP(MID(CELL("filename",$A$1),FIND("]",CELL("filename",$A$1))+1,255)&amp;$A23,'_EUROSTAT w USEsplit of JRC'!$A$4:$AE$312,COLUMN()+2,FALSE),0)</f>
        <v>1.2947439452909245E-2</v>
      </c>
      <c r="D23" s="20">
        <f ca="1">IFERROR(VLOOKUP(MID(CELL("filename",$A$1),FIND("]",CELL("filename",$A$1))+1,255)&amp;$A23,'_EUROSTAT w USEsplit of JRC'!$A$4:$AE$312,COLUMN()+2,FALSE),0)</f>
        <v>1.2573705467623873E-2</v>
      </c>
      <c r="E23" s="20">
        <f ca="1">IFERROR(VLOOKUP(MID(CELL("filename",$A$1),FIND("]",CELL("filename",$A$1))+1,255)&amp;$A23,'_EUROSTAT w USEsplit of JRC'!$A$4:$AE$312,COLUMN()+2,FALSE),0)</f>
        <v>1.2244611575191394E-2</v>
      </c>
      <c r="F23" s="20">
        <f ca="1">IFERROR(VLOOKUP(MID(CELL("filename",$A$1),FIND("]",CELL("filename",$A$1))+1,255)&amp;$A23,'_EUROSTAT w USEsplit of JRC'!$A$4:$AE$312,COLUMN()+2,FALSE),0)</f>
        <v>1.5198005708965848E-2</v>
      </c>
      <c r="G23" s="20">
        <f ca="1">IFERROR(VLOOKUP(MID(CELL("filename",$A$1),FIND("]",CELL("filename",$A$1))+1,255)&amp;$A23,'_EUROSTAT w USEsplit of JRC'!$A$4:$AE$312,COLUMN()+2,FALSE),0)</f>
        <v>4.7826638530959502E-3</v>
      </c>
      <c r="H23" s="20">
        <f ca="1">IFERROR(VLOOKUP(MID(CELL("filename",$A$1),FIND("]",CELL("filename",$A$1))+1,255)&amp;$A23,'_EUROSTAT w USEsplit of JRC'!$A$4:$AE$312,COLUMN()+2,FALSE),0)</f>
        <v>4.9854468939932702E-3</v>
      </c>
      <c r="I23" s="20">
        <f ca="1">IFERROR(VLOOKUP(MID(CELL("filename",$A$1),FIND("]",CELL("filename",$A$1))+1,255)&amp;$A23,'_EUROSTAT w USEsplit of JRC'!$A$4:$AE$312,COLUMN()+2,FALSE),0)</f>
        <v>5.3706130001397101E-3</v>
      </c>
      <c r="J23" s="20">
        <f ca="1">IFERROR(VLOOKUP(MID(CELL("filename",$A$1),FIND("]",CELL("filename",$A$1))+1,255)&amp;$A23,'_EUROSTAT w USEsplit of JRC'!$A$4:$AE$312,COLUMN()+2,FALSE),0)</f>
        <v>5.7567575499662491E-3</v>
      </c>
      <c r="K23" s="20">
        <f ca="1">IFERROR(VLOOKUP(MID(CELL("filename",$A$1),FIND("]",CELL("filename",$A$1))+1,255)&amp;$A23,'_EUROSTAT w USEsplit of JRC'!$A$4:$AE$312,COLUMN()+2,FALSE),0)</f>
        <v>3.6815697332102512E-3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1.1387670625831726E-2</v>
      </c>
      <c r="O23" s="20">
        <f ca="1">IFERROR(VLOOKUP(MID(CELL("filename",$A$1),FIND("]",CELL("filename",$A$1))+1,255)&amp;$A23,'_EUROSTAT w USEsplit of JRC'!$A$4:$AE$312,COLUMN()+2,FALSE),0)</f>
        <v>9.9215320251396606E-4</v>
      </c>
      <c r="P23" s="20">
        <f ca="1">IFERROR(VLOOKUP(MID(CELL("filename",$A$1),FIND("]",CELL("filename",$A$1))+1,255)&amp;$A23,'_EUROSTAT w USEsplit of JRC'!$A$4:$AE$312,COLUMN()+2,FALSE),0)</f>
        <v>1.935631675162978E-3</v>
      </c>
      <c r="Q23" s="20">
        <f ca="1">IFERROR(VLOOKUP(MID(CELL("filename",$A$1),FIND("]",CELL("filename",$A$1))+1,255)&amp;$A23,'_EUROSTAT w USEsplit of JRC'!$A$4:$AE$312,COLUMN()+2,FALSE),0)</f>
        <v>6.4326387740819984E-4</v>
      </c>
      <c r="R23" s="20">
        <f ca="1">IFERROR(VLOOKUP(MID(CELL("filename",$A$1),FIND("]",CELL("filename",$A$1))+1,255)&amp;$A23,'_EUROSTAT w USEsplit of JRC'!$A$4:$AE$312,COLUMN()+2,FALSE),0)</f>
        <v>1.0629000814168017E-2</v>
      </c>
      <c r="S23" s="20">
        <f ca="1">IFERROR(VLOOKUP(MID(CELL("filename",$A$1),FIND("]",CELL("filename",$A$1))+1,255)&amp;$A23,'_EUROSTAT w USEsplit of JRC'!$A$4:$AE$312,COLUMN()+2,FALSE),0)</f>
        <v>7.2690405406958484E-3</v>
      </c>
      <c r="T23" s="20">
        <f ca="1">IFERROR(VLOOKUP(MID(CELL("filename",$A$1),FIND("]",CELL("filename",$A$1))+1,255)&amp;$A23,'_EUROSTAT w USEsplit of JRC'!$A$4:$AE$312,COLUMN()+2,FALSE),0)</f>
        <v>2.6202829212545143E-3</v>
      </c>
      <c r="U23" s="20">
        <f ca="1">IFERROR(VLOOKUP(MID(CELL("filename",$A$1),FIND("]",CELL("filename",$A$1))+1,255)&amp;$A23,'_EUROSTAT w USEsplit of JRC'!$A$4:$AE$312,COLUMN()+2,FALSE),0)</f>
        <v>3.1911346388562708E-3</v>
      </c>
      <c r="V23" s="20">
        <f ca="1">IFERROR(VLOOKUP(MID(CELL("filename",$A$1),FIND("]",CELL("filename",$A$1))+1,255)&amp;$A23,'_EUROSTAT w USEsplit of JRC'!$A$4:$AE$312,COLUMN()+2,FALSE),0)</f>
        <v>4.2169453978032991E-2</v>
      </c>
      <c r="W23" s="20">
        <f ca="1">IFERROR(VLOOKUP(MID(CELL("filename",$A$1),FIND("]",CELL("filename",$A$1))+1,255)&amp;$A23,'_EUROSTAT w USEsplit of JRC'!$A$4:$AE$312,COLUMN()+2,FALSE),0)</f>
        <v>3.190495063774592E-2</v>
      </c>
      <c r="X23" s="20">
        <f ca="1">IFERROR(VLOOKUP(MID(CELL("filename",$A$1),FIND("]",CELL("filename",$A$1))+1,255)&amp;$A23,'_EUROSTAT w USEsplit of JRC'!$A$4:$AE$312,COLUMN()+2,FALSE),0)</f>
        <v>2.4760322307379914E-2</v>
      </c>
      <c r="Y23" s="20">
        <f ca="1">IFERROR(VLOOKUP(MID(CELL("filename",$A$1),FIND("]",CELL("filename",$A$1))+1,255)&amp;$A23,'_EUROSTAT w USEsplit of JRC'!$A$4:$AE$312,COLUMN()+2,FALSE),0)</f>
        <v>2.3857603806829369E-2</v>
      </c>
      <c r="Z23" s="20">
        <f ca="1">IFERROR(VLOOKUP(MID(CELL("filename",$A$1),FIND("]",CELL("filename",$A$1))+1,255)&amp;$A23,'_EUROSTAT w USEsplit of JRC'!$A$4:$AE$312,COLUMN()+2,FALSE),0)</f>
        <v>2.2890078028862729E-2</v>
      </c>
      <c r="AA23" s="20">
        <f ca="1">IFERROR(VLOOKUP(MID(CELL("filename",$A$1),FIND("]",CELL("filename",$A$1))+1,255)&amp;$A23,'_EUROSTAT w USEsplit of JRC'!$A$4:$AE$312,COLUMN()+2,FALSE),0)</f>
        <v>2.1509927052399958E-2</v>
      </c>
      <c r="AB23" s="20">
        <f ca="1">IFERROR(VLOOKUP(MID(CELL("filename",$A$1),FIND("]",CELL("filename",$A$1))+1,255)&amp;$A23,'_EUROSTAT w USEsplit of JRC'!$A$4:$AE$312,COLUMN()+2,FALSE),0)</f>
        <v>2.1356336245561002E-2</v>
      </c>
      <c r="AC23" s="20">
        <f ca="1">IFERROR(VLOOKUP(MID(CELL("filename",$A$1),FIND("]",CELL("filename",$A$1))+1,255)&amp;$A23,'_EUROSTAT w USEsplit of JRC'!$A$4:$AE$312,COLUMN()+2,FALSE),0)</f>
        <v>1.8639194532326649E-2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2.0614336053412462E-2</v>
      </c>
      <c r="C24" s="20">
        <f ca="1">IFERROR(VLOOKUP(MID(CELL("filename",$A$1),FIND("]",CELL("filename",$A$1))+1,255)&amp;$A24,'_EUROSTAT w USEsplit of JRC'!$A$4:$AE$312,COLUMN()+2,FALSE),0)</f>
        <v>1.4349051872774988E-2</v>
      </c>
      <c r="D24" s="20">
        <f ca="1">IFERROR(VLOOKUP(MID(CELL("filename",$A$1),FIND("]",CELL("filename",$A$1))+1,255)&amp;$A24,'_EUROSTAT w USEsplit of JRC'!$A$4:$AE$312,COLUMN()+2,FALSE),0)</f>
        <v>4.9914272605535645E-2</v>
      </c>
      <c r="E24" s="20">
        <f ca="1">IFERROR(VLOOKUP(MID(CELL("filename",$A$1),FIND("]",CELL("filename",$A$1))+1,255)&amp;$A24,'_EUROSTAT w USEsplit of JRC'!$A$4:$AE$312,COLUMN()+2,FALSE),0)</f>
        <v>2.2750943443423519E-2</v>
      </c>
      <c r="F24" s="20">
        <f ca="1">IFERROR(VLOOKUP(MID(CELL("filename",$A$1),FIND("]",CELL("filename",$A$1))+1,255)&amp;$A24,'_EUROSTAT w USEsplit of JRC'!$A$4:$AE$312,COLUMN()+2,FALSE),0)</f>
        <v>7.0585011272412393E-3</v>
      </c>
      <c r="G24" s="20">
        <f ca="1">IFERROR(VLOOKUP(MID(CELL("filename",$A$1),FIND("]",CELL("filename",$A$1))+1,255)&amp;$A24,'_EUROSTAT w USEsplit of JRC'!$A$4:$AE$312,COLUMN()+2,FALSE),0)</f>
        <v>2.5033781230233504E-2</v>
      </c>
      <c r="H24" s="20">
        <f ca="1">IFERROR(VLOOKUP(MID(CELL("filename",$A$1),FIND("]",CELL("filename",$A$1))+1,255)&amp;$A24,'_EUROSTAT w USEsplit of JRC'!$A$4:$AE$312,COLUMN()+2,FALSE),0)</f>
        <v>4.0330943547680614E-3</v>
      </c>
      <c r="I24" s="20">
        <f ca="1">IFERROR(VLOOKUP(MID(CELL("filename",$A$1),FIND("]",CELL("filename",$A$1))+1,255)&amp;$A24,'_EUROSTAT w USEsplit of JRC'!$A$4:$AE$312,COLUMN()+2,FALSE),0)</f>
        <v>2.4451216147802105E-2</v>
      </c>
      <c r="J24" s="20">
        <f ca="1">IFERROR(VLOOKUP(MID(CELL("filename",$A$1),FIND("]",CELL("filename",$A$1))+1,255)&amp;$A24,'_EUROSTAT w USEsplit of JRC'!$A$4:$AE$312,COLUMN()+2,FALSE),0)</f>
        <v>2.93349432779728E-2</v>
      </c>
      <c r="K24" s="20">
        <f ca="1">IFERROR(VLOOKUP(MID(CELL("filename",$A$1),FIND("]",CELL("filename",$A$1))+1,255)&amp;$A24,'_EUROSTAT w USEsplit of JRC'!$A$4:$AE$312,COLUMN()+2,FALSE),0)</f>
        <v>2.235153537345896E-2</v>
      </c>
      <c r="L24" s="20">
        <f ca="1">IFERROR(VLOOKUP(MID(CELL("filename",$A$1),FIND("]",CELL("filename",$A$1))+1,255)&amp;$A24,'_EUROSTAT w USEsplit of JRC'!$A$4:$AE$312,COLUMN()+2,FALSE),0)</f>
        <v>2.6895957509427526E-2</v>
      </c>
      <c r="M24" s="20">
        <f ca="1">IFERROR(VLOOKUP(MID(CELL("filename",$A$1),FIND("]",CELL("filename",$A$1))+1,255)&amp;$A24,'_EUROSTAT w USEsplit of JRC'!$A$4:$AE$312,COLUMN()+2,FALSE),0)</f>
        <v>1.1146960239246934E-2</v>
      </c>
      <c r="N24" s="20">
        <f ca="1">IFERROR(VLOOKUP(MID(CELL("filename",$A$1),FIND("]",CELL("filename",$A$1))+1,255)&amp;$A24,'_EUROSTAT w USEsplit of JRC'!$A$4:$AE$312,COLUMN()+2,FALSE),0)</f>
        <v>7.6054932526941601E-4</v>
      </c>
      <c r="O24" s="20">
        <f ca="1">IFERROR(VLOOKUP(MID(CELL("filename",$A$1),FIND("]",CELL("filename",$A$1))+1,255)&amp;$A24,'_EUROSTAT w USEsplit of JRC'!$A$4:$AE$312,COLUMN()+2,FALSE),0)</f>
        <v>1.157899225050504E-2</v>
      </c>
      <c r="P24" s="20">
        <f ca="1">IFERROR(VLOOKUP(MID(CELL("filename",$A$1),FIND("]",CELL("filename",$A$1))+1,255)&amp;$A24,'_EUROSTAT w USEsplit of JRC'!$A$4:$AE$312,COLUMN()+2,FALSE),0)</f>
        <v>3.0389631475939295E-2</v>
      </c>
      <c r="Q24" s="20">
        <f ca="1">IFERROR(VLOOKUP(MID(CELL("filename",$A$1),FIND("]",CELL("filename",$A$1))+1,255)&amp;$A24,'_EUROSTAT w USEsplit of JRC'!$A$4:$AE$312,COLUMN()+2,FALSE),0)</f>
        <v>1.9539116468005217E-2</v>
      </c>
      <c r="R24" s="20">
        <f ca="1">IFERROR(VLOOKUP(MID(CELL("filename",$A$1),FIND("]",CELL("filename",$A$1))+1,255)&amp;$A24,'_EUROSTAT w USEsplit of JRC'!$A$4:$AE$312,COLUMN()+2,FALSE),0)</f>
        <v>2.7505695985782737E-2</v>
      </c>
      <c r="S24" s="20">
        <f ca="1">IFERROR(VLOOKUP(MID(CELL("filename",$A$1),FIND("]",CELL("filename",$A$1))+1,255)&amp;$A24,'_EUROSTAT w USEsplit of JRC'!$A$4:$AE$312,COLUMN()+2,FALSE),0)</f>
        <v>2.6215094461315543E-2</v>
      </c>
      <c r="T24" s="20">
        <f ca="1">IFERROR(VLOOKUP(MID(CELL("filename",$A$1),FIND("]",CELL("filename",$A$1))+1,255)&amp;$A24,'_EUROSTAT w USEsplit of JRC'!$A$4:$AE$312,COLUMN()+2,FALSE),0)</f>
        <v>1.3285964592030986E-2</v>
      </c>
      <c r="U24" s="20">
        <f ca="1">IFERROR(VLOOKUP(MID(CELL("filename",$A$1),FIND("]",CELL("filename",$A$1))+1,255)&amp;$A24,'_EUROSTAT w USEsplit of JRC'!$A$4:$AE$312,COLUMN()+2,FALSE),0)</f>
        <v>1.8044817003164213E-3</v>
      </c>
      <c r="V24" s="20">
        <f ca="1">IFERROR(VLOOKUP(MID(CELL("filename",$A$1),FIND("]",CELL("filename",$A$1))+1,255)&amp;$A24,'_EUROSTAT w USEsplit of JRC'!$A$4:$AE$312,COLUMN()+2,FALSE),0)</f>
        <v>4.0475207643556369E-4</v>
      </c>
      <c r="W24" s="20">
        <f ca="1">IFERROR(VLOOKUP(MID(CELL("filename",$A$1),FIND("]",CELL("filename",$A$1))+1,255)&amp;$A24,'_EUROSTAT w USEsplit of JRC'!$A$4:$AE$312,COLUMN()+2,FALSE),0)</f>
        <v>7.1596991294102627E-4</v>
      </c>
      <c r="X24" s="20">
        <f ca="1">IFERROR(VLOOKUP(MID(CELL("filename",$A$1),FIND("]",CELL("filename",$A$1))+1,255)&amp;$A24,'_EUROSTAT w USEsplit of JRC'!$A$4:$AE$312,COLUMN()+2,FALSE),0)</f>
        <v>8.5818681208806947E-4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3.1056295245679042E-4</v>
      </c>
      <c r="AA24" s="20">
        <f ca="1">IFERROR(VLOOKUP(MID(CELL("filename",$A$1),FIND("]",CELL("filename",$A$1))+1,255)&amp;$A24,'_EUROSTAT w USEsplit of JRC'!$A$4:$AE$312,COLUMN()+2,FALSE),0)</f>
        <v>1.5607795865850841E-4</v>
      </c>
      <c r="AB24" s="20">
        <f ca="1">IFERROR(VLOOKUP(MID(CELL("filename",$A$1),FIND("]",CELL("filename",$A$1))+1,255)&amp;$A24,'_EUROSTAT w USEsplit of JRC'!$A$4:$AE$312,COLUMN()+2,FALSE),0)</f>
        <v>1.5519729418206788E-4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0.41485705921168808</v>
      </c>
      <c r="C26" s="20">
        <f ca="1">IFERROR(VLOOKUP(MID(CELL("filename",$A$1),FIND("]",CELL("filename",$A$1))+1,255)&amp;$A26,'_EUROSTAT w USEsplit of JRC'!$A$4:$AE$312,COLUMN()+2,FALSE),0)</f>
        <v>0.4527719636423807</v>
      </c>
      <c r="D26" s="20">
        <f ca="1">IFERROR(VLOOKUP(MID(CELL("filename",$A$1),FIND("]",CELL("filename",$A$1))+1,255)&amp;$A26,'_EUROSTAT w USEsplit of JRC'!$A$4:$AE$312,COLUMN()+2,FALSE),0)</f>
        <v>0.40549836093261782</v>
      </c>
      <c r="E26" s="20">
        <f ca="1">IFERROR(VLOOKUP(MID(CELL("filename",$A$1),FIND("]",CELL("filename",$A$1))+1,255)&amp;$A26,'_EUROSTAT w USEsplit of JRC'!$A$4:$AE$312,COLUMN()+2,FALSE),0)</f>
        <v>0.48519285125191175</v>
      </c>
      <c r="F26" s="20">
        <f ca="1">IFERROR(VLOOKUP(MID(CELL("filename",$A$1),FIND("]",CELL("filename",$A$1))+1,255)&amp;$A26,'_EUROSTAT w USEsplit of JRC'!$A$4:$AE$312,COLUMN()+2,FALSE),0)</f>
        <v>0.5025370958332791</v>
      </c>
      <c r="G26" s="20">
        <f ca="1">IFERROR(VLOOKUP(MID(CELL("filename",$A$1),FIND("]",CELL("filename",$A$1))+1,255)&amp;$A26,'_EUROSTAT w USEsplit of JRC'!$A$4:$AE$312,COLUMN()+2,FALSE),0)</f>
        <v>0.54163318072142952</v>
      </c>
      <c r="H26" s="20">
        <f ca="1">IFERROR(VLOOKUP(MID(CELL("filename",$A$1),FIND("]",CELL("filename",$A$1))+1,255)&amp;$A26,'_EUROSTAT w USEsplit of JRC'!$A$4:$AE$312,COLUMN()+2,FALSE),0)</f>
        <v>0.49970008975731006</v>
      </c>
      <c r="I26" s="20">
        <f ca="1">IFERROR(VLOOKUP(MID(CELL("filename",$A$1),FIND("]",CELL("filename",$A$1))+1,255)&amp;$A26,'_EUROSTAT w USEsplit of JRC'!$A$4:$AE$312,COLUMN()+2,FALSE),0)</f>
        <v>0.48222049172135795</v>
      </c>
      <c r="J26" s="20">
        <f ca="1">IFERROR(VLOOKUP(MID(CELL("filename",$A$1),FIND("]",CELL("filename",$A$1))+1,255)&amp;$A26,'_EUROSTAT w USEsplit of JRC'!$A$4:$AE$312,COLUMN()+2,FALSE),0)</f>
        <v>0.47927487226461124</v>
      </c>
      <c r="K26" s="20">
        <f ca="1">IFERROR(VLOOKUP(MID(CELL("filename",$A$1),FIND("]",CELL("filename",$A$1))+1,255)&amp;$A26,'_EUROSTAT w USEsplit of JRC'!$A$4:$AE$312,COLUMN()+2,FALSE),0)</f>
        <v>0.48935304146975878</v>
      </c>
      <c r="L26" s="20">
        <f ca="1">IFERROR(VLOOKUP(MID(CELL("filename",$A$1),FIND("]",CELL("filename",$A$1))+1,255)&amp;$A26,'_EUROSTAT w USEsplit of JRC'!$A$4:$AE$312,COLUMN()+2,FALSE),0)</f>
        <v>0.33153309532047653</v>
      </c>
      <c r="M26" s="20">
        <f ca="1">IFERROR(VLOOKUP(MID(CELL("filename",$A$1),FIND("]",CELL("filename",$A$1))+1,255)&amp;$A26,'_EUROSTAT w USEsplit of JRC'!$A$4:$AE$312,COLUMN()+2,FALSE),0)</f>
        <v>0.3153814985632058</v>
      </c>
      <c r="N26" s="20">
        <f ca="1">IFERROR(VLOOKUP(MID(CELL("filename",$A$1),FIND("]",CELL("filename",$A$1))+1,255)&amp;$A26,'_EUROSTAT w USEsplit of JRC'!$A$4:$AE$312,COLUMN()+2,FALSE),0)</f>
        <v>0.35702651407190467</v>
      </c>
      <c r="O26" s="20">
        <f ca="1">IFERROR(VLOOKUP(MID(CELL("filename",$A$1),FIND("]",CELL("filename",$A$1))+1,255)&amp;$A26,'_EUROSTAT w USEsplit of JRC'!$A$4:$AE$312,COLUMN()+2,FALSE),0)</f>
        <v>0.36816147419407075</v>
      </c>
      <c r="P26" s="20">
        <f ca="1">IFERROR(VLOOKUP(MID(CELL("filename",$A$1),FIND("]",CELL("filename",$A$1))+1,255)&amp;$A26,'_EUROSTAT w USEsplit of JRC'!$A$4:$AE$312,COLUMN()+2,FALSE),0)</f>
        <v>0.35829627937222103</v>
      </c>
      <c r="Q26" s="20">
        <f ca="1">IFERROR(VLOOKUP(MID(CELL("filename",$A$1),FIND("]",CELL("filename",$A$1))+1,255)&amp;$A26,'_EUROSTAT w USEsplit of JRC'!$A$4:$AE$312,COLUMN()+2,FALSE),0)</f>
        <v>0.32760645212589889</v>
      </c>
      <c r="R26" s="20">
        <f ca="1">IFERROR(VLOOKUP(MID(CELL("filename",$A$1),FIND("]",CELL("filename",$A$1))+1,255)&amp;$A26,'_EUROSTAT w USEsplit of JRC'!$A$4:$AE$312,COLUMN()+2,FALSE),0)</f>
        <v>0.32104472098860604</v>
      </c>
      <c r="S26" s="20">
        <f ca="1">IFERROR(VLOOKUP(MID(CELL("filename",$A$1),FIND("]",CELL("filename",$A$1))+1,255)&amp;$A26,'_EUROSTAT w USEsplit of JRC'!$A$4:$AE$312,COLUMN()+2,FALSE),0)</f>
        <v>0.25890222474465596</v>
      </c>
      <c r="T26" s="20">
        <f ca="1">IFERROR(VLOOKUP(MID(CELL("filename",$A$1),FIND("]",CELL("filename",$A$1))+1,255)&amp;$A26,'_EUROSTAT w USEsplit of JRC'!$A$4:$AE$312,COLUMN()+2,FALSE),0)</f>
        <v>0.26746057765294162</v>
      </c>
      <c r="U26" s="20">
        <f ca="1">IFERROR(VLOOKUP(MID(CELL("filename",$A$1),FIND("]",CELL("filename",$A$1))+1,255)&amp;$A26,'_EUROSTAT w USEsplit of JRC'!$A$4:$AE$312,COLUMN()+2,FALSE),0)</f>
        <v>0.21721290463563356</v>
      </c>
      <c r="V26" s="20">
        <f ca="1">IFERROR(VLOOKUP(MID(CELL("filename",$A$1),FIND("]",CELL("filename",$A$1))+1,255)&amp;$A26,'_EUROSTAT w USEsplit of JRC'!$A$4:$AE$312,COLUMN()+2,FALSE),0)</f>
        <v>0.22179134136295689</v>
      </c>
      <c r="W26" s="20">
        <f ca="1">IFERROR(VLOOKUP(MID(CELL("filename",$A$1),FIND("]",CELL("filename",$A$1))+1,255)&amp;$A26,'_EUROSTAT w USEsplit of JRC'!$A$4:$AE$312,COLUMN()+2,FALSE),0)</f>
        <v>0.18181369524984578</v>
      </c>
      <c r="X26" s="20">
        <f ca="1">IFERROR(VLOOKUP(MID(CELL("filename",$A$1),FIND("]",CELL("filename",$A$1))+1,255)&amp;$A26,'_EUROSTAT w USEsplit of JRC'!$A$4:$AE$312,COLUMN()+2,FALSE),0)</f>
        <v>0.16286895338610377</v>
      </c>
      <c r="Y26" s="20">
        <f ca="1">IFERROR(VLOOKUP(MID(CELL("filename",$A$1),FIND("]",CELL("filename",$A$1))+1,255)&amp;$A26,'_EUROSTAT w USEsplit of JRC'!$A$4:$AE$312,COLUMN()+2,FALSE),0)</f>
        <v>0.13603720761087457</v>
      </c>
      <c r="Z26" s="20">
        <f ca="1">IFERROR(VLOOKUP(MID(CELL("filename",$A$1),FIND("]",CELL("filename",$A$1))+1,255)&amp;$A26,'_EUROSTAT w USEsplit of JRC'!$A$4:$AE$312,COLUMN()+2,FALSE),0)</f>
        <v>0.13061791841338788</v>
      </c>
      <c r="AA26" s="20">
        <f ca="1">IFERROR(VLOOKUP(MID(CELL("filename",$A$1),FIND("]",CELL("filename",$A$1))+1,255)&amp;$A26,'_EUROSTAT w USEsplit of JRC'!$A$4:$AE$312,COLUMN()+2,FALSE),0)</f>
        <v>0.11708070360009554</v>
      </c>
      <c r="AB26" s="20">
        <f ca="1">IFERROR(VLOOKUP(MID(CELL("filename",$A$1),FIND("]",CELL("filename",$A$1))+1,255)&amp;$A26,'_EUROSTAT w USEsplit of JRC'!$A$4:$AE$312,COLUMN()+2,FALSE),0)</f>
        <v>0.10502781867609565</v>
      </c>
      <c r="AC26" s="20">
        <f ca="1">IFERROR(VLOOKUP(MID(CELL("filename",$A$1),FIND("]",CELL("filename",$A$1))+1,255)&amp;$A26,'_EUROSTAT w USEsplit of JRC'!$A$4:$AE$312,COLUMN()+2,FALSE),0)</f>
        <v>9.823193841503404E-2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0.13779382414478628</v>
      </c>
      <c r="C27" s="20">
        <f ca="1">IFERROR(VLOOKUP(MID(CELL("filename",$A$1),FIND("]",CELL("filename",$A$1))+1,255)&amp;$A27,'_EUROSTAT w USEsplit of JRC'!$A$4:$AE$312,COLUMN()+2,FALSE),0)</f>
        <v>0.14112522197021513</v>
      </c>
      <c r="D27" s="20">
        <f ca="1">IFERROR(VLOOKUP(MID(CELL("filename",$A$1),FIND("]",CELL("filename",$A$1))+1,255)&amp;$A27,'_EUROSTAT w USEsplit of JRC'!$A$4:$AE$312,COLUMN()+2,FALSE),0)</f>
        <v>0.14685531587609288</v>
      </c>
      <c r="E27" s="20">
        <f ca="1">IFERROR(VLOOKUP(MID(CELL("filename",$A$1),FIND("]",CELL("filename",$A$1))+1,255)&amp;$A27,'_EUROSTAT w USEsplit of JRC'!$A$4:$AE$312,COLUMN()+2,FALSE),0)</f>
        <v>0.1560294847117403</v>
      </c>
      <c r="F27" s="20">
        <f ca="1">IFERROR(VLOOKUP(MID(CELL("filename",$A$1),FIND("]",CELL("filename",$A$1))+1,255)&amp;$A27,'_EUROSTAT w USEsplit of JRC'!$A$4:$AE$312,COLUMN()+2,FALSE),0)</f>
        <v>0.15809307823795032</v>
      </c>
      <c r="G27" s="20">
        <f ca="1">IFERROR(VLOOKUP(MID(CELL("filename",$A$1),FIND("]",CELL("filename",$A$1))+1,255)&amp;$A27,'_EUROSTAT w USEsplit of JRC'!$A$4:$AE$312,COLUMN()+2,FALSE),0)</f>
        <v>0.17114983017427332</v>
      </c>
      <c r="H27" s="20">
        <f ca="1">IFERROR(VLOOKUP(MID(CELL("filename",$A$1),FIND("]",CELL("filename",$A$1))+1,255)&amp;$A27,'_EUROSTAT w USEsplit of JRC'!$A$4:$AE$312,COLUMN()+2,FALSE),0)</f>
        <v>0.17603902604767979</v>
      </c>
      <c r="I27" s="20">
        <f ca="1">IFERROR(VLOOKUP(MID(CELL("filename",$A$1),FIND("]",CELL("filename",$A$1))+1,255)&amp;$A27,'_EUROSTAT w USEsplit of JRC'!$A$4:$AE$312,COLUMN()+2,FALSE),0)</f>
        <v>0.17533010041426464</v>
      </c>
      <c r="J27" s="20">
        <f ca="1">IFERROR(VLOOKUP(MID(CELL("filename",$A$1),FIND("]",CELL("filename",$A$1))+1,255)&amp;$A27,'_EUROSTAT w USEsplit of JRC'!$A$4:$AE$312,COLUMN()+2,FALSE),0)</f>
        <v>0.16751164097229498</v>
      </c>
      <c r="K27" s="20">
        <f ca="1">IFERROR(VLOOKUP(MID(CELL("filename",$A$1),FIND("]",CELL("filename",$A$1))+1,255)&amp;$A27,'_EUROSTAT w USEsplit of JRC'!$A$4:$AE$312,COLUMN()+2,FALSE),0)</f>
        <v>0.16734364463566892</v>
      </c>
      <c r="L27" s="20">
        <f ca="1">IFERROR(VLOOKUP(MID(CELL("filename",$A$1),FIND("]",CELL("filename",$A$1))+1,255)&amp;$A27,'_EUROSTAT w USEsplit of JRC'!$A$4:$AE$312,COLUMN()+2,FALSE),0)</f>
        <v>0.1813534467570028</v>
      </c>
      <c r="M27" s="20">
        <f ca="1">IFERROR(VLOOKUP(MID(CELL("filename",$A$1),FIND("]",CELL("filename",$A$1))+1,255)&amp;$A27,'_EUROSTAT w USEsplit of JRC'!$A$4:$AE$312,COLUMN()+2,FALSE),0)</f>
        <v>0.17284757117212854</v>
      </c>
      <c r="N27" s="20">
        <f ca="1">IFERROR(VLOOKUP(MID(CELL("filename",$A$1),FIND("]",CELL("filename",$A$1))+1,255)&amp;$A27,'_EUROSTAT w USEsplit of JRC'!$A$4:$AE$312,COLUMN()+2,FALSE),0)</f>
        <v>0.16639296574824117</v>
      </c>
      <c r="O27" s="20">
        <f ca="1">IFERROR(VLOOKUP(MID(CELL("filename",$A$1),FIND("]",CELL("filename",$A$1))+1,255)&amp;$A27,'_EUROSTAT w USEsplit of JRC'!$A$4:$AE$312,COLUMN()+2,FALSE),0)</f>
        <v>0.17296679178761237</v>
      </c>
      <c r="P27" s="20">
        <f ca="1">IFERROR(VLOOKUP(MID(CELL("filename",$A$1),FIND("]",CELL("filename",$A$1))+1,255)&amp;$A27,'_EUROSTAT w USEsplit of JRC'!$A$4:$AE$312,COLUMN()+2,FALSE),0)</f>
        <v>0.18215686721151175</v>
      </c>
      <c r="Q27" s="20">
        <f ca="1">IFERROR(VLOOKUP(MID(CELL("filename",$A$1),FIND("]",CELL("filename",$A$1))+1,255)&amp;$A27,'_EUROSTAT w USEsplit of JRC'!$A$4:$AE$312,COLUMN()+2,FALSE),0)</f>
        <v>0.1715014837122939</v>
      </c>
      <c r="R27" s="20">
        <f ca="1">IFERROR(VLOOKUP(MID(CELL("filename",$A$1),FIND("]",CELL("filename",$A$1))+1,255)&amp;$A27,'_EUROSTAT w USEsplit of JRC'!$A$4:$AE$312,COLUMN()+2,FALSE),0)</f>
        <v>0.14395194238462461</v>
      </c>
      <c r="S27" s="20">
        <f ca="1">IFERROR(VLOOKUP(MID(CELL("filename",$A$1),FIND("]",CELL("filename",$A$1))+1,255)&amp;$A27,'_EUROSTAT w USEsplit of JRC'!$A$4:$AE$312,COLUMN()+2,FALSE),0)</f>
        <v>0.13785092648471708</v>
      </c>
      <c r="T27" s="20">
        <f ca="1">IFERROR(VLOOKUP(MID(CELL("filename",$A$1),FIND("]",CELL("filename",$A$1))+1,255)&amp;$A27,'_EUROSTAT w USEsplit of JRC'!$A$4:$AE$312,COLUMN()+2,FALSE),0)</f>
        <v>0.13218706969183927</v>
      </c>
      <c r="U27" s="20">
        <f ca="1">IFERROR(VLOOKUP(MID(CELL("filename",$A$1),FIND("]",CELL("filename",$A$1))+1,255)&amp;$A27,'_EUROSTAT w USEsplit of JRC'!$A$4:$AE$312,COLUMN()+2,FALSE),0)</f>
        <v>0.12247193850173398</v>
      </c>
      <c r="V27" s="20">
        <f ca="1">IFERROR(VLOOKUP(MID(CELL("filename",$A$1),FIND("]",CELL("filename",$A$1))+1,255)&amp;$A27,'_EUROSTAT w USEsplit of JRC'!$A$4:$AE$312,COLUMN()+2,FALSE),0)</f>
        <v>0.11677086920541661</v>
      </c>
      <c r="W27" s="20">
        <f ca="1">IFERROR(VLOOKUP(MID(CELL("filename",$A$1),FIND("]",CELL("filename",$A$1))+1,255)&amp;$A27,'_EUROSTAT w USEsplit of JRC'!$A$4:$AE$312,COLUMN()+2,FALSE),0)</f>
        <v>0.10714478169339793</v>
      </c>
      <c r="X27" s="20">
        <f ca="1">IFERROR(VLOOKUP(MID(CELL("filename",$A$1),FIND("]",CELL("filename",$A$1))+1,255)&amp;$A27,'_EUROSTAT w USEsplit of JRC'!$A$4:$AE$312,COLUMN()+2,FALSE),0)</f>
        <v>9.9973604579113862E-2</v>
      </c>
      <c r="Y27" s="20">
        <f ca="1">IFERROR(VLOOKUP(MID(CELL("filename",$A$1),FIND("]",CELL("filename",$A$1))+1,255)&amp;$A27,'_EUROSTAT w USEsplit of JRC'!$A$4:$AE$312,COLUMN()+2,FALSE),0)</f>
        <v>0.10890067959485333</v>
      </c>
      <c r="Z27" s="20">
        <f ca="1">IFERROR(VLOOKUP(MID(CELL("filename",$A$1),FIND("]",CELL("filename",$A$1))+1,255)&amp;$A27,'_EUROSTAT w USEsplit of JRC'!$A$4:$AE$312,COLUMN()+2,FALSE),0)</f>
        <v>0.11000192047997823</v>
      </c>
      <c r="AA27" s="20">
        <f ca="1">IFERROR(VLOOKUP(MID(CELL("filename",$A$1),FIND("]",CELL("filename",$A$1))+1,255)&amp;$A27,'_EUROSTAT w USEsplit of JRC'!$A$4:$AE$312,COLUMN()+2,FALSE),0)</f>
        <v>0.13045152373132402</v>
      </c>
      <c r="AB27" s="20">
        <f ca="1">IFERROR(VLOOKUP(MID(CELL("filename",$A$1),FIND("]",CELL("filename",$A$1))+1,255)&amp;$A27,'_EUROSTAT w USEsplit of JRC'!$A$4:$AE$312,COLUMN()+2,FALSE),0)</f>
        <v>0.11045960882729523</v>
      </c>
      <c r="AC27" s="20">
        <f ca="1">IFERROR(VLOOKUP(MID(CELL("filename",$A$1),FIND("]",CELL("filename",$A$1))+1,255)&amp;$A27,'_EUROSTAT w USEsplit of JRC'!$A$4:$AE$312,COLUMN()+2,FALSE),0)</f>
        <v>0.10644014578919575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0.28050612757464655</v>
      </c>
      <c r="C28" s="20">
        <f ca="1">IFERROR(VLOOKUP(MID(CELL("filename",$A$1),FIND("]",CELL("filename",$A$1))+1,255)&amp;$A28,'_EUROSTAT w USEsplit of JRC'!$A$4:$AE$312,COLUMN()+2,FALSE),0)</f>
        <v>0.28678194423313408</v>
      </c>
      <c r="D28" s="20">
        <f ca="1">IFERROR(VLOOKUP(MID(CELL("filename",$A$1),FIND("]",CELL("filename",$A$1))+1,255)&amp;$A28,'_EUROSTAT w USEsplit of JRC'!$A$4:$AE$312,COLUMN()+2,FALSE),0)</f>
        <v>0.30732314093170632</v>
      </c>
      <c r="E28" s="20">
        <f ca="1">IFERROR(VLOOKUP(MID(CELL("filename",$A$1),FIND("]",CELL("filename",$A$1))+1,255)&amp;$A28,'_EUROSTAT w USEsplit of JRC'!$A$4:$AE$312,COLUMN()+2,FALSE),0)</f>
        <v>0.28310706714463663</v>
      </c>
      <c r="F28" s="20">
        <f ca="1">IFERROR(VLOOKUP(MID(CELL("filename",$A$1),FIND("]",CELL("filename",$A$1))+1,255)&amp;$A28,'_EUROSTAT w USEsplit of JRC'!$A$4:$AE$312,COLUMN()+2,FALSE),0)</f>
        <v>0.287045058226788</v>
      </c>
      <c r="G28" s="20">
        <f ca="1">IFERROR(VLOOKUP(MID(CELL("filename",$A$1),FIND("]",CELL("filename",$A$1))+1,255)&amp;$A28,'_EUROSTAT w USEsplit of JRC'!$A$4:$AE$312,COLUMN()+2,FALSE),0)</f>
        <v>0.24604849234811399</v>
      </c>
      <c r="H28" s="20">
        <f ca="1">IFERROR(VLOOKUP(MID(CELL("filename",$A$1),FIND("]",CELL("filename",$A$1))+1,255)&amp;$A28,'_EUROSTAT w USEsplit of JRC'!$A$4:$AE$312,COLUMN()+2,FALSE),0)</f>
        <v>0.25642326302850244</v>
      </c>
      <c r="I28" s="20">
        <f ca="1">IFERROR(VLOOKUP(MID(CELL("filename",$A$1),FIND("]",CELL("filename",$A$1))+1,255)&amp;$A28,'_EUROSTAT w USEsplit of JRC'!$A$4:$AE$312,COLUMN()+2,FALSE),0)</f>
        <v>0.24114311921385356</v>
      </c>
      <c r="J28" s="20">
        <f ca="1">IFERROR(VLOOKUP(MID(CELL("filename",$A$1),FIND("]",CELL("filename",$A$1))+1,255)&amp;$A28,'_EUROSTAT w USEsplit of JRC'!$A$4:$AE$312,COLUMN()+2,FALSE),0)</f>
        <v>0.22156020257240971</v>
      </c>
      <c r="K28" s="20">
        <f ca="1">IFERROR(VLOOKUP(MID(CELL("filename",$A$1),FIND("]",CELL("filename",$A$1))+1,255)&amp;$A28,'_EUROSTAT w USEsplit of JRC'!$A$4:$AE$312,COLUMN()+2,FALSE),0)</f>
        <v>0.20243534683622758</v>
      </c>
      <c r="L28" s="20">
        <f ca="1">IFERROR(VLOOKUP(MID(CELL("filename",$A$1),FIND("]",CELL("filename",$A$1))+1,255)&amp;$A28,'_EUROSTAT w USEsplit of JRC'!$A$4:$AE$312,COLUMN()+2,FALSE),0)</f>
        <v>0.16854753328088889</v>
      </c>
      <c r="M28" s="20">
        <f ca="1">IFERROR(VLOOKUP(MID(CELL("filename",$A$1),FIND("]",CELL("filename",$A$1))+1,255)&amp;$A28,'_EUROSTAT w USEsplit of JRC'!$A$4:$AE$312,COLUMN()+2,FALSE),0)</f>
        <v>0.1625666413750653</v>
      </c>
      <c r="N28" s="20">
        <f ca="1">IFERROR(VLOOKUP(MID(CELL("filename",$A$1),FIND("]",CELL("filename",$A$1))+1,255)&amp;$A28,'_EUROSTAT w USEsplit of JRC'!$A$4:$AE$312,COLUMN()+2,FALSE),0)</f>
        <v>0.15012994260267903</v>
      </c>
      <c r="O28" s="20">
        <f ca="1">IFERROR(VLOOKUP(MID(CELL("filename",$A$1),FIND("]",CELL("filename",$A$1))+1,255)&amp;$A28,'_EUROSTAT w USEsplit of JRC'!$A$4:$AE$312,COLUMN()+2,FALSE),0)</f>
        <v>0.14188396559703534</v>
      </c>
      <c r="P28" s="20">
        <f ca="1">IFERROR(VLOOKUP(MID(CELL("filename",$A$1),FIND("]",CELL("filename",$A$1))+1,255)&amp;$A28,'_EUROSTAT w USEsplit of JRC'!$A$4:$AE$312,COLUMN()+2,FALSE),0)</f>
        <v>0.10621697051627298</v>
      </c>
      <c r="Q28" s="20">
        <f ca="1">IFERROR(VLOOKUP(MID(CELL("filename",$A$1),FIND("]",CELL("filename",$A$1))+1,255)&amp;$A28,'_EUROSTAT w USEsplit of JRC'!$A$4:$AE$312,COLUMN()+2,FALSE),0)</f>
        <v>8.6883344788999894E-2</v>
      </c>
      <c r="R28" s="20">
        <f ca="1">IFERROR(VLOOKUP(MID(CELL("filename",$A$1),FIND("]",CELL("filename",$A$1))+1,255)&amp;$A28,'_EUROSTAT w USEsplit of JRC'!$A$4:$AE$312,COLUMN()+2,FALSE),0)</f>
        <v>5.5624487869209212E-2</v>
      </c>
      <c r="S28" s="20">
        <f ca="1">IFERROR(VLOOKUP(MID(CELL("filename",$A$1),FIND("]",CELL("filename",$A$1))+1,255)&amp;$A28,'_EUROSTAT w USEsplit of JRC'!$A$4:$AE$312,COLUMN()+2,FALSE),0)</f>
        <v>3.5115310167618756E-2</v>
      </c>
      <c r="T28" s="20">
        <f ca="1">IFERROR(VLOOKUP(MID(CELL("filename",$A$1),FIND("]",CELL("filename",$A$1))+1,255)&amp;$A28,'_EUROSTAT w USEsplit of JRC'!$A$4:$AE$312,COLUMN()+2,FALSE),0)</f>
        <v>2.3235091368770635E-2</v>
      </c>
      <c r="U28" s="20">
        <f ca="1">IFERROR(VLOOKUP(MID(CELL("filename",$A$1),FIND("]",CELL("filename",$A$1))+1,255)&amp;$A28,'_EUROSTAT w USEsplit of JRC'!$A$4:$AE$312,COLUMN()+2,FALSE),0)</f>
        <v>1.7605068050851463E-2</v>
      </c>
      <c r="V28" s="20">
        <f ca="1">IFERROR(VLOOKUP(MID(CELL("filename",$A$1),FIND("]",CELL("filename",$A$1))+1,255)&amp;$A28,'_EUROSTAT w USEsplit of JRC'!$A$4:$AE$312,COLUMN()+2,FALSE),0)</f>
        <v>1.4725190028448371E-2</v>
      </c>
      <c r="W28" s="20">
        <f ca="1">IFERROR(VLOOKUP(MID(CELL("filename",$A$1),FIND("]",CELL("filename",$A$1))+1,255)&amp;$A28,'_EUROSTAT w USEsplit of JRC'!$A$4:$AE$312,COLUMN()+2,FALSE),0)</f>
        <v>1.0550461395108627E-2</v>
      </c>
      <c r="X28" s="20">
        <f ca="1">IFERROR(VLOOKUP(MID(CELL("filename",$A$1),FIND("]",CELL("filename",$A$1))+1,255)&amp;$A28,'_EUROSTAT w USEsplit of JRC'!$A$4:$AE$312,COLUMN()+2,FALSE),0)</f>
        <v>7.8568466610461334E-3</v>
      </c>
      <c r="Y28" s="20">
        <f ca="1">IFERROR(VLOOKUP(MID(CELL("filename",$A$1),FIND("]",CELL("filename",$A$1))+1,255)&amp;$A28,'_EUROSTAT w USEsplit of JRC'!$A$4:$AE$312,COLUMN()+2,FALSE),0)</f>
        <v>8.9143895391490414E-3</v>
      </c>
      <c r="Z28" s="20">
        <f ca="1">IFERROR(VLOOKUP(MID(CELL("filename",$A$1),FIND("]",CELL("filename",$A$1))+1,255)&amp;$A28,'_EUROSTAT w USEsplit of JRC'!$A$4:$AE$312,COLUMN()+2,FALSE),0)</f>
        <v>6.5127619214222082E-3</v>
      </c>
      <c r="AA28" s="20">
        <f ca="1">IFERROR(VLOOKUP(MID(CELL("filename",$A$1),FIND("]",CELL("filename",$A$1))+1,255)&amp;$A28,'_EUROSTAT w USEsplit of JRC'!$A$4:$AE$312,COLUMN()+2,FALSE),0)</f>
        <v>6.3000507024628455E-3</v>
      </c>
      <c r="AB28" s="20">
        <f ca="1">IFERROR(VLOOKUP(MID(CELL("filename",$A$1),FIND("]",CELL("filename",$A$1))+1,255)&amp;$A28,'_EUROSTAT w USEsplit of JRC'!$A$4:$AE$312,COLUMN()+2,FALSE),0)</f>
        <v>4.6508238822842414E-3</v>
      </c>
      <c r="AC28" s="20">
        <f ca="1">IFERROR(VLOOKUP(MID(CELL("filename",$A$1),FIND("]",CELL("filename",$A$1))+1,255)&amp;$A28,'_EUROSTAT w USEsplit of JRC'!$A$4:$AE$312,COLUMN()+2,FALSE),0)</f>
        <v>4.1220852959757736E-3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0.7063013483713334</v>
      </c>
      <c r="C29" s="56">
        <f ca="1">IFERROR(VLOOKUP(MID(CELL("filename",$A$1),FIND("]",CELL("filename",$A$1))+1,255)&amp;$A29,'_EUROSTAT w USEsplit of JRC'!$A$4:$AE$317,COLUMN()+2,FALSE),0)</f>
        <v>0.6946710139689779</v>
      </c>
      <c r="D29" s="56">
        <f ca="1">IFERROR(VLOOKUP(MID(CELL("filename",$A$1),FIND("]",CELL("filename",$A$1))+1,255)&amp;$A29,'_EUROSTAT w USEsplit of JRC'!$A$4:$AE$317,COLUMN()+2,FALSE),0)</f>
        <v>0.69285674962297983</v>
      </c>
      <c r="E29" s="56">
        <f ca="1">IFERROR(VLOOKUP(MID(CELL("filename",$A$1),FIND("]",CELL("filename",$A$1))+1,255)&amp;$A29,'_EUROSTAT w USEsplit of JRC'!$A$4:$AE$317,COLUMN()+2,FALSE),0)</f>
        <v>0.67884781126282656</v>
      </c>
      <c r="F29" s="56">
        <f ca="1">IFERROR(VLOOKUP(MID(CELL("filename",$A$1),FIND("]",CELL("filename",$A$1))+1,255)&amp;$A29,'_EUROSTAT w USEsplit of JRC'!$A$4:$AE$317,COLUMN()+2,FALSE),0)</f>
        <v>0.67830076662046856</v>
      </c>
      <c r="G29" s="56">
        <f ca="1">IFERROR(VLOOKUP(MID(CELL("filename",$A$1),FIND("]",CELL("filename",$A$1))+1,255)&amp;$A29,'_EUROSTAT w USEsplit of JRC'!$A$4:$AE$317,COLUMN()+2,FALSE),0)</f>
        <v>0.6730820464236964</v>
      </c>
      <c r="H29" s="56">
        <f ca="1">IFERROR(VLOOKUP(MID(CELL("filename",$A$1),FIND("]",CELL("filename",$A$1))+1,255)&amp;$A29,'_EUROSTAT w USEsplit of JRC'!$A$4:$AE$317,COLUMN()+2,FALSE),0)</f>
        <v>0.65826340689403218</v>
      </c>
      <c r="I29" s="56">
        <f ca="1">IFERROR(VLOOKUP(MID(CELL("filename",$A$1),FIND("]",CELL("filename",$A$1))+1,255)&amp;$A29,'_EUROSTAT w USEsplit of JRC'!$A$4:$AE$317,COLUMN()+2,FALSE),0)</f>
        <v>0.66572794089874199</v>
      </c>
      <c r="J29" s="56">
        <f ca="1">IFERROR(VLOOKUP(MID(CELL("filename",$A$1),FIND("]",CELL("filename",$A$1))+1,255)&amp;$A29,'_EUROSTAT w USEsplit of JRC'!$A$4:$AE$317,COLUMN()+2,FALSE),0)</f>
        <v>0.66647245606422212</v>
      </c>
      <c r="K29" s="56">
        <f ca="1">IFERROR(VLOOKUP(MID(CELL("filename",$A$1),FIND("]",CELL("filename",$A$1))+1,255)&amp;$A29,'_EUROSTAT w USEsplit of JRC'!$A$4:$AE$317,COLUMN()+2,FALSE),0)</f>
        <v>0.6520557418254872</v>
      </c>
      <c r="L29" s="56">
        <f ca="1">IFERROR(VLOOKUP(MID(CELL("filename",$A$1),FIND("]",CELL("filename",$A$1))+1,255)&amp;$A29,'_EUROSTAT w USEsplit of JRC'!$A$4:$AE$317,COLUMN()+2,FALSE),0)</f>
        <v>0.64229244877788605</v>
      </c>
      <c r="M29" s="56">
        <f ca="1">IFERROR(VLOOKUP(MID(CELL("filename",$A$1),FIND("]",CELL("filename",$A$1))+1,255)&amp;$A29,'_EUROSTAT w USEsplit of JRC'!$A$4:$AE$317,COLUMN()+2,FALSE),0)</f>
        <v>0.64484631980903151</v>
      </c>
      <c r="N29" s="56">
        <f ca="1">IFERROR(VLOOKUP(MID(CELL("filename",$A$1),FIND("]",CELL("filename",$A$1))+1,255)&amp;$A29,'_EUROSTAT w USEsplit of JRC'!$A$4:$AE$317,COLUMN()+2,FALSE),0)</f>
        <v>0.63909196024441461</v>
      </c>
      <c r="O29" s="56">
        <f ca="1">IFERROR(VLOOKUP(MID(CELL("filename",$A$1),FIND("]",CELL("filename",$A$1))+1,255)&amp;$A29,'_EUROSTAT w USEsplit of JRC'!$A$4:$AE$317,COLUMN()+2,FALSE),0)</f>
        <v>0.63885101909034636</v>
      </c>
      <c r="P29" s="56">
        <f ca="1">IFERROR(VLOOKUP(MID(CELL("filename",$A$1),FIND("]",CELL("filename",$A$1))+1,255)&amp;$A29,'_EUROSTAT w USEsplit of JRC'!$A$4:$AE$317,COLUMN()+2,FALSE),0)</f>
        <v>0.63137310027796212</v>
      </c>
      <c r="Q29" s="56">
        <f ca="1">IFERROR(VLOOKUP(MID(CELL("filename",$A$1),FIND("]",CELL("filename",$A$1))+1,255)&amp;$A29,'_EUROSTAT w USEsplit of JRC'!$A$4:$AE$317,COLUMN()+2,FALSE),0)</f>
        <v>0.62680596233679364</v>
      </c>
      <c r="R29" s="56">
        <f ca="1">IFERROR(VLOOKUP(MID(CELL("filename",$A$1),FIND("]",CELL("filename",$A$1))+1,255)&amp;$A29,'_EUROSTAT w USEsplit of JRC'!$A$4:$AE$317,COLUMN()+2,FALSE),0)</f>
        <v>0.62190090592536307</v>
      </c>
      <c r="S29" s="56">
        <f ca="1">IFERROR(VLOOKUP(MID(CELL("filename",$A$1),FIND("]",CELL("filename",$A$1))+1,255)&amp;$A29,'_EUROSTAT w USEsplit of JRC'!$A$4:$AE$317,COLUMN()+2,FALSE),0)</f>
        <v>0.59879313077874319</v>
      </c>
      <c r="T29" s="56">
        <f ca="1">IFERROR(VLOOKUP(MID(CELL("filename",$A$1),FIND("]",CELL("filename",$A$1))+1,255)&amp;$A29,'_EUROSTAT w USEsplit of JRC'!$A$4:$AE$317,COLUMN()+2,FALSE),0)</f>
        <v>0.5951130773128197</v>
      </c>
      <c r="U29" s="56">
        <f ca="1">IFERROR(VLOOKUP(MID(CELL("filename",$A$1),FIND("]",CELL("filename",$A$1))+1,255)&amp;$A29,'_EUROSTAT w USEsplit of JRC'!$A$4:$AE$317,COLUMN()+2,FALSE),0)</f>
        <v>0.58674930775534451</v>
      </c>
      <c r="V29" s="56">
        <f ca="1">IFERROR(VLOOKUP(MID(CELL("filename",$A$1),FIND("]",CELL("filename",$A$1))+1,255)&amp;$A29,'_EUROSTAT w USEsplit of JRC'!$A$4:$AE$317,COLUMN()+2,FALSE),0)</f>
        <v>0.57767327408733959</v>
      </c>
      <c r="W29" s="56">
        <f ca="1">IFERROR(VLOOKUP(MID(CELL("filename",$A$1),FIND("]",CELL("filename",$A$1))+1,255)&amp;$A29,'_EUROSTAT w USEsplit of JRC'!$A$4:$AE$317,COLUMN()+2,FALSE),0)</f>
        <v>0.55168505651728417</v>
      </c>
      <c r="X29" s="56">
        <f ca="1">IFERROR(VLOOKUP(MID(CELL("filename",$A$1),FIND("]",CELL("filename",$A$1))+1,255)&amp;$A29,'_EUROSTAT w USEsplit of JRC'!$A$4:$AE$317,COLUMN()+2,FALSE),0)</f>
        <v>0.54588599832200146</v>
      </c>
      <c r="Y29" s="56">
        <f ca="1">IFERROR(VLOOKUP(MID(CELL("filename",$A$1),FIND("]",CELL("filename",$A$1))+1,255)&amp;$A29,'_EUROSTAT w USEsplit of JRC'!$A$4:$AE$317,COLUMN()+2,FALSE),0)</f>
        <v>0.54118905038074261</v>
      </c>
      <c r="Z29" s="56">
        <f ca="1">IFERROR(VLOOKUP(MID(CELL("filename",$A$1),FIND("]",CELL("filename",$A$1))+1,255)&amp;$A29,'_EUROSTAT w USEsplit of JRC'!$A$4:$AE$317,COLUMN()+2,FALSE),0)</f>
        <v>0.51181096091586342</v>
      </c>
      <c r="AA29" s="56">
        <f ca="1">IFERROR(VLOOKUP(MID(CELL("filename",$A$1),FIND("]",CELL("filename",$A$1))+1,255)&amp;$A29,'_EUROSTAT w USEsplit of JRC'!$A$4:$AE$317,COLUMN()+2,FALSE),0)</f>
        <v>0.50792379696405943</v>
      </c>
      <c r="AB29" s="56">
        <f ca="1">IFERROR(VLOOKUP(MID(CELL("filename",$A$1),FIND("]",CELL("filename",$A$1))+1,255)&amp;$A29,'_EUROSTAT w USEsplit of JRC'!$A$4:$AE$317,COLUMN()+2,FALSE),0)</f>
        <v>0.50087209362393759</v>
      </c>
      <c r="AC29" s="56">
        <f ca="1">IFERROR(VLOOKUP(MID(CELL("filename",$A$1),FIND("]",CELL("filename",$A$1))+1,255)&amp;$A29,'_EUROSTAT w USEsplit of JRC'!$A$4:$AE$317,COLUMN()+2,FALSE),0)</f>
        <v>0.48663689809513805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5.2238841365872798E-2</v>
      </c>
      <c r="C30" s="20">
        <f ca="1">IFERROR(VLOOKUP(MID(CELL("filename",$A$1),FIND("]",CELL("filename",$A$1))+1,255)&amp;$A30,'_EUROSTAT w USEsplit of JRC'!$A$4:$AE$312,COLUMN()+2,FALSE),0)</f>
        <v>5.3626978778819751E-2</v>
      </c>
      <c r="D30" s="20">
        <f ca="1">IFERROR(VLOOKUP(MID(CELL("filename",$A$1),FIND("]",CELL("filename",$A$1))+1,255)&amp;$A30,'_EUROSTAT w USEsplit of JRC'!$A$4:$AE$312,COLUMN()+2,FALSE),0)</f>
        <v>5.6420161274358095E-2</v>
      </c>
      <c r="E30" s="20">
        <f ca="1">IFERROR(VLOOKUP(MID(CELL("filename",$A$1),FIND("]",CELL("filename",$A$1))+1,255)&amp;$A30,'_EUROSTAT w USEsplit of JRC'!$A$4:$AE$312,COLUMN()+2,FALSE),0)</f>
        <v>5.7819246528148523E-2</v>
      </c>
      <c r="F30" s="20">
        <f ca="1">IFERROR(VLOOKUP(MID(CELL("filename",$A$1),FIND("]",CELL("filename",$A$1))+1,255)&amp;$A30,'_EUROSTAT w USEsplit of JRC'!$A$4:$AE$312,COLUMN()+2,FALSE),0)</f>
        <v>5.9964707379891728E-2</v>
      </c>
      <c r="G30" s="20">
        <f ca="1">IFERROR(VLOOKUP(MID(CELL("filename",$A$1),FIND("]",CELL("filename",$A$1))+1,255)&amp;$A30,'_EUROSTAT w USEsplit of JRC'!$A$4:$AE$312,COLUMN()+2,FALSE),0)</f>
        <v>6.2431958136993933E-2</v>
      </c>
      <c r="H30" s="20">
        <f ca="1">IFERROR(VLOOKUP(MID(CELL("filename",$A$1),FIND("]",CELL("filename",$A$1))+1,255)&amp;$A30,'_EUROSTAT w USEsplit of JRC'!$A$4:$AE$312,COLUMN()+2,FALSE),0)</f>
        <v>6.6332735551681524E-2</v>
      </c>
      <c r="I30" s="20">
        <f ca="1">IFERROR(VLOOKUP(MID(CELL("filename",$A$1),FIND("]",CELL("filename",$A$1))+1,255)&amp;$A30,'_EUROSTAT w USEsplit of JRC'!$A$4:$AE$312,COLUMN()+2,FALSE),0)</f>
        <v>6.9655089757471755E-2</v>
      </c>
      <c r="J30" s="20">
        <f ca="1">IFERROR(VLOOKUP(MID(CELL("filename",$A$1),FIND("]",CELL("filename",$A$1))+1,255)&amp;$A30,'_EUROSTAT w USEsplit of JRC'!$A$4:$AE$312,COLUMN()+2,FALSE),0)</f>
        <v>7.1304794803913149E-2</v>
      </c>
      <c r="K30" s="20">
        <f ca="1">IFERROR(VLOOKUP(MID(CELL("filename",$A$1),FIND("]",CELL("filename",$A$1))+1,255)&amp;$A30,'_EUROSTAT w USEsplit of JRC'!$A$4:$AE$312,COLUMN()+2,FALSE),0)</f>
        <v>6.3033157585589014E-2</v>
      </c>
      <c r="L30" s="20">
        <f ca="1">IFERROR(VLOOKUP(MID(CELL("filename",$A$1),FIND("]",CELL("filename",$A$1))+1,255)&amp;$A30,'_EUROSTAT w USEsplit of JRC'!$A$4:$AE$312,COLUMN()+2,FALSE),0)</f>
        <v>6.408889357225174E-2</v>
      </c>
      <c r="M30" s="20">
        <f ca="1">IFERROR(VLOOKUP(MID(CELL("filename",$A$1),FIND("]",CELL("filename",$A$1))+1,255)&amp;$A30,'_EUROSTAT w USEsplit of JRC'!$A$4:$AE$312,COLUMN()+2,FALSE),0)</f>
        <v>6.7116617141965845E-2</v>
      </c>
      <c r="N30" s="20">
        <f ca="1">IFERROR(VLOOKUP(MID(CELL("filename",$A$1),FIND("]",CELL("filename",$A$1))+1,255)&amp;$A30,'_EUROSTAT w USEsplit of JRC'!$A$4:$AE$312,COLUMN()+2,FALSE),0)</f>
        <v>5.9041812385945913E-2</v>
      </c>
      <c r="O30" s="20">
        <f ca="1">IFERROR(VLOOKUP(MID(CELL("filename",$A$1),FIND("]",CELL("filename",$A$1))+1,255)&amp;$A30,'_EUROSTAT w USEsplit of JRC'!$A$4:$AE$312,COLUMN()+2,FALSE),0)</f>
        <v>5.6433521238626494E-2</v>
      </c>
      <c r="P30" s="20">
        <f ca="1">IFERROR(VLOOKUP(MID(CELL("filename",$A$1),FIND("]",CELL("filename",$A$1))+1,255)&amp;$A30,'_EUROSTAT w USEsplit of JRC'!$A$4:$AE$312,COLUMN()+2,FALSE),0)</f>
        <v>5.9885949279511241E-2</v>
      </c>
      <c r="Q30" s="20">
        <f ca="1">IFERROR(VLOOKUP(MID(CELL("filename",$A$1),FIND("]",CELL("filename",$A$1))+1,255)&amp;$A30,'_EUROSTAT w USEsplit of JRC'!$A$4:$AE$312,COLUMN()+2,FALSE),0)</f>
        <v>5.8881065605438578E-2</v>
      </c>
      <c r="R30" s="20">
        <f ca="1">IFERROR(VLOOKUP(MID(CELL("filename",$A$1),FIND("]",CELL("filename",$A$1))+1,255)&amp;$A30,'_EUROSTAT w USEsplit of JRC'!$A$4:$AE$312,COLUMN()+2,FALSE),0)</f>
        <v>6.3416674974099946E-2</v>
      </c>
      <c r="S30" s="20">
        <f ca="1">IFERROR(VLOOKUP(MID(CELL("filename",$A$1),FIND("]",CELL("filename",$A$1))+1,255)&amp;$A30,'_EUROSTAT w USEsplit of JRC'!$A$4:$AE$312,COLUMN()+2,FALSE),0)</f>
        <v>5.897144624391016E-2</v>
      </c>
      <c r="T30" s="20">
        <f ca="1">IFERROR(VLOOKUP(MID(CELL("filename",$A$1),FIND("]",CELL("filename",$A$1))+1,255)&amp;$A30,'_EUROSTAT w USEsplit of JRC'!$A$4:$AE$312,COLUMN()+2,FALSE),0)</f>
        <v>5.9096190859723431E-2</v>
      </c>
      <c r="U30" s="20">
        <f ca="1">IFERROR(VLOOKUP(MID(CELL("filename",$A$1),FIND("]",CELL("filename",$A$1))+1,255)&amp;$A30,'_EUROSTAT w USEsplit of JRC'!$A$4:$AE$312,COLUMN()+2,FALSE),0)</f>
        <v>6.0866235652912194E-2</v>
      </c>
      <c r="V30" s="20">
        <f ca="1">IFERROR(VLOOKUP(MID(CELL("filename",$A$1),FIND("]",CELL("filename",$A$1))+1,255)&amp;$A30,'_EUROSTAT w USEsplit of JRC'!$A$4:$AE$312,COLUMN()+2,FALSE),0)</f>
        <v>6.1816027806726681E-2</v>
      </c>
      <c r="W30" s="20">
        <f ca="1">IFERROR(VLOOKUP(MID(CELL("filename",$A$1),FIND("]",CELL("filename",$A$1))+1,255)&amp;$A30,'_EUROSTAT w USEsplit of JRC'!$A$4:$AE$312,COLUMN()+2,FALSE),0)</f>
        <v>5.8916444850384463E-2</v>
      </c>
      <c r="X30" s="20">
        <f ca="1">IFERROR(VLOOKUP(MID(CELL("filename",$A$1),FIND("]",CELL("filename",$A$1))+1,255)&amp;$A30,'_EUROSTAT w USEsplit of JRC'!$A$4:$AE$312,COLUMN()+2,FALSE),0)</f>
        <v>5.4672848036427281E-2</v>
      </c>
      <c r="Y30" s="20">
        <f ca="1">IFERROR(VLOOKUP(MID(CELL("filename",$A$1),FIND("]",CELL("filename",$A$1))+1,255)&amp;$A30,'_EUROSTAT w USEsplit of JRC'!$A$4:$AE$312,COLUMN()+2,FALSE),0)</f>
        <v>5.7092671589010595E-2</v>
      </c>
      <c r="Z30" s="20">
        <f ca="1">IFERROR(VLOOKUP(MID(CELL("filename",$A$1),FIND("]",CELL("filename",$A$1))+1,255)&amp;$A30,'_EUROSTAT w USEsplit of JRC'!$A$4:$AE$312,COLUMN()+2,FALSE),0)</f>
        <v>5.989585109808087E-2</v>
      </c>
      <c r="AA30" s="20">
        <f ca="1">IFERROR(VLOOKUP(MID(CELL("filename",$A$1),FIND("]",CELL("filename",$A$1))+1,255)&amp;$A30,'_EUROSTAT w USEsplit of JRC'!$A$4:$AE$312,COLUMN()+2,FALSE),0)</f>
        <v>5.8421662250704921E-2</v>
      </c>
      <c r="AB30" s="20">
        <f ca="1">IFERROR(VLOOKUP(MID(CELL("filename",$A$1),FIND("]",CELL("filename",$A$1))+1,255)&amp;$A30,'_EUROSTAT w USEsplit of JRC'!$A$4:$AE$312,COLUMN()+2,FALSE),0)</f>
        <v>5.718076480265568E-2</v>
      </c>
      <c r="AC30" s="20">
        <f ca="1">IFERROR(VLOOKUP(MID(CELL("filename",$A$1),FIND("]",CELL("filename",$A$1))+1,255)&amp;$A30,'_EUROSTAT w USEsplit of JRC'!$A$4:$AE$312,COLUMN()+2,FALSE),0)</f>
        <v>5.7691070297653309E-2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995-60BF-4668-9FB4-4F52F726E047}">
  <sheetPr codeName="Sheet9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0.11521914025992308</v>
      </c>
      <c r="C2" s="20">
        <f ca="1">IFERROR(VLOOKUP(MID(CELL("filename",$A$1),FIND("]",CELL("filename",$A$1))+1,255)&amp;$A2,'_EUROSTAT w USEsplit of JRC'!$A$4:$AE$312,COLUMN()+2,FALSE),0)</f>
        <v>0.11363618769168438</v>
      </c>
      <c r="D2" s="20">
        <f ca="1">IFERROR(VLOOKUP(MID(CELL("filename",$A$1),FIND("]",CELL("filename",$A$1))+1,255)&amp;$A2,'_EUROSTAT w USEsplit of JRC'!$A$4:$AE$312,COLUMN()+2,FALSE),0)</f>
        <v>0.10315916961940802</v>
      </c>
      <c r="E2" s="20">
        <f ca="1">IFERROR(VLOOKUP(MID(CELL("filename",$A$1),FIND("]",CELL("filename",$A$1))+1,255)&amp;$A2,'_EUROSTAT w USEsplit of JRC'!$A$4:$AE$312,COLUMN()+2,FALSE),0)</f>
        <v>8.4209609031157845E-2</v>
      </c>
      <c r="F2" s="20">
        <f ca="1">IFERROR(VLOOKUP(MID(CELL("filename",$A$1),FIND("]",CELL("filename",$A$1))+1,255)&amp;$A2,'_EUROSTAT w USEsplit of JRC'!$A$4:$AE$312,COLUMN()+2,FALSE),0)</f>
        <v>7.9371794867196269E-2</v>
      </c>
      <c r="G2" s="20">
        <f ca="1">IFERROR(VLOOKUP(MID(CELL("filename",$A$1),FIND("]",CELL("filename",$A$1))+1,255)&amp;$A2,'_EUROSTAT w USEsplit of JRC'!$A$4:$AE$312,COLUMN()+2,FALSE),0)</f>
        <v>7.0491410608698929E-2</v>
      </c>
      <c r="H2" s="20">
        <f ca="1">IFERROR(VLOOKUP(MID(CELL("filename",$A$1),FIND("]",CELL("filename",$A$1))+1,255)&amp;$A2,'_EUROSTAT w USEsplit of JRC'!$A$4:$AE$312,COLUMN()+2,FALSE),0)</f>
        <v>6.1716074001870132E-2</v>
      </c>
      <c r="I2" s="20">
        <f ca="1">IFERROR(VLOOKUP(MID(CELL("filename",$A$1),FIND("]",CELL("filename",$A$1))+1,255)&amp;$A2,'_EUROSTAT w USEsplit of JRC'!$A$4:$AE$312,COLUMN()+2,FALSE),0)</f>
        <v>5.1419515415220773E-2</v>
      </c>
      <c r="J2" s="20">
        <f ca="1">IFERROR(VLOOKUP(MID(CELL("filename",$A$1),FIND("]",CELL("filename",$A$1))+1,255)&amp;$A2,'_EUROSTAT w USEsplit of JRC'!$A$4:$AE$312,COLUMN()+2,FALSE),0)</f>
        <v>4.4635953377040599E-2</v>
      </c>
      <c r="K2" s="20">
        <f ca="1">IFERROR(VLOOKUP(MID(CELL("filename",$A$1),FIND("]",CELL("filename",$A$1))+1,255)&amp;$A2,'_EUROSTAT w USEsplit of JRC'!$A$4:$AE$312,COLUMN()+2,FALSE),0)</f>
        <v>4.0380785521174294E-2</v>
      </c>
      <c r="L2" s="20">
        <f ca="1">IFERROR(VLOOKUP(MID(CELL("filename",$A$1),FIND("]",CELL("filename",$A$1))+1,255)&amp;$A2,'_EUROSTAT w USEsplit of JRC'!$A$4:$AE$312,COLUMN()+2,FALSE),0)</f>
        <v>3.6563106683032726E-2</v>
      </c>
      <c r="M2" s="20">
        <f ca="1">IFERROR(VLOOKUP(MID(CELL("filename",$A$1),FIND("]",CELL("filename",$A$1))+1,255)&amp;$A2,'_EUROSTAT w USEsplit of JRC'!$A$4:$AE$312,COLUMN()+2,FALSE),0)</f>
        <v>3.2806443400932847E-2</v>
      </c>
      <c r="N2" s="20">
        <f ca="1">IFERROR(VLOOKUP(MID(CELL("filename",$A$1),FIND("]",CELL("filename",$A$1))+1,255)&amp;$A2,'_EUROSTAT w USEsplit of JRC'!$A$4:$AE$312,COLUMN()+2,FALSE),0)</f>
        <v>2.7217498360391664E-2</v>
      </c>
      <c r="O2" s="20">
        <f ca="1">IFERROR(VLOOKUP(MID(CELL("filename",$A$1),FIND("]",CELL("filename",$A$1))+1,255)&amp;$A2,'_EUROSTAT w USEsplit of JRC'!$A$4:$AE$312,COLUMN()+2,FALSE),0)</f>
        <v>2.2377713577740793E-2</v>
      </c>
      <c r="P2" s="20">
        <f ca="1">IFERROR(VLOOKUP(MID(CELL("filename",$A$1),FIND("]",CELL("filename",$A$1))+1,255)&amp;$A2,'_EUROSTAT w USEsplit of JRC'!$A$4:$AE$312,COLUMN()+2,FALSE),0)</f>
        <v>2.2218921065624803E-2</v>
      </c>
      <c r="Q2" s="20">
        <f ca="1">IFERROR(VLOOKUP(MID(CELL("filename",$A$1),FIND("]",CELL("filename",$A$1))+1,255)&amp;$A2,'_EUROSTAT w USEsplit of JRC'!$A$4:$AE$312,COLUMN()+2,FALSE),0)</f>
        <v>1.1671755350514056E-2</v>
      </c>
      <c r="R2" s="20">
        <f ca="1">IFERROR(VLOOKUP(MID(CELL("filename",$A$1),FIND("]",CELL("filename",$A$1))+1,255)&amp;$A2,'_EUROSTAT w USEsplit of JRC'!$A$4:$AE$312,COLUMN()+2,FALSE),0)</f>
        <v>1.1196311329920248E-2</v>
      </c>
      <c r="S2" s="20">
        <f ca="1">IFERROR(VLOOKUP(MID(CELL("filename",$A$1),FIND("]",CELL("filename",$A$1))+1,255)&amp;$A2,'_EUROSTAT w USEsplit of JRC'!$A$4:$AE$312,COLUMN()+2,FALSE),0)</f>
        <v>1.1048161774876207E-2</v>
      </c>
      <c r="T2" s="20">
        <f ca="1">IFERROR(VLOOKUP(MID(CELL("filename",$A$1),FIND("]",CELL("filename",$A$1))+1,255)&amp;$A2,'_EUROSTAT w USEsplit of JRC'!$A$4:$AE$312,COLUMN()+2,FALSE),0)</f>
        <v>1.1030081295636124E-2</v>
      </c>
      <c r="U2" s="20">
        <f ca="1">IFERROR(VLOOKUP(MID(CELL("filename",$A$1),FIND("]",CELL("filename",$A$1))+1,255)&amp;$A2,'_EUROSTAT w USEsplit of JRC'!$A$4:$AE$312,COLUMN()+2,FALSE),0)</f>
        <v>8.2182873310365275E-3</v>
      </c>
      <c r="V2" s="20">
        <f ca="1">IFERROR(VLOOKUP(MID(CELL("filename",$A$1),FIND("]",CELL("filename",$A$1))+1,255)&amp;$A2,'_EUROSTAT w USEsplit of JRC'!$A$4:$AE$312,COLUMN()+2,FALSE),0)</f>
        <v>8.3355439375254158E-3</v>
      </c>
      <c r="W2" s="20">
        <f ca="1">IFERROR(VLOOKUP(MID(CELL("filename",$A$1),FIND("]",CELL("filename",$A$1))+1,255)&amp;$A2,'_EUROSTAT w USEsplit of JRC'!$A$4:$AE$312,COLUMN()+2,FALSE),0)</f>
        <v>5.5486480969436031E-3</v>
      </c>
      <c r="X2" s="20">
        <f ca="1">IFERROR(VLOOKUP(MID(CELL("filename",$A$1),FIND("]",CELL("filename",$A$1))+1,255)&amp;$A2,'_EUROSTAT w USEsplit of JRC'!$A$4:$AE$312,COLUMN()+2,FALSE),0)</f>
        <v>5.6570806879098169E-3</v>
      </c>
      <c r="Y2" s="20">
        <f ca="1">IFERROR(VLOOKUP(MID(CELL("filename",$A$1),FIND("]",CELL("filename",$A$1))+1,255)&amp;$A2,'_EUROSTAT w USEsplit of JRC'!$A$4:$AE$312,COLUMN()+2,FALSE),0)</f>
        <v>4.4974568760967493E-3</v>
      </c>
      <c r="Z2" s="20">
        <f ca="1">IFERROR(VLOOKUP(MID(CELL("filename",$A$1),FIND("]",CELL("filename",$A$1))+1,255)&amp;$A2,'_EUROSTAT w USEsplit of JRC'!$A$4:$AE$312,COLUMN()+2,FALSE),0)</f>
        <v>4.1964350209508922E-3</v>
      </c>
      <c r="AA2" s="20">
        <f ca="1">IFERROR(VLOOKUP(MID(CELL("filename",$A$1),FIND("]",CELL("filename",$A$1))+1,255)&amp;$A2,'_EUROSTAT w USEsplit of JRC'!$A$4:$AE$312,COLUMN()+2,FALSE),0)</f>
        <v>3.2634640439414822E-3</v>
      </c>
      <c r="AB2" s="20">
        <f ca="1">IFERROR(VLOOKUP(MID(CELL("filename",$A$1),FIND("]",CELL("filename",$A$1))+1,255)&amp;$A2,'_EUROSTAT w USEsplit of JRC'!$A$4:$AE$312,COLUMN()+2,FALSE),0)</f>
        <v>3.1664625229378728E-3</v>
      </c>
      <c r="AC2" s="20">
        <f ca="1">IFERROR(VLOOKUP(MID(CELL("filename",$A$1),FIND("]",CELL("filename",$A$1))+1,255)&amp;$A2,'_EUROSTAT w USEsplit of JRC'!$A$4:$AE$312,COLUMN()+2,FALSE),0)</f>
        <v>3.1574133452076606E-3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6.3208653925665284E-2</v>
      </c>
      <c r="C3" s="20">
        <f ca="1">IFERROR(VLOOKUP(MID(CELL("filename",$A$1),FIND("]",CELL("filename",$A$1))+1,255)&amp;$A3,'_EUROSTAT w USEsplit of JRC'!$A$4:$AE$312,COLUMN()+2,FALSE),0)</f>
        <v>6.4478765748152311E-2</v>
      </c>
      <c r="D3" s="20">
        <f ca="1">IFERROR(VLOOKUP(MID(CELL("filename",$A$1),FIND("]",CELL("filename",$A$1))+1,255)&amp;$A3,'_EUROSTAT w USEsplit of JRC'!$A$4:$AE$312,COLUMN()+2,FALSE),0)</f>
        <v>5.3549498671375081E-2</v>
      </c>
      <c r="E3" s="20">
        <f ca="1">IFERROR(VLOOKUP(MID(CELL("filename",$A$1),FIND("]",CELL("filename",$A$1))+1,255)&amp;$A3,'_EUROSTAT w USEsplit of JRC'!$A$4:$AE$312,COLUMN()+2,FALSE),0)</f>
        <v>4.9858150469960283E-2</v>
      </c>
      <c r="F3" s="20">
        <f ca="1">IFERROR(VLOOKUP(MID(CELL("filename",$A$1),FIND("]",CELL("filename",$A$1))+1,255)&amp;$A3,'_EUROSTAT w USEsplit of JRC'!$A$4:$AE$312,COLUMN()+2,FALSE),0)</f>
        <v>3.8752130673218733E-2</v>
      </c>
      <c r="G3" s="20">
        <f ca="1">IFERROR(VLOOKUP(MID(CELL("filename",$A$1),FIND("]",CELL("filename",$A$1))+1,255)&amp;$A3,'_EUROSTAT w USEsplit of JRC'!$A$4:$AE$312,COLUMN()+2,FALSE),0)</f>
        <v>3.4568343997326126E-2</v>
      </c>
      <c r="H3" s="20">
        <f ca="1">IFERROR(VLOOKUP(MID(CELL("filename",$A$1),FIND("]",CELL("filename",$A$1))+1,255)&amp;$A3,'_EUROSTAT w USEsplit of JRC'!$A$4:$AE$312,COLUMN()+2,FALSE),0)</f>
        <v>3.3168176167140975E-2</v>
      </c>
      <c r="I3" s="20">
        <f ca="1">IFERROR(VLOOKUP(MID(CELL("filename",$A$1),FIND("]",CELL("filename",$A$1))+1,255)&amp;$A3,'_EUROSTAT w USEsplit of JRC'!$A$4:$AE$312,COLUMN()+2,FALSE),0)</f>
        <v>3.0759371833788574E-2</v>
      </c>
      <c r="J3" s="20">
        <f ca="1">IFERROR(VLOOKUP(MID(CELL("filename",$A$1),FIND("]",CELL("filename",$A$1))+1,255)&amp;$A3,'_EUROSTAT w USEsplit of JRC'!$A$4:$AE$312,COLUMN()+2,FALSE),0)</f>
        <v>2.110829829206853E-2</v>
      </c>
      <c r="K3" s="20">
        <f ca="1">IFERROR(VLOOKUP(MID(CELL("filename",$A$1),FIND("]",CELL("filename",$A$1))+1,255)&amp;$A3,'_EUROSTAT w USEsplit of JRC'!$A$4:$AE$312,COLUMN()+2,FALSE),0)</f>
        <v>1.9255235896938502E-2</v>
      </c>
      <c r="L3" s="20">
        <f ca="1">IFERROR(VLOOKUP(MID(CELL("filename",$A$1),FIND("]",CELL("filename",$A$1))+1,255)&amp;$A3,'_EUROSTAT w USEsplit of JRC'!$A$4:$AE$312,COLUMN()+2,FALSE),0)</f>
        <v>2.1264738134500642E-2</v>
      </c>
      <c r="M3" s="20">
        <f ca="1">IFERROR(VLOOKUP(MID(CELL("filename",$A$1),FIND("]",CELL("filename",$A$1))+1,255)&amp;$A3,'_EUROSTAT w USEsplit of JRC'!$A$4:$AE$312,COLUMN()+2,FALSE),0)</f>
        <v>2.1966687289052426E-2</v>
      </c>
      <c r="N3" s="20">
        <f ca="1">IFERROR(VLOOKUP(MID(CELL("filename",$A$1),FIND("]",CELL("filename",$A$1))+1,255)&amp;$A3,'_EUROSTAT w USEsplit of JRC'!$A$4:$AE$312,COLUMN()+2,FALSE),0)</f>
        <v>1.9900146839097202E-2</v>
      </c>
      <c r="O3" s="20">
        <f ca="1">IFERROR(VLOOKUP(MID(CELL("filename",$A$1),FIND("]",CELL("filename",$A$1))+1,255)&amp;$A3,'_EUROSTAT w USEsplit of JRC'!$A$4:$AE$312,COLUMN()+2,FALSE),0)</f>
        <v>1.3741364529845979E-2</v>
      </c>
      <c r="P3" s="20">
        <f ca="1">IFERROR(VLOOKUP(MID(CELL("filename",$A$1),FIND("]",CELL("filename",$A$1))+1,255)&amp;$A3,'_EUROSTAT w USEsplit of JRC'!$A$4:$AE$312,COLUMN()+2,FALSE),0)</f>
        <v>1.1859178053569057E-2</v>
      </c>
      <c r="Q3" s="20">
        <f ca="1">IFERROR(VLOOKUP(MID(CELL("filename",$A$1),FIND("]",CELL("filename",$A$1))+1,255)&amp;$A3,'_EUROSTAT w USEsplit of JRC'!$A$4:$AE$312,COLUMN()+2,FALSE),0)</f>
        <v>1.1798120053190855E-2</v>
      </c>
      <c r="R3" s="20">
        <f ca="1">IFERROR(VLOOKUP(MID(CELL("filename",$A$1),FIND("]",CELL("filename",$A$1))+1,255)&amp;$A3,'_EUROSTAT w USEsplit of JRC'!$A$4:$AE$312,COLUMN()+2,FALSE),0)</f>
        <v>1.2772788591035958E-2</v>
      </c>
      <c r="S3" s="20">
        <f ca="1">IFERROR(VLOOKUP(MID(CELL("filename",$A$1),FIND("]",CELL("filename",$A$1))+1,255)&amp;$A3,'_EUROSTAT w USEsplit of JRC'!$A$4:$AE$312,COLUMN()+2,FALSE),0)</f>
        <v>1.1513888492529515E-2</v>
      </c>
      <c r="T3" s="20">
        <f ca="1">IFERROR(VLOOKUP(MID(CELL("filename",$A$1),FIND("]",CELL("filename",$A$1))+1,255)&amp;$A3,'_EUROSTAT w USEsplit of JRC'!$A$4:$AE$312,COLUMN()+2,FALSE),0)</f>
        <v>1.4883218306289445E-2</v>
      </c>
      <c r="U3" s="20">
        <f ca="1">IFERROR(VLOOKUP(MID(CELL("filename",$A$1),FIND("]",CELL("filename",$A$1))+1,255)&amp;$A3,'_EUROSTAT w USEsplit of JRC'!$A$4:$AE$312,COLUMN()+2,FALSE),0)</f>
        <v>2.5215740350263912E-2</v>
      </c>
      <c r="V3" s="20">
        <f ca="1">IFERROR(VLOOKUP(MID(CELL("filename",$A$1),FIND("]",CELL("filename",$A$1))+1,255)&amp;$A3,'_EUROSTAT w USEsplit of JRC'!$A$4:$AE$312,COLUMN()+2,FALSE),0)</f>
        <v>1.1600333909043413E-2</v>
      </c>
      <c r="W3" s="20">
        <f ca="1">IFERROR(VLOOKUP(MID(CELL("filename",$A$1),FIND("]",CELL("filename",$A$1))+1,255)&amp;$A3,'_EUROSTAT w USEsplit of JRC'!$A$4:$AE$312,COLUMN()+2,FALSE),0)</f>
        <v>1.2812333951637812E-2</v>
      </c>
      <c r="X3" s="20">
        <f ca="1">IFERROR(VLOOKUP(MID(CELL("filename",$A$1),FIND("]",CELL("filename",$A$1))+1,255)&amp;$A3,'_EUROSTAT w USEsplit of JRC'!$A$4:$AE$312,COLUMN()+2,FALSE),0)</f>
        <v>1.1963987023722571E-2</v>
      </c>
      <c r="Y3" s="20">
        <f ca="1">IFERROR(VLOOKUP(MID(CELL("filename",$A$1),FIND("]",CELL("filename",$A$1))+1,255)&amp;$A3,'_EUROSTAT w USEsplit of JRC'!$A$4:$AE$312,COLUMN()+2,FALSE),0)</f>
        <v>1.42717806129275E-2</v>
      </c>
      <c r="Z3" s="20">
        <f ca="1">IFERROR(VLOOKUP(MID(CELL("filename",$A$1),FIND("]",CELL("filename",$A$1))+1,255)&amp;$A3,'_EUROSTAT w USEsplit of JRC'!$A$4:$AE$312,COLUMN()+2,FALSE),0)</f>
        <v>1.1471698780466406E-2</v>
      </c>
      <c r="AA3" s="20">
        <f ca="1">IFERROR(VLOOKUP(MID(CELL("filename",$A$1),FIND("]",CELL("filename",$A$1))+1,255)&amp;$A3,'_EUROSTAT w USEsplit of JRC'!$A$4:$AE$312,COLUMN()+2,FALSE),0)</f>
        <v>1.1803538107642401E-2</v>
      </c>
      <c r="AB3" s="20">
        <f ca="1">IFERROR(VLOOKUP(MID(CELL("filename",$A$1),FIND("]",CELL("filename",$A$1))+1,255)&amp;$A3,'_EUROSTAT w USEsplit of JRC'!$A$4:$AE$312,COLUMN()+2,FALSE),0)</f>
        <v>1.0610346031017882E-2</v>
      </c>
      <c r="AC3" s="20">
        <f ca="1">IFERROR(VLOOKUP(MID(CELL("filename",$A$1),FIND("]",CELL("filename",$A$1))+1,255)&amp;$A3,'_EUROSTAT w USEsplit of JRC'!$A$4:$AE$312,COLUMN()+2,FALSE),0)</f>
        <v>1.0268363555721216E-2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0.36806855440639208</v>
      </c>
      <c r="C4" s="20">
        <f ca="1">IFERROR(VLOOKUP(MID(CELL("filename",$A$1),FIND("]",CELL("filename",$A$1))+1,255)&amp;$A4,'_EUROSTAT w USEsplit of JRC'!$A$4:$AE$312,COLUMN()+2,FALSE),0)</f>
        <v>0.33528623338357966</v>
      </c>
      <c r="D4" s="20">
        <f ca="1">IFERROR(VLOOKUP(MID(CELL("filename",$A$1),FIND("]",CELL("filename",$A$1))+1,255)&amp;$A4,'_EUROSTAT w USEsplit of JRC'!$A$4:$AE$312,COLUMN()+2,FALSE),0)</f>
        <v>0.39569817911368221</v>
      </c>
      <c r="E4" s="20">
        <f ca="1">IFERROR(VLOOKUP(MID(CELL("filename",$A$1),FIND("]",CELL("filename",$A$1))+1,255)&amp;$A4,'_EUROSTAT w USEsplit of JRC'!$A$4:$AE$312,COLUMN()+2,FALSE),0)</f>
        <v>0.38175940497011751</v>
      </c>
      <c r="F4" s="20">
        <f ca="1">IFERROR(VLOOKUP(MID(CELL("filename",$A$1),FIND("]",CELL("filename",$A$1))+1,255)&amp;$A4,'_EUROSTAT w USEsplit of JRC'!$A$4:$AE$312,COLUMN()+2,FALSE),0)</f>
        <v>0.32611439155247829</v>
      </c>
      <c r="G4" s="20">
        <f ca="1">IFERROR(VLOOKUP(MID(CELL("filename",$A$1),FIND("]",CELL("filename",$A$1))+1,255)&amp;$A4,'_EUROSTAT w USEsplit of JRC'!$A$4:$AE$312,COLUMN()+2,FALSE),0)</f>
        <v>0.26377164896918898</v>
      </c>
      <c r="H4" s="20">
        <f ca="1">IFERROR(VLOOKUP(MID(CELL("filename",$A$1),FIND("]",CELL("filename",$A$1))+1,255)&amp;$A4,'_EUROSTAT w USEsplit of JRC'!$A$4:$AE$312,COLUMN()+2,FALSE),0)</f>
        <v>0.30689341660673902</v>
      </c>
      <c r="I4" s="20">
        <f ca="1">IFERROR(VLOOKUP(MID(CELL("filename",$A$1),FIND("]",CELL("filename",$A$1))+1,255)&amp;$A4,'_EUROSTAT w USEsplit of JRC'!$A$4:$AE$312,COLUMN()+2,FALSE),0)</f>
        <v>0.36214680963827589</v>
      </c>
      <c r="J4" s="20">
        <f ca="1">IFERROR(VLOOKUP(MID(CELL("filename",$A$1),FIND("]",CELL("filename",$A$1))+1,255)&amp;$A4,'_EUROSTAT w USEsplit of JRC'!$A$4:$AE$312,COLUMN()+2,FALSE),0)</f>
        <v>0.31395369134912154</v>
      </c>
      <c r="K4" s="20">
        <f ca="1">IFERROR(VLOOKUP(MID(CELL("filename",$A$1),FIND("]",CELL("filename",$A$1))+1,255)&amp;$A4,'_EUROSTAT w USEsplit of JRC'!$A$4:$AE$312,COLUMN()+2,FALSE),0)</f>
        <v>0.22595116575438456</v>
      </c>
      <c r="L4" s="20">
        <f ca="1">IFERROR(VLOOKUP(MID(CELL("filename",$A$1),FIND("]",CELL("filename",$A$1))+1,255)&amp;$A4,'_EUROSTAT w USEsplit of JRC'!$A$4:$AE$312,COLUMN()+2,FALSE),0)</f>
        <v>0.15098923396718175</v>
      </c>
      <c r="M4" s="20">
        <f ca="1">IFERROR(VLOOKUP(MID(CELL("filename",$A$1),FIND("]",CELL("filename",$A$1))+1,255)&amp;$A4,'_EUROSTAT w USEsplit of JRC'!$A$4:$AE$312,COLUMN()+2,FALSE),0)</f>
        <v>0.10551518398755018</v>
      </c>
      <c r="N4" s="20">
        <f ca="1">IFERROR(VLOOKUP(MID(CELL("filename",$A$1),FIND("]",CELL("filename",$A$1))+1,255)&amp;$A4,'_EUROSTAT w USEsplit of JRC'!$A$4:$AE$312,COLUMN()+2,FALSE),0)</f>
        <v>0.17108623235974696</v>
      </c>
      <c r="O4" s="20">
        <f ca="1">IFERROR(VLOOKUP(MID(CELL("filename",$A$1),FIND("]",CELL("filename",$A$1))+1,255)&amp;$A4,'_EUROSTAT w USEsplit of JRC'!$A$4:$AE$312,COLUMN()+2,FALSE),0)</f>
        <v>0.19365080449444344</v>
      </c>
      <c r="P4" s="20">
        <f ca="1">IFERROR(VLOOKUP(MID(CELL("filename",$A$1),FIND("]",CELL("filename",$A$1))+1,255)&amp;$A4,'_EUROSTAT w USEsplit of JRC'!$A$4:$AE$312,COLUMN()+2,FALSE),0)</f>
        <v>0.15564990768852799</v>
      </c>
      <c r="Q4" s="20">
        <f ca="1">IFERROR(VLOOKUP(MID(CELL("filename",$A$1),FIND("]",CELL("filename",$A$1))+1,255)&amp;$A4,'_EUROSTAT w USEsplit of JRC'!$A$4:$AE$312,COLUMN()+2,FALSE),0)</f>
        <v>0.14181177159987118</v>
      </c>
      <c r="R4" s="20">
        <f ca="1">IFERROR(VLOOKUP(MID(CELL("filename",$A$1),FIND("]",CELL("filename",$A$1))+1,255)&amp;$A4,'_EUROSTAT w USEsplit of JRC'!$A$4:$AE$312,COLUMN()+2,FALSE),0)</f>
        <v>0.1443229240955374</v>
      </c>
      <c r="S4" s="20">
        <f ca="1">IFERROR(VLOOKUP(MID(CELL("filename",$A$1),FIND("]",CELL("filename",$A$1))+1,255)&amp;$A4,'_EUROSTAT w USEsplit of JRC'!$A$4:$AE$312,COLUMN()+2,FALSE),0)</f>
        <v>0.12665308009999365</v>
      </c>
      <c r="T4" s="20">
        <f ca="1">IFERROR(VLOOKUP(MID(CELL("filename",$A$1),FIND("]",CELL("filename",$A$1))+1,255)&amp;$A4,'_EUROSTAT w USEsplit of JRC'!$A$4:$AE$312,COLUMN()+2,FALSE),0)</f>
        <v>0.11266281861367931</v>
      </c>
      <c r="U4" s="20">
        <f ca="1">IFERROR(VLOOKUP(MID(CELL("filename",$A$1),FIND("]",CELL("filename",$A$1))+1,255)&amp;$A4,'_EUROSTAT w USEsplit of JRC'!$A$4:$AE$312,COLUMN()+2,FALSE),0)</f>
        <v>7.8192990742705623E-2</v>
      </c>
      <c r="V4" s="20">
        <f ca="1">IFERROR(VLOOKUP(MID(CELL("filename",$A$1),FIND("]",CELL("filename",$A$1))+1,255)&amp;$A4,'_EUROSTAT w USEsplit of JRC'!$A$4:$AE$312,COLUMN()+2,FALSE),0)</f>
        <v>0.10126629858472511</v>
      </c>
      <c r="W4" s="20">
        <f ca="1">IFERROR(VLOOKUP(MID(CELL("filename",$A$1),FIND("]",CELL("filename",$A$1))+1,255)&amp;$A4,'_EUROSTAT w USEsplit of JRC'!$A$4:$AE$312,COLUMN()+2,FALSE),0)</f>
        <v>0.11830571395957099</v>
      </c>
      <c r="X4" s="20">
        <f ca="1">IFERROR(VLOOKUP(MID(CELL("filename",$A$1),FIND("]",CELL("filename",$A$1))+1,255)&amp;$A4,'_EUROSTAT w USEsplit of JRC'!$A$4:$AE$312,COLUMN()+2,FALSE),0)</f>
        <v>0.11505250433636234</v>
      </c>
      <c r="Y4" s="20">
        <f ca="1">IFERROR(VLOOKUP(MID(CELL("filename",$A$1),FIND("]",CELL("filename",$A$1))+1,255)&amp;$A4,'_EUROSTAT w USEsplit of JRC'!$A$4:$AE$312,COLUMN()+2,FALSE),0)</f>
        <v>9.8280960856128502E-2</v>
      </c>
      <c r="Z4" s="20">
        <f ca="1">IFERROR(VLOOKUP(MID(CELL("filename",$A$1),FIND("]",CELL("filename",$A$1))+1,255)&amp;$A4,'_EUROSTAT w USEsplit of JRC'!$A$4:$AE$312,COLUMN()+2,FALSE),0)</f>
        <v>7.1009727367301018E-2</v>
      </c>
      <c r="AA4" s="20">
        <f ca="1">IFERROR(VLOOKUP(MID(CELL("filename",$A$1),FIND("]",CELL("filename",$A$1))+1,255)&amp;$A4,'_EUROSTAT w USEsplit of JRC'!$A$4:$AE$312,COLUMN()+2,FALSE),0)</f>
        <v>7.1736249795053886E-2</v>
      </c>
      <c r="AB4" s="20">
        <f ca="1">IFERROR(VLOOKUP(MID(CELL("filename",$A$1),FIND("]",CELL("filename",$A$1))+1,255)&amp;$A4,'_EUROSTAT w USEsplit of JRC'!$A$4:$AE$312,COLUMN()+2,FALSE),0)</f>
        <v>7.8123678660645041E-2</v>
      </c>
      <c r="AC4" s="20">
        <f ca="1">IFERROR(VLOOKUP(MID(CELL("filename",$A$1),FIND("]",CELL("filename",$A$1))+1,255)&amp;$A4,'_EUROSTAT w USEsplit of JRC'!$A$4:$AE$312,COLUMN()+2,FALSE),0)</f>
        <v>8.0181371107358221E-2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5.5869129205282621E-2</v>
      </c>
      <c r="C5" s="20">
        <f ca="1">IFERROR(VLOOKUP(MID(CELL("filename",$A$1),FIND("]",CELL("filename",$A$1))+1,255)&amp;$A5,'_EUROSTAT w USEsplit of JRC'!$A$4:$AE$312,COLUMN()+2,FALSE),0)</f>
        <v>2.5475860289462891E-2</v>
      </c>
      <c r="D5" s="20">
        <f ca="1">IFERROR(VLOOKUP(MID(CELL("filename",$A$1),FIND("]",CELL("filename",$A$1))+1,255)&amp;$A5,'_EUROSTAT w USEsplit of JRC'!$A$4:$AE$312,COLUMN()+2,FALSE),0)</f>
        <v>8.7875317327534772E-3</v>
      </c>
      <c r="E5" s="20">
        <f ca="1">IFERROR(VLOOKUP(MID(CELL("filename",$A$1),FIND("]",CELL("filename",$A$1))+1,255)&amp;$A5,'_EUROSTAT w USEsplit of JRC'!$A$4:$AE$312,COLUMN()+2,FALSE),0)</f>
        <v>7.4937518319269361E-3</v>
      </c>
      <c r="F5" s="20">
        <f ca="1">IFERROR(VLOOKUP(MID(CELL("filename",$A$1),FIND("]",CELL("filename",$A$1))+1,255)&amp;$A5,'_EUROSTAT w USEsplit of JRC'!$A$4:$AE$312,COLUMN()+2,FALSE),0)</f>
        <v>5.0966537901437365E-3</v>
      </c>
      <c r="G5" s="20">
        <f ca="1">IFERROR(VLOOKUP(MID(CELL("filename",$A$1),FIND("]",CELL("filename",$A$1))+1,255)&amp;$A5,'_EUROSTAT w USEsplit of JRC'!$A$4:$AE$312,COLUMN()+2,FALSE),0)</f>
        <v>3.7418937768084123E-3</v>
      </c>
      <c r="H5" s="20">
        <f ca="1">IFERROR(VLOOKUP(MID(CELL("filename",$A$1),FIND("]",CELL("filename",$A$1))+1,255)&amp;$A5,'_EUROSTAT w USEsplit of JRC'!$A$4:$AE$312,COLUMN()+2,FALSE),0)</f>
        <v>3.6546818557736658E-3</v>
      </c>
      <c r="I5" s="20">
        <f ca="1">IFERROR(VLOOKUP(MID(CELL("filename",$A$1),FIND("]",CELL("filename",$A$1))+1,255)&amp;$A5,'_EUROSTAT w USEsplit of JRC'!$A$4:$AE$312,COLUMN()+2,FALSE),0)</f>
        <v>3.1597629554731546E-3</v>
      </c>
      <c r="J5" s="20">
        <f ca="1">IFERROR(VLOOKUP(MID(CELL("filename",$A$1),FIND("]",CELL("filename",$A$1))+1,255)&amp;$A5,'_EUROSTAT w USEsplit of JRC'!$A$4:$AE$312,COLUMN()+2,FALSE),0)</f>
        <v>4.2843382505383049E-3</v>
      </c>
      <c r="K5" s="20">
        <f ca="1">IFERROR(VLOOKUP(MID(CELL("filename",$A$1),FIND("]",CELL("filename",$A$1))+1,255)&amp;$A5,'_EUROSTAT w USEsplit of JRC'!$A$4:$AE$312,COLUMN()+2,FALSE),0)</f>
        <v>5.0671997277985702E-3</v>
      </c>
      <c r="L5" s="20">
        <f ca="1">IFERROR(VLOOKUP(MID(CELL("filename",$A$1),FIND("]",CELL("filename",$A$1))+1,255)&amp;$A5,'_EUROSTAT w USEsplit of JRC'!$A$4:$AE$312,COLUMN()+2,FALSE),0)</f>
        <v>4.6334893345407876E-3</v>
      </c>
      <c r="M5" s="20">
        <f ca="1">IFERROR(VLOOKUP(MID(CELL("filename",$A$1),FIND("]",CELL("filename",$A$1))+1,255)&amp;$A5,'_EUROSTAT w USEsplit of JRC'!$A$4:$AE$312,COLUMN()+2,FALSE),0)</f>
        <v>2.2604994192699074E-3</v>
      </c>
      <c r="N5" s="20">
        <f ca="1">IFERROR(VLOOKUP(MID(CELL("filename",$A$1),FIND("]",CELL("filename",$A$1))+1,255)&amp;$A5,'_EUROSTAT w USEsplit of JRC'!$A$4:$AE$312,COLUMN()+2,FALSE),0)</f>
        <v>3.2515578069185879E-3</v>
      </c>
      <c r="O5" s="20">
        <f ca="1">IFERROR(VLOOKUP(MID(CELL("filename",$A$1),FIND("]",CELL("filename",$A$1))+1,255)&amp;$A5,'_EUROSTAT w USEsplit of JRC'!$A$4:$AE$312,COLUMN()+2,FALSE),0)</f>
        <v>3.9927997021973142E-3</v>
      </c>
      <c r="P5" s="20">
        <f ca="1">IFERROR(VLOOKUP(MID(CELL("filename",$A$1),FIND("]",CELL("filename",$A$1))+1,255)&amp;$A5,'_EUROSTAT w USEsplit of JRC'!$A$4:$AE$312,COLUMN()+2,FALSE),0)</f>
        <v>2.7323305236764037E-3</v>
      </c>
      <c r="Q5" s="20">
        <f ca="1">IFERROR(VLOOKUP(MID(CELL("filename",$A$1),FIND("]",CELL("filename",$A$1))+1,255)&amp;$A5,'_EUROSTAT w USEsplit of JRC'!$A$4:$AE$312,COLUMN()+2,FALSE),0)</f>
        <v>3.8428752881403774E-3</v>
      </c>
      <c r="R5" s="20">
        <f ca="1">IFERROR(VLOOKUP(MID(CELL("filename",$A$1),FIND("]",CELL("filename",$A$1))+1,255)&amp;$A5,'_EUROSTAT w USEsplit of JRC'!$A$4:$AE$312,COLUMN()+2,FALSE),0)</f>
        <v>2.9116771379645709E-3</v>
      </c>
      <c r="S5" s="20">
        <f ca="1">IFERROR(VLOOKUP(MID(CELL("filename",$A$1),FIND("]",CELL("filename",$A$1))+1,255)&amp;$A5,'_EUROSTAT w USEsplit of JRC'!$A$4:$AE$312,COLUMN()+2,FALSE),0)</f>
        <v>1.539041883626495E-3</v>
      </c>
      <c r="T5" s="20">
        <f ca="1">IFERROR(VLOOKUP(MID(CELL("filename",$A$1),FIND("]",CELL("filename",$A$1))+1,255)&amp;$A5,'_EUROSTAT w USEsplit of JRC'!$A$4:$AE$312,COLUMN()+2,FALSE),0)</f>
        <v>2.0085876239691186E-3</v>
      </c>
      <c r="U5" s="20">
        <f ca="1">IFERROR(VLOOKUP(MID(CELL("filename",$A$1),FIND("]",CELL("filename",$A$1))+1,255)&amp;$A5,'_EUROSTAT w USEsplit of JRC'!$A$4:$AE$312,COLUMN()+2,FALSE),0)</f>
        <v>1.2505399785013209E-3</v>
      </c>
      <c r="V5" s="20">
        <f ca="1">IFERROR(VLOOKUP(MID(CELL("filename",$A$1),FIND("]",CELL("filename",$A$1))+1,255)&amp;$A5,'_EUROSTAT w USEsplit of JRC'!$A$4:$AE$312,COLUMN()+2,FALSE),0)</f>
        <v>2.2847704748222217E-3</v>
      </c>
      <c r="W5" s="20">
        <f ca="1">IFERROR(VLOOKUP(MID(CELL("filename",$A$1),FIND("]",CELL("filename",$A$1))+1,255)&amp;$A5,'_EUROSTAT w USEsplit of JRC'!$A$4:$AE$312,COLUMN()+2,FALSE),0)</f>
        <v>1.7384837524205973E-3</v>
      </c>
      <c r="X5" s="20">
        <f ca="1">IFERROR(VLOOKUP(MID(CELL("filename",$A$1),FIND("]",CELL("filename",$A$1))+1,255)&amp;$A5,'_EUROSTAT w USEsplit of JRC'!$A$4:$AE$312,COLUMN()+2,FALSE),0)</f>
        <v>1.526870177458734E-3</v>
      </c>
      <c r="Y5" s="20">
        <f ca="1">IFERROR(VLOOKUP(MID(CELL("filename",$A$1),FIND("]",CELL("filename",$A$1))+1,255)&amp;$A5,'_EUROSTAT w USEsplit of JRC'!$A$4:$AE$312,COLUMN()+2,FALSE),0)</f>
        <v>2.04077011837492E-3</v>
      </c>
      <c r="Z5" s="20">
        <f ca="1">IFERROR(VLOOKUP(MID(CELL("filename",$A$1),FIND("]",CELL("filename",$A$1))+1,255)&amp;$A5,'_EUROSTAT w USEsplit of JRC'!$A$4:$AE$312,COLUMN()+2,FALSE),0)</f>
        <v>1.6208002861970799E-3</v>
      </c>
      <c r="AA5" s="20">
        <f ca="1">IFERROR(VLOOKUP(MID(CELL("filename",$A$1),FIND("]",CELL("filename",$A$1))+1,255)&amp;$A5,'_EUROSTAT w USEsplit of JRC'!$A$4:$AE$312,COLUMN()+2,FALSE),0)</f>
        <v>1.329572889956497E-3</v>
      </c>
      <c r="AB5" s="20">
        <f ca="1">IFERROR(VLOOKUP(MID(CELL("filename",$A$1),FIND("]",CELL("filename",$A$1))+1,255)&amp;$A5,'_EUROSTAT w USEsplit of JRC'!$A$4:$AE$312,COLUMN()+2,FALSE),0)</f>
        <v>1.2414706611853738E-3</v>
      </c>
      <c r="AC5" s="20">
        <f ca="1">IFERROR(VLOOKUP(MID(CELL("filename",$A$1),FIND("]",CELL("filename",$A$1))+1,255)&amp;$A5,'_EUROSTAT w USEsplit of JRC'!$A$4:$AE$312,COLUMN()+2,FALSE),0)</f>
        <v>1.6085316340867103E-3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0.49203377649328089</v>
      </c>
      <c r="C7" s="20">
        <f ca="1">IFERROR(VLOOKUP(MID(CELL("filename",$A$1),FIND("]",CELL("filename",$A$1))+1,255)&amp;$A7,'_EUROSTAT w USEsplit of JRC'!$A$4:$AE$312,COLUMN()+2,FALSE),0)</f>
        <v>0.45585870784651084</v>
      </c>
      <c r="D7" s="20">
        <f ca="1">IFERROR(VLOOKUP(MID(CELL("filename",$A$1),FIND("]",CELL("filename",$A$1))+1,255)&amp;$A7,'_EUROSTAT w USEsplit of JRC'!$A$4:$AE$312,COLUMN()+2,FALSE),0)</f>
        <v>0.41606175150114744</v>
      </c>
      <c r="E7" s="20">
        <f ca="1">IFERROR(VLOOKUP(MID(CELL("filename",$A$1),FIND("]",CELL("filename",$A$1))+1,255)&amp;$A7,'_EUROSTAT w USEsplit of JRC'!$A$4:$AE$312,COLUMN()+2,FALSE),0)</f>
        <v>0.38019050525570464</v>
      </c>
      <c r="F7" s="20">
        <f ca="1">IFERROR(VLOOKUP(MID(CELL("filename",$A$1),FIND("]",CELL("filename",$A$1))+1,255)&amp;$A7,'_EUROSTAT w USEsplit of JRC'!$A$4:$AE$312,COLUMN()+2,FALSE),0)</f>
        <v>0.35263834074128853</v>
      </c>
      <c r="G7" s="20">
        <f ca="1">IFERROR(VLOOKUP(MID(CELL("filename",$A$1),FIND("]",CELL("filename",$A$1))+1,255)&amp;$A7,'_EUROSTAT w USEsplit of JRC'!$A$4:$AE$312,COLUMN()+2,FALSE),0)</f>
        <v>0.31364023711994304</v>
      </c>
      <c r="H7" s="20">
        <f ca="1">IFERROR(VLOOKUP(MID(CELL("filename",$A$1),FIND("]",CELL("filename",$A$1))+1,255)&amp;$A7,'_EUROSTAT w USEsplit of JRC'!$A$4:$AE$312,COLUMN()+2,FALSE),0)</f>
        <v>0.30393184137926077</v>
      </c>
      <c r="I7" s="20">
        <f ca="1">IFERROR(VLOOKUP(MID(CELL("filename",$A$1),FIND("]",CELL("filename",$A$1))+1,255)&amp;$A7,'_EUROSTAT w USEsplit of JRC'!$A$4:$AE$312,COLUMN()+2,FALSE),0)</f>
        <v>0.28161614004260782</v>
      </c>
      <c r="J7" s="20">
        <f ca="1">IFERROR(VLOOKUP(MID(CELL("filename",$A$1),FIND("]",CELL("filename",$A$1))+1,255)&amp;$A7,'_EUROSTAT w USEsplit of JRC'!$A$4:$AE$312,COLUMN()+2,FALSE),0)</f>
        <v>0.21740636626538903</v>
      </c>
      <c r="K7" s="20">
        <f ca="1">IFERROR(VLOOKUP(MID(CELL("filename",$A$1),FIND("]",CELL("filename",$A$1))+1,255)&amp;$A7,'_EUROSTAT w USEsplit of JRC'!$A$4:$AE$312,COLUMN()+2,FALSE),0)</f>
        <v>0.17582745485476697</v>
      </c>
      <c r="L7" s="20">
        <f ca="1">IFERROR(VLOOKUP(MID(CELL("filename",$A$1),FIND("]",CELL("filename",$A$1))+1,255)&amp;$A7,'_EUROSTAT w USEsplit of JRC'!$A$4:$AE$312,COLUMN()+2,FALSE),0)</f>
        <v>0.17398616143410695</v>
      </c>
      <c r="M7" s="20">
        <f ca="1">IFERROR(VLOOKUP(MID(CELL("filename",$A$1),FIND("]",CELL("filename",$A$1))+1,255)&amp;$A7,'_EUROSTAT w USEsplit of JRC'!$A$4:$AE$312,COLUMN()+2,FALSE),0)</f>
        <v>0.16221055745144872</v>
      </c>
      <c r="N7" s="20">
        <f ca="1">IFERROR(VLOOKUP(MID(CELL("filename",$A$1),FIND("]",CELL("filename",$A$1))+1,255)&amp;$A7,'_EUROSTAT w USEsplit of JRC'!$A$4:$AE$312,COLUMN()+2,FALSE),0)</f>
        <v>0.15401199315202871</v>
      </c>
      <c r="O7" s="20">
        <f ca="1">IFERROR(VLOOKUP(MID(CELL("filename",$A$1),FIND("]",CELL("filename",$A$1))+1,255)&amp;$A7,'_EUROSTAT w USEsplit of JRC'!$A$4:$AE$312,COLUMN()+2,FALSE),0)</f>
        <v>0.14742991655769117</v>
      </c>
      <c r="P7" s="20">
        <f ca="1">IFERROR(VLOOKUP(MID(CELL("filename",$A$1),FIND("]",CELL("filename",$A$1))+1,255)&amp;$A7,'_EUROSTAT w USEsplit of JRC'!$A$4:$AE$312,COLUMN()+2,FALSE),0)</f>
        <v>0.14533058396831916</v>
      </c>
      <c r="Q7" s="20">
        <f ca="1">IFERROR(VLOOKUP(MID(CELL("filename",$A$1),FIND("]",CELL("filename",$A$1))+1,255)&amp;$A7,'_EUROSTAT w USEsplit of JRC'!$A$4:$AE$312,COLUMN()+2,FALSE),0)</f>
        <v>0.12504161744246794</v>
      </c>
      <c r="R7" s="20">
        <f ca="1">IFERROR(VLOOKUP(MID(CELL("filename",$A$1),FIND("]",CELL("filename",$A$1))+1,255)&amp;$A7,'_EUROSTAT w USEsplit of JRC'!$A$4:$AE$312,COLUMN()+2,FALSE),0)</f>
        <v>0.14100543536193721</v>
      </c>
      <c r="S7" s="20">
        <f ca="1">IFERROR(VLOOKUP(MID(CELL("filename",$A$1),FIND("]",CELL("filename",$A$1))+1,255)&amp;$A7,'_EUROSTAT w USEsplit of JRC'!$A$4:$AE$312,COLUMN()+2,FALSE),0)</f>
        <v>0.12164090109563273</v>
      </c>
      <c r="T7" s="20">
        <f ca="1">IFERROR(VLOOKUP(MID(CELL("filename",$A$1),FIND("]",CELL("filename",$A$1))+1,255)&amp;$A7,'_EUROSTAT w USEsplit of JRC'!$A$4:$AE$312,COLUMN()+2,FALSE),0)</f>
        <v>0.12016375866328702</v>
      </c>
      <c r="U7" s="20">
        <f ca="1">IFERROR(VLOOKUP(MID(CELL("filename",$A$1),FIND("]",CELL("filename",$A$1))+1,255)&amp;$A7,'_EUROSTAT w USEsplit of JRC'!$A$4:$AE$312,COLUMN()+2,FALSE),0)</f>
        <v>0.13043668049017135</v>
      </c>
      <c r="V7" s="20">
        <f ca="1">IFERROR(VLOOKUP(MID(CELL("filename",$A$1),FIND("]",CELL("filename",$A$1))+1,255)&amp;$A7,'_EUROSTAT w USEsplit of JRC'!$A$4:$AE$312,COLUMN()+2,FALSE),0)</f>
        <v>0.15324308483490995</v>
      </c>
      <c r="W7" s="20">
        <f ca="1">IFERROR(VLOOKUP(MID(CELL("filename",$A$1),FIND("]",CELL("filename",$A$1))+1,255)&amp;$A7,'_EUROSTAT w USEsplit of JRC'!$A$4:$AE$312,COLUMN()+2,FALSE),0)</f>
        <v>0.1545099008335184</v>
      </c>
      <c r="X7" s="20">
        <f ca="1">IFERROR(VLOOKUP(MID(CELL("filename",$A$1),FIND("]",CELL("filename",$A$1))+1,255)&amp;$A7,'_EUROSTAT w USEsplit of JRC'!$A$4:$AE$312,COLUMN()+2,FALSE),0)</f>
        <v>0.15783744337486794</v>
      </c>
      <c r="Y7" s="20">
        <f ca="1">IFERROR(VLOOKUP(MID(CELL("filename",$A$1),FIND("]",CELL("filename",$A$1))+1,255)&amp;$A7,'_EUROSTAT w USEsplit of JRC'!$A$4:$AE$312,COLUMN()+2,FALSE),0)</f>
        <v>0.16115144135419932</v>
      </c>
      <c r="Z7" s="20">
        <f ca="1">IFERROR(VLOOKUP(MID(CELL("filename",$A$1),FIND("]",CELL("filename",$A$1))+1,255)&amp;$A7,'_EUROSTAT w USEsplit of JRC'!$A$4:$AE$312,COLUMN()+2,FALSE),0)</f>
        <v>0.14990249408905962</v>
      </c>
      <c r="AA7" s="20">
        <f ca="1">IFERROR(VLOOKUP(MID(CELL("filename",$A$1),FIND("]",CELL("filename",$A$1))+1,255)&amp;$A7,'_EUROSTAT w USEsplit of JRC'!$A$4:$AE$312,COLUMN()+2,FALSE),0)</f>
        <v>0.14465794960841516</v>
      </c>
      <c r="AB7" s="20">
        <f ca="1">IFERROR(VLOOKUP(MID(CELL("filename",$A$1),FIND("]",CELL("filename",$A$1))+1,255)&amp;$A7,'_EUROSTAT w USEsplit of JRC'!$A$4:$AE$312,COLUMN()+2,FALSE),0)</f>
        <v>0.13622960490783034</v>
      </c>
      <c r="AC7" s="20">
        <f ca="1">IFERROR(VLOOKUP(MID(CELL("filename",$A$1),FIND("]",CELL("filename",$A$1))+1,255)&amp;$A7,'_EUROSTAT w USEsplit of JRC'!$A$4:$AE$312,COLUMN()+2,FALSE),0)</f>
        <v>0.13684358933265633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1.2024371243021843E-2</v>
      </c>
      <c r="C8" s="20">
        <f ca="1">IFERROR(VLOOKUP(MID(CELL("filename",$A$1),FIND("]",CELL("filename",$A$1))+1,255)&amp;$A8,'_EUROSTAT w USEsplit of JRC'!$A$4:$AE$312,COLUMN()+2,FALSE),0)</f>
        <v>1.4722480142789101E-2</v>
      </c>
      <c r="D8" s="20">
        <f ca="1">IFERROR(VLOOKUP(MID(CELL("filename",$A$1),FIND("]",CELL("filename",$A$1))+1,255)&amp;$A8,'_EUROSTAT w USEsplit of JRC'!$A$4:$AE$312,COLUMN()+2,FALSE),0)</f>
        <v>1.1947587007172614E-2</v>
      </c>
      <c r="E8" s="20">
        <f ca="1">IFERROR(VLOOKUP(MID(CELL("filename",$A$1),FIND("]",CELL("filename",$A$1))+1,255)&amp;$A8,'_EUROSTAT w USEsplit of JRC'!$A$4:$AE$312,COLUMN()+2,FALSE),0)</f>
        <v>1.0474900177732517E-2</v>
      </c>
      <c r="F8" s="20">
        <f ca="1">IFERROR(VLOOKUP(MID(CELL("filename",$A$1),FIND("]",CELL("filename",$A$1))+1,255)&amp;$A8,'_EUROSTAT w USEsplit of JRC'!$A$4:$AE$312,COLUMN()+2,FALSE),0)</f>
        <v>8.6093472820229378E-3</v>
      </c>
      <c r="G8" s="20">
        <f ca="1">IFERROR(VLOOKUP(MID(CELL("filename",$A$1),FIND("]",CELL("filename",$A$1))+1,255)&amp;$A8,'_EUROSTAT w USEsplit of JRC'!$A$4:$AE$312,COLUMN()+2,FALSE),0)</f>
        <v>5.2429804583940635E-3</v>
      </c>
      <c r="H8" s="20">
        <f ca="1">IFERROR(VLOOKUP(MID(CELL("filename",$A$1),FIND("]",CELL("filename",$A$1))+1,255)&amp;$A8,'_EUROSTAT w USEsplit of JRC'!$A$4:$AE$312,COLUMN()+2,FALSE),0)</f>
        <v>4.385702352456851E-3</v>
      </c>
      <c r="I8" s="20">
        <f ca="1">IFERROR(VLOOKUP(MID(CELL("filename",$A$1),FIND("]",CELL("filename",$A$1))+1,255)&amp;$A8,'_EUROSTAT w USEsplit of JRC'!$A$4:$AE$312,COLUMN()+2,FALSE),0)</f>
        <v>3.9629319911432277E-3</v>
      </c>
      <c r="J8" s="20">
        <f ca="1">IFERROR(VLOOKUP(MID(CELL("filename",$A$1),FIND("]",CELL("filename",$A$1))+1,255)&amp;$A8,'_EUROSTAT w USEsplit of JRC'!$A$4:$AE$312,COLUMN()+2,FALSE),0)</f>
        <v>3.3007482054429244E-3</v>
      </c>
      <c r="K8" s="20">
        <f ca="1">IFERROR(VLOOKUP(MID(CELL("filename",$A$1),FIND("]",CELL("filename",$A$1))+1,255)&amp;$A8,'_EUROSTAT w USEsplit of JRC'!$A$4:$AE$312,COLUMN()+2,FALSE),0)</f>
        <v>2.4557346300013937E-3</v>
      </c>
      <c r="L8" s="20">
        <f ca="1">IFERROR(VLOOKUP(MID(CELL("filename",$A$1),FIND("]",CELL("filename",$A$1))+1,255)&amp;$A8,'_EUROSTAT w USEsplit of JRC'!$A$4:$AE$312,COLUMN()+2,FALSE),0)</f>
        <v>3.6722686835112295E-4</v>
      </c>
      <c r="M8" s="20">
        <f ca="1">IFERROR(VLOOKUP(MID(CELL("filename",$A$1),FIND("]",CELL("filename",$A$1))+1,255)&amp;$A8,'_EUROSTAT w USEsplit of JRC'!$A$4:$AE$312,COLUMN()+2,FALSE),0)</f>
        <v>2.9693491145971711E-4</v>
      </c>
      <c r="N8" s="20">
        <f ca="1">IFERROR(VLOOKUP(MID(CELL("filename",$A$1),FIND("]",CELL("filename",$A$1))+1,255)&amp;$A8,'_EUROSTAT w USEsplit of JRC'!$A$4:$AE$312,COLUMN()+2,FALSE),0)</f>
        <v>3.6237148443039565E-4</v>
      </c>
      <c r="O8" s="20">
        <f ca="1">IFERROR(VLOOKUP(MID(CELL("filename",$A$1),FIND("]",CELL("filename",$A$1))+1,255)&amp;$A8,'_EUROSTAT w USEsplit of JRC'!$A$4:$AE$312,COLUMN()+2,FALSE),0)</f>
        <v>2.3784970277281785E-4</v>
      </c>
      <c r="P8" s="20">
        <f ca="1">IFERROR(VLOOKUP(MID(CELL("filename",$A$1),FIND("]",CELL("filename",$A$1))+1,255)&amp;$A8,'_EUROSTAT w USEsplit of JRC'!$A$4:$AE$312,COLUMN()+2,FALSE),0)</f>
        <v>2.3837309680365513E-4</v>
      </c>
      <c r="Q8" s="20">
        <f ca="1">IFERROR(VLOOKUP(MID(CELL("filename",$A$1),FIND("]",CELL("filename",$A$1))+1,255)&amp;$A8,'_EUROSTAT w USEsplit of JRC'!$A$4:$AE$312,COLUMN()+2,FALSE),0)</f>
        <v>4.9835857298012771E-4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2.4633510836938305E-4</v>
      </c>
      <c r="T8" s="20">
        <f ca="1">IFERROR(VLOOKUP(MID(CELL("filename",$A$1),FIND("]",CELL("filename",$A$1))+1,255)&amp;$A8,'_EUROSTAT w USEsplit of JRC'!$A$4:$AE$312,COLUMN()+2,FALSE),0)</f>
        <v>6.4832219437482581E-4</v>
      </c>
      <c r="U8" s="20">
        <f ca="1">IFERROR(VLOOKUP(MID(CELL("filename",$A$1),FIND("]",CELL("filename",$A$1))+1,255)&amp;$A8,'_EUROSTAT w USEsplit of JRC'!$A$4:$AE$312,COLUMN()+2,FALSE),0)</f>
        <v>1.4787773455371379E-4</v>
      </c>
      <c r="V8" s="20">
        <f ca="1">IFERROR(VLOOKUP(MID(CELL("filename",$A$1),FIND("]",CELL("filename",$A$1))+1,255)&amp;$A8,'_EUROSTAT w USEsplit of JRC'!$A$4:$AE$312,COLUMN()+2,FALSE),0)</f>
        <v>1.3723396003508415E-4</v>
      </c>
      <c r="W8" s="20">
        <f ca="1">IFERROR(VLOOKUP(MID(CELL("filename",$A$1),FIND("]",CELL("filename",$A$1))+1,255)&amp;$A8,'_EUROSTAT w USEsplit of JRC'!$A$4:$AE$312,COLUMN()+2,FALSE),0)</f>
        <v>1.5095945615905943E-4</v>
      </c>
      <c r="X8" s="20">
        <f ca="1">IFERROR(VLOOKUP(MID(CELL("filename",$A$1),FIND("]",CELL("filename",$A$1))+1,255)&amp;$A8,'_EUROSTAT w USEsplit of JRC'!$A$4:$AE$312,COLUMN()+2,FALSE),0)</f>
        <v>1.5587118976086791E-4</v>
      </c>
      <c r="Y8" s="20">
        <f ca="1">IFERROR(VLOOKUP(MID(CELL("filename",$A$1),FIND("]",CELL("filename",$A$1))+1,255)&amp;$A8,'_EUROSTAT w USEsplit of JRC'!$A$4:$AE$312,COLUMN()+2,FALSE),0)</f>
        <v>1.5350644551434493E-4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5.7098693051700828E-5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0.19555602413046499</v>
      </c>
      <c r="C9" s="20">
        <f ca="1">IFERROR(VLOOKUP(MID(CELL("filename",$A$1),FIND("]",CELL("filename",$A$1))+1,255)&amp;$A9,'_EUROSTAT w USEsplit of JRC'!$A$4:$AE$312,COLUMN()+2,FALSE),0)</f>
        <v>0.1746578355655489</v>
      </c>
      <c r="D9" s="20">
        <f ca="1">IFERROR(VLOOKUP(MID(CELL("filename",$A$1),FIND("]",CELL("filename",$A$1))+1,255)&amp;$A9,'_EUROSTAT w USEsplit of JRC'!$A$4:$AE$312,COLUMN()+2,FALSE),0)</f>
        <v>0.14694816711618583</v>
      </c>
      <c r="E9" s="20">
        <f ca="1">IFERROR(VLOOKUP(MID(CELL("filename",$A$1),FIND("]",CELL("filename",$A$1))+1,255)&amp;$A9,'_EUROSTAT w USEsplit of JRC'!$A$4:$AE$312,COLUMN()+2,FALSE),0)</f>
        <v>0.1230394692634644</v>
      </c>
      <c r="F9" s="20">
        <f ca="1">IFERROR(VLOOKUP(MID(CELL("filename",$A$1),FIND("]",CELL("filename",$A$1))+1,255)&amp;$A9,'_EUROSTAT w USEsplit of JRC'!$A$4:$AE$312,COLUMN()+2,FALSE),0)</f>
        <v>8.4382791493522374E-2</v>
      </c>
      <c r="G9" s="20">
        <f ca="1">IFERROR(VLOOKUP(MID(CELL("filename",$A$1),FIND("]",CELL("filename",$A$1))+1,255)&amp;$A9,'_EUROSTAT w USEsplit of JRC'!$A$4:$AE$312,COLUMN()+2,FALSE),0)</f>
        <v>7.5293792658924288E-2</v>
      </c>
      <c r="H9" s="20">
        <f ca="1">IFERROR(VLOOKUP(MID(CELL("filename",$A$1),FIND("]",CELL("filename",$A$1))+1,255)&amp;$A9,'_EUROSTAT w USEsplit of JRC'!$A$4:$AE$312,COLUMN()+2,FALSE),0)</f>
        <v>0.10371985626169479</v>
      </c>
      <c r="I9" s="20">
        <f ca="1">IFERROR(VLOOKUP(MID(CELL("filename",$A$1),FIND("]",CELL("filename",$A$1))+1,255)&amp;$A9,'_EUROSTAT w USEsplit of JRC'!$A$4:$AE$312,COLUMN()+2,FALSE),0)</f>
        <v>7.2849649618467016E-2</v>
      </c>
      <c r="J9" s="20">
        <f ca="1">IFERROR(VLOOKUP(MID(CELL("filename",$A$1),FIND("]",CELL("filename",$A$1))+1,255)&amp;$A9,'_EUROSTAT w USEsplit of JRC'!$A$4:$AE$312,COLUMN()+2,FALSE),0)</f>
        <v>5.3970032160691093E-2</v>
      </c>
      <c r="K9" s="20">
        <f ca="1">IFERROR(VLOOKUP(MID(CELL("filename",$A$1),FIND("]",CELL("filename",$A$1))+1,255)&amp;$A9,'_EUROSTAT w USEsplit of JRC'!$A$4:$AE$312,COLUMN()+2,FALSE),0)</f>
        <v>6.7010764234937611E-2</v>
      </c>
      <c r="L9" s="20">
        <f ca="1">IFERROR(VLOOKUP(MID(CELL("filename",$A$1),FIND("]",CELL("filename",$A$1))+1,255)&amp;$A9,'_EUROSTAT w USEsplit of JRC'!$A$4:$AE$312,COLUMN()+2,FALSE),0)</f>
        <v>5.4260075029325353E-2</v>
      </c>
      <c r="M9" s="20">
        <f ca="1">IFERROR(VLOOKUP(MID(CELL("filename",$A$1),FIND("]",CELL("filename",$A$1))+1,255)&amp;$A9,'_EUROSTAT w USEsplit of JRC'!$A$4:$AE$312,COLUMN()+2,FALSE),0)</f>
        <v>4.0700895281653188E-2</v>
      </c>
      <c r="N9" s="20">
        <f ca="1">IFERROR(VLOOKUP(MID(CELL("filename",$A$1),FIND("]",CELL("filename",$A$1))+1,255)&amp;$A9,'_EUROSTAT w USEsplit of JRC'!$A$4:$AE$312,COLUMN()+2,FALSE),0)</f>
        <v>5.0419525328315846E-2</v>
      </c>
      <c r="O9" s="20">
        <f ca="1">IFERROR(VLOOKUP(MID(CELL("filename",$A$1),FIND("]",CELL("filename",$A$1))+1,255)&amp;$A9,'_EUROSTAT w USEsplit of JRC'!$A$4:$AE$312,COLUMN()+2,FALSE),0)</f>
        <v>3.3058735617173783E-2</v>
      </c>
      <c r="P9" s="20">
        <f ca="1">IFERROR(VLOOKUP(MID(CELL("filename",$A$1),FIND("]",CELL("filename",$A$1))+1,255)&amp;$A9,'_EUROSTAT w USEsplit of JRC'!$A$4:$AE$312,COLUMN()+2,FALSE),0)</f>
        <v>4.7242936971305056E-2</v>
      </c>
      <c r="Q9" s="20">
        <f ca="1">IFERROR(VLOOKUP(MID(CELL("filename",$A$1),FIND("]",CELL("filename",$A$1))+1,255)&amp;$A9,'_EUROSTAT w USEsplit of JRC'!$A$4:$AE$312,COLUMN()+2,FALSE),0)</f>
        <v>4.5695669497417948E-2</v>
      </c>
      <c r="R9" s="20">
        <f ca="1">IFERROR(VLOOKUP(MID(CELL("filename",$A$1),FIND("]",CELL("filename",$A$1))+1,255)&amp;$A9,'_EUROSTAT w USEsplit of JRC'!$A$4:$AE$312,COLUMN()+2,FALSE),0)</f>
        <v>3.6150913373297518E-2</v>
      </c>
      <c r="S9" s="20">
        <f ca="1">IFERROR(VLOOKUP(MID(CELL("filename",$A$1),FIND("]",CELL("filename",$A$1))+1,255)&amp;$A9,'_EUROSTAT w USEsplit of JRC'!$A$4:$AE$312,COLUMN()+2,FALSE),0)</f>
        <v>1.7838072353490855E-2</v>
      </c>
      <c r="T9" s="20">
        <f ca="1">IFERROR(VLOOKUP(MID(CELL("filename",$A$1),FIND("]",CELL("filename",$A$1))+1,255)&amp;$A9,'_EUROSTAT w USEsplit of JRC'!$A$4:$AE$312,COLUMN()+2,FALSE),0)</f>
        <v>1.8710588326624217E-2</v>
      </c>
      <c r="U9" s="20">
        <f ca="1">IFERROR(VLOOKUP(MID(CELL("filename",$A$1),FIND("]",CELL("filename",$A$1))+1,255)&amp;$A9,'_EUROSTAT w USEsplit of JRC'!$A$4:$AE$312,COLUMN()+2,FALSE),0)</f>
        <v>1.1284556608878145E-2</v>
      </c>
      <c r="V9" s="20">
        <f ca="1">IFERROR(VLOOKUP(MID(CELL("filename",$A$1),FIND("]",CELL("filename",$A$1))+1,255)&amp;$A9,'_EUROSTAT w USEsplit of JRC'!$A$4:$AE$312,COLUMN()+2,FALSE),0)</f>
        <v>1.2893576073443628E-2</v>
      </c>
      <c r="W9" s="20">
        <f ca="1">IFERROR(VLOOKUP(MID(CELL("filename",$A$1),FIND("]",CELL("filename",$A$1))+1,255)&amp;$A9,'_EUROSTAT w USEsplit of JRC'!$A$4:$AE$312,COLUMN()+2,FALSE),0)</f>
        <v>1.7776627187021332E-2</v>
      </c>
      <c r="X9" s="20">
        <f ca="1">IFERROR(VLOOKUP(MID(CELL("filename",$A$1),FIND("]",CELL("filename",$A$1))+1,255)&amp;$A9,'_EUROSTAT w USEsplit of JRC'!$A$4:$AE$312,COLUMN()+2,FALSE),0)</f>
        <v>1.5613533736866549E-2</v>
      </c>
      <c r="Y9" s="20">
        <f ca="1">IFERROR(VLOOKUP(MID(CELL("filename",$A$1),FIND("]",CELL("filename",$A$1))+1,255)&amp;$A9,'_EUROSTAT w USEsplit of JRC'!$A$4:$AE$312,COLUMN()+2,FALSE),0)</f>
        <v>1.6290423617302648E-2</v>
      </c>
      <c r="Z9" s="20">
        <f ca="1">IFERROR(VLOOKUP(MID(CELL("filename",$A$1),FIND("]",CELL("filename",$A$1))+1,255)&amp;$A9,'_EUROSTAT w USEsplit of JRC'!$A$4:$AE$312,COLUMN()+2,FALSE),0)</f>
        <v>1.3852716963728605E-2</v>
      </c>
      <c r="AA9" s="20">
        <f ca="1">IFERROR(VLOOKUP(MID(CELL("filename",$A$1),FIND("]",CELL("filename",$A$1))+1,255)&amp;$A9,'_EUROSTAT w USEsplit of JRC'!$A$4:$AE$312,COLUMN()+2,FALSE),0)</f>
        <v>8.9468035431781289E-3</v>
      </c>
      <c r="AB9" s="20">
        <f ca="1">IFERROR(VLOOKUP(MID(CELL("filename",$A$1),FIND("]",CELL("filename",$A$1))+1,255)&amp;$A9,'_EUROSTAT w USEsplit of JRC'!$A$4:$AE$312,COLUMN()+2,FALSE),0)</f>
        <v>3.143602002207794E-3</v>
      </c>
      <c r="AC9" s="20">
        <f ca="1">IFERROR(VLOOKUP(MID(CELL("filename",$A$1),FIND("]",CELL("filename",$A$1))+1,255)&amp;$A9,'_EUROSTAT w USEsplit of JRC'!$A$4:$AE$312,COLUMN()+2,FALSE),0)</f>
        <v>3.3666798002415293E-3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5.4094820582823253E-3</v>
      </c>
      <c r="C10" s="20">
        <f ca="1">IFERROR(VLOOKUP(MID(CELL("filename",$A$1),FIND("]",CELL("filename",$A$1))+1,255)&amp;$A10,'_EUROSTAT w USEsplit of JRC'!$A$4:$AE$312,COLUMN()+2,FALSE),0)</f>
        <v>5.9840303265023646E-3</v>
      </c>
      <c r="D10" s="20">
        <f ca="1">IFERROR(VLOOKUP(MID(CELL("filename",$A$1),FIND("]",CELL("filename",$A$1))+1,255)&amp;$A10,'_EUROSTAT w USEsplit of JRC'!$A$4:$AE$312,COLUMN()+2,FALSE),0)</f>
        <v>5.5148613177556805E-3</v>
      </c>
      <c r="E10" s="20">
        <f ca="1">IFERROR(VLOOKUP(MID(CELL("filename",$A$1),FIND("]",CELL("filename",$A$1))+1,255)&amp;$A10,'_EUROSTAT w USEsplit of JRC'!$A$4:$AE$312,COLUMN()+2,FALSE),0)</f>
        <v>2.1274332005713592E-3</v>
      </c>
      <c r="F10" s="20">
        <f ca="1">IFERROR(VLOOKUP(MID(CELL("filename",$A$1),FIND("]",CELL("filename",$A$1))+1,255)&amp;$A10,'_EUROSTAT w USEsplit of JRC'!$A$4:$AE$312,COLUMN()+2,FALSE),0)</f>
        <v>4.2213477807695838E-3</v>
      </c>
      <c r="G10" s="20">
        <f ca="1">IFERROR(VLOOKUP(MID(CELL("filename",$A$1),FIND("]",CELL("filename",$A$1))+1,255)&amp;$A10,'_EUROSTAT w USEsplit of JRC'!$A$4:$AE$312,COLUMN()+2,FALSE),0)</f>
        <v>2.5208158993117991E-3</v>
      </c>
      <c r="H10" s="20">
        <f ca="1">IFERROR(VLOOKUP(MID(CELL("filename",$A$1),FIND("]",CELL("filename",$A$1))+1,255)&amp;$A10,'_EUROSTAT w USEsplit of JRC'!$A$4:$AE$312,COLUMN()+2,FALSE),0)</f>
        <v>2.9407806723819934E-3</v>
      </c>
      <c r="I10" s="20">
        <f ca="1">IFERROR(VLOOKUP(MID(CELL("filename",$A$1),FIND("]",CELL("filename",$A$1))+1,255)&amp;$A10,'_EUROSTAT w USEsplit of JRC'!$A$4:$AE$312,COLUMN()+2,FALSE),0)</f>
        <v>3.2052687349313469E-3</v>
      </c>
      <c r="J10" s="20">
        <f ca="1">IFERROR(VLOOKUP(MID(CELL("filename",$A$1),FIND("]",CELL("filename",$A$1))+1,255)&amp;$A10,'_EUROSTAT w USEsplit of JRC'!$A$4:$AE$312,COLUMN()+2,FALSE),0)</f>
        <v>3.3164641976475779E-3</v>
      </c>
      <c r="K10" s="20">
        <f ca="1">IFERROR(VLOOKUP(MID(CELL("filename",$A$1),FIND("]",CELL("filename",$A$1))+1,255)&amp;$A10,'_EUROSTAT w USEsplit of JRC'!$A$4:$AE$312,COLUMN()+2,FALSE),0)</f>
        <v>3.4153537480878689E-3</v>
      </c>
      <c r="L10" s="20">
        <f ca="1">IFERROR(VLOOKUP(MID(CELL("filename",$A$1),FIND("]",CELL("filename",$A$1))+1,255)&amp;$A10,'_EUROSTAT w USEsplit of JRC'!$A$4:$AE$312,COLUMN()+2,FALSE),0)</f>
        <v>3.5224768757702888E-3</v>
      </c>
      <c r="M10" s="20">
        <f ca="1">IFERROR(VLOOKUP(MID(CELL("filename",$A$1),FIND("]",CELL("filename",$A$1))+1,255)&amp;$A10,'_EUROSTAT w USEsplit of JRC'!$A$4:$AE$312,COLUMN()+2,FALSE),0)</f>
        <v>3.5991971220176821E-3</v>
      </c>
      <c r="N10" s="20">
        <f ca="1">IFERROR(VLOOKUP(MID(CELL("filename",$A$1),FIND("]",CELL("filename",$A$1))+1,255)&amp;$A10,'_EUROSTAT w USEsplit of JRC'!$A$4:$AE$312,COLUMN()+2,FALSE),0)</f>
        <v>3.4239072744478502E-3</v>
      </c>
      <c r="O10" s="20">
        <f ca="1">IFERROR(VLOOKUP(MID(CELL("filename",$A$1),FIND("]",CELL("filename",$A$1))+1,255)&amp;$A10,'_EUROSTAT w USEsplit of JRC'!$A$4:$AE$312,COLUMN()+2,FALSE),0)</f>
        <v>3.3091023081252375E-3</v>
      </c>
      <c r="P10" s="20">
        <f ca="1">IFERROR(VLOOKUP(MID(CELL("filename",$A$1),FIND("]",CELL("filename",$A$1))+1,255)&amp;$A10,'_EUROSTAT w USEsplit of JRC'!$A$4:$AE$312,COLUMN()+2,FALSE),0)</f>
        <v>3.3277003467731504E-3</v>
      </c>
      <c r="Q10" s="20">
        <f ca="1">IFERROR(VLOOKUP(MID(CELL("filename",$A$1),FIND("]",CELL("filename",$A$1))+1,255)&amp;$A10,'_EUROSTAT w USEsplit of JRC'!$A$4:$AE$312,COLUMN()+2,FALSE),0)</f>
        <v>3.3000330170476627E-3</v>
      </c>
      <c r="R10" s="20">
        <f ca="1">IFERROR(VLOOKUP(MID(CELL("filename",$A$1),FIND("]",CELL("filename",$A$1))+1,255)&amp;$A10,'_EUROSTAT w USEsplit of JRC'!$A$4:$AE$312,COLUMN()+2,FALSE),0)</f>
        <v>3.2847713597069688E-3</v>
      </c>
      <c r="S10" s="20">
        <f ca="1">IFERROR(VLOOKUP(MID(CELL("filename",$A$1),FIND("]",CELL("filename",$A$1))+1,255)&amp;$A10,'_EUROSTAT w USEsplit of JRC'!$A$4:$AE$312,COLUMN()+2,FALSE),0)</f>
        <v>3.0979280302519748E-3</v>
      </c>
      <c r="T10" s="20">
        <f ca="1">IFERROR(VLOOKUP(MID(CELL("filename",$A$1),FIND("]",CELL("filename",$A$1))+1,255)&amp;$A10,'_EUROSTAT w USEsplit of JRC'!$A$4:$AE$312,COLUMN()+2,FALSE),0)</f>
        <v>2.0575144451094258E-3</v>
      </c>
      <c r="U10" s="20">
        <f ca="1">IFERROR(VLOOKUP(MID(CELL("filename",$A$1),FIND("]",CELL("filename",$A$1))+1,255)&amp;$A10,'_EUROSTAT w USEsplit of JRC'!$A$4:$AE$312,COLUMN()+2,FALSE),0)</f>
        <v>1.9331122276513527E-3</v>
      </c>
      <c r="V10" s="20">
        <f ca="1">IFERROR(VLOOKUP(MID(CELL("filename",$A$1),FIND("]",CELL("filename",$A$1))+1,255)&amp;$A10,'_EUROSTAT w USEsplit of JRC'!$A$4:$AE$312,COLUMN()+2,FALSE),0)</f>
        <v>1.9569661165433614E-3</v>
      </c>
      <c r="W10" s="20">
        <f ca="1">IFERROR(VLOOKUP(MID(CELL("filename",$A$1),FIND("]",CELL("filename",$A$1))+1,255)&amp;$A10,'_EUROSTAT w USEsplit of JRC'!$A$4:$AE$312,COLUMN()+2,FALSE),0)</f>
        <v>1.5487260350491583E-3</v>
      </c>
      <c r="X10" s="20">
        <f ca="1">IFERROR(VLOOKUP(MID(CELL("filename",$A$1),FIND("]",CELL("filename",$A$1))+1,255)&amp;$A10,'_EUROSTAT w USEsplit of JRC'!$A$4:$AE$312,COLUMN()+2,FALSE),0)</f>
        <v>1.4693194102052714E-3</v>
      </c>
      <c r="Y10" s="20">
        <f ca="1">IFERROR(VLOOKUP(MID(CELL("filename",$A$1),FIND("]",CELL("filename",$A$1))+1,255)&amp;$A10,'_EUROSTAT w USEsplit of JRC'!$A$4:$AE$312,COLUMN()+2,FALSE),0)</f>
        <v>1.3255174987613491E-3</v>
      </c>
      <c r="Z10" s="20">
        <f ca="1">IFERROR(VLOOKUP(MID(CELL("filename",$A$1),FIND("]",CELL("filename",$A$1))+1,255)&amp;$A10,'_EUROSTAT w USEsplit of JRC'!$A$4:$AE$312,COLUMN()+2,FALSE),0)</f>
        <v>1.2403927948036323E-3</v>
      </c>
      <c r="AA10" s="20">
        <f ca="1">IFERROR(VLOOKUP(MID(CELL("filename",$A$1),FIND("]",CELL("filename",$A$1))+1,255)&amp;$A10,'_EUROSTAT w USEsplit of JRC'!$A$4:$AE$312,COLUMN()+2,FALSE),0)</f>
        <v>1.057211556810809E-3</v>
      </c>
      <c r="AB10" s="20">
        <f ca="1">IFERROR(VLOOKUP(MID(CELL("filename",$A$1),FIND("]",CELL("filename",$A$1))+1,255)&amp;$A10,'_EUROSTAT w USEsplit of JRC'!$A$4:$AE$312,COLUMN()+2,FALSE),0)</f>
        <v>1.0395095658393423E-3</v>
      </c>
      <c r="AC10" s="20">
        <f ca="1">IFERROR(VLOOKUP(MID(CELL("filename",$A$1),FIND("]",CELL("filename",$A$1))+1,255)&amp;$A10,'_EUROSTAT w USEsplit of JRC'!$A$4:$AE$312,COLUMN()+2,FALSE),0)</f>
        <v>8.6632426463598025E-4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2.7997998282594864E-2</v>
      </c>
      <c r="C11" s="20">
        <f ca="1">IFERROR(VLOOKUP(MID(CELL("filename",$A$1),FIND("]",CELL("filename",$A$1))+1,255)&amp;$A11,'_EUROSTAT w USEsplit of JRC'!$A$4:$AE$312,COLUMN()+2,FALSE),0)</f>
        <v>2.6448507207420435E-2</v>
      </c>
      <c r="D11" s="20">
        <f ca="1">IFERROR(VLOOKUP(MID(CELL("filename",$A$1),FIND("]",CELL("filename",$A$1))+1,255)&amp;$A11,'_EUROSTAT w USEsplit of JRC'!$A$4:$AE$312,COLUMN()+2,FALSE),0)</f>
        <v>2.1519613299471749E-2</v>
      </c>
      <c r="E11" s="20">
        <f ca="1">IFERROR(VLOOKUP(MID(CELL("filename",$A$1),FIND("]",CELL("filename",$A$1))+1,255)&amp;$A11,'_EUROSTAT w USEsplit of JRC'!$A$4:$AE$312,COLUMN()+2,FALSE),0)</f>
        <v>2.0256373345713844E-2</v>
      </c>
      <c r="F11" s="20">
        <f ca="1">IFERROR(VLOOKUP(MID(CELL("filename",$A$1),FIND("]",CELL("filename",$A$1))+1,255)&amp;$A11,'_EUROSTAT w USEsplit of JRC'!$A$4:$AE$312,COLUMN()+2,FALSE),0)</f>
        <v>1.7071533339572162E-2</v>
      </c>
      <c r="G11" s="20">
        <f ca="1">IFERROR(VLOOKUP(MID(CELL("filename",$A$1),FIND("]",CELL("filename",$A$1))+1,255)&amp;$A11,'_EUROSTAT w USEsplit of JRC'!$A$4:$AE$312,COLUMN()+2,FALSE),0)</f>
        <v>1.5996895123825454E-2</v>
      </c>
      <c r="H11" s="20">
        <f ca="1">IFERROR(VLOOKUP(MID(CELL("filename",$A$1),FIND("]",CELL("filename",$A$1))+1,255)&amp;$A11,'_EUROSTAT w USEsplit of JRC'!$A$4:$AE$312,COLUMN()+2,FALSE),0)</f>
        <v>1.556666336264473E-2</v>
      </c>
      <c r="I11" s="20">
        <f ca="1">IFERROR(VLOOKUP(MID(CELL("filename",$A$1),FIND("]",CELL("filename",$A$1))+1,255)&amp;$A11,'_EUROSTAT w USEsplit of JRC'!$A$4:$AE$312,COLUMN()+2,FALSE),0)</f>
        <v>1.4476628869984378E-2</v>
      </c>
      <c r="J11" s="20">
        <f ca="1">IFERROR(VLOOKUP(MID(CELL("filename",$A$1),FIND("]",CELL("filename",$A$1))+1,255)&amp;$A11,'_EUROSTAT w USEsplit of JRC'!$A$4:$AE$312,COLUMN()+2,FALSE),0)</f>
        <v>1.2438611276749211E-2</v>
      </c>
      <c r="K11" s="20">
        <f ca="1">IFERROR(VLOOKUP(MID(CELL("filename",$A$1),FIND("]",CELL("filename",$A$1))+1,255)&amp;$A11,'_EUROSTAT w USEsplit of JRC'!$A$4:$AE$312,COLUMN()+2,FALSE),0)</f>
        <v>1.1672479873224837E-2</v>
      </c>
      <c r="L11" s="20">
        <f ca="1">IFERROR(VLOOKUP(MID(CELL("filename",$A$1),FIND("]",CELL("filename",$A$1))+1,255)&amp;$A11,'_EUROSTAT w USEsplit of JRC'!$A$4:$AE$312,COLUMN()+2,FALSE),0)</f>
        <v>9.2403518717952288E-3</v>
      </c>
      <c r="M11" s="20">
        <f ca="1">IFERROR(VLOOKUP(MID(CELL("filename",$A$1),FIND("]",CELL("filename",$A$1))+1,255)&amp;$A11,'_EUROSTAT w USEsplit of JRC'!$A$4:$AE$312,COLUMN()+2,FALSE),0)</f>
        <v>8.6052644413783345E-3</v>
      </c>
      <c r="N11" s="20">
        <f ca="1">IFERROR(VLOOKUP(MID(CELL("filename",$A$1),FIND("]",CELL("filename",$A$1))+1,255)&amp;$A11,'_EUROSTAT w USEsplit of JRC'!$A$4:$AE$312,COLUMN()+2,FALSE),0)</f>
        <v>6.223674774262453E-3</v>
      </c>
      <c r="O11" s="20">
        <f ca="1">IFERROR(VLOOKUP(MID(CELL("filename",$A$1),FIND("]",CELL("filename",$A$1))+1,255)&amp;$A11,'_EUROSTAT w USEsplit of JRC'!$A$4:$AE$312,COLUMN()+2,FALSE),0)</f>
        <v>5.8916483157258085E-3</v>
      </c>
      <c r="P11" s="20">
        <f ca="1">IFERROR(VLOOKUP(MID(CELL("filename",$A$1),FIND("]",CELL("filename",$A$1))+1,255)&amp;$A11,'_EUROSTAT w USEsplit of JRC'!$A$4:$AE$312,COLUMN()+2,FALSE),0)</f>
        <v>5.4938749504643263E-3</v>
      </c>
      <c r="Q11" s="20">
        <f ca="1">IFERROR(VLOOKUP(MID(CELL("filename",$A$1),FIND("]",CELL("filename",$A$1))+1,255)&amp;$A11,'_EUROSTAT w USEsplit of JRC'!$A$4:$AE$312,COLUMN()+2,FALSE),0)</f>
        <v>5.0568997421432896E-3</v>
      </c>
      <c r="R11" s="20">
        <f ca="1">IFERROR(VLOOKUP(MID(CELL("filename",$A$1),FIND("]",CELL("filename",$A$1))+1,255)&amp;$A11,'_EUROSTAT w USEsplit of JRC'!$A$4:$AE$312,COLUMN()+2,FALSE),0)</f>
        <v>4.9816280234385706E-3</v>
      </c>
      <c r="S11" s="20">
        <f ca="1">IFERROR(VLOOKUP(MID(CELL("filename",$A$1),FIND("]",CELL("filename",$A$1))+1,255)&amp;$A11,'_EUROSTAT w USEsplit of JRC'!$A$4:$AE$312,COLUMN()+2,FALSE),0)</f>
        <v>5.2580698096821128E-3</v>
      </c>
      <c r="T11" s="20">
        <f ca="1">IFERROR(VLOOKUP(MID(CELL("filename",$A$1),FIND("]",CELL("filename",$A$1))+1,255)&amp;$A11,'_EUROSTAT w USEsplit of JRC'!$A$4:$AE$312,COLUMN()+2,FALSE),0)</f>
        <v>5.3302569949841717E-3</v>
      </c>
      <c r="U11" s="20">
        <f ca="1">IFERROR(VLOOKUP(MID(CELL("filename",$A$1),FIND("]",CELL("filename",$A$1))+1,255)&amp;$A11,'_EUROSTAT w USEsplit of JRC'!$A$4:$AE$312,COLUMN()+2,FALSE),0)</f>
        <v>4.7094687760076831E-3</v>
      </c>
      <c r="V11" s="20">
        <f ca="1">IFERROR(VLOOKUP(MID(CELL("filename",$A$1),FIND("]",CELL("filename",$A$1))+1,255)&amp;$A11,'_EUROSTAT w USEsplit of JRC'!$A$4:$AE$312,COLUMN()+2,FALSE),0)</f>
        <v>5.1250352475974677E-3</v>
      </c>
      <c r="W11" s="20">
        <f ca="1">IFERROR(VLOOKUP(MID(CELL("filename",$A$1),FIND("]",CELL("filename",$A$1))+1,255)&amp;$A11,'_EUROSTAT w USEsplit of JRC'!$A$4:$AE$312,COLUMN()+2,FALSE),0)</f>
        <v>1.0765390862462702E-3</v>
      </c>
      <c r="X11" s="20">
        <f ca="1">IFERROR(VLOOKUP(MID(CELL("filename",$A$1),FIND("]",CELL("filename",$A$1))+1,255)&amp;$A11,'_EUROSTAT w USEsplit of JRC'!$A$4:$AE$312,COLUMN()+2,FALSE),0)</f>
        <v>1.0875987192758242E-3</v>
      </c>
      <c r="Y11" s="20">
        <f ca="1">IFERROR(VLOOKUP(MID(CELL("filename",$A$1),FIND("]",CELL("filename",$A$1))+1,255)&amp;$A11,'_EUROSTAT w USEsplit of JRC'!$A$4:$AE$312,COLUMN()+2,FALSE),0)</f>
        <v>1.0883958841984231E-3</v>
      </c>
      <c r="Z11" s="20">
        <f ca="1">IFERROR(VLOOKUP(MID(CELL("filename",$A$1),FIND("]",CELL("filename",$A$1))+1,255)&amp;$A11,'_EUROSTAT w USEsplit of JRC'!$A$4:$AE$312,COLUMN()+2,FALSE),0)</f>
        <v>9.7546050604970121E-4</v>
      </c>
      <c r="AA11" s="20">
        <f ca="1">IFERROR(VLOOKUP(MID(CELL("filename",$A$1),FIND("]",CELL("filename",$A$1))+1,255)&amp;$A11,'_EUROSTAT w USEsplit of JRC'!$A$4:$AE$312,COLUMN()+2,FALSE),0)</f>
        <v>9.5748287980125708E-4</v>
      </c>
      <c r="AB11" s="20">
        <f ca="1">IFERROR(VLOOKUP(MID(CELL("filename",$A$1),FIND("]",CELL("filename",$A$1))+1,255)&amp;$A11,'_EUROSTAT w USEsplit of JRC'!$A$4:$AE$312,COLUMN()+2,FALSE),0)</f>
        <v>9.4434541683490695E-4</v>
      </c>
      <c r="AC11" s="20">
        <f ca="1">IFERROR(VLOOKUP(MID(CELL("filename",$A$1),FIND("]",CELL("filename",$A$1))+1,255)&amp;$A11,'_EUROSTAT w USEsplit of JRC'!$A$4:$AE$312,COLUMN()+2,FALSE),0)</f>
        <v>8.9497336940458209E-4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0.16830151727695691</v>
      </c>
      <c r="C12" s="20">
        <f ca="1">IFERROR(VLOOKUP(MID(CELL("filename",$A$1),FIND("]",CELL("filename",$A$1))+1,255)&amp;$A12,'_EUROSTAT w USEsplit of JRC'!$A$4:$AE$312,COLUMN()+2,FALSE),0)</f>
        <v>0.10804082477443638</v>
      </c>
      <c r="D12" s="20">
        <f ca="1">IFERROR(VLOOKUP(MID(CELL("filename",$A$1),FIND("]",CELL("filename",$A$1))+1,255)&amp;$A12,'_EUROSTAT w USEsplit of JRC'!$A$4:$AE$312,COLUMN()+2,FALSE),0)</f>
        <v>6.8000240157697414E-2</v>
      </c>
      <c r="E12" s="20">
        <f ca="1">IFERROR(VLOOKUP(MID(CELL("filename",$A$1),FIND("]",CELL("filename",$A$1))+1,255)&amp;$A12,'_EUROSTAT w USEsplit of JRC'!$A$4:$AE$312,COLUMN()+2,FALSE),0)</f>
        <v>6.2149820304710224E-2</v>
      </c>
      <c r="F12" s="20">
        <f ca="1">IFERROR(VLOOKUP(MID(CELL("filename",$A$1),FIND("]",CELL("filename",$A$1))+1,255)&amp;$A12,'_EUROSTAT w USEsplit of JRC'!$A$4:$AE$312,COLUMN()+2,FALSE),0)</f>
        <v>5.7320024011173504E-2</v>
      </c>
      <c r="G12" s="20">
        <f ca="1">IFERROR(VLOOKUP(MID(CELL("filename",$A$1),FIND("]",CELL("filename",$A$1))+1,255)&amp;$A12,'_EUROSTAT w USEsplit of JRC'!$A$4:$AE$312,COLUMN()+2,FALSE),0)</f>
        <v>4.0438969974189637E-2</v>
      </c>
      <c r="H12" s="20">
        <f ca="1">IFERROR(VLOOKUP(MID(CELL("filename",$A$1),FIND("]",CELL("filename",$A$1))+1,255)&amp;$A12,'_EUROSTAT w USEsplit of JRC'!$A$4:$AE$312,COLUMN()+2,FALSE),0)</f>
        <v>3.8241467556226261E-2</v>
      </c>
      <c r="I12" s="20">
        <f ca="1">IFERROR(VLOOKUP(MID(CELL("filename",$A$1),FIND("]",CELL("filename",$A$1))+1,255)&amp;$A12,'_EUROSTAT w USEsplit of JRC'!$A$4:$AE$312,COLUMN()+2,FALSE),0)</f>
        <v>2.883654724622961E-2</v>
      </c>
      <c r="J12" s="20">
        <f ca="1">IFERROR(VLOOKUP(MID(CELL("filename",$A$1),FIND("]",CELL("filename",$A$1))+1,255)&amp;$A12,'_EUROSTAT w USEsplit of JRC'!$A$4:$AE$312,COLUMN()+2,FALSE),0)</f>
        <v>1.9491608504894887E-2</v>
      </c>
      <c r="K12" s="20">
        <f ca="1">IFERROR(VLOOKUP(MID(CELL("filename",$A$1),FIND("]",CELL("filename",$A$1))+1,255)&amp;$A12,'_EUROSTAT w USEsplit of JRC'!$A$4:$AE$312,COLUMN()+2,FALSE),0)</f>
        <v>1.7481265614814119E-2</v>
      </c>
      <c r="L12" s="20">
        <f ca="1">IFERROR(VLOOKUP(MID(CELL("filename",$A$1),FIND("]",CELL("filename",$A$1))+1,255)&amp;$A12,'_EUROSTAT w USEsplit of JRC'!$A$4:$AE$312,COLUMN()+2,FALSE),0)</f>
        <v>1.5461000375146701E-2</v>
      </c>
      <c r="M12" s="20">
        <f ca="1">IFERROR(VLOOKUP(MID(CELL("filename",$A$1),FIND("]",CELL("filename",$A$1))+1,255)&amp;$A12,'_EUROSTAT w USEsplit of JRC'!$A$4:$AE$312,COLUMN()+2,FALSE),0)</f>
        <v>1.398017408463972E-2</v>
      </c>
      <c r="N12" s="20">
        <f ca="1">IFERROR(VLOOKUP(MID(CELL("filename",$A$1),FIND("]",CELL("filename",$A$1))+1,255)&amp;$A12,'_EUROSTAT w USEsplit of JRC'!$A$4:$AE$312,COLUMN()+2,FALSE),0)</f>
        <v>1.1909478487472931E-2</v>
      </c>
      <c r="O12" s="20">
        <f ca="1">IFERROR(VLOOKUP(MID(CELL("filename",$A$1),FIND("]",CELL("filename",$A$1))+1,255)&amp;$A12,'_EUROSTAT w USEsplit of JRC'!$A$4:$AE$312,COLUMN()+2,FALSE),0)</f>
        <v>1.2061090550789702E-2</v>
      </c>
      <c r="P12" s="20">
        <f ca="1">IFERROR(VLOOKUP(MID(CELL("filename",$A$1),FIND("]",CELL("filename",$A$1))+1,255)&amp;$A12,'_EUROSTAT w USEsplit of JRC'!$A$4:$AE$312,COLUMN()+2,FALSE),0)</f>
        <v>1.0148808699327438E-2</v>
      </c>
      <c r="Q12" s="20">
        <f ca="1">IFERROR(VLOOKUP(MID(CELL("filename",$A$1),FIND("]",CELL("filename",$A$1))+1,255)&amp;$A12,'_EUROSTAT w USEsplit of JRC'!$A$4:$AE$312,COLUMN()+2,FALSE),0)</f>
        <v>1.0378889831528779E-2</v>
      </c>
      <c r="R12" s="20">
        <f ca="1">IFERROR(VLOOKUP(MID(CELL("filename",$A$1),FIND("]",CELL("filename",$A$1))+1,255)&amp;$A12,'_EUROSTAT w USEsplit of JRC'!$A$4:$AE$312,COLUMN()+2,FALSE),0)</f>
        <v>1.1497528761967643E-2</v>
      </c>
      <c r="S12" s="20">
        <f ca="1">IFERROR(VLOOKUP(MID(CELL("filename",$A$1),FIND("]",CELL("filename",$A$1))+1,255)&amp;$A12,'_EUROSTAT w USEsplit of JRC'!$A$4:$AE$312,COLUMN()+2,FALSE),0)</f>
        <v>1.4333873919875728E-2</v>
      </c>
      <c r="T12" s="20">
        <f ca="1">IFERROR(VLOOKUP(MID(CELL("filename",$A$1),FIND("]",CELL("filename",$A$1))+1,255)&amp;$A12,'_EUROSTAT w USEsplit of JRC'!$A$4:$AE$312,COLUMN()+2,FALSE),0)</f>
        <v>1.1596704736913993E-2</v>
      </c>
      <c r="U12" s="20">
        <f ca="1">IFERROR(VLOOKUP(MID(CELL("filename",$A$1),FIND("]",CELL("filename",$A$1))+1,255)&amp;$A12,'_EUROSTAT w USEsplit of JRC'!$A$4:$AE$312,COLUMN()+2,FALSE),0)</f>
        <v>1.1688329526664015E-2</v>
      </c>
      <c r="V12" s="20">
        <f ca="1">IFERROR(VLOOKUP(MID(CELL("filename",$A$1),FIND("]",CELL("filename",$A$1))+1,255)&amp;$A12,'_EUROSTAT w USEsplit of JRC'!$A$4:$AE$312,COLUMN()+2,FALSE),0)</f>
        <v>1.7116513977546464E-2</v>
      </c>
      <c r="W12" s="20">
        <f ca="1">IFERROR(VLOOKUP(MID(CELL("filename",$A$1),FIND("]",CELL("filename",$A$1))+1,255)&amp;$A12,'_EUROSTAT w USEsplit of JRC'!$A$4:$AE$312,COLUMN()+2,FALSE),0)</f>
        <v>1.7092680513049498E-2</v>
      </c>
      <c r="X12" s="20">
        <f ca="1">IFERROR(VLOOKUP(MID(CELL("filename",$A$1),FIND("]",CELL("filename",$A$1))+1,255)&amp;$A12,'_EUROSTAT w USEsplit of JRC'!$A$4:$AE$312,COLUMN()+2,FALSE),0)</f>
        <v>1.3950628920594911E-2</v>
      </c>
      <c r="Y12" s="20">
        <f ca="1">IFERROR(VLOOKUP(MID(CELL("filename",$A$1),FIND("]",CELL("filename",$A$1))+1,255)&amp;$A12,'_EUROSTAT w USEsplit of JRC'!$A$4:$AE$312,COLUMN()+2,FALSE),0)</f>
        <v>1.2505821157233853E-2</v>
      </c>
      <c r="Z12" s="20">
        <f ca="1">IFERROR(VLOOKUP(MID(CELL("filename",$A$1),FIND("]",CELL("filename",$A$1))+1,255)&amp;$A12,'_EUROSTAT w USEsplit of JRC'!$A$4:$AE$312,COLUMN()+2,FALSE),0)</f>
        <v>1.1966619782006178E-2</v>
      </c>
      <c r="AA12" s="20">
        <f ca="1">IFERROR(VLOOKUP(MID(CELL("filename",$A$1),FIND("]",CELL("filename",$A$1))+1,255)&amp;$A12,'_EUROSTAT w USEsplit of JRC'!$A$4:$AE$312,COLUMN()+2,FALSE),0)</f>
        <v>1.2235853913048014E-2</v>
      </c>
      <c r="AB12" s="20">
        <f ca="1">IFERROR(VLOOKUP(MID(CELL("filename",$A$1),FIND("]",CELL("filename",$A$1))+1,255)&amp;$A12,'_EUROSTAT w USEsplit of JRC'!$A$4:$AE$312,COLUMN()+2,FALSE),0)</f>
        <v>1.0065466407227485E-2</v>
      </c>
      <c r="AC12" s="20">
        <f ca="1">IFERROR(VLOOKUP(MID(CELL("filename",$A$1),FIND("]",CELL("filename",$A$1))+1,255)&amp;$A12,'_EUROSTAT w USEsplit of JRC'!$A$4:$AE$312,COLUMN()+2,FALSE),0)</f>
        <v>9.6002469937401039E-3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6.6543699923719704E-3</v>
      </c>
      <c r="C13" s="20">
        <f ca="1">IFERROR(VLOOKUP(MID(CELL("filename",$A$1),FIND("]",CELL("filename",$A$1))+1,255)&amp;$A13,'_EUROSTAT w USEsplit of JRC'!$A$4:$AE$312,COLUMN()+2,FALSE),0)</f>
        <v>9.1067929986411843E-3</v>
      </c>
      <c r="D13" s="20">
        <f ca="1">IFERROR(VLOOKUP(MID(CELL("filename",$A$1),FIND("]",CELL("filename",$A$1))+1,255)&amp;$A13,'_EUROSTAT w USEsplit of JRC'!$A$4:$AE$312,COLUMN()+2,FALSE),0)</f>
        <v>8.4896719835166647E-3</v>
      </c>
      <c r="E13" s="20">
        <f ca="1">IFERROR(VLOOKUP(MID(CELL("filename",$A$1),FIND("]",CELL("filename",$A$1))+1,255)&amp;$A13,'_EUROSTAT w USEsplit of JRC'!$A$4:$AE$312,COLUMN()+2,FALSE),0)</f>
        <v>8.5171260840028948E-3</v>
      </c>
      <c r="F13" s="20">
        <f ca="1">IFERROR(VLOOKUP(MID(CELL("filename",$A$1),FIND("]",CELL("filename",$A$1))+1,255)&amp;$A13,'_EUROSTAT w USEsplit of JRC'!$A$4:$AE$312,COLUMN()+2,FALSE),0)</f>
        <v>8.6361420458896613E-3</v>
      </c>
      <c r="G13" s="20">
        <f ca="1">IFERROR(VLOOKUP(MID(CELL("filename",$A$1),FIND("]",CELL("filename",$A$1))+1,255)&amp;$A13,'_EUROSTAT w USEsplit of JRC'!$A$4:$AE$312,COLUMN()+2,FALSE),0)</f>
        <v>7.4770974017513364E-3</v>
      </c>
      <c r="H13" s="20">
        <f ca="1">IFERROR(VLOOKUP(MID(CELL("filename",$A$1),FIND("]",CELL("filename",$A$1))+1,255)&amp;$A13,'_EUROSTAT w USEsplit of JRC'!$A$4:$AE$312,COLUMN()+2,FALSE),0)</f>
        <v>6.8947202719986979E-3</v>
      </c>
      <c r="I13" s="20">
        <f ca="1">IFERROR(VLOOKUP(MID(CELL("filename",$A$1),FIND("]",CELL("filename",$A$1))+1,255)&amp;$A13,'_EUROSTAT w USEsplit of JRC'!$A$4:$AE$312,COLUMN()+2,FALSE),0)</f>
        <v>7.4405452503848316E-3</v>
      </c>
      <c r="J13" s="20">
        <f ca="1">IFERROR(VLOOKUP(MID(CELL("filename",$A$1),FIND("]",CELL("filename",$A$1))+1,255)&amp;$A13,'_EUROSTAT w USEsplit of JRC'!$A$4:$AE$312,COLUMN()+2,FALSE),0)</f>
        <v>6.0916079734661434E-3</v>
      </c>
      <c r="K13" s="20">
        <f ca="1">IFERROR(VLOOKUP(MID(CELL("filename",$A$1),FIND("]",CELL("filename",$A$1))+1,255)&amp;$A13,'_EUROSTAT w USEsplit of JRC'!$A$4:$AE$312,COLUMN()+2,FALSE),0)</f>
        <v>3.7637187358600236E-3</v>
      </c>
      <c r="L13" s="20">
        <f ca="1">IFERROR(VLOOKUP(MID(CELL("filename",$A$1),FIND("]",CELL("filename",$A$1))+1,255)&amp;$A13,'_EUROSTAT w USEsplit of JRC'!$A$4:$AE$312,COLUMN()+2,FALSE),0)</f>
        <v>3.9594097960104387E-3</v>
      </c>
      <c r="M13" s="20">
        <f ca="1">IFERROR(VLOOKUP(MID(CELL("filename",$A$1),FIND("]",CELL("filename",$A$1))+1,255)&amp;$A13,'_EUROSTAT w USEsplit of JRC'!$A$4:$AE$312,COLUMN()+2,FALSE),0)</f>
        <v>3.5525219498148768E-3</v>
      </c>
      <c r="N13" s="20">
        <f ca="1">IFERROR(VLOOKUP(MID(CELL("filename",$A$1),FIND("]",CELL("filename",$A$1))+1,255)&amp;$A13,'_EUROSTAT w USEsplit of JRC'!$A$4:$AE$312,COLUMN()+2,FALSE),0)</f>
        <v>1.2344362570863138E-3</v>
      </c>
      <c r="O13" s="20">
        <f ca="1">IFERROR(VLOOKUP(MID(CELL("filename",$A$1),FIND("]",CELL("filename",$A$1))+1,255)&amp;$A13,'_EUROSTAT w USEsplit of JRC'!$A$4:$AE$312,COLUMN()+2,FALSE),0)</f>
        <v>1.023052303411947E-3</v>
      </c>
      <c r="P13" s="20">
        <f ca="1">IFERROR(VLOOKUP(MID(CELL("filename",$A$1),FIND("]",CELL("filename",$A$1))+1,255)&amp;$A13,'_EUROSTAT w USEsplit of JRC'!$A$4:$AE$312,COLUMN()+2,FALSE),0)</f>
        <v>9.7499841437209407E-4</v>
      </c>
      <c r="Q13" s="20">
        <f ca="1">IFERROR(VLOOKUP(MID(CELL("filename",$A$1),FIND("]",CELL("filename",$A$1))+1,255)&amp;$A13,'_EUROSTAT w USEsplit of JRC'!$A$4:$AE$312,COLUMN()+2,FALSE),0)</f>
        <v>8.6264601947736959E-4</v>
      </c>
      <c r="R13" s="20">
        <f ca="1">IFERROR(VLOOKUP(MID(CELL("filename",$A$1),FIND("]",CELL("filename",$A$1))+1,255)&amp;$A13,'_EUROSTAT w USEsplit of JRC'!$A$4:$AE$312,COLUMN()+2,FALSE),0)</f>
        <v>2.4959289968674441E-4</v>
      </c>
      <c r="S13" s="20">
        <f ca="1">IFERROR(VLOOKUP(MID(CELL("filename",$A$1),FIND("]",CELL("filename",$A$1))+1,255)&amp;$A13,'_EUROSTAT w USEsplit of JRC'!$A$4:$AE$312,COLUMN()+2,FALSE),0)</f>
        <v>3.2422066578041372E-4</v>
      </c>
      <c r="T13" s="20">
        <f ca="1">IFERROR(VLOOKUP(MID(CELL("filename",$A$1),FIND("]",CELL("filename",$A$1))+1,255)&amp;$A13,'_EUROSTAT w USEsplit of JRC'!$A$4:$AE$312,COLUMN()+2,FALSE),0)</f>
        <v>1.1187733523690634E-3</v>
      </c>
      <c r="U13" s="20">
        <f ca="1">IFERROR(VLOOKUP(MID(CELL("filename",$A$1),FIND("]",CELL("filename",$A$1))+1,255)&amp;$A13,'_EUROSTAT w USEsplit of JRC'!$A$4:$AE$312,COLUMN()+2,FALSE),0)</f>
        <v>7.577408334146368E-4</v>
      </c>
      <c r="V13" s="20">
        <f ca="1">IFERROR(VLOOKUP(MID(CELL("filename",$A$1),FIND("]",CELL("filename",$A$1))+1,255)&amp;$A13,'_EUROSTAT w USEsplit of JRC'!$A$4:$AE$312,COLUMN()+2,FALSE),0)</f>
        <v>7.3653933327978011E-4</v>
      </c>
      <c r="W13" s="20">
        <f ca="1">IFERROR(VLOOKUP(MID(CELL("filename",$A$1),FIND("]",CELL("filename",$A$1))+1,255)&amp;$A13,'_EUROSTAT w USEsplit of JRC'!$A$4:$AE$312,COLUMN()+2,FALSE),0)</f>
        <v>8.2662389960424718E-4</v>
      </c>
      <c r="X13" s="20">
        <f ca="1">IFERROR(VLOOKUP(MID(CELL("filename",$A$1),FIND("]",CELL("filename",$A$1))+1,255)&amp;$A13,'_EUROSTAT w USEsplit of JRC'!$A$4:$AE$312,COLUMN()+2,FALSE),0)</f>
        <v>7.66864409562459E-5</v>
      </c>
      <c r="Y13" s="20">
        <f ca="1">IFERROR(VLOOKUP(MID(CELL("filename",$A$1),FIND("]",CELL("filename",$A$1))+1,255)&amp;$A13,'_EUROSTAT w USEsplit of JRC'!$A$4:$AE$312,COLUMN()+2,FALSE),0)</f>
        <v>2.3452126097756946E-4</v>
      </c>
      <c r="Z13" s="20">
        <f ca="1">IFERROR(VLOOKUP(MID(CELL("filename",$A$1),FIND("]",CELL("filename",$A$1))+1,255)&amp;$A13,'_EUROSTAT w USEsplit of JRC'!$A$4:$AE$312,COLUMN()+2,FALSE),0)</f>
        <v>7.7291355491794348E-4</v>
      </c>
      <c r="AA13" s="20">
        <f ca="1">IFERROR(VLOOKUP(MID(CELL("filename",$A$1),FIND("]",CELL("filename",$A$1))+1,255)&amp;$A13,'_EUROSTAT w USEsplit of JRC'!$A$4:$AE$312,COLUMN()+2,FALSE),0)</f>
        <v>1.0718323022626858E-3</v>
      </c>
      <c r="AB13" s="20">
        <f ca="1">IFERROR(VLOOKUP(MID(CELL("filename",$A$1),FIND("]",CELL("filename",$A$1))+1,255)&amp;$A13,'_EUROSTAT w USEsplit of JRC'!$A$4:$AE$312,COLUMN()+2,FALSE),0)</f>
        <v>4.5960438614133431E-4</v>
      </c>
      <c r="AC13" s="20">
        <f ca="1">IFERROR(VLOOKUP(MID(CELL("filename",$A$1),FIND("]",CELL("filename",$A$1))+1,255)&amp;$A13,'_EUROSTAT w USEsplit of JRC'!$A$4:$AE$312,COLUMN()+2,FALSE),0)</f>
        <v>1.0141550740305697E-3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0.28493337337614</v>
      </c>
      <c r="C14" s="20">
        <f ca="1">IFERROR(VLOOKUP(MID(CELL("filename",$A$1),FIND("]",CELL("filename",$A$1))+1,255)&amp;$A14,'_EUROSTAT w USEsplit of JRC'!$A$4:$AE$312,COLUMN()+2,FALSE),0)</f>
        <v>0.26310765288372606</v>
      </c>
      <c r="D14" s="20">
        <f ca="1">IFERROR(VLOOKUP(MID(CELL("filename",$A$1),FIND("]",CELL("filename",$A$1))+1,255)&amp;$A14,'_EUROSTAT w USEsplit of JRC'!$A$4:$AE$312,COLUMN()+2,FALSE),0)</f>
        <v>0.13721228422996129</v>
      </c>
      <c r="E14" s="20">
        <f ca="1">IFERROR(VLOOKUP(MID(CELL("filename",$A$1),FIND("]",CELL("filename",$A$1))+1,255)&amp;$A14,'_EUROSTAT w USEsplit of JRC'!$A$4:$AE$312,COLUMN()+2,FALSE),0)</f>
        <v>0.13526222584992215</v>
      </c>
      <c r="F14" s="20">
        <f ca="1">IFERROR(VLOOKUP(MID(CELL("filename",$A$1),FIND("]",CELL("filename",$A$1))+1,255)&amp;$A14,'_EUROSTAT w USEsplit of JRC'!$A$4:$AE$312,COLUMN()+2,FALSE),0)</f>
        <v>0.11117842490741263</v>
      </c>
      <c r="G14" s="20">
        <f ca="1">IFERROR(VLOOKUP(MID(CELL("filename",$A$1),FIND("]",CELL("filename",$A$1))+1,255)&amp;$A14,'_EUROSTAT w USEsplit of JRC'!$A$4:$AE$312,COLUMN()+2,FALSE),0)</f>
        <v>9.7074953318623189E-2</v>
      </c>
      <c r="H14" s="20">
        <f ca="1">IFERROR(VLOOKUP(MID(CELL("filename",$A$1),FIND("]",CELL("filename",$A$1))+1,255)&amp;$A14,'_EUROSTAT w USEsplit of JRC'!$A$4:$AE$312,COLUMN()+2,FALSE),0)</f>
        <v>8.3627413402414599E-2</v>
      </c>
      <c r="I14" s="20">
        <f ca="1">IFERROR(VLOOKUP(MID(CELL("filename",$A$1),FIND("]",CELL("filename",$A$1))+1,255)&amp;$A14,'_EUROSTAT w USEsplit of JRC'!$A$4:$AE$312,COLUMN()+2,FALSE),0)</f>
        <v>6.8290485617447966E-2</v>
      </c>
      <c r="J14" s="20">
        <f ca="1">IFERROR(VLOOKUP(MID(CELL("filename",$A$1),FIND("]",CELL("filename",$A$1))+1,255)&amp;$A14,'_EUROSTAT w USEsplit of JRC'!$A$4:$AE$312,COLUMN()+2,FALSE),0)</f>
        <v>4.479088314602641E-2</v>
      </c>
      <c r="K14" s="20">
        <f ca="1">IFERROR(VLOOKUP(MID(CELL("filename",$A$1),FIND("]",CELL("filename",$A$1))+1,255)&amp;$A14,'_EUROSTAT w USEsplit of JRC'!$A$4:$AE$312,COLUMN()+2,FALSE),0)</f>
        <v>3.8802433198984923E-2</v>
      </c>
      <c r="L14" s="20">
        <f ca="1">IFERROR(VLOOKUP(MID(CELL("filename",$A$1),FIND("]",CELL("filename",$A$1))+1,255)&amp;$A14,'_EUROSTAT w USEsplit of JRC'!$A$4:$AE$312,COLUMN()+2,FALSE),0)</f>
        <v>3.9815444420010879E-2</v>
      </c>
      <c r="M14" s="20">
        <f ca="1">IFERROR(VLOOKUP(MID(CELL("filename",$A$1),FIND("]",CELL("filename",$A$1))+1,255)&amp;$A14,'_EUROSTAT w USEsplit of JRC'!$A$4:$AE$312,COLUMN()+2,FALSE),0)</f>
        <v>3.6954405283539077E-2</v>
      </c>
      <c r="N14" s="20">
        <f ca="1">IFERROR(VLOOKUP(MID(CELL("filename",$A$1),FIND("]",CELL("filename",$A$1))+1,255)&amp;$A14,'_EUROSTAT w USEsplit of JRC'!$A$4:$AE$312,COLUMN()+2,FALSE),0)</f>
        <v>4.2945632454227875E-2</v>
      </c>
      <c r="O14" s="20">
        <f ca="1">IFERROR(VLOOKUP(MID(CELL("filename",$A$1),FIND("]",CELL("filename",$A$1))+1,255)&amp;$A14,'_EUROSTAT w USEsplit of JRC'!$A$4:$AE$312,COLUMN()+2,FALSE),0)</f>
        <v>4.1482515222664579E-2</v>
      </c>
      <c r="P14" s="20">
        <f ca="1">IFERROR(VLOOKUP(MID(CELL("filename",$A$1),FIND("]",CELL("filename",$A$1))+1,255)&amp;$A14,'_EUROSTAT w USEsplit of JRC'!$A$4:$AE$312,COLUMN()+2,FALSE),0)</f>
        <v>4.3298657789963821E-2</v>
      </c>
      <c r="Q14" s="20">
        <f ca="1">IFERROR(VLOOKUP(MID(CELL("filename",$A$1),FIND("]",CELL("filename",$A$1))+1,255)&amp;$A14,'_EUROSTAT w USEsplit of JRC'!$A$4:$AE$312,COLUMN()+2,FALSE),0)</f>
        <v>3.8688098985766764E-2</v>
      </c>
      <c r="R14" s="20">
        <f ca="1">IFERROR(VLOOKUP(MID(CELL("filename",$A$1),FIND("]",CELL("filename",$A$1))+1,255)&amp;$A14,'_EUROSTAT w USEsplit of JRC'!$A$4:$AE$312,COLUMN()+2,FALSE),0)</f>
        <v>3.8326123134720627E-2</v>
      </c>
      <c r="S14" s="20">
        <f ca="1">IFERROR(VLOOKUP(MID(CELL("filename",$A$1),FIND("]",CELL("filename",$A$1))+1,255)&amp;$A14,'_EUROSTAT w USEsplit of JRC'!$A$4:$AE$312,COLUMN()+2,FALSE),0)</f>
        <v>2.4576638739729338E-2</v>
      </c>
      <c r="T14" s="20">
        <f ca="1">IFERROR(VLOOKUP(MID(CELL("filename",$A$1),FIND("]",CELL("filename",$A$1))+1,255)&amp;$A14,'_EUROSTAT w USEsplit of JRC'!$A$4:$AE$312,COLUMN()+2,FALSE),0)</f>
        <v>2.9755973634521989E-2</v>
      </c>
      <c r="U14" s="20">
        <f ca="1">IFERROR(VLOOKUP(MID(CELL("filename",$A$1),FIND("]",CELL("filename",$A$1))+1,255)&amp;$A14,'_EUROSTAT w USEsplit of JRC'!$A$4:$AE$312,COLUMN()+2,FALSE),0)</f>
        <v>2.450774280227333E-2</v>
      </c>
      <c r="V14" s="20">
        <f ca="1">IFERROR(VLOOKUP(MID(CELL("filename",$A$1),FIND("]",CELL("filename",$A$1))+1,255)&amp;$A14,'_EUROSTAT w USEsplit of JRC'!$A$4:$AE$312,COLUMN()+2,FALSE),0)</f>
        <v>2.4476601770237593E-2</v>
      </c>
      <c r="W14" s="20">
        <f ca="1">IFERROR(VLOOKUP(MID(CELL("filename",$A$1),FIND("]",CELL("filename",$A$1))+1,255)&amp;$A14,'_EUROSTAT w USEsplit of JRC'!$A$4:$AE$312,COLUMN()+2,FALSE),0)</f>
        <v>2.8469592417952869E-2</v>
      </c>
      <c r="X14" s="20">
        <f ca="1">IFERROR(VLOOKUP(MID(CELL("filename",$A$1),FIND("]",CELL("filename",$A$1))+1,255)&amp;$A14,'_EUROSTAT w USEsplit of JRC'!$A$4:$AE$312,COLUMN()+2,FALSE),0)</f>
        <v>2.6050969116124707E-2</v>
      </c>
      <c r="Y14" s="20">
        <f ca="1">IFERROR(VLOOKUP(MID(CELL("filename",$A$1),FIND("]",CELL("filename",$A$1))+1,255)&amp;$A14,'_EUROSTAT w USEsplit of JRC'!$A$4:$AE$312,COLUMN()+2,FALSE),0)</f>
        <v>2.3475931173893277E-2</v>
      </c>
      <c r="Z14" s="20">
        <f ca="1">IFERROR(VLOOKUP(MID(CELL("filename",$A$1),FIND("]",CELL("filename",$A$1))+1,255)&amp;$A14,'_EUROSTAT w USEsplit of JRC'!$A$4:$AE$312,COLUMN()+2,FALSE),0)</f>
        <v>2.0266454771267334E-2</v>
      </c>
      <c r="AA14" s="20">
        <f ca="1">IFERROR(VLOOKUP(MID(CELL("filename",$A$1),FIND("]",CELL("filename",$A$1))+1,255)&amp;$A14,'_EUROSTAT w USEsplit of JRC'!$A$4:$AE$312,COLUMN()+2,FALSE),0)</f>
        <v>1.7208658713051304E-2</v>
      </c>
      <c r="AB14" s="20">
        <f ca="1">IFERROR(VLOOKUP(MID(CELL("filename",$A$1),FIND("]",CELL("filename",$A$1))+1,255)&amp;$A14,'_EUROSTAT w USEsplit of JRC'!$A$4:$AE$312,COLUMN()+2,FALSE),0)</f>
        <v>2.1279731567553351E-2</v>
      </c>
      <c r="AC14" s="20">
        <f ca="1">IFERROR(VLOOKUP(MID(CELL("filename",$A$1),FIND("]",CELL("filename",$A$1))+1,255)&amp;$A14,'_EUROSTAT w USEsplit of JRC'!$A$4:$AE$312,COLUMN()+2,FALSE),0)</f>
        <v>2.4422275744503879E-2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0.61919035854668669</v>
      </c>
      <c r="C15" s="20">
        <f ca="1">IFERROR(VLOOKUP(MID(CELL("filename",$A$1),FIND("]",CELL("filename",$A$1))+1,255)&amp;$A15,'_EUROSTAT w USEsplit of JRC'!$A$4:$AE$312,COLUMN()+2,FALSE),0)</f>
        <v>0.58033310214518263</v>
      </c>
      <c r="D15" s="20">
        <f ca="1">IFERROR(VLOOKUP(MID(CELL("filename",$A$1),FIND("]",CELL("filename",$A$1))+1,255)&amp;$A15,'_EUROSTAT w USEsplit of JRC'!$A$4:$AE$312,COLUMN()+2,FALSE),0)</f>
        <v>0.53237153710399143</v>
      </c>
      <c r="E15" s="20">
        <f ca="1">IFERROR(VLOOKUP(MID(CELL("filename",$A$1),FIND("]",CELL("filename",$A$1))+1,255)&amp;$A15,'_EUROSTAT w USEsplit of JRC'!$A$4:$AE$312,COLUMN()+2,FALSE),0)</f>
        <v>0.51046337504532646</v>
      </c>
      <c r="F15" s="20">
        <f ca="1">IFERROR(VLOOKUP(MID(CELL("filename",$A$1),FIND("]",CELL("filename",$A$1))+1,255)&amp;$A15,'_EUROSTAT w USEsplit of JRC'!$A$4:$AE$312,COLUMN()+2,FALSE),0)</f>
        <v>0.44678924721745533</v>
      </c>
      <c r="G15" s="20">
        <f ca="1">IFERROR(VLOOKUP(MID(CELL("filename",$A$1),FIND("]",CELL("filename",$A$1))+1,255)&amp;$A15,'_EUROSTAT w USEsplit of JRC'!$A$4:$AE$312,COLUMN()+2,FALSE),0)</f>
        <v>0.39925758532000516</v>
      </c>
      <c r="H15" s="20">
        <f ca="1">IFERROR(VLOOKUP(MID(CELL("filename",$A$1),FIND("]",CELL("filename",$A$1))+1,255)&amp;$A15,'_EUROSTAT w USEsplit of JRC'!$A$4:$AE$312,COLUMN()+2,FALSE),0)</f>
        <v>0.37799893192763478</v>
      </c>
      <c r="I15" s="20">
        <f ca="1">IFERROR(VLOOKUP(MID(CELL("filename",$A$1),FIND("]",CELL("filename",$A$1))+1,255)&amp;$A15,'_EUROSTAT w USEsplit of JRC'!$A$4:$AE$312,COLUMN()+2,FALSE),0)</f>
        <v>0.34989794418551545</v>
      </c>
      <c r="J15" s="20">
        <f ca="1">IFERROR(VLOOKUP(MID(CELL("filename",$A$1),FIND("]",CELL("filename",$A$1))+1,255)&amp;$A15,'_EUROSTAT w USEsplit of JRC'!$A$4:$AE$312,COLUMN()+2,FALSE),0)</f>
        <v>0.33830766227995501</v>
      </c>
      <c r="K15" s="20">
        <f ca="1">IFERROR(VLOOKUP(MID(CELL("filename",$A$1),FIND("]",CELL("filename",$A$1))+1,255)&amp;$A15,'_EUROSTAT w USEsplit of JRC'!$A$4:$AE$312,COLUMN()+2,FALSE),0)</f>
        <v>0.25427295813877282</v>
      </c>
      <c r="L15" s="20">
        <f ca="1">IFERROR(VLOOKUP(MID(CELL("filename",$A$1),FIND("]",CELL("filename",$A$1))+1,255)&amp;$A15,'_EUROSTAT w USEsplit of JRC'!$A$4:$AE$312,COLUMN()+2,FALSE),0)</f>
        <v>0.24480302816656677</v>
      </c>
      <c r="M15" s="20">
        <f ca="1">IFERROR(VLOOKUP(MID(CELL("filename",$A$1),FIND("]",CELL("filename",$A$1))+1,255)&amp;$A15,'_EUROSTAT w USEsplit of JRC'!$A$4:$AE$312,COLUMN()+2,FALSE),0)</f>
        <v>0.22916752277564037</v>
      </c>
      <c r="N15" s="20">
        <f ca="1">IFERROR(VLOOKUP(MID(CELL("filename",$A$1),FIND("]",CELL("filename",$A$1))+1,255)&amp;$A15,'_EUROSTAT w USEsplit of JRC'!$A$4:$AE$312,COLUMN()+2,FALSE),0)</f>
        <v>0.21986282379531027</v>
      </c>
      <c r="O15" s="20">
        <f ca="1">IFERROR(VLOOKUP(MID(CELL("filename",$A$1),FIND("]",CELL("filename",$A$1))+1,255)&amp;$A15,'_EUROSTAT w USEsplit of JRC'!$A$4:$AE$312,COLUMN()+2,FALSE),0)</f>
        <v>0.20328862836651912</v>
      </c>
      <c r="P15" s="20">
        <f ca="1">IFERROR(VLOOKUP(MID(CELL("filename",$A$1),FIND("]",CELL("filename",$A$1))+1,255)&amp;$A15,'_EUROSTAT w USEsplit of JRC'!$A$4:$AE$312,COLUMN()+2,FALSE),0)</f>
        <v>0.18405657610122617</v>
      </c>
      <c r="Q15" s="20">
        <f ca="1">IFERROR(VLOOKUP(MID(CELL("filename",$A$1),FIND("]",CELL("filename",$A$1))+1,255)&amp;$A15,'_EUROSTAT w USEsplit of JRC'!$A$4:$AE$312,COLUMN()+2,FALSE),0)</f>
        <v>0.19165118805813761</v>
      </c>
      <c r="R15" s="20">
        <f ca="1">IFERROR(VLOOKUP(MID(CELL("filename",$A$1),FIND("]",CELL("filename",$A$1))+1,255)&amp;$A15,'_EUROSTAT w USEsplit of JRC'!$A$4:$AE$312,COLUMN()+2,FALSE),0)</f>
        <v>0.17227414401084631</v>
      </c>
      <c r="S15" s="20">
        <f ca="1">IFERROR(VLOOKUP(MID(CELL("filename",$A$1),FIND("]",CELL("filename",$A$1))+1,255)&amp;$A15,'_EUROSTAT w USEsplit of JRC'!$A$4:$AE$312,COLUMN()+2,FALSE),0)</f>
        <v>0.17455063994888267</v>
      </c>
      <c r="T15" s="20">
        <f ca="1">IFERROR(VLOOKUP(MID(CELL("filename",$A$1),FIND("]",CELL("filename",$A$1))+1,255)&amp;$A15,'_EUROSTAT w USEsplit of JRC'!$A$4:$AE$312,COLUMN()+2,FALSE),0)</f>
        <v>0.16703011286224201</v>
      </c>
      <c r="U15" s="20">
        <f ca="1">IFERROR(VLOOKUP(MID(CELL("filename",$A$1),FIND("]",CELL("filename",$A$1))+1,255)&amp;$A15,'_EUROSTAT w USEsplit of JRC'!$A$4:$AE$312,COLUMN()+2,FALSE),0)</f>
        <v>0.17533384821330061</v>
      </c>
      <c r="V15" s="20">
        <f ca="1">IFERROR(VLOOKUP(MID(CELL("filename",$A$1),FIND("]",CELL("filename",$A$1))+1,255)&amp;$A15,'_EUROSTAT w USEsplit of JRC'!$A$4:$AE$312,COLUMN()+2,FALSE),0)</f>
        <v>0.15811257875404414</v>
      </c>
      <c r="W15" s="20">
        <f ca="1">IFERROR(VLOOKUP(MID(CELL("filename",$A$1),FIND("]",CELL("filename",$A$1))+1,255)&amp;$A15,'_EUROSTAT w USEsplit of JRC'!$A$4:$AE$312,COLUMN()+2,FALSE),0)</f>
        <v>0.17362002172115912</v>
      </c>
      <c r="X15" s="20">
        <f ca="1">IFERROR(VLOOKUP(MID(CELL("filename",$A$1),FIND("]",CELL("filename",$A$1))+1,255)&amp;$A15,'_EUROSTAT w USEsplit of JRC'!$A$4:$AE$312,COLUMN()+2,FALSE),0)</f>
        <v>0.1708366448224152</v>
      </c>
      <c r="Y15" s="20">
        <f ca="1">IFERROR(VLOOKUP(MID(CELL("filename",$A$1),FIND("]",CELL("filename",$A$1))+1,255)&amp;$A15,'_EUROSTAT w USEsplit of JRC'!$A$4:$AE$312,COLUMN()+2,FALSE),0)</f>
        <v>0.17953214595614875</v>
      </c>
      <c r="Z15" s="20">
        <f ca="1">IFERROR(VLOOKUP(MID(CELL("filename",$A$1),FIND("]",CELL("filename",$A$1))+1,255)&amp;$A15,'_EUROSTAT w USEsplit of JRC'!$A$4:$AE$312,COLUMN()+2,FALSE),0)</f>
        <v>0.16492071394999314</v>
      </c>
      <c r="AA15" s="20">
        <f ca="1">IFERROR(VLOOKUP(MID(CELL("filename",$A$1),FIND("]",CELL("filename",$A$1))+1,255)&amp;$A15,'_EUROSTAT w USEsplit of JRC'!$A$4:$AE$312,COLUMN()+2,FALSE),0)</f>
        <v>0.15334227244564863</v>
      </c>
      <c r="AB15" s="20">
        <f ca="1">IFERROR(VLOOKUP(MID(CELL("filename",$A$1),FIND("]",CELL("filename",$A$1))+1,255)&amp;$A15,'_EUROSTAT w USEsplit of JRC'!$A$4:$AE$312,COLUMN()+2,FALSE),0)</f>
        <v>0.14221682889869058</v>
      </c>
      <c r="AC15" s="20">
        <f ca="1">IFERROR(VLOOKUP(MID(CELL("filename",$A$1),FIND("]",CELL("filename",$A$1))+1,255)&amp;$A15,'_EUROSTAT w USEsplit of JRC'!$A$4:$AE$312,COLUMN()+2,FALSE),0)</f>
        <v>0.13101718000681606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3.6711728539254129E-3</v>
      </c>
      <c r="C16" s="20">
        <f ca="1">IFERROR(VLOOKUP(MID(CELL("filename",$A$1),FIND("]",CELL("filename",$A$1))+1,255)&amp;$A16,'_EUROSTAT w USEsplit of JRC'!$A$4:$AE$312,COLUMN()+2,FALSE),0)</f>
        <v>3.753224900115051E-3</v>
      </c>
      <c r="D16" s="20">
        <f ca="1">IFERROR(VLOOKUP(MID(CELL("filename",$A$1),FIND("]",CELL("filename",$A$1))+1,255)&amp;$A16,'_EUROSTAT w USEsplit of JRC'!$A$4:$AE$312,COLUMN()+2,FALSE),0)</f>
        <v>4.3093813058683655E-3</v>
      </c>
      <c r="E16" s="20">
        <f ca="1">IFERROR(VLOOKUP(MID(CELL("filename",$A$1),FIND("]",CELL("filename",$A$1))+1,255)&amp;$A16,'_EUROSTAT w USEsplit of JRC'!$A$4:$AE$312,COLUMN()+2,FALSE),0)</f>
        <v>4.2190231464868605E-3</v>
      </c>
      <c r="F16" s="20">
        <f ca="1">IFERROR(VLOOKUP(MID(CELL("filename",$A$1),FIND("]",CELL("filename",$A$1))+1,255)&amp;$A16,'_EUROSTAT w USEsplit of JRC'!$A$4:$AE$312,COLUMN()+2,FALSE),0)</f>
        <v>4.4878746691465786E-3</v>
      </c>
      <c r="G16" s="20">
        <f ca="1">IFERROR(VLOOKUP(MID(CELL("filename",$A$1),FIND("]",CELL("filename",$A$1))+1,255)&amp;$A16,'_EUROSTAT w USEsplit of JRC'!$A$4:$AE$312,COLUMN()+2,FALSE),0)</f>
        <v>4.3813015063774849E-3</v>
      </c>
      <c r="H16" s="20">
        <f ca="1">IFERROR(VLOOKUP(MID(CELL("filename",$A$1),FIND("]",CELL("filename",$A$1))+1,255)&amp;$A16,'_EUROSTAT w USEsplit of JRC'!$A$4:$AE$312,COLUMN()+2,FALSE),0)</f>
        <v>4.1013313669486561E-3</v>
      </c>
      <c r="I16" s="20">
        <f ca="1">IFERROR(VLOOKUP(MID(CELL("filename",$A$1),FIND("]",CELL("filename",$A$1))+1,255)&amp;$A16,'_EUROSTAT w USEsplit of JRC'!$A$4:$AE$312,COLUMN()+2,FALSE),0)</f>
        <v>4.7430517069946641E-3</v>
      </c>
      <c r="J16" s="20">
        <f ca="1">IFERROR(VLOOKUP(MID(CELL("filename",$A$1),FIND("]",CELL("filename",$A$1))+1,255)&amp;$A16,'_EUROSTAT w USEsplit of JRC'!$A$4:$AE$312,COLUMN()+2,FALSE),0)</f>
        <v>2.5115356281713535E-3</v>
      </c>
      <c r="K16" s="20">
        <f ca="1">IFERROR(VLOOKUP(MID(CELL("filename",$A$1),FIND("]",CELL("filename",$A$1))+1,255)&amp;$A16,'_EUROSTAT w USEsplit of JRC'!$A$4:$AE$312,COLUMN()+2,FALSE),0)</f>
        <v>2.3409289309584383E-3</v>
      </c>
      <c r="L16" s="20">
        <f ca="1">IFERROR(VLOOKUP(MID(CELL("filename",$A$1),FIND("]",CELL("filename",$A$1))+1,255)&amp;$A16,'_EUROSTAT w USEsplit of JRC'!$A$4:$AE$312,COLUMN()+2,FALSE),0)</f>
        <v>2.3522455133651813E-3</v>
      </c>
      <c r="M16" s="20">
        <f ca="1">IFERROR(VLOOKUP(MID(CELL("filename",$A$1),FIND("]",CELL("filename",$A$1))+1,255)&amp;$A16,'_EUROSTAT w USEsplit of JRC'!$A$4:$AE$312,COLUMN()+2,FALSE),0)</f>
        <v>2.5845826134142033E-3</v>
      </c>
      <c r="N16" s="20">
        <f ca="1">IFERROR(VLOOKUP(MID(CELL("filename",$A$1),FIND("]",CELL("filename",$A$1))+1,255)&amp;$A16,'_EUROSTAT w USEsplit of JRC'!$A$4:$AE$312,COLUMN()+2,FALSE),0)</f>
        <v>5.7637691752051873E-4</v>
      </c>
      <c r="O16" s="20">
        <f ca="1">IFERROR(VLOOKUP(MID(CELL("filename",$A$1),FIND("]",CELL("filename",$A$1))+1,255)&amp;$A16,'_EUROSTAT w USEsplit of JRC'!$A$4:$AE$312,COLUMN()+2,FALSE),0)</f>
        <v>5.2440247367541366E-4</v>
      </c>
      <c r="P16" s="20">
        <f ca="1">IFERROR(VLOOKUP(MID(CELL("filename",$A$1),FIND("]",CELL("filename",$A$1))+1,255)&amp;$A16,'_EUROSTAT w USEsplit of JRC'!$A$4:$AE$312,COLUMN()+2,FALSE),0)</f>
        <v>2.4369033124711597E-4</v>
      </c>
      <c r="Q16" s="20">
        <f ca="1">IFERROR(VLOOKUP(MID(CELL("filename",$A$1),FIND("]",CELL("filename",$A$1))+1,255)&amp;$A16,'_EUROSTAT w USEsplit of JRC'!$A$4:$AE$312,COLUMN()+2,FALSE),0)</f>
        <v>2.0688502707454144E-4</v>
      </c>
      <c r="R16" s="20">
        <f ca="1">IFERROR(VLOOKUP(MID(CELL("filename",$A$1),FIND("]",CELL("filename",$A$1))+1,255)&amp;$A16,'_EUROSTAT w USEsplit of JRC'!$A$4:$AE$312,COLUMN()+2,FALSE),0)</f>
        <v>2.1638742723682335E-4</v>
      </c>
      <c r="S16" s="20">
        <f ca="1">IFERROR(VLOOKUP(MID(CELL("filename",$A$1),FIND("]",CELL("filename",$A$1))+1,255)&amp;$A16,'_EUROSTAT w USEsplit of JRC'!$A$4:$AE$312,COLUMN()+2,FALSE),0)</f>
        <v>1.7071232839537524E-4</v>
      </c>
      <c r="T16" s="20">
        <f ca="1">IFERROR(VLOOKUP(MID(CELL("filename",$A$1),FIND("]",CELL("filename",$A$1))+1,255)&amp;$A16,'_EUROSTAT w USEsplit of JRC'!$A$4:$AE$312,COLUMN()+2,FALSE),0)</f>
        <v>1.2711324276606638E-4</v>
      </c>
      <c r="U16" s="20">
        <f ca="1">IFERROR(VLOOKUP(MID(CELL("filename",$A$1),FIND("]",CELL("filename",$A$1))+1,255)&amp;$A16,'_EUROSTAT w USEsplit of JRC'!$A$4:$AE$312,COLUMN()+2,FALSE),0)</f>
        <v>1.0782916212474934E-4</v>
      </c>
      <c r="V16" s="20">
        <f ca="1">IFERROR(VLOOKUP(MID(CELL("filename",$A$1),FIND("]",CELL("filename",$A$1))+1,255)&amp;$A16,'_EUROSTAT w USEsplit of JRC'!$A$4:$AE$312,COLUMN()+2,FALSE),0)</f>
        <v>1.0280600863411699E-4</v>
      </c>
      <c r="W16" s="20">
        <f ca="1">IFERROR(VLOOKUP(MID(CELL("filename",$A$1),FIND("]",CELL("filename",$A$1))+1,255)&amp;$A16,'_EUROSTAT w USEsplit of JRC'!$A$4:$AE$312,COLUMN()+2,FALSE),0)</f>
        <v>1.1379918549333254E-4</v>
      </c>
      <c r="X16" s="20">
        <f ca="1">IFERROR(VLOOKUP(MID(CELL("filename",$A$1),FIND("]",CELL("filename",$A$1))+1,255)&amp;$A16,'_EUROSTAT w USEsplit of JRC'!$A$4:$AE$312,COLUMN()+2,FALSE),0)</f>
        <v>7.1908217064877713E-5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0.169103939382</v>
      </c>
      <c r="C17" s="20">
        <f ca="1">IFERROR(VLOOKUP(MID(CELL("filename",$A$1),FIND("]",CELL("filename",$A$1))+1,255)&amp;$A17,'_EUROSTAT w USEsplit of JRC'!$A$4:$AE$312,COLUMN()+2,FALSE),0)</f>
        <v>0.16694066099504326</v>
      </c>
      <c r="D17" s="20">
        <f ca="1">IFERROR(VLOOKUP(MID(CELL("filename",$A$1),FIND("]",CELL("filename",$A$1))+1,255)&amp;$A17,'_EUROSTAT w USEsplit of JRC'!$A$4:$AE$312,COLUMN()+2,FALSE),0)</f>
        <v>0.11125418714925825</v>
      </c>
      <c r="E17" s="20">
        <f ca="1">IFERROR(VLOOKUP(MID(CELL("filename",$A$1),FIND("]",CELL("filename",$A$1))+1,255)&amp;$A17,'_EUROSTAT w USEsplit of JRC'!$A$4:$AE$312,COLUMN()+2,FALSE),0)</f>
        <v>0.12062983083954555</v>
      </c>
      <c r="F17" s="20">
        <f ca="1">IFERROR(VLOOKUP(MID(CELL("filename",$A$1),FIND("]",CELL("filename",$A$1))+1,255)&amp;$A17,'_EUROSTAT w USEsplit of JRC'!$A$4:$AE$312,COLUMN()+2,FALSE),0)</f>
        <v>0.1085059956438835</v>
      </c>
      <c r="G17" s="20">
        <f ca="1">IFERROR(VLOOKUP(MID(CELL("filename",$A$1),FIND("]",CELL("filename",$A$1))+1,255)&amp;$A17,'_EUROSTAT w USEsplit of JRC'!$A$4:$AE$312,COLUMN()+2,FALSE),0)</f>
        <v>4.9567606837435781E-2</v>
      </c>
      <c r="H17" s="20">
        <f ca="1">IFERROR(VLOOKUP(MID(CELL("filename",$A$1),FIND("]",CELL("filename",$A$1))+1,255)&amp;$A17,'_EUROSTAT w USEsplit of JRC'!$A$4:$AE$312,COLUMN()+2,FALSE),0)</f>
        <v>5.1861420628583295E-2</v>
      </c>
      <c r="I17" s="20">
        <f ca="1">IFERROR(VLOOKUP(MID(CELL("filename",$A$1),FIND("]",CELL("filename",$A$1))+1,255)&amp;$A17,'_EUROSTAT w USEsplit of JRC'!$A$4:$AE$312,COLUMN()+2,FALSE),0)</f>
        <v>4.7252984564549197E-2</v>
      </c>
      <c r="J17" s="20">
        <f ca="1">IFERROR(VLOOKUP(MID(CELL("filename",$A$1),FIND("]",CELL("filename",$A$1))+1,255)&amp;$A17,'_EUROSTAT w USEsplit of JRC'!$A$4:$AE$312,COLUMN()+2,FALSE),0)</f>
        <v>2.5218062318724886E-2</v>
      </c>
      <c r="K17" s="20">
        <f ca="1">IFERROR(VLOOKUP(MID(CELL("filename",$A$1),FIND("]",CELL("filename",$A$1))+1,255)&amp;$A17,'_EUROSTAT w USEsplit of JRC'!$A$4:$AE$312,COLUMN()+2,FALSE),0)</f>
        <v>1.9239990738820476E-2</v>
      </c>
      <c r="L17" s="20">
        <f ca="1">IFERROR(VLOOKUP(MID(CELL("filename",$A$1),FIND("]",CELL("filename",$A$1))+1,255)&amp;$A17,'_EUROSTAT w USEsplit of JRC'!$A$4:$AE$312,COLUMN()+2,FALSE),0)</f>
        <v>1.4066911413185642E-2</v>
      </c>
      <c r="M17" s="20">
        <f ca="1">IFERROR(VLOOKUP(MID(CELL("filename",$A$1),FIND("]",CELL("filename",$A$1))+1,255)&amp;$A17,'_EUROSTAT w USEsplit of JRC'!$A$4:$AE$312,COLUMN()+2,FALSE),0)</f>
        <v>3.281899884025636E-2</v>
      </c>
      <c r="N17" s="20">
        <f ca="1">IFERROR(VLOOKUP(MID(CELL("filename",$A$1),FIND("]",CELL("filename",$A$1))+1,255)&amp;$A17,'_EUROSTAT w USEsplit of JRC'!$A$4:$AE$312,COLUMN()+2,FALSE),0)</f>
        <v>2.1130562276252599E-2</v>
      </c>
      <c r="O17" s="20">
        <f ca="1">IFERROR(VLOOKUP(MID(CELL("filename",$A$1),FIND("]",CELL("filename",$A$1))+1,255)&amp;$A17,'_EUROSTAT w USEsplit of JRC'!$A$4:$AE$312,COLUMN()+2,FALSE),0)</f>
        <v>1.8371697338313807E-2</v>
      </c>
      <c r="P17" s="20">
        <f ca="1">IFERROR(VLOOKUP(MID(CELL("filename",$A$1),FIND("]",CELL("filename",$A$1))+1,255)&amp;$A17,'_EUROSTAT w USEsplit of JRC'!$A$4:$AE$312,COLUMN()+2,FALSE),0)</f>
        <v>1.8065488839358691E-2</v>
      </c>
      <c r="Q17" s="20">
        <f ca="1">IFERROR(VLOOKUP(MID(CELL("filename",$A$1),FIND("]",CELL("filename",$A$1))+1,255)&amp;$A17,'_EUROSTAT w USEsplit of JRC'!$A$4:$AE$312,COLUMN()+2,FALSE),0)</f>
        <v>2.1160609448078377E-2</v>
      </c>
      <c r="R17" s="20">
        <f ca="1">IFERROR(VLOOKUP(MID(CELL("filename",$A$1),FIND("]",CELL("filename",$A$1))+1,255)&amp;$A17,'_EUROSTAT w USEsplit of JRC'!$A$4:$AE$312,COLUMN()+2,FALSE),0)</f>
        <v>1.8399785427453342E-2</v>
      </c>
      <c r="S17" s="20">
        <f ca="1">IFERROR(VLOOKUP(MID(CELL("filename",$A$1),FIND("]",CELL("filename",$A$1))+1,255)&amp;$A17,'_EUROSTAT w USEsplit of JRC'!$A$4:$AE$312,COLUMN()+2,FALSE),0)</f>
        <v>1.8593630431721998E-2</v>
      </c>
      <c r="T17" s="20">
        <f ca="1">IFERROR(VLOOKUP(MID(CELL("filename",$A$1),FIND("]",CELL("filename",$A$1))+1,255)&amp;$A17,'_EUROSTAT w USEsplit of JRC'!$A$4:$AE$312,COLUMN()+2,FALSE),0)</f>
        <v>1.8315509030393147E-2</v>
      </c>
      <c r="U17" s="20">
        <f ca="1">IFERROR(VLOOKUP(MID(CELL("filename",$A$1),FIND("]",CELL("filename",$A$1))+1,255)&amp;$A17,'_EUROSTAT w USEsplit of JRC'!$A$4:$AE$312,COLUMN()+2,FALSE),0)</f>
        <v>1.6931045278816309E-2</v>
      </c>
      <c r="V17" s="20">
        <f ca="1">IFERROR(VLOOKUP(MID(CELL("filename",$A$1),FIND("]",CELL("filename",$A$1))+1,255)&amp;$A17,'_EUROSTAT w USEsplit of JRC'!$A$4:$AE$312,COLUMN()+2,FALSE),0)</f>
        <v>2.6373694486627203E-2</v>
      </c>
      <c r="W17" s="20">
        <f ca="1">IFERROR(VLOOKUP(MID(CELL("filename",$A$1),FIND("]",CELL("filename",$A$1))+1,255)&amp;$A17,'_EUROSTAT w USEsplit of JRC'!$A$4:$AE$312,COLUMN()+2,FALSE),0)</f>
        <v>2.4226022069473961E-2</v>
      </c>
      <c r="X17" s="20">
        <f ca="1">IFERROR(VLOOKUP(MID(CELL("filename",$A$1),FIND("]",CELL("filename",$A$1))+1,255)&amp;$A17,'_EUROSTAT w USEsplit of JRC'!$A$4:$AE$312,COLUMN()+2,FALSE),0)</f>
        <v>1.3899032777425826E-2</v>
      </c>
      <c r="Y17" s="20">
        <f ca="1">IFERROR(VLOOKUP(MID(CELL("filename",$A$1),FIND("]",CELL("filename",$A$1))+1,255)&amp;$A17,'_EUROSTAT w USEsplit of JRC'!$A$4:$AE$312,COLUMN()+2,FALSE),0)</f>
        <v>1.4063951321797845E-2</v>
      </c>
      <c r="Z17" s="20">
        <f ca="1">IFERROR(VLOOKUP(MID(CELL("filename",$A$1),FIND("]",CELL("filename",$A$1))+1,255)&amp;$A17,'_EUROSTAT w USEsplit of JRC'!$A$4:$AE$312,COLUMN()+2,FALSE),0)</f>
        <v>1.4300179878601655E-2</v>
      </c>
      <c r="AA17" s="20">
        <f ca="1">IFERROR(VLOOKUP(MID(CELL("filename",$A$1),FIND("]",CELL("filename",$A$1))+1,255)&amp;$A17,'_EUROSTAT w USEsplit of JRC'!$A$4:$AE$312,COLUMN()+2,FALSE),0)</f>
        <v>1.5599940165325808E-2</v>
      </c>
      <c r="AB17" s="20">
        <f ca="1">IFERROR(VLOOKUP(MID(CELL("filename",$A$1),FIND("]",CELL("filename",$A$1))+1,255)&amp;$A17,'_EUROSTAT w USEsplit of JRC'!$A$4:$AE$312,COLUMN()+2,FALSE),0)</f>
        <v>1.5370562730293589E-2</v>
      </c>
      <c r="AC17" s="20">
        <f ca="1">IFERROR(VLOOKUP(MID(CELL("filename",$A$1),FIND("]",CELL("filename",$A$1))+1,255)&amp;$A17,'_EUROSTAT w USEsplit of JRC'!$A$4:$AE$312,COLUMN()+2,FALSE),0)</f>
        <v>1.1878386674852519E-2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0.33441703554281227</v>
      </c>
      <c r="C18" s="20">
        <f ca="1">IFERROR(VLOOKUP(MID(CELL("filename",$A$1),FIND("]",CELL("filename",$A$1))+1,255)&amp;$A18,'_EUROSTAT w USEsplit of JRC'!$A$4:$AE$312,COLUMN()+2,FALSE),0)</f>
        <v>0.31039705636178683</v>
      </c>
      <c r="D18" s="20">
        <f ca="1">IFERROR(VLOOKUP(MID(CELL("filename",$A$1),FIND("]",CELL("filename",$A$1))+1,255)&amp;$A18,'_EUROSTAT w USEsplit of JRC'!$A$4:$AE$312,COLUMN()+2,FALSE),0)</f>
        <v>0.1272380143260925</v>
      </c>
      <c r="E18" s="20">
        <f ca="1">IFERROR(VLOOKUP(MID(CELL("filename",$A$1),FIND("]",CELL("filename",$A$1))+1,255)&amp;$A18,'_EUROSTAT w USEsplit of JRC'!$A$4:$AE$312,COLUMN()+2,FALSE),0)</f>
        <v>9.7553068920510355E-2</v>
      </c>
      <c r="F18" s="20">
        <f ca="1">IFERROR(VLOOKUP(MID(CELL("filename",$A$1),FIND("]",CELL("filename",$A$1))+1,255)&amp;$A18,'_EUROSTAT w USEsplit of JRC'!$A$4:$AE$312,COLUMN()+2,FALSE),0)</f>
        <v>7.3966617507201626E-2</v>
      </c>
      <c r="G18" s="20">
        <f ca="1">IFERROR(VLOOKUP(MID(CELL("filename",$A$1),FIND("]",CELL("filename",$A$1))+1,255)&amp;$A18,'_EUROSTAT w USEsplit of JRC'!$A$4:$AE$312,COLUMN()+2,FALSE),0)</f>
        <v>4.9610081908236611E-2</v>
      </c>
      <c r="H18" s="20">
        <f ca="1">IFERROR(VLOOKUP(MID(CELL("filename",$A$1),FIND("]",CELL("filename",$A$1))+1,255)&amp;$A18,'_EUROSTAT w USEsplit of JRC'!$A$4:$AE$312,COLUMN()+2,FALSE),0)</f>
        <v>6.836179642037718E-2</v>
      </c>
      <c r="I18" s="20">
        <f ca="1">IFERROR(VLOOKUP(MID(CELL("filename",$A$1),FIND("]",CELL("filename",$A$1))+1,255)&amp;$A18,'_EUROSTAT w USEsplit of JRC'!$A$4:$AE$312,COLUMN()+2,FALSE),0)</f>
        <v>7.2104301834879439E-2</v>
      </c>
      <c r="J18" s="20">
        <f ca="1">IFERROR(VLOOKUP(MID(CELL("filename",$A$1),FIND("]",CELL("filename",$A$1))+1,255)&amp;$A18,'_EUROSTAT w USEsplit of JRC'!$A$4:$AE$312,COLUMN()+2,FALSE),0)</f>
        <v>4.2679187722496667E-2</v>
      </c>
      <c r="K18" s="20">
        <f ca="1">IFERROR(VLOOKUP(MID(CELL("filename",$A$1),FIND("]",CELL("filename",$A$1))+1,255)&amp;$A18,'_EUROSTAT w USEsplit of JRC'!$A$4:$AE$312,COLUMN()+2,FALSE),0)</f>
        <v>4.2340683377707258E-2</v>
      </c>
      <c r="L18" s="20">
        <f ca="1">IFERROR(VLOOKUP(MID(CELL("filename",$A$1),FIND("]",CELL("filename",$A$1))+1,255)&amp;$A18,'_EUROSTAT w USEsplit of JRC'!$A$4:$AE$312,COLUMN()+2,FALSE),0)</f>
        <v>2.4916493533136793E-2</v>
      </c>
      <c r="M18" s="20">
        <f ca="1">IFERROR(VLOOKUP(MID(CELL("filename",$A$1),FIND("]",CELL("filename",$A$1))+1,255)&amp;$A18,'_EUROSTAT w USEsplit of JRC'!$A$4:$AE$312,COLUMN()+2,FALSE),0)</f>
        <v>2.4346263897200963E-2</v>
      </c>
      <c r="N18" s="20">
        <f ca="1">IFERROR(VLOOKUP(MID(CELL("filename",$A$1),FIND("]",CELL("filename",$A$1))+1,255)&amp;$A18,'_EUROSTAT w USEsplit of JRC'!$A$4:$AE$312,COLUMN()+2,FALSE),0)</f>
        <v>3.1847673501972991E-2</v>
      </c>
      <c r="O18" s="20">
        <f ca="1">IFERROR(VLOOKUP(MID(CELL("filename",$A$1),FIND("]",CELL("filename",$A$1))+1,255)&amp;$A18,'_EUROSTAT w USEsplit of JRC'!$A$4:$AE$312,COLUMN()+2,FALSE),0)</f>
        <v>3.6551869391229203E-2</v>
      </c>
      <c r="P18" s="20">
        <f ca="1">IFERROR(VLOOKUP(MID(CELL("filename",$A$1),FIND("]",CELL("filename",$A$1))+1,255)&amp;$A18,'_EUROSTAT w USEsplit of JRC'!$A$4:$AE$312,COLUMN()+2,FALSE),0)</f>
        <v>3.3099999046750532E-2</v>
      </c>
      <c r="Q18" s="20">
        <f ca="1">IFERROR(VLOOKUP(MID(CELL("filename",$A$1),FIND("]",CELL("filename",$A$1))+1,255)&amp;$A18,'_EUROSTAT w USEsplit of JRC'!$A$4:$AE$312,COLUMN()+2,FALSE),0)</f>
        <v>3.6859038458974466E-2</v>
      </c>
      <c r="R18" s="20">
        <f ca="1">IFERROR(VLOOKUP(MID(CELL("filename",$A$1),FIND("]",CELL("filename",$A$1))+1,255)&amp;$A18,'_EUROSTAT w USEsplit of JRC'!$A$4:$AE$312,COLUMN()+2,FALSE),0)</f>
        <v>4.5706949439909057E-2</v>
      </c>
      <c r="S18" s="20">
        <f ca="1">IFERROR(VLOOKUP(MID(CELL("filename",$A$1),FIND("]",CELL("filename",$A$1))+1,255)&amp;$A18,'_EUROSTAT w USEsplit of JRC'!$A$4:$AE$312,COLUMN()+2,FALSE),0)</f>
        <v>4.9687488461074021E-2</v>
      </c>
      <c r="T18" s="20">
        <f ca="1">IFERROR(VLOOKUP(MID(CELL("filename",$A$1),FIND("]",CELL("filename",$A$1))+1,255)&amp;$A18,'_EUROSTAT w USEsplit of JRC'!$A$4:$AE$312,COLUMN()+2,FALSE),0)</f>
        <v>4.9580610277418849E-2</v>
      </c>
      <c r="U18" s="20">
        <f ca="1">IFERROR(VLOOKUP(MID(CELL("filename",$A$1),FIND("]",CELL("filename",$A$1))+1,255)&amp;$A18,'_EUROSTAT w USEsplit of JRC'!$A$4:$AE$312,COLUMN()+2,FALSE),0)</f>
        <v>4.5822538244100264E-2</v>
      </c>
      <c r="V18" s="20">
        <f ca="1">IFERROR(VLOOKUP(MID(CELL("filename",$A$1),FIND("]",CELL("filename",$A$1))+1,255)&amp;$A18,'_EUROSTAT w USEsplit of JRC'!$A$4:$AE$312,COLUMN()+2,FALSE),0)</f>
        <v>5.9898127585394839E-2</v>
      </c>
      <c r="W18" s="20">
        <f ca="1">IFERROR(VLOOKUP(MID(CELL("filename",$A$1),FIND("]",CELL("filename",$A$1))+1,255)&amp;$A18,'_EUROSTAT w USEsplit of JRC'!$A$4:$AE$312,COLUMN()+2,FALSE),0)</f>
        <v>6.3070818519958757E-2</v>
      </c>
      <c r="X18" s="20">
        <f ca="1">IFERROR(VLOOKUP(MID(CELL("filename",$A$1),FIND("]",CELL("filename",$A$1))+1,255)&amp;$A18,'_EUROSTAT w USEsplit of JRC'!$A$4:$AE$312,COLUMN()+2,FALSE),0)</f>
        <v>6.2312726661612229E-2</v>
      </c>
      <c r="Y18" s="20">
        <f ca="1">IFERROR(VLOOKUP(MID(CELL("filename",$A$1),FIND("]",CELL("filename",$A$1))+1,255)&amp;$A18,'_EUROSTAT w USEsplit of JRC'!$A$4:$AE$312,COLUMN()+2,FALSE),0)</f>
        <v>6.7629371096722957E-2</v>
      </c>
      <c r="Z18" s="20">
        <f ca="1">IFERROR(VLOOKUP(MID(CELL("filename",$A$1),FIND("]",CELL("filename",$A$1))+1,255)&amp;$A18,'_EUROSTAT w USEsplit of JRC'!$A$4:$AE$312,COLUMN()+2,FALSE),0)</f>
        <v>5.9786782780274286E-2</v>
      </c>
      <c r="AA18" s="20">
        <f ca="1">IFERROR(VLOOKUP(MID(CELL("filename",$A$1),FIND("]",CELL("filename",$A$1))+1,255)&amp;$A18,'_EUROSTAT w USEsplit of JRC'!$A$4:$AE$312,COLUMN()+2,FALSE),0)</f>
        <v>4.9967721110393805E-2</v>
      </c>
      <c r="AB18" s="20">
        <f ca="1">IFERROR(VLOOKUP(MID(CELL("filename",$A$1),FIND("]",CELL("filename",$A$1))+1,255)&amp;$A18,'_EUROSTAT w USEsplit of JRC'!$A$4:$AE$312,COLUMN()+2,FALSE),0)</f>
        <v>5.242205729037383E-2</v>
      </c>
      <c r="AC18" s="20">
        <f ca="1">IFERROR(VLOOKUP(MID(CELL("filename",$A$1),FIND("]",CELL("filename",$A$1))+1,255)&amp;$A18,'_EUROSTAT w USEsplit of JRC'!$A$4:$AE$312,COLUMN()+2,FALSE),0)</f>
        <v>5.8500608319030444E-2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1.2862123092282126E-2</v>
      </c>
      <c r="C19" s="20">
        <f ca="1">IFERROR(VLOOKUP(MID(CELL("filename",$A$1),FIND("]",CELL("filename",$A$1))+1,255)&amp;$A19,'_EUROSTAT w USEsplit of JRC'!$A$4:$AE$312,COLUMN()+2,FALSE),0)</f>
        <v>1.3024310579713826E-2</v>
      </c>
      <c r="D19" s="20">
        <f ca="1">IFERROR(VLOOKUP(MID(CELL("filename",$A$1),FIND("]",CELL("filename",$A$1))+1,255)&amp;$A19,'_EUROSTAT w USEsplit of JRC'!$A$4:$AE$312,COLUMN()+2,FALSE),0)</f>
        <v>1.1956722360406759E-2</v>
      </c>
      <c r="E19" s="20">
        <f ca="1">IFERROR(VLOOKUP(MID(CELL("filename",$A$1),FIND("]",CELL("filename",$A$1))+1,255)&amp;$A19,'_EUROSTAT w USEsplit of JRC'!$A$4:$AE$312,COLUMN()+2,FALSE),0)</f>
        <v>7.4821412823000257E-3</v>
      </c>
      <c r="F19" s="20">
        <f ca="1">IFERROR(VLOOKUP(MID(CELL("filename",$A$1),FIND("]",CELL("filename",$A$1))+1,255)&amp;$A19,'_EUROSTAT w USEsplit of JRC'!$A$4:$AE$312,COLUMN()+2,FALSE),0)</f>
        <v>6.7514600578021016E-3</v>
      </c>
      <c r="G19" s="20">
        <f ca="1">IFERROR(VLOOKUP(MID(CELL("filename",$A$1),FIND("]",CELL("filename",$A$1))+1,255)&amp;$A19,'_EUROSTAT w USEsplit of JRC'!$A$4:$AE$312,COLUMN()+2,FALSE),0)</f>
        <v>4.7586138809359258E-3</v>
      </c>
      <c r="H19" s="20">
        <f ca="1">IFERROR(VLOOKUP(MID(CELL("filename",$A$1),FIND("]",CELL("filename",$A$1))+1,255)&amp;$A19,'_EUROSTAT w USEsplit of JRC'!$A$4:$AE$312,COLUMN()+2,FALSE),0)</f>
        <v>5.1472491909385102E-3</v>
      </c>
      <c r="I19" s="20">
        <f ca="1">IFERROR(VLOOKUP(MID(CELL("filename",$A$1),FIND("]",CELL("filename",$A$1))+1,255)&amp;$A19,'_EUROSTAT w USEsplit of JRC'!$A$4:$AE$312,COLUMN()+2,FALSE),0)</f>
        <v>4.4269807023051685E-3</v>
      </c>
      <c r="J19" s="20">
        <f ca="1">IFERROR(VLOOKUP(MID(CELL("filename",$A$1),FIND("]",CELL("filename",$A$1))+1,255)&amp;$A19,'_EUROSTAT w USEsplit of JRC'!$A$4:$AE$312,COLUMN()+2,FALSE),0)</f>
        <v>3.3882438640996312E-3</v>
      </c>
      <c r="K19" s="20">
        <f ca="1">IFERROR(VLOOKUP(MID(CELL("filename",$A$1),FIND("]",CELL("filename",$A$1))+1,255)&amp;$A19,'_EUROSTAT w USEsplit of JRC'!$A$4:$AE$312,COLUMN()+2,FALSE),0)</f>
        <v>2.7851544789170286E-3</v>
      </c>
      <c r="L19" s="20">
        <f ca="1">IFERROR(VLOOKUP(MID(CELL("filename",$A$1),FIND("]",CELL("filename",$A$1))+1,255)&amp;$A19,'_EUROSTAT w USEsplit of JRC'!$A$4:$AE$312,COLUMN()+2,FALSE),0)</f>
        <v>3.2487656827751292E-3</v>
      </c>
      <c r="M19" s="20">
        <f ca="1">IFERROR(VLOOKUP(MID(CELL("filename",$A$1),FIND("]",CELL("filename",$A$1))+1,255)&amp;$A19,'_EUROSTAT w USEsplit of JRC'!$A$4:$AE$312,COLUMN()+2,FALSE),0)</f>
        <v>2.4344175452658814E-3</v>
      </c>
      <c r="N19" s="20">
        <f ca="1">IFERROR(VLOOKUP(MID(CELL("filename",$A$1),FIND("]",CELL("filename",$A$1))+1,255)&amp;$A19,'_EUROSTAT w USEsplit of JRC'!$A$4:$AE$312,COLUMN()+2,FALSE),0)</f>
        <v>2.0083602390176202E-3</v>
      </c>
      <c r="O19" s="20">
        <f ca="1">IFERROR(VLOOKUP(MID(CELL("filename",$A$1),FIND("]",CELL("filename",$A$1))+1,255)&amp;$A19,'_EUROSTAT w USEsplit of JRC'!$A$4:$AE$312,COLUMN()+2,FALSE),0)</f>
        <v>1.4061695940258735E-3</v>
      </c>
      <c r="P19" s="20">
        <f ca="1">IFERROR(VLOOKUP(MID(CELL("filename",$A$1),FIND("]",CELL("filename",$A$1))+1,255)&amp;$A19,'_EUROSTAT w USEsplit of JRC'!$A$4:$AE$312,COLUMN()+2,FALSE),0)</f>
        <v>1.225899086386522E-3</v>
      </c>
      <c r="Q19" s="20">
        <f ca="1">IFERROR(VLOOKUP(MID(CELL("filename",$A$1),FIND("]",CELL("filename",$A$1))+1,255)&amp;$A19,'_EUROSTAT w USEsplit of JRC'!$A$4:$AE$312,COLUMN()+2,FALSE),0)</f>
        <v>1.3663177925784967E-3</v>
      </c>
      <c r="R19" s="20">
        <f ca="1">IFERROR(VLOOKUP(MID(CELL("filename",$A$1),FIND("]",CELL("filename",$A$1))+1,255)&amp;$A19,'_EUROSTAT w USEsplit of JRC'!$A$4:$AE$312,COLUMN()+2,FALSE),0)</f>
        <v>1.1928529518269433E-3</v>
      </c>
      <c r="S19" s="20">
        <f ca="1">IFERROR(VLOOKUP(MID(CELL("filename",$A$1),FIND("]",CELL("filename",$A$1))+1,255)&amp;$A19,'_EUROSTAT w USEsplit of JRC'!$A$4:$AE$312,COLUMN()+2,FALSE),0)</f>
        <v>1.0233397109563047E-3</v>
      </c>
      <c r="T19" s="20">
        <f ca="1">IFERROR(VLOOKUP(MID(CELL("filename",$A$1),FIND("]",CELL("filename",$A$1))+1,255)&amp;$A19,'_EUROSTAT w USEsplit of JRC'!$A$4:$AE$312,COLUMN()+2,FALSE),0)</f>
        <v>9.2565650332279443E-4</v>
      </c>
      <c r="U19" s="20">
        <f ca="1">IFERROR(VLOOKUP(MID(CELL("filename",$A$1),FIND("]",CELL("filename",$A$1))+1,255)&amp;$A19,'_EUROSTAT w USEsplit of JRC'!$A$4:$AE$312,COLUMN()+2,FALSE),0)</f>
        <v>9.9921297510840871E-4</v>
      </c>
      <c r="V19" s="20">
        <f ca="1">IFERROR(VLOOKUP(MID(CELL("filename",$A$1),FIND("]",CELL("filename",$A$1))+1,255)&amp;$A19,'_EUROSTAT w USEsplit of JRC'!$A$4:$AE$312,COLUMN()+2,FALSE),0)</f>
        <v>1.1813372113423967E-3</v>
      </c>
      <c r="W19" s="20">
        <f ca="1">IFERROR(VLOOKUP(MID(CELL("filename",$A$1),FIND("]",CELL("filename",$A$1))+1,255)&amp;$A19,'_EUROSTAT w USEsplit of JRC'!$A$4:$AE$312,COLUMN()+2,FALSE),0)</f>
        <v>1.1395808851511564E-3</v>
      </c>
      <c r="X19" s="20">
        <f ca="1">IFERROR(VLOOKUP(MID(CELL("filename",$A$1),FIND("]",CELL("filename",$A$1))+1,255)&amp;$A19,'_EUROSTAT w USEsplit of JRC'!$A$4:$AE$312,COLUMN()+2,FALSE),0)</f>
        <v>9.1223969097880479E-4</v>
      </c>
      <c r="Y19" s="20">
        <f ca="1">IFERROR(VLOOKUP(MID(CELL("filename",$A$1),FIND("]",CELL("filename",$A$1))+1,255)&amp;$A19,'_EUROSTAT w USEsplit of JRC'!$A$4:$AE$312,COLUMN()+2,FALSE),0)</f>
        <v>1.2720225158001223E-3</v>
      </c>
      <c r="Z19" s="20">
        <f ca="1">IFERROR(VLOOKUP(MID(CELL("filename",$A$1),FIND("]",CELL("filename",$A$1))+1,255)&amp;$A19,'_EUROSTAT w USEsplit of JRC'!$A$4:$AE$312,COLUMN()+2,FALSE),0)</f>
        <v>1.0588480925820981E-3</v>
      </c>
      <c r="AA19" s="20">
        <f ca="1">IFERROR(VLOOKUP(MID(CELL("filename",$A$1),FIND("]",CELL("filename",$A$1))+1,255)&amp;$A19,'_EUROSTAT w USEsplit of JRC'!$A$4:$AE$312,COLUMN()+2,FALSE),0)</f>
        <v>1.2056233718702233E-3</v>
      </c>
      <c r="AB19" s="20">
        <f ca="1">IFERROR(VLOOKUP(MID(CELL("filename",$A$1),FIND("]",CELL("filename",$A$1))+1,255)&amp;$A19,'_EUROSTAT w USEsplit of JRC'!$A$4:$AE$312,COLUMN()+2,FALSE),0)</f>
        <v>1.1130810728812114E-3</v>
      </c>
      <c r="AC19" s="20">
        <f ca="1">IFERROR(VLOOKUP(MID(CELL("filename",$A$1),FIND("]",CELL("filename",$A$1))+1,255)&amp;$A19,'_EUROSTAT w USEsplit of JRC'!$A$4:$AE$312,COLUMN()+2,FALSE),0)</f>
        <v>7.2634550726632236E-4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1.4959825348217241E-3</v>
      </c>
      <c r="C21" s="20">
        <f ca="1">IFERROR(VLOOKUP(MID(CELL("filename",$A$1),FIND("]",CELL("filename",$A$1))+1,255)&amp;$A21,'_EUROSTAT w USEsplit of JRC'!$A$4:$AE$312,COLUMN()+2,FALSE),0)</f>
        <v>1.0222632032592127E-3</v>
      </c>
      <c r="D21" s="20">
        <f ca="1">IFERROR(VLOOKUP(MID(CELL("filename",$A$1),FIND("]",CELL("filename",$A$1))+1,255)&amp;$A21,'_EUROSTAT w USEsplit of JRC'!$A$4:$AE$312,COLUMN()+2,FALSE),0)</f>
        <v>9.6574987437063396E-4</v>
      </c>
      <c r="E21" s="20">
        <f ca="1">IFERROR(VLOOKUP(MID(CELL("filename",$A$1),FIND("]",CELL("filename",$A$1))+1,255)&amp;$A21,'_EUROSTAT w USEsplit of JRC'!$A$4:$AE$312,COLUMN()+2,FALSE),0)</f>
        <v>8.6130690597231122E-4</v>
      </c>
      <c r="F21" s="20">
        <f ca="1">IFERROR(VLOOKUP(MID(CELL("filename",$A$1),FIND("]",CELL("filename",$A$1))+1,255)&amp;$A21,'_EUROSTAT w USEsplit of JRC'!$A$4:$AE$312,COLUMN()+2,FALSE),0)</f>
        <v>6.4755799937705615E-4</v>
      </c>
      <c r="G21" s="20">
        <f ca="1">IFERROR(VLOOKUP(MID(CELL("filename",$A$1),FIND("]",CELL("filename",$A$1))+1,255)&amp;$A21,'_EUROSTAT w USEsplit of JRC'!$A$4:$AE$312,COLUMN()+2,FALSE),0)</f>
        <v>4.8083388739298034E-4</v>
      </c>
      <c r="H21" s="20">
        <f ca="1">IFERROR(VLOOKUP(MID(CELL("filename",$A$1),FIND("]",CELL("filename",$A$1))+1,255)&amp;$A21,'_EUROSTAT w USEsplit of JRC'!$A$4:$AE$312,COLUMN()+2,FALSE),0)</f>
        <v>5.7831846656206652E-4</v>
      </c>
      <c r="I21" s="20">
        <f ca="1">IFERROR(VLOOKUP(MID(CELL("filename",$A$1),FIND("]",CELL("filename",$A$1))+1,255)&amp;$A21,'_EUROSTAT w USEsplit of JRC'!$A$4:$AE$312,COLUMN()+2,FALSE),0)</f>
        <v>5.8912095191236105E-4</v>
      </c>
      <c r="J21" s="20">
        <f ca="1">IFERROR(VLOOKUP(MID(CELL("filename",$A$1),FIND("]",CELL("filename",$A$1))+1,255)&amp;$A21,'_EUROSTAT w USEsplit of JRC'!$A$4:$AE$312,COLUMN()+2,FALSE),0)</f>
        <v>4.4267302944765073E-4</v>
      </c>
      <c r="K21" s="20">
        <f ca="1">IFERROR(VLOOKUP(MID(CELL("filename",$A$1),FIND("]",CELL("filename",$A$1))+1,255)&amp;$A21,'_EUROSTAT w USEsplit of JRC'!$A$4:$AE$312,COLUMN()+2,FALSE),0)</f>
        <v>3.9445923340384871E-4</v>
      </c>
      <c r="L21" s="20">
        <f ca="1">IFERROR(VLOOKUP(MID(CELL("filename",$A$1),FIND("]",CELL("filename",$A$1))+1,255)&amp;$A21,'_EUROSTAT w USEsplit of JRC'!$A$4:$AE$312,COLUMN()+2,FALSE),0)</f>
        <v>1.9684889835422506E-4</v>
      </c>
      <c r="M21" s="20">
        <f ca="1">IFERROR(VLOOKUP(MID(CELL("filename",$A$1),FIND("]",CELL("filename",$A$1))+1,255)&amp;$A21,'_EUROSTAT w USEsplit of JRC'!$A$4:$AE$312,COLUMN()+2,FALSE),0)</f>
        <v>1.674552728125486E-4</v>
      </c>
      <c r="N21" s="20">
        <f ca="1">IFERROR(VLOOKUP(MID(CELL("filename",$A$1),FIND("]",CELL("filename",$A$1))+1,255)&amp;$A21,'_EUROSTAT w USEsplit of JRC'!$A$4:$AE$312,COLUMN()+2,FALSE),0)</f>
        <v>1.7157493087439717E-4</v>
      </c>
      <c r="O21" s="20">
        <f ca="1">IFERROR(VLOOKUP(MID(CELL("filename",$A$1),FIND("]",CELL("filename",$A$1))+1,255)&amp;$A21,'_EUROSTAT w USEsplit of JRC'!$A$4:$AE$312,COLUMN()+2,FALSE),0)</f>
        <v>1.6766345177800937E-4</v>
      </c>
      <c r="P21" s="20">
        <f ca="1">IFERROR(VLOOKUP(MID(CELL("filename",$A$1),FIND("]",CELL("filename",$A$1))+1,255)&amp;$A21,'_EUROSTAT w USEsplit of JRC'!$A$4:$AE$312,COLUMN()+2,FALSE),0)</f>
        <v>1.0878851429705487E-4</v>
      </c>
      <c r="Q21" s="20">
        <f ca="1">IFERROR(VLOOKUP(MID(CELL("filename",$A$1),FIND("]",CELL("filename",$A$1))+1,255)&amp;$A21,'_EUROSTAT w USEsplit of JRC'!$A$4:$AE$312,COLUMN()+2,FALSE),0)</f>
        <v>1.1178035937480431E-4</v>
      </c>
      <c r="R21" s="20">
        <f ca="1">IFERROR(VLOOKUP(MID(CELL("filename",$A$1),FIND("]",CELL("filename",$A$1))+1,255)&amp;$A21,'_EUROSTAT w USEsplit of JRC'!$A$4:$AE$312,COLUMN()+2,FALSE),0)</f>
        <v>1.106486037047933E-4</v>
      </c>
      <c r="S21" s="20">
        <f ca="1">IFERROR(VLOOKUP(MID(CELL("filename",$A$1),FIND("]",CELL("filename",$A$1))+1,255)&amp;$A21,'_EUROSTAT w USEsplit of JRC'!$A$4:$AE$312,COLUMN()+2,FALSE),0)</f>
        <v>1.465592430711126E-4</v>
      </c>
      <c r="T21" s="20">
        <f ca="1">IFERROR(VLOOKUP(MID(CELL("filename",$A$1),FIND("]",CELL("filename",$A$1))+1,255)&amp;$A21,'_EUROSTAT w USEsplit of JRC'!$A$4:$AE$312,COLUMN()+2,FALSE),0)</f>
        <v>5.8662741488158508E-4</v>
      </c>
      <c r="U21" s="20">
        <f ca="1">IFERROR(VLOOKUP(MID(CELL("filename",$A$1),FIND("]",CELL("filename",$A$1))+1,255)&amp;$A21,'_EUROSTAT w USEsplit of JRC'!$A$4:$AE$312,COLUMN()+2,FALSE),0)</f>
        <v>1.7703220652164043E-4</v>
      </c>
      <c r="V21" s="20">
        <f ca="1">IFERROR(VLOOKUP(MID(CELL("filename",$A$1),FIND("]",CELL("filename",$A$1))+1,255)&amp;$A21,'_EUROSTAT w USEsplit of JRC'!$A$4:$AE$312,COLUMN()+2,FALSE),0)</f>
        <v>1.5676596490312754E-4</v>
      </c>
      <c r="W21" s="20">
        <f ca="1">IFERROR(VLOOKUP(MID(CELL("filename",$A$1),FIND("]",CELL("filename",$A$1))+1,255)&amp;$A21,'_EUROSTAT w USEsplit of JRC'!$A$4:$AE$312,COLUMN()+2,FALSE),0)</f>
        <v>1.9056631902357446E-4</v>
      </c>
      <c r="X21" s="20">
        <f ca="1">IFERROR(VLOOKUP(MID(CELL("filename",$A$1),FIND("]",CELL("filename",$A$1))+1,255)&amp;$A21,'_EUROSTAT w USEsplit of JRC'!$A$4:$AE$312,COLUMN()+2,FALSE),0)</f>
        <v>1.8045107670086702E-4</v>
      </c>
      <c r="Y21" s="20">
        <f ca="1">IFERROR(VLOOKUP(MID(CELL("filename",$A$1),FIND("]",CELL("filename",$A$1))+1,255)&amp;$A21,'_EUROSTAT w USEsplit of JRC'!$A$4:$AE$312,COLUMN()+2,FALSE),0)</f>
        <v>8.5969258833363857E-5</v>
      </c>
      <c r="Z21" s="20">
        <f ca="1">IFERROR(VLOOKUP(MID(CELL("filename",$A$1),FIND("]",CELL("filename",$A$1))+1,255)&amp;$A21,'_EUROSTAT w USEsplit of JRC'!$A$4:$AE$312,COLUMN()+2,FALSE),0)</f>
        <v>7.1078049321418314E-5</v>
      </c>
      <c r="AA21" s="20">
        <f ca="1">IFERROR(VLOOKUP(MID(CELL("filename",$A$1),FIND("]",CELL("filename",$A$1))+1,255)&amp;$A21,'_EUROSTAT w USEsplit of JRC'!$A$4:$AE$312,COLUMN()+2,FALSE),0)</f>
        <v>5.7932470730667113E-5</v>
      </c>
      <c r="AB21" s="20">
        <f ca="1">IFERROR(VLOOKUP(MID(CELL("filename",$A$1),FIND("]",CELL("filename",$A$1))+1,255)&amp;$A21,'_EUROSTAT w USEsplit of JRC'!$A$4:$AE$312,COLUMN()+2,FALSE),0)</f>
        <v>1.1212811881707644E-4</v>
      </c>
      <c r="AC21" s="20">
        <f ca="1">IFERROR(VLOOKUP(MID(CELL("filename",$A$1),FIND("]",CELL("filename",$A$1))+1,255)&amp;$A21,'_EUROSTAT w USEsplit of JRC'!$A$4:$AE$312,COLUMN()+2,FALSE),0)</f>
        <v>1.1960935965546555E-4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0.55320916273881149</v>
      </c>
      <c r="C22" s="20">
        <f ca="1">IFERROR(VLOOKUP(MID(CELL("filename",$A$1),FIND("]",CELL("filename",$A$1))+1,255)&amp;$A22,'_EUROSTAT w USEsplit of JRC'!$A$4:$AE$312,COLUMN()+2,FALSE),0)</f>
        <v>0.60942017474076471</v>
      </c>
      <c r="D22" s="20">
        <f ca="1">IFERROR(VLOOKUP(MID(CELL("filename",$A$1),FIND("]",CELL("filename",$A$1))+1,255)&amp;$A22,'_EUROSTAT w USEsplit of JRC'!$A$4:$AE$312,COLUMN()+2,FALSE),0)</f>
        <v>0.61617256998501979</v>
      </c>
      <c r="E22" s="20">
        <f ca="1">IFERROR(VLOOKUP(MID(CELL("filename",$A$1),FIND("]",CELL("filename",$A$1))+1,255)&amp;$A22,'_EUROSTAT w USEsplit of JRC'!$A$4:$AE$312,COLUMN()+2,FALSE),0)</f>
        <v>0.54854669241938914</v>
      </c>
      <c r="F22" s="20">
        <f ca="1">IFERROR(VLOOKUP(MID(CELL("filename",$A$1),FIND("]",CELL("filename",$A$1))+1,255)&amp;$A22,'_EUROSTAT w USEsplit of JRC'!$A$4:$AE$312,COLUMN()+2,FALSE),0)</f>
        <v>0.50187043450231927</v>
      </c>
      <c r="G22" s="20">
        <f ca="1">IFERROR(VLOOKUP(MID(CELL("filename",$A$1),FIND("]",CELL("filename",$A$1))+1,255)&amp;$A22,'_EUROSTAT w USEsplit of JRC'!$A$4:$AE$312,COLUMN()+2,FALSE),0)</f>
        <v>0.49268535944302516</v>
      </c>
      <c r="H22" s="20">
        <f ca="1">IFERROR(VLOOKUP(MID(CELL("filename",$A$1),FIND("]",CELL("filename",$A$1))+1,255)&amp;$A22,'_EUROSTAT w USEsplit of JRC'!$A$4:$AE$312,COLUMN()+2,FALSE),0)</f>
        <v>0.51784963691968755</v>
      </c>
      <c r="I22" s="20">
        <f ca="1">IFERROR(VLOOKUP(MID(CELL("filename",$A$1),FIND("]",CELL("filename",$A$1))+1,255)&amp;$A22,'_EUROSTAT w USEsplit of JRC'!$A$4:$AE$312,COLUMN()+2,FALSE),0)</f>
        <v>0.46951199993854059</v>
      </c>
      <c r="J22" s="20">
        <f ca="1">IFERROR(VLOOKUP(MID(CELL("filename",$A$1),FIND("]",CELL("filename",$A$1))+1,255)&amp;$A22,'_EUROSTAT w USEsplit of JRC'!$A$4:$AE$312,COLUMN()+2,FALSE),0)</f>
        <v>0.40773780085904071</v>
      </c>
      <c r="K22" s="20">
        <f ca="1">IFERROR(VLOOKUP(MID(CELL("filename",$A$1),FIND("]",CELL("filename",$A$1))+1,255)&amp;$A22,'_EUROSTAT w USEsplit of JRC'!$A$4:$AE$312,COLUMN()+2,FALSE),0)</f>
        <v>0.41992668157099688</v>
      </c>
      <c r="L22" s="20">
        <f ca="1">IFERROR(VLOOKUP(MID(CELL("filename",$A$1),FIND("]",CELL("filename",$A$1))+1,255)&amp;$A22,'_EUROSTAT w USEsplit of JRC'!$A$4:$AE$312,COLUMN()+2,FALSE),0)</f>
        <v>0.34687401569879972</v>
      </c>
      <c r="M22" s="20">
        <f ca="1">IFERROR(VLOOKUP(MID(CELL("filename",$A$1),FIND("]",CELL("filename",$A$1))+1,255)&amp;$A22,'_EUROSTAT w USEsplit of JRC'!$A$4:$AE$312,COLUMN()+2,FALSE),0)</f>
        <v>0.35589122721286687</v>
      </c>
      <c r="N22" s="20">
        <f ca="1">IFERROR(VLOOKUP(MID(CELL("filename",$A$1),FIND("]",CELL("filename",$A$1))+1,255)&amp;$A22,'_EUROSTAT w USEsplit of JRC'!$A$4:$AE$312,COLUMN()+2,FALSE),0)</f>
        <v>0.38234146518402184</v>
      </c>
      <c r="O22" s="20">
        <f ca="1">IFERROR(VLOOKUP(MID(CELL("filename",$A$1),FIND("]",CELL("filename",$A$1))+1,255)&amp;$A22,'_EUROSTAT w USEsplit of JRC'!$A$4:$AE$312,COLUMN()+2,FALSE),0)</f>
        <v>0.37028839887611203</v>
      </c>
      <c r="P22" s="20">
        <f ca="1">IFERROR(VLOOKUP(MID(CELL("filename",$A$1),FIND("]",CELL("filename",$A$1))+1,255)&amp;$A22,'_EUROSTAT w USEsplit of JRC'!$A$4:$AE$312,COLUMN()+2,FALSE),0)</f>
        <v>0.38309327487027972</v>
      </c>
      <c r="Q22" s="20">
        <f ca="1">IFERROR(VLOOKUP(MID(CELL("filename",$A$1),FIND("]",CELL("filename",$A$1))+1,255)&amp;$A22,'_EUROSTAT w USEsplit of JRC'!$A$4:$AE$312,COLUMN()+2,FALSE),0)</f>
        <v>0.40774095815338679</v>
      </c>
      <c r="R22" s="20">
        <f ca="1">IFERROR(VLOOKUP(MID(CELL("filename",$A$1),FIND("]",CELL("filename",$A$1))+1,255)&amp;$A22,'_EUROSTAT w USEsplit of JRC'!$A$4:$AE$312,COLUMN()+2,FALSE),0)</f>
        <v>0.43149411718902075</v>
      </c>
      <c r="S22" s="20">
        <f ca="1">IFERROR(VLOOKUP(MID(CELL("filename",$A$1),FIND("]",CELL("filename",$A$1))+1,255)&amp;$A22,'_EUROSTAT w USEsplit of JRC'!$A$4:$AE$312,COLUMN()+2,FALSE),0)</f>
        <v>0.41330368432191056</v>
      </c>
      <c r="T22" s="20">
        <f ca="1">IFERROR(VLOOKUP(MID(CELL("filename",$A$1),FIND("]",CELL("filename",$A$1))+1,255)&amp;$A22,'_EUROSTAT w USEsplit of JRC'!$A$4:$AE$312,COLUMN()+2,FALSE),0)</f>
        <v>0.43135375513145013</v>
      </c>
      <c r="U22" s="20">
        <f ca="1">IFERROR(VLOOKUP(MID(CELL("filename",$A$1),FIND("]",CELL("filename",$A$1))+1,255)&amp;$A22,'_EUROSTAT w USEsplit of JRC'!$A$4:$AE$312,COLUMN()+2,FALSE),0)</f>
        <v>0.43668926788926027</v>
      </c>
      <c r="V22" s="20">
        <f ca="1">IFERROR(VLOOKUP(MID(CELL("filename",$A$1),FIND("]",CELL("filename",$A$1))+1,255)&amp;$A22,'_EUROSTAT w USEsplit of JRC'!$A$4:$AE$312,COLUMN()+2,FALSE),0)</f>
        <v>0.45515023084113249</v>
      </c>
      <c r="W22" s="20">
        <f ca="1">IFERROR(VLOOKUP(MID(CELL("filename",$A$1),FIND("]",CELL("filename",$A$1))+1,255)&amp;$A22,'_EUROSTAT w USEsplit of JRC'!$A$4:$AE$312,COLUMN()+2,FALSE),0)</f>
        <v>0.42729117844503028</v>
      </c>
      <c r="X22" s="20">
        <f ca="1">IFERROR(VLOOKUP(MID(CELL("filename",$A$1),FIND("]",CELL("filename",$A$1))+1,255)&amp;$A22,'_EUROSTAT w USEsplit of JRC'!$A$4:$AE$312,COLUMN()+2,FALSE),0)</f>
        <v>0.4360433931559729</v>
      </c>
      <c r="Y22" s="20">
        <f ca="1">IFERROR(VLOOKUP(MID(CELL("filename",$A$1),FIND("]",CELL("filename",$A$1))+1,255)&amp;$A22,'_EUROSTAT w USEsplit of JRC'!$A$4:$AE$312,COLUMN()+2,FALSE),0)</f>
        <v>0.42605467817756804</v>
      </c>
      <c r="Z22" s="20">
        <f ca="1">IFERROR(VLOOKUP(MID(CELL("filename",$A$1),FIND("]",CELL("filename",$A$1))+1,255)&amp;$A22,'_EUROSTAT w USEsplit of JRC'!$A$4:$AE$312,COLUMN()+2,FALSE),0)</f>
        <v>0.4204459461592529</v>
      </c>
      <c r="AA22" s="20">
        <f ca="1">IFERROR(VLOOKUP(MID(CELL("filename",$A$1),FIND("]",CELL("filename",$A$1))+1,255)&amp;$A22,'_EUROSTAT w USEsplit of JRC'!$A$4:$AE$312,COLUMN()+2,FALSE),0)</f>
        <v>0.41223809197334954</v>
      </c>
      <c r="AB22" s="20">
        <f ca="1">IFERROR(VLOOKUP(MID(CELL("filename",$A$1),FIND("]",CELL("filename",$A$1))+1,255)&amp;$A22,'_EUROSTAT w USEsplit of JRC'!$A$4:$AE$312,COLUMN()+2,FALSE),0)</f>
        <v>0.41447544764583899</v>
      </c>
      <c r="AC22" s="20">
        <f ca="1">IFERROR(VLOOKUP(MID(CELL("filename",$A$1),FIND("]",CELL("filename",$A$1))+1,255)&amp;$A22,'_EUROSTAT w USEsplit of JRC'!$A$4:$AE$312,COLUMN()+2,FALSE),0)</f>
        <v>0.40914204446388813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2.710202910971328E-4</v>
      </c>
      <c r="C23" s="20">
        <f ca="1">IFERROR(VLOOKUP(MID(CELL("filename",$A$1),FIND("]",CELL("filename",$A$1))+1,255)&amp;$A23,'_EUROSTAT w USEsplit of JRC'!$A$4:$AE$312,COLUMN()+2,FALSE),0)</f>
        <v>2.6437699911832961E-4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0.15891807307121661</v>
      </c>
      <c r="C24" s="20">
        <f ca="1">IFERROR(VLOOKUP(MID(CELL("filename",$A$1),FIND("]",CELL("filename",$A$1))+1,255)&amp;$A24,'_EUROSTAT w USEsplit of JRC'!$A$4:$AE$312,COLUMN()+2,FALSE),0)</f>
        <v>9.268229365097648E-2</v>
      </c>
      <c r="D24" s="20">
        <f ca="1">IFERROR(VLOOKUP(MID(CELL("filename",$A$1),FIND("]",CELL("filename",$A$1))+1,255)&amp;$A24,'_EUROSTAT w USEsplit of JRC'!$A$4:$AE$312,COLUMN()+2,FALSE),0)</f>
        <v>9.8302008778531846E-2</v>
      </c>
      <c r="E24" s="20">
        <f ca="1">IFERROR(VLOOKUP(MID(CELL("filename",$A$1),FIND("]",CELL("filename",$A$1))+1,255)&amp;$A24,'_EUROSTAT w USEsplit of JRC'!$A$4:$AE$312,COLUMN()+2,FALSE),0)</f>
        <v>6.5426195378918015E-2</v>
      </c>
      <c r="F24" s="20">
        <f ca="1">IFERROR(VLOOKUP(MID(CELL("filename",$A$1),FIND("]",CELL("filename",$A$1))+1,255)&amp;$A24,'_EUROSTAT w USEsplit of JRC'!$A$4:$AE$312,COLUMN()+2,FALSE),0)</f>
        <v>1.9747881502648973E-2</v>
      </c>
      <c r="G24" s="20">
        <f ca="1">IFERROR(VLOOKUP(MID(CELL("filename",$A$1),FIND("]",CELL("filename",$A$1))+1,255)&amp;$A24,'_EUROSTAT w USEsplit of JRC'!$A$4:$AE$312,COLUMN()+2,FALSE),0)</f>
        <v>1.5622244293657349E-2</v>
      </c>
      <c r="H24" s="20">
        <f ca="1">IFERROR(VLOOKUP(MID(CELL("filename",$A$1),FIND("]",CELL("filename",$A$1))+1,255)&amp;$A24,'_EUROSTAT w USEsplit of JRC'!$A$4:$AE$312,COLUMN()+2,FALSE),0)</f>
        <v>2.833393434507038E-2</v>
      </c>
      <c r="I24" s="20">
        <f ca="1">IFERROR(VLOOKUP(MID(CELL("filename",$A$1),FIND("]",CELL("filename",$A$1))+1,255)&amp;$A24,'_EUROSTAT w USEsplit of JRC'!$A$4:$AE$312,COLUMN()+2,FALSE),0)</f>
        <v>1.9029443680261594E-2</v>
      </c>
      <c r="J24" s="20">
        <f ca="1">IFERROR(VLOOKUP(MID(CELL("filename",$A$1),FIND("]",CELL("filename",$A$1))+1,255)&amp;$A24,'_EUROSTAT w USEsplit of JRC'!$A$4:$AE$312,COLUMN()+2,FALSE),0)</f>
        <v>2.778605299727168E-3</v>
      </c>
      <c r="K24" s="20">
        <f ca="1">IFERROR(VLOOKUP(MID(CELL("filename",$A$1),FIND("]",CELL("filename",$A$1))+1,255)&amp;$A24,'_EUROSTAT w USEsplit of JRC'!$A$4:$AE$312,COLUMN()+2,FALSE),0)</f>
        <v>8.1998366416870284E-3</v>
      </c>
      <c r="L24" s="20">
        <f ca="1">IFERROR(VLOOKUP(MID(CELL("filename",$A$1),FIND("]",CELL("filename",$A$1))+1,255)&amp;$A24,'_EUROSTAT w USEsplit of JRC'!$A$4:$AE$312,COLUMN()+2,FALSE),0)</f>
        <v>7.2482279549899191E-3</v>
      </c>
      <c r="M24" s="20">
        <f ca="1">IFERROR(VLOOKUP(MID(CELL("filename",$A$1),FIND("]",CELL("filename",$A$1))+1,255)&amp;$A24,'_EUROSTAT w USEsplit of JRC'!$A$4:$AE$312,COLUMN()+2,FALSE),0)</f>
        <v>1.4819126374030732E-3</v>
      </c>
      <c r="N24" s="20">
        <f ca="1">IFERROR(VLOOKUP(MID(CELL("filename",$A$1),FIND("]",CELL("filename",$A$1))+1,255)&amp;$A24,'_EUROSTAT w USEsplit of JRC'!$A$4:$AE$312,COLUMN()+2,FALSE),0)</f>
        <v>4.5762885076575614E-3</v>
      </c>
      <c r="O24" s="20">
        <f ca="1">IFERROR(VLOOKUP(MID(CELL("filename",$A$1),FIND("]",CELL("filename",$A$1))+1,255)&amp;$A24,'_EUROSTAT w USEsplit of JRC'!$A$4:$AE$312,COLUMN()+2,FALSE),0)</f>
        <v>2.6592279964008825E-3</v>
      </c>
      <c r="P24" s="20">
        <f ca="1">IFERROR(VLOOKUP(MID(CELL("filename",$A$1),FIND("]",CELL("filename",$A$1))+1,255)&amp;$A24,'_EUROSTAT w USEsplit of JRC'!$A$4:$AE$312,COLUMN()+2,FALSE),0)</f>
        <v>5.7311929607679162E-3</v>
      </c>
      <c r="Q24" s="20">
        <f ca="1">IFERROR(VLOOKUP(MID(CELL("filename",$A$1),FIND("]",CELL("filename",$A$1))+1,255)&amp;$A24,'_EUROSTAT w USEsplit of JRC'!$A$4:$AE$312,COLUMN()+2,FALSE),0)</f>
        <v>2.079865167361564E-3</v>
      </c>
      <c r="R24" s="20">
        <f ca="1">IFERROR(VLOOKUP(MID(CELL("filename",$A$1),FIND("]",CELL("filename",$A$1))+1,255)&amp;$A24,'_EUROSTAT w USEsplit of JRC'!$A$4:$AE$312,COLUMN()+2,FALSE),0)</f>
        <v>1.5536968622906161E-3</v>
      </c>
      <c r="S24" s="20">
        <f ca="1">IFERROR(VLOOKUP(MID(CELL("filename",$A$1),FIND("]",CELL("filename",$A$1))+1,255)&amp;$A24,'_EUROSTAT w USEsplit of JRC'!$A$4:$AE$312,COLUMN()+2,FALSE),0)</f>
        <v>1.7015138012916686E-3</v>
      </c>
      <c r="T24" s="20">
        <f ca="1">IFERROR(VLOOKUP(MID(CELL("filename",$A$1),FIND("]",CELL("filename",$A$1))+1,255)&amp;$A24,'_EUROSTAT w USEsplit of JRC'!$A$4:$AE$312,COLUMN()+2,FALSE),0)</f>
        <v>6.8400202151435562E-3</v>
      </c>
      <c r="U24" s="20">
        <f ca="1">IFERROR(VLOOKUP(MID(CELL("filename",$A$1),FIND("]",CELL("filename",$A$1))+1,255)&amp;$A24,'_EUROSTAT w USEsplit of JRC'!$A$4:$AE$312,COLUMN()+2,FALSE),0)</f>
        <v>2.029127232350947E-3</v>
      </c>
      <c r="V24" s="20">
        <f ca="1">IFERROR(VLOOKUP(MID(CELL("filename",$A$1),FIND("]",CELL("filename",$A$1))+1,255)&amp;$A24,'_EUROSTAT w USEsplit of JRC'!$A$4:$AE$312,COLUMN()+2,FALSE),0)</f>
        <v>1.4321334108773245E-3</v>
      </c>
      <c r="W24" s="20">
        <f ca="1">IFERROR(VLOOKUP(MID(CELL("filename",$A$1),FIND("]",CELL("filename",$A$1))+1,255)&amp;$A24,'_EUROSTAT w USEsplit of JRC'!$A$4:$AE$312,COLUMN()+2,FALSE),0)</f>
        <v>2.8710022540068348E-3</v>
      </c>
      <c r="X24" s="20">
        <f ca="1">IFERROR(VLOOKUP(MID(CELL("filename",$A$1),FIND("]",CELL("filename",$A$1))+1,255)&amp;$A24,'_EUROSTAT w USEsplit of JRC'!$A$4:$AE$312,COLUMN()+2,FALSE),0)</f>
        <v>3.92028297914468E-3</v>
      </c>
      <c r="Y24" s="20">
        <f ca="1">IFERROR(VLOOKUP(MID(CELL("filename",$A$1),FIND("]",CELL("filename",$A$1))+1,255)&amp;$A24,'_EUROSTAT w USEsplit of JRC'!$A$4:$AE$312,COLUMN()+2,FALSE),0)</f>
        <v>3.7184122725795114E-3</v>
      </c>
      <c r="Z24" s="20">
        <f ca="1">IFERROR(VLOOKUP(MID(CELL("filename",$A$1),FIND("]",CELL("filename",$A$1))+1,255)&amp;$A24,'_EUROSTAT w USEsplit of JRC'!$A$4:$AE$312,COLUMN()+2,FALSE),0)</f>
        <v>1.1919082391610049E-2</v>
      </c>
      <c r="AA24" s="20">
        <f ca="1">IFERROR(VLOOKUP(MID(CELL("filename",$A$1),FIND("]",CELL("filename",$A$1))+1,255)&amp;$A24,'_EUROSTAT w USEsplit of JRC'!$A$4:$AE$312,COLUMN()+2,FALSE),0)</f>
        <v>1.4557083916090299E-2</v>
      </c>
      <c r="AB24" s="20">
        <f ca="1">IFERROR(VLOOKUP(MID(CELL("filename",$A$1),FIND("]",CELL("filename",$A$1))+1,255)&amp;$A24,'_EUROSTAT w USEsplit of JRC'!$A$4:$AE$312,COLUMN()+2,FALSE),0)</f>
        <v>9.6470396040502556E-3</v>
      </c>
      <c r="AC24" s="20">
        <f ca="1">IFERROR(VLOOKUP(MID(CELL("filename",$A$1),FIND("]",CELL("filename",$A$1))+1,255)&amp;$A24,'_EUROSTAT w USEsplit of JRC'!$A$4:$AE$312,COLUMN()+2,FALSE),0)</f>
        <v>6.3914015959520504E-3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0.23222377473485306</v>
      </c>
      <c r="C25" s="20">
        <f ca="1">IFERROR(VLOOKUP(MID(CELL("filename",$A$1),FIND("]",CELL("filename",$A$1))+1,255)&amp;$A25,'_EUROSTAT w USEsplit of JRC'!$A$4:$AE$312,COLUMN()+2,FALSE),0)</f>
        <v>0.19695961380519661</v>
      </c>
      <c r="D25" s="20">
        <f ca="1">IFERROR(VLOOKUP(MID(CELL("filename",$A$1),FIND("]",CELL("filename",$A$1))+1,255)&amp;$A25,'_EUROSTAT w USEsplit of JRC'!$A$4:$AE$312,COLUMN()+2,FALSE),0)</f>
        <v>0.16322379605754483</v>
      </c>
      <c r="E25" s="20">
        <f ca="1">IFERROR(VLOOKUP(MID(CELL("filename",$A$1),FIND("]",CELL("filename",$A$1))+1,255)&amp;$A25,'_EUROSTAT w USEsplit of JRC'!$A$4:$AE$312,COLUMN()+2,FALSE),0)</f>
        <v>0.11610383345752741</v>
      </c>
      <c r="F25" s="20">
        <f ca="1">IFERROR(VLOOKUP(MID(CELL("filename",$A$1),FIND("]",CELL("filename",$A$1))+1,255)&amp;$A25,'_EUROSTAT w USEsplit of JRC'!$A$4:$AE$312,COLUMN()+2,FALSE),0)</f>
        <v>8.396399882520135E-2</v>
      </c>
      <c r="G25" s="20">
        <f ca="1">IFERROR(VLOOKUP(MID(CELL("filename",$A$1),FIND("]",CELL("filename",$A$1))+1,255)&amp;$A25,'_EUROSTAT w USEsplit of JRC'!$A$4:$AE$312,COLUMN()+2,FALSE),0)</f>
        <v>6.9903285763790443E-2</v>
      </c>
      <c r="H25" s="20">
        <f ca="1">IFERROR(VLOOKUP(MID(CELL("filename",$A$1),FIND("]",CELL("filename",$A$1))+1,255)&amp;$A25,'_EUROSTAT w USEsplit of JRC'!$A$4:$AE$312,COLUMN()+2,FALSE),0)</f>
        <v>6.4079921660774211E-2</v>
      </c>
      <c r="I25" s="20">
        <f ca="1">IFERROR(VLOOKUP(MID(CELL("filename",$A$1),FIND("]",CELL("filename",$A$1))+1,255)&amp;$A25,'_EUROSTAT w USEsplit of JRC'!$A$4:$AE$312,COLUMN()+2,FALSE),0)</f>
        <v>5.4132689354504861E-2</v>
      </c>
      <c r="J25" s="20">
        <f ca="1">IFERROR(VLOOKUP(MID(CELL("filename",$A$1),FIND("]",CELL("filename",$A$1))+1,255)&amp;$A25,'_EUROSTAT w USEsplit of JRC'!$A$4:$AE$312,COLUMN()+2,FALSE),0)</f>
        <v>4.2045471224552697E-2</v>
      </c>
      <c r="K25" s="20">
        <f ca="1">IFERROR(VLOOKUP(MID(CELL("filename",$A$1),FIND("]",CELL("filename",$A$1))+1,255)&amp;$A25,'_EUROSTAT w USEsplit of JRC'!$A$4:$AE$312,COLUMN()+2,FALSE),0)</f>
        <v>3.699058453602784E-2</v>
      </c>
      <c r="L25" s="20">
        <f ca="1">IFERROR(VLOOKUP(MID(CELL("filename",$A$1),FIND("]",CELL("filename",$A$1))+1,255)&amp;$A25,'_EUROSTAT w USEsplit of JRC'!$A$4:$AE$312,COLUMN()+2,FALSE),0)</f>
        <v>2.6839061953868298E-2</v>
      </c>
      <c r="M25" s="20">
        <f ca="1">IFERROR(VLOOKUP(MID(CELL("filename",$A$1),FIND("]",CELL("filename",$A$1))+1,255)&amp;$A25,'_EUROSTAT w USEsplit of JRC'!$A$4:$AE$312,COLUMN()+2,FALSE),0)</f>
        <v>3.4400983801051152E-2</v>
      </c>
      <c r="N25" s="20">
        <f ca="1">IFERROR(VLOOKUP(MID(CELL("filename",$A$1),FIND("]",CELL("filename",$A$1))+1,255)&amp;$A25,'_EUROSTAT w USEsplit of JRC'!$A$4:$AE$312,COLUMN()+2,FALSE),0)</f>
        <v>5.8010199337557626E-2</v>
      </c>
      <c r="O25" s="20">
        <f ca="1">IFERROR(VLOOKUP(MID(CELL("filename",$A$1),FIND("]",CELL("filename",$A$1))+1,255)&amp;$A25,'_EUROSTAT w USEsplit of JRC'!$A$4:$AE$312,COLUMN()+2,FALSE),0)</f>
        <v>3.8115595947418451E-2</v>
      </c>
      <c r="P25" s="20">
        <f ca="1">IFERROR(VLOOKUP(MID(CELL("filename",$A$1),FIND("]",CELL("filename",$A$1))+1,255)&amp;$A25,'_EUROSTAT w USEsplit of JRC'!$A$4:$AE$312,COLUMN()+2,FALSE),0)</f>
        <v>5.1053797662035626E-2</v>
      </c>
      <c r="Q25" s="20">
        <f ca="1">IFERROR(VLOOKUP(MID(CELL("filename",$A$1),FIND("]",CELL("filename",$A$1))+1,255)&amp;$A25,'_EUROSTAT w USEsplit of JRC'!$A$4:$AE$312,COLUMN()+2,FALSE),0)</f>
        <v>2.62564517106041E-2</v>
      </c>
      <c r="R25" s="20">
        <f ca="1">IFERROR(VLOOKUP(MID(CELL("filename",$A$1),FIND("]",CELL("filename",$A$1))+1,255)&amp;$A25,'_EUROSTAT w USEsplit of JRC'!$A$4:$AE$312,COLUMN()+2,FALSE),0)</f>
        <v>2.6851568780642453E-2</v>
      </c>
      <c r="S25" s="20">
        <f ca="1">IFERROR(VLOOKUP(MID(CELL("filename",$A$1),FIND("]",CELL("filename",$A$1))+1,255)&amp;$A25,'_EUROSTAT w USEsplit of JRC'!$A$4:$AE$312,COLUMN()+2,FALSE),0)</f>
        <v>2.6189917863384954E-2</v>
      </c>
      <c r="T25" s="20">
        <f ca="1">IFERROR(VLOOKUP(MID(CELL("filename",$A$1),FIND("]",CELL("filename",$A$1))+1,255)&amp;$A25,'_EUROSTAT w USEsplit of JRC'!$A$4:$AE$312,COLUMN()+2,FALSE),0)</f>
        <v>3.7242463815173571E-2</v>
      </c>
      <c r="U25" s="20">
        <f ca="1">IFERROR(VLOOKUP(MID(CELL("filename",$A$1),FIND("]",CELL("filename",$A$1))+1,255)&amp;$A25,'_EUROSTAT w USEsplit of JRC'!$A$4:$AE$312,COLUMN()+2,FALSE),0)</f>
        <v>2.7364885065943444E-2</v>
      </c>
      <c r="V25" s="20">
        <f ca="1">IFERROR(VLOOKUP(MID(CELL("filename",$A$1),FIND("]",CELL("filename",$A$1))+1,255)&amp;$A25,'_EUROSTAT w USEsplit of JRC'!$A$4:$AE$312,COLUMN()+2,FALSE),0)</f>
        <v>2.892429420986771E-2</v>
      </c>
      <c r="W25" s="20">
        <f ca="1">IFERROR(VLOOKUP(MID(CELL("filename",$A$1),FIND("]",CELL("filename",$A$1))+1,255)&amp;$A25,'_EUROSTAT w USEsplit of JRC'!$A$4:$AE$312,COLUMN()+2,FALSE),0)</f>
        <v>2.8734035811728103E-2</v>
      </c>
      <c r="X25" s="20">
        <f ca="1">IFERROR(VLOOKUP(MID(CELL("filename",$A$1),FIND("]",CELL("filename",$A$1))+1,255)&amp;$A25,'_EUROSTAT w USEsplit of JRC'!$A$4:$AE$312,COLUMN()+2,FALSE),0)</f>
        <v>2.8075780491459958E-2</v>
      </c>
      <c r="Y25" s="20">
        <f ca="1">IFERROR(VLOOKUP(MID(CELL("filename",$A$1),FIND("]",CELL("filename",$A$1))+1,255)&amp;$A25,'_EUROSTAT w USEsplit of JRC'!$A$4:$AE$312,COLUMN()+2,FALSE),0)</f>
        <v>1.6063820748419045E-2</v>
      </c>
      <c r="Z25" s="20">
        <f ca="1">IFERROR(VLOOKUP(MID(CELL("filename",$A$1),FIND("]",CELL("filename",$A$1))+1,255)&amp;$A25,'_EUROSTAT w USEsplit of JRC'!$A$4:$AE$312,COLUMN()+2,FALSE),0)</f>
        <v>1.2862845952231777E-2</v>
      </c>
      <c r="AA25" s="20">
        <f ca="1">IFERROR(VLOOKUP(MID(CELL("filename",$A$1),FIND("]",CELL("filename",$A$1))+1,255)&amp;$A25,'_EUROSTAT w USEsplit of JRC'!$A$4:$AE$312,COLUMN()+2,FALSE),0)</f>
        <v>1.1647893123722946E-2</v>
      </c>
      <c r="AB25" s="20">
        <f ca="1">IFERROR(VLOOKUP(MID(CELL("filename",$A$1),FIND("]",CELL("filename",$A$1))+1,255)&amp;$A25,'_EUROSTAT w USEsplit of JRC'!$A$4:$AE$312,COLUMN()+2,FALSE),0)</f>
        <v>1.870987523588857E-2</v>
      </c>
      <c r="AC25" s="20">
        <f ca="1">IFERROR(VLOOKUP(MID(CELL("filename",$A$1),FIND("]",CELL("filename",$A$1))+1,255)&amp;$A25,'_EUROSTAT w USEsplit of JRC'!$A$4:$AE$312,COLUMN()+2,FALSE),0)</f>
        <v>2.0881306417101002E-2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0.12671937879308903</v>
      </c>
      <c r="C26" s="20">
        <f ca="1">IFERROR(VLOOKUP(MID(CELL("filename",$A$1),FIND("]",CELL("filename",$A$1))+1,255)&amp;$A26,'_EUROSTAT w USEsplit of JRC'!$A$4:$AE$312,COLUMN()+2,FALSE),0)</f>
        <v>0.13855028202991868</v>
      </c>
      <c r="D26" s="20">
        <f ca="1">IFERROR(VLOOKUP(MID(CELL("filename",$A$1),FIND("]",CELL("filename",$A$1))+1,255)&amp;$A26,'_EUROSTAT w USEsplit of JRC'!$A$4:$AE$312,COLUMN()+2,FALSE),0)</f>
        <v>0.11914467991300715</v>
      </c>
      <c r="E26" s="20">
        <f ca="1">IFERROR(VLOOKUP(MID(CELL("filename",$A$1),FIND("]",CELL("filename",$A$1))+1,255)&amp;$A26,'_EUROSTAT w USEsplit of JRC'!$A$4:$AE$312,COLUMN()+2,FALSE),0)</f>
        <v>7.727461986243786E-2</v>
      </c>
      <c r="F26" s="20">
        <f ca="1">IFERROR(VLOOKUP(MID(CELL("filename",$A$1),FIND("]",CELL("filename",$A$1))+1,255)&amp;$A26,'_EUROSTAT w USEsplit of JRC'!$A$4:$AE$312,COLUMN()+2,FALSE),0)</f>
        <v>5.7345070049060864E-2</v>
      </c>
      <c r="G26" s="20">
        <f ca="1">IFERROR(VLOOKUP(MID(CELL("filename",$A$1),FIND("]",CELL("filename",$A$1))+1,255)&amp;$A26,'_EUROSTAT w USEsplit of JRC'!$A$4:$AE$312,COLUMN()+2,FALSE),0)</f>
        <v>3.7807615660688201E-2</v>
      </c>
      <c r="H26" s="20">
        <f ca="1">IFERROR(VLOOKUP(MID(CELL("filename",$A$1),FIND("]",CELL("filename",$A$1))+1,255)&amp;$A26,'_EUROSTAT w USEsplit of JRC'!$A$4:$AE$312,COLUMN()+2,FALSE),0)</f>
        <v>2.5540917250664548E-2</v>
      </c>
      <c r="I26" s="20">
        <f ca="1">IFERROR(VLOOKUP(MID(CELL("filename",$A$1),FIND("]",CELL("filename",$A$1))+1,255)&amp;$A26,'_EUROSTAT w USEsplit of JRC'!$A$4:$AE$312,COLUMN()+2,FALSE),0)</f>
        <v>1.706741179998001E-2</v>
      </c>
      <c r="J26" s="20">
        <f ca="1">IFERROR(VLOOKUP(MID(CELL("filename",$A$1),FIND("]",CELL("filename",$A$1))+1,255)&amp;$A26,'_EUROSTAT w USEsplit of JRC'!$A$4:$AE$312,COLUMN()+2,FALSE),0)</f>
        <v>1.3089155457676523E-2</v>
      </c>
      <c r="K26" s="20">
        <f ca="1">IFERROR(VLOOKUP(MID(CELL("filename",$A$1),FIND("]",CELL("filename",$A$1))+1,255)&amp;$A26,'_EUROSTAT w USEsplit of JRC'!$A$4:$AE$312,COLUMN()+2,FALSE),0)</f>
        <v>1.2753210390632147E-2</v>
      </c>
      <c r="L26" s="20">
        <f ca="1">IFERROR(VLOOKUP(MID(CELL("filename",$A$1),FIND("]",CELL("filename",$A$1))+1,255)&amp;$A26,'_EUROSTAT w USEsplit of JRC'!$A$4:$AE$312,COLUMN()+2,FALSE),0)</f>
        <v>4.654588190722138E-3</v>
      </c>
      <c r="M26" s="20">
        <f ca="1">IFERROR(VLOOKUP(MID(CELL("filename",$A$1),FIND("]",CELL("filename",$A$1))+1,255)&amp;$A26,'_EUROSTAT w USEsplit of JRC'!$A$4:$AE$312,COLUMN()+2,FALSE),0)</f>
        <v>1.3313280021348345E-3</v>
      </c>
      <c r="N26" s="20">
        <f ca="1">IFERROR(VLOOKUP(MID(CELL("filename",$A$1),FIND("]",CELL("filename",$A$1))+1,255)&amp;$A26,'_EUROSTAT w USEsplit of JRC'!$A$4:$AE$312,COLUMN()+2,FALSE),0)</f>
        <v>6.0928258844175995E-3</v>
      </c>
      <c r="O26" s="20">
        <f ca="1">IFERROR(VLOOKUP(MID(CELL("filename",$A$1),FIND("]",CELL("filename",$A$1))+1,255)&amp;$A26,'_EUROSTAT w USEsplit of JRC'!$A$4:$AE$312,COLUMN()+2,FALSE),0)</f>
        <v>3.5829662769967167E-3</v>
      </c>
      <c r="P26" s="20">
        <f ca="1">IFERROR(VLOOKUP(MID(CELL("filename",$A$1),FIND("]",CELL("filename",$A$1))+1,255)&amp;$A26,'_EUROSTAT w USEsplit of JRC'!$A$4:$AE$312,COLUMN()+2,FALSE),0)</f>
        <v>4.1652753123956485E-4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2.206243880299713E-3</v>
      </c>
      <c r="V26" s="20">
        <f ca="1">IFERROR(VLOOKUP(MID(CELL("filename",$A$1),FIND("]",CELL("filename",$A$1))+1,255)&amp;$A26,'_EUROSTAT w USEsplit of JRC'!$A$4:$AE$312,COLUMN()+2,FALSE),0)</f>
        <v>1.0923510120574979E-3</v>
      </c>
      <c r="W26" s="20">
        <f ca="1">IFERROR(VLOOKUP(MID(CELL("filename",$A$1),FIND("]",CELL("filename",$A$1))+1,255)&amp;$A26,'_EUROSTAT w USEsplit of JRC'!$A$4:$AE$312,COLUMN()+2,FALSE),0)</f>
        <v>7.6751260396945272E-4</v>
      </c>
      <c r="X26" s="20">
        <f ca="1">IFERROR(VLOOKUP(MID(CELL("filename",$A$1),FIND("]",CELL("filename",$A$1))+1,255)&amp;$A26,'_EUROSTAT w USEsplit of JRC'!$A$4:$AE$312,COLUMN()+2,FALSE),0)</f>
        <v>3.9753737906772214E-4</v>
      </c>
      <c r="Y26" s="20">
        <f ca="1">IFERROR(VLOOKUP(MID(CELL("filename",$A$1),FIND("]",CELL("filename",$A$1))+1,255)&amp;$A26,'_EUROSTAT w USEsplit of JRC'!$A$4:$AE$312,COLUMN()+2,FALSE),0)</f>
        <v>4.0466307342495599E-4</v>
      </c>
      <c r="Z26" s="20">
        <f ca="1">IFERROR(VLOOKUP(MID(CELL("filename",$A$1),FIND("]",CELL("filename",$A$1))+1,255)&amp;$A26,'_EUROSTAT w USEsplit of JRC'!$A$4:$AE$312,COLUMN()+2,FALSE),0)</f>
        <v>4.7876997154738463E-4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1.0754515696311681E-4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3.0215654004177809E-2</v>
      </c>
      <c r="C27" s="20">
        <f ca="1">IFERROR(VLOOKUP(MID(CELL("filename",$A$1),FIND("]",CELL("filename",$A$1))+1,255)&amp;$A27,'_EUROSTAT w USEsplit of JRC'!$A$4:$AE$312,COLUMN()+2,FALSE),0)</f>
        <v>3.6130511911075587E-2</v>
      </c>
      <c r="D27" s="20">
        <f ca="1">IFERROR(VLOOKUP(MID(CELL("filename",$A$1),FIND("]",CELL("filename",$A$1))+1,255)&amp;$A27,'_EUROSTAT w USEsplit of JRC'!$A$4:$AE$312,COLUMN()+2,FALSE),0)</f>
        <v>4.312318045282458E-2</v>
      </c>
      <c r="E27" s="20">
        <f ca="1">IFERROR(VLOOKUP(MID(CELL("filename",$A$1),FIND("]",CELL("filename",$A$1))+1,255)&amp;$A27,'_EUROSTAT w USEsplit of JRC'!$A$4:$AE$312,COLUMN()+2,FALSE),0)</f>
        <v>3.3137241388347387E-2</v>
      </c>
      <c r="F27" s="20">
        <f ca="1">IFERROR(VLOOKUP(MID(CELL("filename",$A$1),FIND("]",CELL("filename",$A$1))+1,255)&amp;$A27,'_EUROSTAT w USEsplit of JRC'!$A$4:$AE$312,COLUMN()+2,FALSE),0)</f>
        <v>2.958256159165757E-2</v>
      </c>
      <c r="G27" s="20">
        <f ca="1">IFERROR(VLOOKUP(MID(CELL("filename",$A$1),FIND("]",CELL("filename",$A$1))+1,255)&amp;$A27,'_EUROSTAT w USEsplit of JRC'!$A$4:$AE$312,COLUMN()+2,FALSE),0)</f>
        <v>2.2064112322368292E-2</v>
      </c>
      <c r="H27" s="20">
        <f ca="1">IFERROR(VLOOKUP(MID(CELL("filename",$A$1),FIND("]",CELL("filename",$A$1))+1,255)&amp;$A27,'_EUROSTAT w USEsplit of JRC'!$A$4:$AE$312,COLUMN()+2,FALSE),0)</f>
        <v>2.0652261759014853E-2</v>
      </c>
      <c r="I27" s="20">
        <f ca="1">IFERROR(VLOOKUP(MID(CELL("filename",$A$1),FIND("]",CELL("filename",$A$1))+1,255)&amp;$A27,'_EUROSTAT w USEsplit of JRC'!$A$4:$AE$312,COLUMN()+2,FALSE),0)</f>
        <v>2.1166097211100122E-2</v>
      </c>
      <c r="J27" s="20">
        <f ca="1">IFERROR(VLOOKUP(MID(CELL("filename",$A$1),FIND("]",CELL("filename",$A$1))+1,255)&amp;$A27,'_EUROSTAT w USEsplit of JRC'!$A$4:$AE$312,COLUMN()+2,FALSE),0)</f>
        <v>1.7538535309238459E-2</v>
      </c>
      <c r="K27" s="20">
        <f ca="1">IFERROR(VLOOKUP(MID(CELL("filename",$A$1),FIND("]",CELL("filename",$A$1))+1,255)&amp;$A27,'_EUROSTAT w USEsplit of JRC'!$A$4:$AE$312,COLUMN()+2,FALSE),0)</f>
        <v>1.2650671387240724E-2</v>
      </c>
      <c r="L27" s="20">
        <f ca="1">IFERROR(VLOOKUP(MID(CELL("filename",$A$1),FIND("]",CELL("filename",$A$1))+1,255)&amp;$A27,'_EUROSTAT w USEsplit of JRC'!$A$4:$AE$312,COLUMN()+2,FALSE),0)</f>
        <v>1.2511389628419125E-2</v>
      </c>
      <c r="M27" s="20">
        <f ca="1">IFERROR(VLOOKUP(MID(CELL("filename",$A$1),FIND("]",CELL("filename",$A$1))+1,255)&amp;$A27,'_EUROSTAT w USEsplit of JRC'!$A$4:$AE$312,COLUMN()+2,FALSE),0)</f>
        <v>1.420729166231826E-2</v>
      </c>
      <c r="N27" s="20">
        <f ca="1">IFERROR(VLOOKUP(MID(CELL("filename",$A$1),FIND("]",CELL("filename",$A$1))+1,255)&amp;$A27,'_EUROSTAT w USEsplit of JRC'!$A$4:$AE$312,COLUMN()+2,FALSE),0)</f>
        <v>1.4179795253906334E-2</v>
      </c>
      <c r="O27" s="20">
        <f ca="1">IFERROR(VLOOKUP(MID(CELL("filename",$A$1),FIND("]",CELL("filename",$A$1))+1,255)&amp;$A27,'_EUROSTAT w USEsplit of JRC'!$A$4:$AE$312,COLUMN()+2,FALSE),0)</f>
        <v>1.2009349653008691E-2</v>
      </c>
      <c r="P27" s="20">
        <f ca="1">IFERROR(VLOOKUP(MID(CELL("filename",$A$1),FIND("]",CELL("filename",$A$1))+1,255)&amp;$A27,'_EUROSTAT w USEsplit of JRC'!$A$4:$AE$312,COLUMN()+2,FALSE),0)</f>
        <v>1.3769865611036179E-2</v>
      </c>
      <c r="Q27" s="20">
        <f ca="1">IFERROR(VLOOKUP(MID(CELL("filename",$A$1),FIND("]",CELL("filename",$A$1))+1,255)&amp;$A27,'_EUROSTAT w USEsplit of JRC'!$A$4:$AE$312,COLUMN()+2,FALSE),0)</f>
        <v>1.4049451292010252E-2</v>
      </c>
      <c r="R27" s="20">
        <f ca="1">IFERROR(VLOOKUP(MID(CELL("filename",$A$1),FIND("]",CELL("filename",$A$1))+1,255)&amp;$A27,'_EUROSTAT w USEsplit of JRC'!$A$4:$AE$312,COLUMN()+2,FALSE),0)</f>
        <v>1.2878662583077662E-2</v>
      </c>
      <c r="S27" s="20">
        <f ca="1">IFERROR(VLOOKUP(MID(CELL("filename",$A$1),FIND("]",CELL("filename",$A$1))+1,255)&amp;$A27,'_EUROSTAT w USEsplit of JRC'!$A$4:$AE$312,COLUMN()+2,FALSE),0)</f>
        <v>1.1981527832893005E-2</v>
      </c>
      <c r="T27" s="20">
        <f ca="1">IFERROR(VLOOKUP(MID(CELL("filename",$A$1),FIND("]",CELL("filename",$A$1))+1,255)&amp;$A27,'_EUROSTAT w USEsplit of JRC'!$A$4:$AE$312,COLUMN()+2,FALSE),0)</f>
        <v>1.2541969298271534E-2</v>
      </c>
      <c r="U27" s="20">
        <f ca="1">IFERROR(VLOOKUP(MID(CELL("filename",$A$1),FIND("]",CELL("filename",$A$1))+1,255)&amp;$A27,'_EUROSTAT w USEsplit of JRC'!$A$4:$AE$312,COLUMN()+2,FALSE),0)</f>
        <v>1.216227575004734E-2</v>
      </c>
      <c r="V27" s="20">
        <f ca="1">IFERROR(VLOOKUP(MID(CELL("filename",$A$1),FIND("]",CELL("filename",$A$1))+1,255)&amp;$A27,'_EUROSTAT w USEsplit of JRC'!$A$4:$AE$312,COLUMN()+2,FALSE),0)</f>
        <v>1.037719018499136E-2</v>
      </c>
      <c r="W27" s="20">
        <f ca="1">IFERROR(VLOOKUP(MID(CELL("filename",$A$1),FIND("]",CELL("filename",$A$1))+1,255)&amp;$A27,'_EUROSTAT w USEsplit of JRC'!$A$4:$AE$312,COLUMN()+2,FALSE),0)</f>
        <v>7.8357664820788552E-3</v>
      </c>
      <c r="X27" s="20">
        <f ca="1">IFERROR(VLOOKUP(MID(CELL("filename",$A$1),FIND("]",CELL("filename",$A$1))+1,255)&amp;$A27,'_EUROSTAT w USEsplit of JRC'!$A$4:$AE$312,COLUMN()+2,FALSE),0)</f>
        <v>7.0405141753436184E-3</v>
      </c>
      <c r="Y27" s="20">
        <f ca="1">IFERROR(VLOOKUP(MID(CELL("filename",$A$1),FIND("]",CELL("filename",$A$1))+1,255)&amp;$A27,'_EUROSTAT w USEsplit of JRC'!$A$4:$AE$312,COLUMN()+2,FALSE),0)</f>
        <v>6.3539367105297827E-3</v>
      </c>
      <c r="Z27" s="20">
        <f ca="1">IFERROR(VLOOKUP(MID(CELL("filename",$A$1),FIND("]",CELL("filename",$A$1))+1,255)&amp;$A27,'_EUROSTAT w USEsplit of JRC'!$A$4:$AE$312,COLUMN()+2,FALSE),0)</f>
        <v>6.2000789118135165E-3</v>
      </c>
      <c r="AA27" s="20">
        <f ca="1">IFERROR(VLOOKUP(MID(CELL("filename",$A$1),FIND("]",CELL("filename",$A$1))+1,255)&amp;$A27,'_EUROSTAT w USEsplit of JRC'!$A$4:$AE$312,COLUMN()+2,FALSE),0)</f>
        <v>5.9065695484429304E-3</v>
      </c>
      <c r="AB27" s="20">
        <f ca="1">IFERROR(VLOOKUP(MID(CELL("filename",$A$1),FIND("]",CELL("filename",$A$1))+1,255)&amp;$A27,'_EUROSTAT w USEsplit of JRC'!$A$4:$AE$312,COLUMN()+2,FALSE),0)</f>
        <v>5.1985099923524446E-3</v>
      </c>
      <c r="AC27" s="20">
        <f ca="1">IFERROR(VLOOKUP(MID(CELL("filename",$A$1),FIND("]",CELL("filename",$A$1))+1,255)&amp;$A27,'_EUROSTAT w USEsplit of JRC'!$A$4:$AE$312,COLUMN()+2,FALSE),0)</f>
        <v>5.1390451788555763E-3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3.6692840597394413E-3</v>
      </c>
      <c r="C29" s="56">
        <f ca="1">IFERROR(VLOOKUP(MID(CELL("filename",$A$1),FIND("]",CELL("filename",$A$1))+1,255)&amp;$A29,'_EUROSTAT w USEsplit of JRC'!$A$4:$AE$317,COLUMN()+2,FALSE),0)</f>
        <v>4.1147423512674459E-3</v>
      </c>
      <c r="D29" s="56">
        <f ca="1">IFERROR(VLOOKUP(MID(CELL("filename",$A$1),FIND("]",CELL("filename",$A$1))+1,255)&amp;$A29,'_EUROSTAT w USEsplit of JRC'!$A$4:$AE$317,COLUMN()+2,FALSE),0)</f>
        <v>3.4109790712278081E-3</v>
      </c>
      <c r="E29" s="56">
        <f ca="1">IFERROR(VLOOKUP(MID(CELL("filename",$A$1),FIND("]",CELL("filename",$A$1))+1,255)&amp;$A29,'_EUROSTAT w USEsplit of JRC'!$A$4:$AE$317,COLUMN()+2,FALSE),0)</f>
        <v>3.0527989396207772E-3</v>
      </c>
      <c r="F29" s="56">
        <f ca="1">IFERROR(VLOOKUP(MID(CELL("filename",$A$1),FIND("]",CELL("filename",$A$1))+1,255)&amp;$A29,'_EUROSTAT w USEsplit of JRC'!$A$4:$AE$317,COLUMN()+2,FALSE),0)</f>
        <v>2.929626583653248E-3</v>
      </c>
      <c r="G29" s="56">
        <f ca="1">IFERROR(VLOOKUP(MID(CELL("filename",$A$1),FIND("]",CELL("filename",$A$1))+1,255)&amp;$A29,'_EUROSTAT w USEsplit of JRC'!$A$4:$AE$317,COLUMN()+2,FALSE),0)</f>
        <v>2.6176674494882896E-3</v>
      </c>
      <c r="H29" s="56">
        <f ca="1">IFERROR(VLOOKUP(MID(CELL("filename",$A$1),FIND("]",CELL("filename",$A$1))+1,255)&amp;$A29,'_EUROSTAT w USEsplit of JRC'!$A$4:$AE$317,COLUMN()+2,FALSE),0)</f>
        <v>1.424820919137082E-3</v>
      </c>
      <c r="I29" s="56">
        <f ca="1">IFERROR(VLOOKUP(MID(CELL("filename",$A$1),FIND("]",CELL("filename",$A$1))+1,255)&amp;$A29,'_EUROSTAT w USEsplit of JRC'!$A$4:$AE$317,COLUMN()+2,FALSE),0)</f>
        <v>1.2959955383370486E-3</v>
      </c>
      <c r="J29" s="56">
        <f ca="1">IFERROR(VLOOKUP(MID(CELL("filename",$A$1),FIND("]",CELL("filename",$A$1))+1,255)&amp;$A29,'_EUROSTAT w USEsplit of JRC'!$A$4:$AE$317,COLUMN()+2,FALSE),0)</f>
        <v>7.9913402136469003E-4</v>
      </c>
      <c r="K29" s="56">
        <f ca="1">IFERROR(VLOOKUP(MID(CELL("filename",$A$1),FIND("]",CELL("filename",$A$1))+1,255)&amp;$A29,'_EUROSTAT w USEsplit of JRC'!$A$4:$AE$317,COLUMN()+2,FALSE),0)</f>
        <v>8.1076858878808764E-4</v>
      </c>
      <c r="L29" s="56">
        <f ca="1">IFERROR(VLOOKUP(MID(CELL("filename",$A$1),FIND("]",CELL("filename",$A$1))+1,255)&amp;$A29,'_EUROSTAT w USEsplit of JRC'!$A$4:$AE$317,COLUMN()+2,FALSE),0)</f>
        <v>8.1066178579673558E-4</v>
      </c>
      <c r="M29" s="56">
        <f ca="1">IFERROR(VLOOKUP(MID(CELL("filename",$A$1),FIND("]",CELL("filename",$A$1))+1,255)&amp;$A29,'_EUROSTAT w USEsplit of JRC'!$A$4:$AE$317,COLUMN()+2,FALSE),0)</f>
        <v>7.7168367292367089E-4</v>
      </c>
      <c r="N29" s="56">
        <f ca="1">IFERROR(VLOOKUP(MID(CELL("filename",$A$1),FIND("]",CELL("filename",$A$1))+1,255)&amp;$A29,'_EUROSTAT w USEsplit of JRC'!$A$4:$AE$317,COLUMN()+2,FALSE),0)</f>
        <v>7.9744838459478427E-4</v>
      </c>
      <c r="O29" s="56">
        <f ca="1">IFERROR(VLOOKUP(MID(CELL("filename",$A$1),FIND("]",CELL("filename",$A$1))+1,255)&amp;$A29,'_EUROSTAT w USEsplit of JRC'!$A$4:$AE$317,COLUMN()+2,FALSE),0)</f>
        <v>7.5577329191772974E-4</v>
      </c>
      <c r="P29" s="56">
        <f ca="1">IFERROR(VLOOKUP(MID(CELL("filename",$A$1),FIND("]",CELL("filename",$A$1))+1,255)&amp;$A29,'_EUROSTAT w USEsplit of JRC'!$A$4:$AE$317,COLUMN()+2,FALSE),0)</f>
        <v>2.3215884687325006E-3</v>
      </c>
      <c r="Q29" s="56">
        <f ca="1">IFERROR(VLOOKUP(MID(CELL("filename",$A$1),FIND("]",CELL("filename",$A$1))+1,255)&amp;$A29,'_EUROSTAT w USEsplit of JRC'!$A$4:$AE$317,COLUMN()+2,FALSE),0)</f>
        <v>2.2825299242508995E-3</v>
      </c>
      <c r="R29" s="56">
        <f ca="1">IFERROR(VLOOKUP(MID(CELL("filename",$A$1),FIND("]",CELL("filename",$A$1))+1,255)&amp;$A29,'_EUROSTAT w USEsplit of JRC'!$A$4:$AE$317,COLUMN()+2,FALSE),0)</f>
        <v>2.3622223816852661E-3</v>
      </c>
      <c r="S29" s="56">
        <f ca="1">IFERROR(VLOOKUP(MID(CELL("filename",$A$1),FIND("]",CELL("filename",$A$1))+1,255)&amp;$A29,'_EUROSTAT w USEsplit of JRC'!$A$4:$AE$317,COLUMN()+2,FALSE),0)</f>
        <v>2.6335853606038349E-3</v>
      </c>
      <c r="T29" s="56">
        <f ca="1">IFERROR(VLOOKUP(MID(CELL("filename",$A$1),FIND("]",CELL("filename",$A$1))+1,255)&amp;$A29,'_EUROSTAT w USEsplit of JRC'!$A$4:$AE$317,COLUMN()+2,FALSE),0)</f>
        <v>2.4726699828835587E-3</v>
      </c>
      <c r="U29" s="56">
        <f ca="1">IFERROR(VLOOKUP(MID(CELL("filename",$A$1),FIND("]",CELL("filename",$A$1))+1,255)&amp;$A29,'_EUROSTAT w USEsplit of JRC'!$A$4:$AE$317,COLUMN()+2,FALSE),0)</f>
        <v>2.5165092191167999E-3</v>
      </c>
      <c r="V29" s="56">
        <f ca="1">IFERROR(VLOOKUP(MID(CELL("filename",$A$1),FIND("]",CELL("filename",$A$1))+1,255)&amp;$A29,'_EUROSTAT w USEsplit of JRC'!$A$4:$AE$317,COLUMN()+2,FALSE),0)</f>
        <v>2.3358423237464696E-3</v>
      </c>
      <c r="W29" s="56">
        <f ca="1">IFERROR(VLOOKUP(MID(CELL("filename",$A$1),FIND("]",CELL("filename",$A$1))+1,255)&amp;$A29,'_EUROSTAT w USEsplit of JRC'!$A$4:$AE$317,COLUMN()+2,FALSE),0)</f>
        <v>2.1486187233678584E-3</v>
      </c>
      <c r="X29" s="56">
        <f ca="1">IFERROR(VLOOKUP(MID(CELL("filename",$A$1),FIND("]",CELL("filename",$A$1))+1,255)&amp;$A29,'_EUROSTAT w USEsplit of JRC'!$A$4:$AE$317,COLUMN()+2,FALSE),0)</f>
        <v>1.9653907746188829E-3</v>
      </c>
      <c r="Y29" s="56">
        <f ca="1">IFERROR(VLOOKUP(MID(CELL("filename",$A$1),FIND("]",CELL("filename",$A$1))+1,255)&amp;$A29,'_EUROSTAT w USEsplit of JRC'!$A$4:$AE$317,COLUMN()+2,FALSE),0)</f>
        <v>1.8450936923211875E-3</v>
      </c>
      <c r="Z29" s="56">
        <f ca="1">IFERROR(VLOOKUP(MID(CELL("filename",$A$1),FIND("]",CELL("filename",$A$1))+1,255)&amp;$A29,'_EUROSTAT w USEsplit of JRC'!$A$4:$AE$317,COLUMN()+2,FALSE),0)</f>
        <v>1.5387335066898758E-3</v>
      </c>
      <c r="AA29" s="56">
        <f ca="1">IFERROR(VLOOKUP(MID(CELL("filename",$A$1),FIND("]",CELL("filename",$A$1))+1,255)&amp;$A29,'_EUROSTAT w USEsplit of JRC'!$A$4:$AE$317,COLUMN()+2,FALSE),0)</f>
        <v>1.4446647612165301E-3</v>
      </c>
      <c r="AB29" s="56">
        <f ca="1">IFERROR(VLOOKUP(MID(CELL("filename",$A$1),FIND("]",CELL("filename",$A$1))+1,255)&amp;$A29,'_EUROSTAT w USEsplit of JRC'!$A$4:$AE$317,COLUMN()+2,FALSE),0)</f>
        <v>1.3911927021920565E-3</v>
      </c>
      <c r="AC29" s="56">
        <f ca="1">IFERROR(VLOOKUP(MID(CELL("filename",$A$1),FIND("]",CELL("filename",$A$1))+1,255)&amp;$A29,'_EUROSTAT w USEsplit of JRC'!$A$4:$AE$317,COLUMN()+2,FALSE),0)</f>
        <v>7.2211766324505164E-4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9.3154442792007214E-2</v>
      </c>
      <c r="C30" s="20">
        <f ca="1">IFERROR(VLOOKUP(MID(CELL("filename",$A$1),FIND("]",CELL("filename",$A$1))+1,255)&amp;$A30,'_EUROSTAT w USEsplit of JRC'!$A$4:$AE$312,COLUMN()+2,FALSE),0)</f>
        <v>9.0537583763174528E-2</v>
      </c>
      <c r="D30" s="20">
        <f ca="1">IFERROR(VLOOKUP(MID(CELL("filename",$A$1),FIND("]",CELL("filename",$A$1))+1,255)&amp;$A30,'_EUROSTAT w USEsplit of JRC'!$A$4:$AE$312,COLUMN()+2,FALSE),0)</f>
        <v>7.9080386397135299E-2</v>
      </c>
      <c r="E30" s="20">
        <f ca="1">IFERROR(VLOOKUP(MID(CELL("filename",$A$1),FIND("]",CELL("filename",$A$1))+1,255)&amp;$A30,'_EUROSTAT w USEsplit of JRC'!$A$4:$AE$312,COLUMN()+2,FALSE),0)</f>
        <v>8.7032757616795492E-2</v>
      </c>
      <c r="F30" s="20">
        <f ca="1">IFERROR(VLOOKUP(MID(CELL("filename",$A$1),FIND("]",CELL("filename",$A$1))+1,255)&amp;$A30,'_EUROSTAT w USEsplit of JRC'!$A$4:$AE$312,COLUMN()+2,FALSE),0)</f>
        <v>7.4862940359858104E-2</v>
      </c>
      <c r="G30" s="20">
        <f ca="1">IFERROR(VLOOKUP(MID(CELL("filename",$A$1),FIND("]",CELL("filename",$A$1))+1,255)&amp;$A30,'_EUROSTAT w USEsplit of JRC'!$A$4:$AE$312,COLUMN()+2,FALSE),0)</f>
        <v>5.7700237083063537E-2</v>
      </c>
      <c r="H30" s="20">
        <f ca="1">IFERROR(VLOOKUP(MID(CELL("filename",$A$1),FIND("]",CELL("filename",$A$1))+1,255)&amp;$A30,'_EUROSTAT w USEsplit of JRC'!$A$4:$AE$312,COLUMN()+2,FALSE),0)</f>
        <v>5.1161269259696406E-2</v>
      </c>
      <c r="I30" s="20">
        <f ca="1">IFERROR(VLOOKUP(MID(CELL("filename",$A$1),FIND("]",CELL("filename",$A$1))+1,255)&amp;$A30,'_EUROSTAT w USEsplit of JRC'!$A$4:$AE$312,COLUMN()+2,FALSE),0)</f>
        <v>4.836284569183099E-2</v>
      </c>
      <c r="J30" s="20">
        <f ca="1">IFERROR(VLOOKUP(MID(CELL("filename",$A$1),FIND("]",CELL("filename",$A$1))+1,255)&amp;$A30,'_EUROSTAT w USEsplit of JRC'!$A$4:$AE$312,COLUMN()+2,FALSE),0)</f>
        <v>4.4005555280586355E-2</v>
      </c>
      <c r="K30" s="20">
        <f ca="1">IFERROR(VLOOKUP(MID(CELL("filename",$A$1),FIND("]",CELL("filename",$A$1))+1,255)&amp;$A30,'_EUROSTAT w USEsplit of JRC'!$A$4:$AE$312,COLUMN()+2,FALSE),0)</f>
        <v>4.5945471595244237E-2</v>
      </c>
      <c r="L30" s="20">
        <f ca="1">IFERROR(VLOOKUP(MID(CELL("filename",$A$1),FIND("]",CELL("filename",$A$1))+1,255)&amp;$A30,'_EUROSTAT w USEsplit of JRC'!$A$4:$AE$312,COLUMN()+2,FALSE),0)</f>
        <v>3.6167803961864781E-2</v>
      </c>
      <c r="M30" s="20">
        <f ca="1">IFERROR(VLOOKUP(MID(CELL("filename",$A$1),FIND("]",CELL("filename",$A$1))+1,255)&amp;$A30,'_EUROSTAT w USEsplit of JRC'!$A$4:$AE$312,COLUMN()+2,FALSE),0)</f>
        <v>3.3120929015658614E-2</v>
      </c>
      <c r="N30" s="20">
        <f ca="1">IFERROR(VLOOKUP(MID(CELL("filename",$A$1),FIND("]",CELL("filename",$A$1))+1,255)&amp;$A30,'_EUROSTAT w USEsplit of JRC'!$A$4:$AE$312,COLUMN()+2,FALSE),0)</f>
        <v>3.2622888198836984E-2</v>
      </c>
      <c r="O30" s="20">
        <f ca="1">IFERROR(VLOOKUP(MID(CELL("filename",$A$1),FIND("]",CELL("filename",$A$1))+1,255)&amp;$A30,'_EUROSTAT w USEsplit of JRC'!$A$4:$AE$312,COLUMN()+2,FALSE),0)</f>
        <v>2.5769881547607235E-2</v>
      </c>
      <c r="P30" s="20">
        <f ca="1">IFERROR(VLOOKUP(MID(CELL("filename",$A$1),FIND("]",CELL("filename",$A$1))+1,255)&amp;$A30,'_EUROSTAT w USEsplit of JRC'!$A$4:$AE$312,COLUMN()+2,FALSE),0)</f>
        <v>2.0741929737734487E-2</v>
      </c>
      <c r="Q30" s="20">
        <f ca="1">IFERROR(VLOOKUP(MID(CELL("filename",$A$1),FIND("]",CELL("filename",$A$1))+1,255)&amp;$A30,'_EUROSTAT w USEsplit of JRC'!$A$4:$AE$312,COLUMN()+2,FALSE),0)</f>
        <v>1.4911190723930649E-2</v>
      </c>
      <c r="R30" s="20">
        <f ca="1">IFERROR(VLOOKUP(MID(CELL("filename",$A$1),FIND("]",CELL("filename",$A$1))+1,255)&amp;$A30,'_EUROSTAT w USEsplit of JRC'!$A$4:$AE$312,COLUMN()+2,FALSE),0)</f>
        <v>1.4096400964582947E-2</v>
      </c>
      <c r="S30" s="20">
        <f ca="1">IFERROR(VLOOKUP(MID(CELL("filename",$A$1),FIND("]",CELL("filename",$A$1))+1,255)&amp;$A30,'_EUROSTAT w USEsplit of JRC'!$A$4:$AE$312,COLUMN()+2,FALSE),0)</f>
        <v>1.5523634437116426E-2</v>
      </c>
      <c r="T30" s="20">
        <f ca="1">IFERROR(VLOOKUP(MID(CELL("filename",$A$1),FIND("]",CELL("filename",$A$1))+1,255)&amp;$A30,'_EUROSTAT w USEsplit of JRC'!$A$4:$AE$312,COLUMN()+2,FALSE),0)</f>
        <v>1.6772276611937129E-2</v>
      </c>
      <c r="U30" s="20">
        <f ca="1">IFERROR(VLOOKUP(MID(CELL("filename",$A$1),FIND("]",CELL("filename",$A$1))+1,255)&amp;$A30,'_EUROSTAT w USEsplit of JRC'!$A$4:$AE$312,COLUMN()+2,FALSE),0)</f>
        <v>1.6336174738998774E-2</v>
      </c>
      <c r="V30" s="20">
        <f ca="1">IFERROR(VLOOKUP(MID(CELL("filename",$A$1),FIND("]",CELL("filename",$A$1))+1,255)&amp;$A30,'_EUROSTAT w USEsplit of JRC'!$A$4:$AE$312,COLUMN()+2,FALSE),0)</f>
        <v>1.5957068341062128E-2</v>
      </c>
      <c r="W30" s="20">
        <f ca="1">IFERROR(VLOOKUP(MID(CELL("filename",$A$1),FIND("]",CELL("filename",$A$1))+1,255)&amp;$A30,'_EUROSTAT w USEsplit of JRC'!$A$4:$AE$312,COLUMN()+2,FALSE),0)</f>
        <v>1.8304344525433721E-2</v>
      </c>
      <c r="X30" s="20">
        <f ca="1">IFERROR(VLOOKUP(MID(CELL("filename",$A$1),FIND("]",CELL("filename",$A$1))+1,255)&amp;$A30,'_EUROSTAT w USEsplit of JRC'!$A$4:$AE$312,COLUMN()+2,FALSE),0)</f>
        <v>1.6026397500649693E-2</v>
      </c>
      <c r="Y30" s="20">
        <f ca="1">IFERROR(VLOOKUP(MID(CELL("filename",$A$1),FIND("]",CELL("filename",$A$1))+1,255)&amp;$A30,'_EUROSTAT w USEsplit of JRC'!$A$4:$AE$312,COLUMN()+2,FALSE),0)</f>
        <v>1.6169392481079767E-2</v>
      </c>
      <c r="Z30" s="20">
        <f ca="1">IFERROR(VLOOKUP(MID(CELL("filename",$A$1),FIND("]",CELL("filename",$A$1))+1,255)&amp;$A30,'_EUROSTAT w USEsplit of JRC'!$A$4:$AE$312,COLUMN()+2,FALSE),0)</f>
        <v>1.5819939855297987E-2</v>
      </c>
      <c r="AA30" s="20">
        <f ca="1">IFERROR(VLOOKUP(MID(CELL("filename",$A$1),FIND("]",CELL("filename",$A$1))+1,255)&amp;$A30,'_EUROSTAT w USEsplit of JRC'!$A$4:$AE$312,COLUMN()+2,FALSE),0)</f>
        <v>1.496302159486765E-2</v>
      </c>
      <c r="AB30" s="20">
        <f ca="1">IFERROR(VLOOKUP(MID(CELL("filename",$A$1),FIND("]",CELL("filename",$A$1))+1,255)&amp;$A30,'_EUROSTAT w USEsplit of JRC'!$A$4:$AE$312,COLUMN()+2,FALSE),0)</f>
        <v>1.4183607084968819E-2</v>
      </c>
      <c r="AC30" s="20">
        <f ca="1">IFERROR(VLOOKUP(MID(CELL("filename",$A$1),FIND("]",CELL("filename",$A$1))+1,255)&amp;$A30,'_EUROSTAT w USEsplit of JRC'!$A$4:$AE$312,COLUMN()+2,FALSE),0)</f>
        <v>1.4516113305135279E-2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E8B6-F6FF-4CCF-B919-2779E5B257AE}">
  <dimension ref="A1:AK30"/>
  <sheetViews>
    <sheetView workbookViewId="0">
      <selection activeCell="AF29" sqref="AF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1.7267704052767145E-6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2.7273600792744243E-4</v>
      </c>
      <c r="N30" s="20">
        <f ca="1">IFERROR(VLOOKUP(MID(CELL("filename",$A$1),FIND("]",CELL("filename",$A$1))+1,255)&amp;$A30,'_EUROSTAT w USEsplit of JRC'!$A$4:$AE$312,COLUMN()+2,FALSE),0)</f>
        <v>2.7772941245706264E-4</v>
      </c>
      <c r="O30" s="20">
        <f ca="1">IFERROR(VLOOKUP(MID(CELL("filename",$A$1),FIND("]",CELL("filename",$A$1))+1,255)&amp;$A30,'_EUROSTAT w USEsplit of JRC'!$A$4:$AE$312,COLUMN()+2,FALSE),0)</f>
        <v>2.7012838675197058E-4</v>
      </c>
      <c r="P30" s="20">
        <f ca="1">IFERROR(VLOOKUP(MID(CELL("filename",$A$1),FIND("]",CELL("filename",$A$1))+1,255)&amp;$A30,'_EUROSTAT w USEsplit of JRC'!$A$4:$AE$312,COLUMN()+2,FALSE),0)</f>
        <v>2.6506795990705642E-4</v>
      </c>
      <c r="Q30" s="20">
        <f ca="1">IFERROR(VLOOKUP(MID(CELL("filename",$A$1),FIND("]",CELL("filename",$A$1))+1,255)&amp;$A30,'_EUROSTAT w USEsplit of JRC'!$A$4:$AE$312,COLUMN()+2,FALSE),0)</f>
        <v>2.7341801796233766E-4</v>
      </c>
      <c r="R30" s="20">
        <f ca="1">IFERROR(VLOOKUP(MID(CELL("filename",$A$1),FIND("]",CELL("filename",$A$1))+1,255)&amp;$A30,'_EUROSTAT w USEsplit of JRC'!$A$4:$AE$312,COLUMN()+2,FALSE),0)</f>
        <v>2.8052238997370362E-4</v>
      </c>
      <c r="S30" s="20">
        <f ca="1">IFERROR(VLOOKUP(MID(CELL("filename",$A$1),FIND("]",CELL("filename",$A$1))+1,255)&amp;$A30,'_EUROSTAT w USEsplit of JRC'!$A$4:$AE$312,COLUMN()+2,FALSE),0)</f>
        <v>2.9074503885304906E-4</v>
      </c>
      <c r="T30" s="20">
        <f ca="1">IFERROR(VLOOKUP(MID(CELL("filename",$A$1),FIND("]",CELL("filename",$A$1))+1,255)&amp;$A30,'_EUROSTAT w USEsplit of JRC'!$A$4:$AE$312,COLUMN()+2,FALSE),0)</f>
        <v>1.9905958470605627E-4</v>
      </c>
      <c r="U30" s="20">
        <f ca="1">IFERROR(VLOOKUP(MID(CELL("filename",$A$1),FIND("]",CELL("filename",$A$1))+1,255)&amp;$A30,'_EUROSTAT w USEsplit of JRC'!$A$4:$AE$312,COLUMN()+2,FALSE),0)</f>
        <v>1.9904496693748264E-4</v>
      </c>
      <c r="V30" s="20">
        <f ca="1">IFERROR(VLOOKUP(MID(CELL("filename",$A$1),FIND("]",CELL("filename",$A$1))+1,255)&amp;$A30,'_EUROSTAT w USEsplit of JRC'!$A$4:$AE$312,COLUMN()+2,FALSE),0)</f>
        <v>2.4061872355462215E-4</v>
      </c>
      <c r="W30" s="20">
        <f ca="1">IFERROR(VLOOKUP(MID(CELL("filename",$A$1),FIND("]",CELL("filename",$A$1))+1,255)&amp;$A30,'_EUROSTAT w USEsplit of JRC'!$A$4:$AE$312,COLUMN()+2,FALSE),0)</f>
        <v>2.8606583038251764E-4</v>
      </c>
      <c r="X30" s="20">
        <f ca="1">IFERROR(VLOOKUP(MID(CELL("filename",$A$1),FIND("]",CELL("filename",$A$1))+1,255)&amp;$A30,'_EUROSTAT w USEsplit of JRC'!$A$4:$AE$312,COLUMN()+2,FALSE),0)</f>
        <v>2.8021288357438223E-4</v>
      </c>
      <c r="Y30" s="20">
        <f ca="1">IFERROR(VLOOKUP(MID(CELL("filename",$A$1),FIND("]",CELL("filename",$A$1))+1,255)&amp;$A30,'_EUROSTAT w USEsplit of JRC'!$A$4:$AE$312,COLUMN()+2,FALSE),0)</f>
        <v>3.5756249876399703E-4</v>
      </c>
      <c r="Z30" s="20">
        <f ca="1">IFERROR(VLOOKUP(MID(CELL("filename",$A$1),FIND("]",CELL("filename",$A$1))+1,255)&amp;$A30,'_EUROSTAT w USEsplit of JRC'!$A$4:$AE$312,COLUMN()+2,FALSE),0)</f>
        <v>3.939789988952261E-4</v>
      </c>
      <c r="AA30" s="20">
        <f ca="1">IFERROR(VLOOKUP(MID(CELL("filename",$A$1),FIND("]",CELL("filename",$A$1))+1,255)&amp;$A30,'_EUROSTAT w USEsplit of JRC'!$A$4:$AE$312,COLUMN()+2,FALSE),0)</f>
        <v>3.2267562563931566E-4</v>
      </c>
      <c r="AB30" s="20">
        <f ca="1">IFERROR(VLOOKUP(MID(CELL("filename",$A$1),FIND("]",CELL("filename",$A$1))+1,255)&amp;$A30,'_EUROSTAT w USEsplit of JRC'!$A$4:$AE$312,COLUMN()+2,FALSE),0)</f>
        <v>2.4990029098710041E-4</v>
      </c>
      <c r="AC30" s="20">
        <f ca="1">IFERROR(VLOOKUP(MID(CELL("filename",$A$1),FIND("]",CELL("filename",$A$1))+1,255)&amp;$A30,'_EUROSTAT w USEsplit of JRC'!$A$4:$AE$312,COLUMN()+2,FALSE),0)</f>
        <v>3.6200244389675095E-4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D32-392B-4AFC-B8AD-AD25CBB4DF9B}">
  <sheetPr codeName="Sheet5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0.18198784934903411</v>
      </c>
      <c r="C2" s="20">
        <f ca="1">IFERROR(VLOOKUP(MID(CELL("filename",$A$1),FIND("]",CELL("filename",$A$1))+1,255)&amp;$A2,'_EUROSTAT w USEsplit of JRC'!$A$4:$AE$312,COLUMN()+2,FALSE),0)</f>
        <v>0.17477601069368298</v>
      </c>
      <c r="D2" s="20">
        <f ca="1">IFERROR(VLOOKUP(MID(CELL("filename",$A$1),FIND("]",CELL("filename",$A$1))+1,255)&amp;$A2,'_EUROSTAT w USEsplit of JRC'!$A$4:$AE$312,COLUMN()+2,FALSE),0)</f>
        <v>0.18780922979154288</v>
      </c>
      <c r="E2" s="20">
        <f ca="1">IFERROR(VLOOKUP(MID(CELL("filename",$A$1),FIND("]",CELL("filename",$A$1))+1,255)&amp;$A2,'_EUROSTAT w USEsplit of JRC'!$A$4:$AE$312,COLUMN()+2,FALSE),0)</f>
        <v>0.19082130866065217</v>
      </c>
      <c r="F2" s="20">
        <f ca="1">IFERROR(VLOOKUP(MID(CELL("filename",$A$1),FIND("]",CELL("filename",$A$1))+1,255)&amp;$A2,'_EUROSTAT w USEsplit of JRC'!$A$4:$AE$312,COLUMN()+2,FALSE),0)</f>
        <v>0.20014860589165148</v>
      </c>
      <c r="G2" s="20">
        <f ca="1">IFERROR(VLOOKUP(MID(CELL("filename",$A$1),FIND("]",CELL("filename",$A$1))+1,255)&amp;$A2,'_EUROSTAT w USEsplit of JRC'!$A$4:$AE$312,COLUMN()+2,FALSE),0)</f>
        <v>0.19657097181366281</v>
      </c>
      <c r="H2" s="20">
        <f ca="1">IFERROR(VLOOKUP(MID(CELL("filename",$A$1),FIND("]",CELL("filename",$A$1))+1,255)&amp;$A2,'_EUROSTAT w USEsplit of JRC'!$A$4:$AE$312,COLUMN()+2,FALSE),0)</f>
        <v>0.18926053936340931</v>
      </c>
      <c r="I2" s="20">
        <f ca="1">IFERROR(VLOOKUP(MID(CELL("filename",$A$1),FIND("]",CELL("filename",$A$1))+1,255)&amp;$A2,'_EUROSTAT w USEsplit of JRC'!$A$4:$AE$312,COLUMN()+2,FALSE),0)</f>
        <v>0.20442477497262343</v>
      </c>
      <c r="J2" s="20">
        <f ca="1">IFERROR(VLOOKUP(MID(CELL("filename",$A$1),FIND("]",CELL("filename",$A$1))+1,255)&amp;$A2,'_EUROSTAT w USEsplit of JRC'!$A$4:$AE$312,COLUMN()+2,FALSE),0)</f>
        <v>0.20248987879888042</v>
      </c>
      <c r="K2" s="20">
        <f ca="1">IFERROR(VLOOKUP(MID(CELL("filename",$A$1),FIND("]",CELL("filename",$A$1))+1,255)&amp;$A2,'_EUROSTAT w USEsplit of JRC'!$A$4:$AE$312,COLUMN()+2,FALSE),0)</f>
        <v>0.20873129196771001</v>
      </c>
      <c r="L2" s="20">
        <f ca="1">IFERROR(VLOOKUP(MID(CELL("filename",$A$1),FIND("]",CELL("filename",$A$1))+1,255)&amp;$A2,'_EUROSTAT w USEsplit of JRC'!$A$4:$AE$312,COLUMN()+2,FALSE),0)</f>
        <v>0.22036286475492534</v>
      </c>
      <c r="M2" s="20">
        <f ca="1">IFERROR(VLOOKUP(MID(CELL("filename",$A$1),FIND("]",CELL("filename",$A$1))+1,255)&amp;$A2,'_EUROSTAT w USEsplit of JRC'!$A$4:$AE$312,COLUMN()+2,FALSE),0)</f>
        <v>0.22700036597646903</v>
      </c>
      <c r="N2" s="20">
        <f ca="1">IFERROR(VLOOKUP(MID(CELL("filename",$A$1),FIND("]",CELL("filename",$A$1))+1,255)&amp;$A2,'_EUROSTAT w USEsplit of JRC'!$A$4:$AE$312,COLUMN()+2,FALSE),0)</f>
        <v>0.24340671017748375</v>
      </c>
      <c r="O2" s="20">
        <f ca="1">IFERROR(VLOOKUP(MID(CELL("filename",$A$1),FIND("]",CELL("filename",$A$1))+1,255)&amp;$A2,'_EUROSTAT w USEsplit of JRC'!$A$4:$AE$312,COLUMN()+2,FALSE),0)</f>
        <v>0.24772117756795192</v>
      </c>
      <c r="P2" s="20">
        <f ca="1">IFERROR(VLOOKUP(MID(CELL("filename",$A$1),FIND("]",CELL("filename",$A$1))+1,255)&amp;$A2,'_EUROSTAT w USEsplit of JRC'!$A$4:$AE$312,COLUMN()+2,FALSE),0)</f>
        <v>0.25279076057789329</v>
      </c>
      <c r="Q2" s="20">
        <f ca="1">IFERROR(VLOOKUP(MID(CELL("filename",$A$1),FIND("]",CELL("filename",$A$1))+1,255)&amp;$A2,'_EUROSTAT w USEsplit of JRC'!$A$4:$AE$312,COLUMN()+2,FALSE),0)</f>
        <v>0.2419605294741364</v>
      </c>
      <c r="R2" s="20">
        <f ca="1">IFERROR(VLOOKUP(MID(CELL("filename",$A$1),FIND("]",CELL("filename",$A$1))+1,255)&amp;$A2,'_EUROSTAT w USEsplit of JRC'!$A$4:$AE$312,COLUMN()+2,FALSE),0)</f>
        <v>0.25008499750548946</v>
      </c>
      <c r="S2" s="20">
        <f ca="1">IFERROR(VLOOKUP(MID(CELL("filename",$A$1),FIND("]",CELL("filename",$A$1))+1,255)&amp;$A2,'_EUROSTAT w USEsplit of JRC'!$A$4:$AE$312,COLUMN()+2,FALSE),0)</f>
        <v>0.26992392597305592</v>
      </c>
      <c r="T2" s="20">
        <f ca="1">IFERROR(VLOOKUP(MID(CELL("filename",$A$1),FIND("]",CELL("filename",$A$1))+1,255)&amp;$A2,'_EUROSTAT w USEsplit of JRC'!$A$4:$AE$312,COLUMN()+2,FALSE),0)</f>
        <v>0.26562469014964696</v>
      </c>
      <c r="U2" s="20">
        <f ca="1">IFERROR(VLOOKUP(MID(CELL("filename",$A$1),FIND("]",CELL("filename",$A$1))+1,255)&amp;$A2,'_EUROSTAT w USEsplit of JRC'!$A$4:$AE$312,COLUMN()+2,FALSE),0)</f>
        <v>0.26860570937370376</v>
      </c>
      <c r="V2" s="20">
        <f ca="1">IFERROR(VLOOKUP(MID(CELL("filename",$A$1),FIND("]",CELL("filename",$A$1))+1,255)&amp;$A2,'_EUROSTAT w USEsplit of JRC'!$A$4:$AE$312,COLUMN()+2,FALSE),0)</f>
        <v>0.25467806811765459</v>
      </c>
      <c r="W2" s="20">
        <f ca="1">IFERROR(VLOOKUP(MID(CELL("filename",$A$1),FIND("]",CELL("filename",$A$1))+1,255)&amp;$A2,'_EUROSTAT w USEsplit of JRC'!$A$4:$AE$312,COLUMN()+2,FALSE),0)</f>
        <v>0.27049501825196592</v>
      </c>
      <c r="X2" s="20">
        <f ca="1">IFERROR(VLOOKUP(MID(CELL("filename",$A$1),FIND("]",CELL("filename",$A$1))+1,255)&amp;$A2,'_EUROSTAT w USEsplit of JRC'!$A$4:$AE$312,COLUMN()+2,FALSE),0)</f>
        <v>0.2692164386751969</v>
      </c>
      <c r="Y2" s="20">
        <f ca="1">IFERROR(VLOOKUP(MID(CELL("filename",$A$1),FIND("]",CELL("filename",$A$1))+1,255)&amp;$A2,'_EUROSTAT w USEsplit of JRC'!$A$4:$AE$312,COLUMN()+2,FALSE),0)</f>
        <v>0.25122098632042411</v>
      </c>
      <c r="Z2" s="20">
        <f ca="1">IFERROR(VLOOKUP(MID(CELL("filename",$A$1),FIND("]",CELL("filename",$A$1))+1,255)&amp;$A2,'_EUROSTAT w USEsplit of JRC'!$A$4:$AE$312,COLUMN()+2,FALSE),0)</f>
        <v>0.27398128762339846</v>
      </c>
      <c r="AA2" s="20">
        <f ca="1">IFERROR(VLOOKUP(MID(CELL("filename",$A$1),FIND("]",CELL("filename",$A$1))+1,255)&amp;$A2,'_EUROSTAT w USEsplit of JRC'!$A$4:$AE$312,COLUMN()+2,FALSE),0)</f>
        <v>0.2622403118980795</v>
      </c>
      <c r="AB2" s="20">
        <f ca="1">IFERROR(VLOOKUP(MID(CELL("filename",$A$1),FIND("]",CELL("filename",$A$1))+1,255)&amp;$A2,'_EUROSTAT w USEsplit of JRC'!$A$4:$AE$312,COLUMN()+2,FALSE),0)</f>
        <v>0.25676434337520809</v>
      </c>
      <c r="AC2" s="20">
        <f ca="1">IFERROR(VLOOKUP(MID(CELL("filename",$A$1),FIND("]",CELL("filename",$A$1))+1,255)&amp;$A2,'_EUROSTAT w USEsplit of JRC'!$A$4:$AE$312,COLUMN()+2,FALSE),0)</f>
        <v>0.2555625662988032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0.19141471828898354</v>
      </c>
      <c r="C3" s="20">
        <f ca="1">IFERROR(VLOOKUP(MID(CELL("filename",$A$1),FIND("]",CELL("filename",$A$1))+1,255)&amp;$A3,'_EUROSTAT w USEsplit of JRC'!$A$4:$AE$312,COLUMN()+2,FALSE),0)</f>
        <v>0.18749112317093489</v>
      </c>
      <c r="D3" s="20">
        <f ca="1">IFERROR(VLOOKUP(MID(CELL("filename",$A$1),FIND("]",CELL("filename",$A$1))+1,255)&amp;$A3,'_EUROSTAT w USEsplit of JRC'!$A$4:$AE$312,COLUMN()+2,FALSE),0)</f>
        <v>0.19066884708655449</v>
      </c>
      <c r="E3" s="20">
        <f ca="1">IFERROR(VLOOKUP(MID(CELL("filename",$A$1),FIND("]",CELL("filename",$A$1))+1,255)&amp;$A3,'_EUROSTAT w USEsplit of JRC'!$A$4:$AE$312,COLUMN()+2,FALSE),0)</f>
        <v>0.19989270207674503</v>
      </c>
      <c r="F3" s="20">
        <f ca="1">IFERROR(VLOOKUP(MID(CELL("filename",$A$1),FIND("]",CELL("filename",$A$1))+1,255)&amp;$A3,'_EUROSTAT w USEsplit of JRC'!$A$4:$AE$312,COLUMN()+2,FALSE),0)</f>
        <v>0.20588738475529941</v>
      </c>
      <c r="G3" s="20">
        <f ca="1">IFERROR(VLOOKUP(MID(CELL("filename",$A$1),FIND("]",CELL("filename",$A$1))+1,255)&amp;$A3,'_EUROSTAT w USEsplit of JRC'!$A$4:$AE$312,COLUMN()+2,FALSE),0)</f>
        <v>0.20437110286401763</v>
      </c>
      <c r="H3" s="20">
        <f ca="1">IFERROR(VLOOKUP(MID(CELL("filename",$A$1),FIND("]",CELL("filename",$A$1))+1,255)&amp;$A3,'_EUROSTAT w USEsplit of JRC'!$A$4:$AE$312,COLUMN()+2,FALSE),0)</f>
        <v>0.1883595177180642</v>
      </c>
      <c r="I3" s="20">
        <f ca="1">IFERROR(VLOOKUP(MID(CELL("filename",$A$1),FIND("]",CELL("filename",$A$1))+1,255)&amp;$A3,'_EUROSTAT w USEsplit of JRC'!$A$4:$AE$312,COLUMN()+2,FALSE),0)</f>
        <v>0.19984870595859139</v>
      </c>
      <c r="J3" s="20">
        <f ca="1">IFERROR(VLOOKUP(MID(CELL("filename",$A$1),FIND("]",CELL("filename",$A$1))+1,255)&amp;$A3,'_EUROSTAT w USEsplit of JRC'!$A$4:$AE$312,COLUMN()+2,FALSE),0)</f>
        <v>0.2031417890101529</v>
      </c>
      <c r="K3" s="20">
        <f ca="1">IFERROR(VLOOKUP(MID(CELL("filename",$A$1),FIND("]",CELL("filename",$A$1))+1,255)&amp;$A3,'_EUROSTAT w USEsplit of JRC'!$A$4:$AE$312,COLUMN()+2,FALSE),0)</f>
        <v>0.21263302537129891</v>
      </c>
      <c r="L3" s="20">
        <f ca="1">IFERROR(VLOOKUP(MID(CELL("filename",$A$1),FIND("]",CELL("filename",$A$1))+1,255)&amp;$A3,'_EUROSTAT w USEsplit of JRC'!$A$4:$AE$312,COLUMN()+2,FALSE),0)</f>
        <v>0.21535805752212903</v>
      </c>
      <c r="M3" s="20">
        <f ca="1">IFERROR(VLOOKUP(MID(CELL("filename",$A$1),FIND("]",CELL("filename",$A$1))+1,255)&amp;$A3,'_EUROSTAT w USEsplit of JRC'!$A$4:$AE$312,COLUMN()+2,FALSE),0)</f>
        <v>0.21233209221121641</v>
      </c>
      <c r="N3" s="20">
        <f ca="1">IFERROR(VLOOKUP(MID(CELL("filename",$A$1),FIND("]",CELL("filename",$A$1))+1,255)&amp;$A3,'_EUROSTAT w USEsplit of JRC'!$A$4:$AE$312,COLUMN()+2,FALSE),0)</f>
        <v>0.23911427926807249</v>
      </c>
      <c r="O3" s="20">
        <f ca="1">IFERROR(VLOOKUP(MID(CELL("filename",$A$1),FIND("]",CELL("filename",$A$1))+1,255)&amp;$A3,'_EUROSTAT w USEsplit of JRC'!$A$4:$AE$312,COLUMN()+2,FALSE),0)</f>
        <v>0.22705938086493355</v>
      </c>
      <c r="P3" s="20">
        <f ca="1">IFERROR(VLOOKUP(MID(CELL("filename",$A$1),FIND("]",CELL("filename",$A$1))+1,255)&amp;$A3,'_EUROSTAT w USEsplit of JRC'!$A$4:$AE$312,COLUMN()+2,FALSE),0)</f>
        <v>0.22795148819520583</v>
      </c>
      <c r="Q3" s="20">
        <f ca="1">IFERROR(VLOOKUP(MID(CELL("filename",$A$1),FIND("]",CELL("filename",$A$1))+1,255)&amp;$A3,'_EUROSTAT w USEsplit of JRC'!$A$4:$AE$312,COLUMN()+2,FALSE),0)</f>
        <v>0.22444209874031543</v>
      </c>
      <c r="R3" s="20">
        <f ca="1">IFERROR(VLOOKUP(MID(CELL("filename",$A$1),FIND("]",CELL("filename",$A$1))+1,255)&amp;$A3,'_EUROSTAT w USEsplit of JRC'!$A$4:$AE$312,COLUMN()+2,FALSE),0)</f>
        <v>0.21772827038451317</v>
      </c>
      <c r="S3" s="20">
        <f ca="1">IFERROR(VLOOKUP(MID(CELL("filename",$A$1),FIND("]",CELL("filename",$A$1))+1,255)&amp;$A3,'_EUROSTAT w USEsplit of JRC'!$A$4:$AE$312,COLUMN()+2,FALSE),0)</f>
        <v>0.22628945135394149</v>
      </c>
      <c r="T3" s="20">
        <f ca="1">IFERROR(VLOOKUP(MID(CELL("filename",$A$1),FIND("]",CELL("filename",$A$1))+1,255)&amp;$A3,'_EUROSTAT w USEsplit of JRC'!$A$4:$AE$312,COLUMN()+2,FALSE),0)</f>
        <v>0.19141201962979676</v>
      </c>
      <c r="U3" s="20">
        <f ca="1">IFERROR(VLOOKUP(MID(CELL("filename",$A$1),FIND("]",CELL("filename",$A$1))+1,255)&amp;$A3,'_EUROSTAT w USEsplit of JRC'!$A$4:$AE$312,COLUMN()+2,FALSE),0)</f>
        <v>0.2038481051859212</v>
      </c>
      <c r="V3" s="20">
        <f ca="1">IFERROR(VLOOKUP(MID(CELL("filename",$A$1),FIND("]",CELL("filename",$A$1))+1,255)&amp;$A3,'_EUROSTAT w USEsplit of JRC'!$A$4:$AE$312,COLUMN()+2,FALSE),0)</f>
        <v>0.18320253407709081</v>
      </c>
      <c r="W3" s="20">
        <f ca="1">IFERROR(VLOOKUP(MID(CELL("filename",$A$1),FIND("]",CELL("filename",$A$1))+1,255)&amp;$A3,'_EUROSTAT w USEsplit of JRC'!$A$4:$AE$312,COLUMN()+2,FALSE),0)</f>
        <v>0.2076514834479293</v>
      </c>
      <c r="X3" s="20">
        <f ca="1">IFERROR(VLOOKUP(MID(CELL("filename",$A$1),FIND("]",CELL("filename",$A$1))+1,255)&amp;$A3,'_EUROSTAT w USEsplit of JRC'!$A$4:$AE$312,COLUMN()+2,FALSE),0)</f>
        <v>0.20428001219009753</v>
      </c>
      <c r="Y3" s="20">
        <f ca="1">IFERROR(VLOOKUP(MID(CELL("filename",$A$1),FIND("]",CELL("filename",$A$1))+1,255)&amp;$A3,'_EUROSTAT w USEsplit of JRC'!$A$4:$AE$312,COLUMN()+2,FALSE),0)</f>
        <v>0.18787486531347591</v>
      </c>
      <c r="Z3" s="20">
        <f ca="1">IFERROR(VLOOKUP(MID(CELL("filename",$A$1),FIND("]",CELL("filename",$A$1))+1,255)&amp;$A3,'_EUROSTAT w USEsplit of JRC'!$A$4:$AE$312,COLUMN()+2,FALSE),0)</f>
        <v>0.21789074364637318</v>
      </c>
      <c r="AA3" s="20">
        <f ca="1">IFERROR(VLOOKUP(MID(CELL("filename",$A$1),FIND("]",CELL("filename",$A$1))+1,255)&amp;$A3,'_EUROSTAT w USEsplit of JRC'!$A$4:$AE$312,COLUMN()+2,FALSE),0)</f>
        <v>0.19600199695565948</v>
      </c>
      <c r="AB3" s="20">
        <f ca="1">IFERROR(VLOOKUP(MID(CELL("filename",$A$1),FIND("]",CELL("filename",$A$1))+1,255)&amp;$A3,'_EUROSTAT w USEsplit of JRC'!$A$4:$AE$312,COLUMN()+2,FALSE),0)</f>
        <v>0.19483542597792816</v>
      </c>
      <c r="AC3" s="20">
        <f ca="1">IFERROR(VLOOKUP(MID(CELL("filename",$A$1),FIND("]",CELL("filename",$A$1))+1,255)&amp;$A3,'_EUROSTAT w USEsplit of JRC'!$A$4:$AE$312,COLUMN()+2,FALSE),0)</f>
        <v>0.19192374680562893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0.50201843740279894</v>
      </c>
      <c r="C4" s="20">
        <f ca="1">IFERROR(VLOOKUP(MID(CELL("filename",$A$1),FIND("]",CELL("filename",$A$1))+1,255)&amp;$A4,'_EUROSTAT w USEsplit of JRC'!$A$4:$AE$312,COLUMN()+2,FALSE),0)</f>
        <v>0.48528815898172201</v>
      </c>
      <c r="D4" s="20">
        <f ca="1">IFERROR(VLOOKUP(MID(CELL("filename",$A$1),FIND("]",CELL("filename",$A$1))+1,255)&amp;$A4,'_EUROSTAT w USEsplit of JRC'!$A$4:$AE$312,COLUMN()+2,FALSE),0)</f>
        <v>0.42824578104630356</v>
      </c>
      <c r="E4" s="20">
        <f ca="1">IFERROR(VLOOKUP(MID(CELL("filename",$A$1),FIND("]",CELL("filename",$A$1))+1,255)&amp;$A4,'_EUROSTAT w USEsplit of JRC'!$A$4:$AE$312,COLUMN()+2,FALSE),0)</f>
        <v>0.39337412019935986</v>
      </c>
      <c r="F4" s="20">
        <f ca="1">IFERROR(VLOOKUP(MID(CELL("filename",$A$1),FIND("]",CELL("filename",$A$1))+1,255)&amp;$A4,'_EUROSTAT w USEsplit of JRC'!$A$4:$AE$312,COLUMN()+2,FALSE),0)</f>
        <v>0.45318679381377913</v>
      </c>
      <c r="G4" s="20">
        <f ca="1">IFERROR(VLOOKUP(MID(CELL("filename",$A$1),FIND("]",CELL("filename",$A$1))+1,255)&amp;$A4,'_EUROSTAT w USEsplit of JRC'!$A$4:$AE$312,COLUMN()+2,FALSE),0)</f>
        <v>0.50717957856619478</v>
      </c>
      <c r="H4" s="20">
        <f ca="1">IFERROR(VLOOKUP(MID(CELL("filename",$A$1),FIND("]",CELL("filename",$A$1))+1,255)&amp;$A4,'_EUROSTAT w USEsplit of JRC'!$A$4:$AE$312,COLUMN()+2,FALSE),0)</f>
        <v>0.48880050561917315</v>
      </c>
      <c r="I4" s="20">
        <f ca="1">IFERROR(VLOOKUP(MID(CELL("filename",$A$1),FIND("]",CELL("filename",$A$1))+1,255)&amp;$A4,'_EUROSTAT w USEsplit of JRC'!$A$4:$AE$312,COLUMN()+2,FALSE),0)</f>
        <v>0.53356831214630729</v>
      </c>
      <c r="J4" s="20">
        <f ca="1">IFERROR(VLOOKUP(MID(CELL("filename",$A$1),FIND("]",CELL("filename",$A$1))+1,255)&amp;$A4,'_EUROSTAT w USEsplit of JRC'!$A$4:$AE$312,COLUMN()+2,FALSE),0)</f>
        <v>0.49437479611908935</v>
      </c>
      <c r="K4" s="20">
        <f ca="1">IFERROR(VLOOKUP(MID(CELL("filename",$A$1),FIND("]",CELL("filename",$A$1))+1,255)&amp;$A4,'_EUROSTAT w USEsplit of JRC'!$A$4:$AE$312,COLUMN()+2,FALSE),0)</f>
        <v>0.54707551834020429</v>
      </c>
      <c r="L4" s="20">
        <f ca="1">IFERROR(VLOOKUP(MID(CELL("filename",$A$1),FIND("]",CELL("filename",$A$1))+1,255)&amp;$A4,'_EUROSTAT w USEsplit of JRC'!$A$4:$AE$312,COLUMN()+2,FALSE),0)</f>
        <v>0.53182972363689751</v>
      </c>
      <c r="M4" s="20">
        <f ca="1">IFERROR(VLOOKUP(MID(CELL("filename",$A$1),FIND("]",CELL("filename",$A$1))+1,255)&amp;$A4,'_EUROSTAT w USEsplit of JRC'!$A$4:$AE$312,COLUMN()+2,FALSE),0)</f>
        <v>0.56435794847217768</v>
      </c>
      <c r="N4" s="20">
        <f ca="1">IFERROR(VLOOKUP(MID(CELL("filename",$A$1),FIND("]",CELL("filename",$A$1))+1,255)&amp;$A4,'_EUROSTAT w USEsplit of JRC'!$A$4:$AE$312,COLUMN()+2,FALSE),0)</f>
        <v>0.4770877193610068</v>
      </c>
      <c r="O4" s="20">
        <f ca="1">IFERROR(VLOOKUP(MID(CELL("filename",$A$1),FIND("]",CELL("filename",$A$1))+1,255)&amp;$A4,'_EUROSTAT w USEsplit of JRC'!$A$4:$AE$312,COLUMN()+2,FALSE),0)</f>
        <v>0.45577600424463827</v>
      </c>
      <c r="P4" s="20">
        <f ca="1">IFERROR(VLOOKUP(MID(CELL("filename",$A$1),FIND("]",CELL("filename",$A$1))+1,255)&amp;$A4,'_EUROSTAT w USEsplit of JRC'!$A$4:$AE$312,COLUMN()+2,FALSE),0)</f>
        <v>0.45408091374507581</v>
      </c>
      <c r="Q4" s="20">
        <f ca="1">IFERROR(VLOOKUP(MID(CELL("filename",$A$1),FIND("]",CELL("filename",$A$1))+1,255)&amp;$A4,'_EUROSTAT w USEsplit of JRC'!$A$4:$AE$312,COLUMN()+2,FALSE),0)</f>
        <v>0.47085915196245798</v>
      </c>
      <c r="R4" s="20">
        <f ca="1">IFERROR(VLOOKUP(MID(CELL("filename",$A$1),FIND("]",CELL("filename",$A$1))+1,255)&amp;$A4,'_EUROSTAT w USEsplit of JRC'!$A$4:$AE$312,COLUMN()+2,FALSE),0)</f>
        <v>0.46016016453558728</v>
      </c>
      <c r="S4" s="20">
        <f ca="1">IFERROR(VLOOKUP(MID(CELL("filename",$A$1),FIND("]",CELL("filename",$A$1))+1,255)&amp;$A4,'_EUROSTAT w USEsplit of JRC'!$A$4:$AE$312,COLUMN()+2,FALSE),0)</f>
        <v>0.47859165916199814</v>
      </c>
      <c r="T4" s="20">
        <f ca="1">IFERROR(VLOOKUP(MID(CELL("filename",$A$1),FIND("]",CELL("filename",$A$1))+1,255)&amp;$A4,'_EUROSTAT w USEsplit of JRC'!$A$4:$AE$312,COLUMN()+2,FALSE),0)</f>
        <v>0.48933101769082776</v>
      </c>
      <c r="U4" s="20">
        <f ca="1">IFERROR(VLOOKUP(MID(CELL("filename",$A$1),FIND("]",CELL("filename",$A$1))+1,255)&amp;$A4,'_EUROSTAT w USEsplit of JRC'!$A$4:$AE$312,COLUMN()+2,FALSE),0)</f>
        <v>0.50531375998576145</v>
      </c>
      <c r="V4" s="20">
        <f ca="1">IFERROR(VLOOKUP(MID(CELL("filename",$A$1),FIND("]",CELL("filename",$A$1))+1,255)&amp;$A4,'_EUROSTAT w USEsplit of JRC'!$A$4:$AE$312,COLUMN()+2,FALSE),0)</f>
        <v>0.48065822749962805</v>
      </c>
      <c r="W4" s="20">
        <f ca="1">IFERROR(VLOOKUP(MID(CELL("filename",$A$1),FIND("]",CELL("filename",$A$1))+1,255)&amp;$A4,'_EUROSTAT w USEsplit of JRC'!$A$4:$AE$312,COLUMN()+2,FALSE),0)</f>
        <v>0.46566462685307886</v>
      </c>
      <c r="X4" s="20">
        <f ca="1">IFERROR(VLOOKUP(MID(CELL("filename",$A$1),FIND("]",CELL("filename",$A$1))+1,255)&amp;$A4,'_EUROSTAT w USEsplit of JRC'!$A$4:$AE$312,COLUMN()+2,FALSE),0)</f>
        <v>0.4639559174667281</v>
      </c>
      <c r="Y4" s="20">
        <f ca="1">IFERROR(VLOOKUP(MID(CELL("filename",$A$1),FIND("]",CELL("filename",$A$1))+1,255)&amp;$A4,'_EUROSTAT w USEsplit of JRC'!$A$4:$AE$312,COLUMN()+2,FALSE),0)</f>
        <v>0.47122174939226158</v>
      </c>
      <c r="Z4" s="20">
        <f ca="1">IFERROR(VLOOKUP(MID(CELL("filename",$A$1),FIND("]",CELL("filename",$A$1))+1,255)&amp;$A4,'_EUROSTAT w USEsplit of JRC'!$A$4:$AE$312,COLUMN()+2,FALSE),0)</f>
        <v>0.49107430323693696</v>
      </c>
      <c r="AA4" s="20">
        <f ca="1">IFERROR(VLOOKUP(MID(CELL("filename",$A$1),FIND("]",CELL("filename",$A$1))+1,255)&amp;$A4,'_EUROSTAT w USEsplit of JRC'!$A$4:$AE$312,COLUMN()+2,FALSE),0)</f>
        <v>0.49198842088004535</v>
      </c>
      <c r="AB4" s="20">
        <f ca="1">IFERROR(VLOOKUP(MID(CELL("filename",$A$1),FIND("]",CELL("filename",$A$1))+1,255)&amp;$A4,'_EUROSTAT w USEsplit of JRC'!$A$4:$AE$312,COLUMN()+2,FALSE),0)</f>
        <v>0.47879345990521371</v>
      </c>
      <c r="AC4" s="20">
        <f ca="1">IFERROR(VLOOKUP(MID(CELL("filename",$A$1),FIND("]",CELL("filename",$A$1))+1,255)&amp;$A4,'_EUROSTAT w USEsplit of JRC'!$A$4:$AE$312,COLUMN()+2,FALSE),0)</f>
        <v>0.48392714027709977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0.20794311152323131</v>
      </c>
      <c r="C5" s="20">
        <f ca="1">IFERROR(VLOOKUP(MID(CELL("filename",$A$1),FIND("]",CELL("filename",$A$1))+1,255)&amp;$A5,'_EUROSTAT w USEsplit of JRC'!$A$4:$AE$312,COLUMN()+2,FALSE),0)</f>
        <v>0.17737197216073378</v>
      </c>
      <c r="D5" s="20">
        <f ca="1">IFERROR(VLOOKUP(MID(CELL("filename",$A$1),FIND("]",CELL("filename",$A$1))+1,255)&amp;$A5,'_EUROSTAT w USEsplit of JRC'!$A$4:$AE$312,COLUMN()+2,FALSE),0)</f>
        <v>0.18370163558923963</v>
      </c>
      <c r="E5" s="20">
        <f ca="1">IFERROR(VLOOKUP(MID(CELL("filename",$A$1),FIND("]",CELL("filename",$A$1))+1,255)&amp;$A5,'_EUROSTAT w USEsplit of JRC'!$A$4:$AE$312,COLUMN()+2,FALSE),0)</f>
        <v>0.18046764696799955</v>
      </c>
      <c r="F5" s="20">
        <f ca="1">IFERROR(VLOOKUP(MID(CELL("filename",$A$1),FIND("]",CELL("filename",$A$1))+1,255)&amp;$A5,'_EUROSTAT w USEsplit of JRC'!$A$4:$AE$312,COLUMN()+2,FALSE),0)</f>
        <v>0.19270004978448907</v>
      </c>
      <c r="G5" s="20">
        <f ca="1">IFERROR(VLOOKUP(MID(CELL("filename",$A$1),FIND("]",CELL("filename",$A$1))+1,255)&amp;$A5,'_EUROSTAT w USEsplit of JRC'!$A$4:$AE$312,COLUMN()+2,FALSE),0)</f>
        <v>0.19283808325737919</v>
      </c>
      <c r="H5" s="20">
        <f ca="1">IFERROR(VLOOKUP(MID(CELL("filename",$A$1),FIND("]",CELL("filename",$A$1))+1,255)&amp;$A5,'_EUROSTAT w USEsplit of JRC'!$A$4:$AE$312,COLUMN()+2,FALSE),0)</f>
        <v>0.18786483253054936</v>
      </c>
      <c r="I5" s="20">
        <f ca="1">IFERROR(VLOOKUP(MID(CELL("filename",$A$1),FIND("]",CELL("filename",$A$1))+1,255)&amp;$A5,'_EUROSTAT w USEsplit of JRC'!$A$4:$AE$312,COLUMN()+2,FALSE),0)</f>
        <v>0.19856395449229286</v>
      </c>
      <c r="J5" s="20">
        <f ca="1">IFERROR(VLOOKUP(MID(CELL("filename",$A$1),FIND("]",CELL("filename",$A$1))+1,255)&amp;$A5,'_EUROSTAT w USEsplit of JRC'!$A$4:$AE$312,COLUMN()+2,FALSE),0)</f>
        <v>0.20019512039865742</v>
      </c>
      <c r="K5" s="20">
        <f ca="1">IFERROR(VLOOKUP(MID(CELL("filename",$A$1),FIND("]",CELL("filename",$A$1))+1,255)&amp;$A5,'_EUROSTAT w USEsplit of JRC'!$A$4:$AE$312,COLUMN()+2,FALSE),0)</f>
        <v>0.20998766587274584</v>
      </c>
      <c r="L5" s="20">
        <f ca="1">IFERROR(VLOOKUP(MID(CELL("filename",$A$1),FIND("]",CELL("filename",$A$1))+1,255)&amp;$A5,'_EUROSTAT w USEsplit of JRC'!$A$4:$AE$312,COLUMN()+2,FALSE),0)</f>
        <v>0.22702208212069475</v>
      </c>
      <c r="M5" s="20">
        <f ca="1">IFERROR(VLOOKUP(MID(CELL("filename",$A$1),FIND("]",CELL("filename",$A$1))+1,255)&amp;$A5,'_EUROSTAT w USEsplit of JRC'!$A$4:$AE$312,COLUMN()+2,FALSE),0)</f>
        <v>0.20580575116511934</v>
      </c>
      <c r="N5" s="20">
        <f ca="1">IFERROR(VLOOKUP(MID(CELL("filename",$A$1),FIND("]",CELL("filename",$A$1))+1,255)&amp;$A5,'_EUROSTAT w USEsplit of JRC'!$A$4:$AE$312,COLUMN()+2,FALSE),0)</f>
        <v>0.21851424551950444</v>
      </c>
      <c r="O5" s="20">
        <f ca="1">IFERROR(VLOOKUP(MID(CELL("filename",$A$1),FIND("]",CELL("filename",$A$1))+1,255)&amp;$A5,'_EUROSTAT w USEsplit of JRC'!$A$4:$AE$312,COLUMN()+2,FALSE),0)</f>
        <v>0.19204821328195271</v>
      </c>
      <c r="P5" s="20">
        <f ca="1">IFERROR(VLOOKUP(MID(CELL("filename",$A$1),FIND("]",CELL("filename",$A$1))+1,255)&amp;$A5,'_EUROSTAT w USEsplit of JRC'!$A$4:$AE$312,COLUMN()+2,FALSE),0)</f>
        <v>0.20493381723177745</v>
      </c>
      <c r="Q5" s="20">
        <f ca="1">IFERROR(VLOOKUP(MID(CELL("filename",$A$1),FIND("]",CELL("filename",$A$1))+1,255)&amp;$A5,'_EUROSTAT w USEsplit of JRC'!$A$4:$AE$312,COLUMN()+2,FALSE),0)</f>
        <v>0.20493578585877595</v>
      </c>
      <c r="R5" s="20">
        <f ca="1">IFERROR(VLOOKUP(MID(CELL("filename",$A$1),FIND("]",CELL("filename",$A$1))+1,255)&amp;$A5,'_EUROSTAT w USEsplit of JRC'!$A$4:$AE$312,COLUMN()+2,FALSE),0)</f>
        <v>0.22299747614871035</v>
      </c>
      <c r="S5" s="20">
        <f ca="1">IFERROR(VLOOKUP(MID(CELL("filename",$A$1),FIND("]",CELL("filename",$A$1))+1,255)&amp;$A5,'_EUROSTAT w USEsplit of JRC'!$A$4:$AE$312,COLUMN()+2,FALSE),0)</f>
        <v>0.23010811392426794</v>
      </c>
      <c r="T5" s="20">
        <f ca="1">IFERROR(VLOOKUP(MID(CELL("filename",$A$1),FIND("]",CELL("filename",$A$1))+1,255)&amp;$A5,'_EUROSTAT w USEsplit of JRC'!$A$4:$AE$312,COLUMN()+2,FALSE),0)</f>
        <v>0.23649039373809186</v>
      </c>
      <c r="U5" s="20">
        <f ca="1">IFERROR(VLOOKUP(MID(CELL("filename",$A$1),FIND("]",CELL("filename",$A$1))+1,255)&amp;$A5,'_EUROSTAT w USEsplit of JRC'!$A$4:$AE$312,COLUMN()+2,FALSE),0)</f>
        <v>0.22358867200450067</v>
      </c>
      <c r="V5" s="20">
        <f ca="1">IFERROR(VLOOKUP(MID(CELL("filename",$A$1),FIND("]",CELL("filename",$A$1))+1,255)&amp;$A5,'_EUROSTAT w USEsplit of JRC'!$A$4:$AE$312,COLUMN()+2,FALSE),0)</f>
        <v>0.2199925671052945</v>
      </c>
      <c r="W5" s="20">
        <f ca="1">IFERROR(VLOOKUP(MID(CELL("filename",$A$1),FIND("]",CELL("filename",$A$1))+1,255)&amp;$A5,'_EUROSTAT w USEsplit of JRC'!$A$4:$AE$312,COLUMN()+2,FALSE),0)</f>
        <v>0.22633488992017461</v>
      </c>
      <c r="X5" s="20">
        <f ca="1">IFERROR(VLOOKUP(MID(CELL("filename",$A$1),FIND("]",CELL("filename",$A$1))+1,255)&amp;$A5,'_EUROSTAT w USEsplit of JRC'!$A$4:$AE$312,COLUMN()+2,FALSE),0)</f>
        <v>0.23133099442760827</v>
      </c>
      <c r="Y5" s="20">
        <f ca="1">IFERROR(VLOOKUP(MID(CELL("filename",$A$1),FIND("]",CELL("filename",$A$1))+1,255)&amp;$A5,'_EUROSTAT w USEsplit of JRC'!$A$4:$AE$312,COLUMN()+2,FALSE),0)</f>
        <v>0.22910496188668494</v>
      </c>
      <c r="Z5" s="20">
        <f ca="1">IFERROR(VLOOKUP(MID(CELL("filename",$A$1),FIND("]",CELL("filename",$A$1))+1,255)&amp;$A5,'_EUROSTAT w USEsplit of JRC'!$A$4:$AE$312,COLUMN()+2,FALSE),0)</f>
        <v>0.24678075857449497</v>
      </c>
      <c r="AA5" s="20">
        <f ca="1">IFERROR(VLOOKUP(MID(CELL("filename",$A$1),FIND("]",CELL("filename",$A$1))+1,255)&amp;$A5,'_EUROSTAT w USEsplit of JRC'!$A$4:$AE$312,COLUMN()+2,FALSE),0)</f>
        <v>0.23231628848769362</v>
      </c>
      <c r="AB5" s="20">
        <f ca="1">IFERROR(VLOOKUP(MID(CELL("filename",$A$1),FIND("]",CELL("filename",$A$1))+1,255)&amp;$A5,'_EUROSTAT w USEsplit of JRC'!$A$4:$AE$312,COLUMN()+2,FALSE),0)</f>
        <v>0.23172052089874914</v>
      </c>
      <c r="AC5" s="20">
        <f ca="1">IFERROR(VLOOKUP(MID(CELL("filename",$A$1),FIND("]",CELL("filename",$A$1))+1,255)&amp;$A5,'_EUROSTAT w USEsplit of JRC'!$A$4:$AE$312,COLUMN()+2,FALSE),0)</f>
        <v>0.23840474373015616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0.36244578381118686</v>
      </c>
      <c r="C6" s="20">
        <f ca="1">IFERROR(VLOOKUP(MID(CELL("filename",$A$1),FIND("]",CELL("filename",$A$1))+1,255)&amp;$A6,'_EUROSTAT w USEsplit of JRC'!$A$4:$AE$312,COLUMN()+2,FALSE),0)</f>
        <v>0.37406909010470429</v>
      </c>
      <c r="D6" s="20">
        <f ca="1">IFERROR(VLOOKUP(MID(CELL("filename",$A$1),FIND("]",CELL("filename",$A$1))+1,255)&amp;$A6,'_EUROSTAT w USEsplit of JRC'!$A$4:$AE$312,COLUMN()+2,FALSE),0)</f>
        <v>0.38708366246654347</v>
      </c>
      <c r="E6" s="20">
        <f ca="1">IFERROR(VLOOKUP(MID(CELL("filename",$A$1),FIND("]",CELL("filename",$A$1))+1,255)&amp;$A6,'_EUROSTAT w USEsplit of JRC'!$A$4:$AE$312,COLUMN()+2,FALSE),0)</f>
        <v>0.42949106505743068</v>
      </c>
      <c r="F6" s="20">
        <f ca="1">IFERROR(VLOOKUP(MID(CELL("filename",$A$1),FIND("]",CELL("filename",$A$1))+1,255)&amp;$A6,'_EUROSTAT w USEsplit of JRC'!$A$4:$AE$312,COLUMN()+2,FALSE),0)</f>
        <v>0.42508001376895976</v>
      </c>
      <c r="G6" s="20">
        <f ca="1">IFERROR(VLOOKUP(MID(CELL("filename",$A$1),FIND("]",CELL("filename",$A$1))+1,255)&amp;$A6,'_EUROSTAT w USEsplit of JRC'!$A$4:$AE$312,COLUMN()+2,FALSE),0)</f>
        <v>0.4639599610416385</v>
      </c>
      <c r="H6" s="20">
        <f ca="1">IFERROR(VLOOKUP(MID(CELL("filename",$A$1),FIND("]",CELL("filename",$A$1))+1,255)&amp;$A6,'_EUROSTAT w USEsplit of JRC'!$A$4:$AE$312,COLUMN()+2,FALSE),0)</f>
        <v>0.48100122879313506</v>
      </c>
      <c r="I6" s="20">
        <f ca="1">IFERROR(VLOOKUP(MID(CELL("filename",$A$1),FIND("]",CELL("filename",$A$1))+1,255)&amp;$A6,'_EUROSTAT w USEsplit of JRC'!$A$4:$AE$312,COLUMN()+2,FALSE),0)</f>
        <v>0.47371202462660439</v>
      </c>
      <c r="J6" s="20">
        <f ca="1">IFERROR(VLOOKUP(MID(CELL("filename",$A$1),FIND("]",CELL("filename",$A$1))+1,255)&amp;$A6,'_EUROSTAT w USEsplit of JRC'!$A$4:$AE$312,COLUMN()+2,FALSE),0)</f>
        <v>0.49767584802735204</v>
      </c>
      <c r="K6" s="20">
        <f ca="1">IFERROR(VLOOKUP(MID(CELL("filename",$A$1),FIND("]",CELL("filename",$A$1))+1,255)&amp;$A6,'_EUROSTAT w USEsplit of JRC'!$A$4:$AE$312,COLUMN()+2,FALSE),0)</f>
        <v>0.51763344441844727</v>
      </c>
      <c r="L6" s="20">
        <f ca="1">IFERROR(VLOOKUP(MID(CELL("filename",$A$1),FIND("]",CELL("filename",$A$1))+1,255)&amp;$A6,'_EUROSTAT w USEsplit of JRC'!$A$4:$AE$312,COLUMN()+2,FALSE),0)</f>
        <v>0.51630932799080242</v>
      </c>
      <c r="M6" s="20">
        <f ca="1">IFERROR(VLOOKUP(MID(CELL("filename",$A$1),FIND("]",CELL("filename",$A$1))+1,255)&amp;$A6,'_EUROSTAT w USEsplit of JRC'!$A$4:$AE$312,COLUMN()+2,FALSE),0)</f>
        <v>0.51321178377697207</v>
      </c>
      <c r="N6" s="20">
        <f ca="1">IFERROR(VLOOKUP(MID(CELL("filename",$A$1),FIND("]",CELL("filename",$A$1))+1,255)&amp;$A6,'_EUROSTAT w USEsplit of JRC'!$A$4:$AE$312,COLUMN()+2,FALSE),0)</f>
        <v>0.51567489114658926</v>
      </c>
      <c r="O6" s="20">
        <f ca="1">IFERROR(VLOOKUP(MID(CELL("filename",$A$1),FIND("]",CELL("filename",$A$1))+1,255)&amp;$A6,'_EUROSTAT w USEsplit of JRC'!$A$4:$AE$312,COLUMN()+2,FALSE),0)</f>
        <v>0.53199875779365036</v>
      </c>
      <c r="P6" s="20">
        <f ca="1">IFERROR(VLOOKUP(MID(CELL("filename",$A$1),FIND("]",CELL("filename",$A$1))+1,255)&amp;$A6,'_EUROSTAT w USEsplit of JRC'!$A$4:$AE$312,COLUMN()+2,FALSE),0)</f>
        <v>0.5614874286082896</v>
      </c>
      <c r="Q6" s="20">
        <f ca="1">IFERROR(VLOOKUP(MID(CELL("filename",$A$1),FIND("]",CELL("filename",$A$1))+1,255)&amp;$A6,'_EUROSTAT w USEsplit of JRC'!$A$4:$AE$312,COLUMN()+2,FALSE),0)</f>
        <v>0.3885199689728891</v>
      </c>
      <c r="R6" s="20">
        <f ca="1">IFERROR(VLOOKUP(MID(CELL("filename",$A$1),FIND("]",CELL("filename",$A$1))+1,255)&amp;$A6,'_EUROSTAT w USEsplit of JRC'!$A$4:$AE$312,COLUMN()+2,FALSE),0)</f>
        <v>0.3928632348461773</v>
      </c>
      <c r="S6" s="20">
        <f ca="1">IFERROR(VLOOKUP(MID(CELL("filename",$A$1),FIND("]",CELL("filename",$A$1))+1,255)&amp;$A6,'_EUROSTAT w USEsplit of JRC'!$A$4:$AE$312,COLUMN()+2,FALSE),0)</f>
        <v>0.40708331983877188</v>
      </c>
      <c r="T6" s="20">
        <f ca="1">IFERROR(VLOOKUP(MID(CELL("filename",$A$1),FIND("]",CELL("filename",$A$1))+1,255)&amp;$A6,'_EUROSTAT w USEsplit of JRC'!$A$4:$AE$312,COLUMN()+2,FALSE),0)</f>
        <v>0.4344283702932073</v>
      </c>
      <c r="U6" s="20">
        <f ca="1">IFERROR(VLOOKUP(MID(CELL("filename",$A$1),FIND("]",CELL("filename",$A$1))+1,255)&amp;$A6,'_EUROSTAT w USEsplit of JRC'!$A$4:$AE$312,COLUMN()+2,FALSE),0)</f>
        <v>0.42026908120689166</v>
      </c>
      <c r="V6" s="20">
        <f ca="1">IFERROR(VLOOKUP(MID(CELL("filename",$A$1),FIND("]",CELL("filename",$A$1))+1,255)&amp;$A6,'_EUROSTAT w USEsplit of JRC'!$A$4:$AE$312,COLUMN()+2,FALSE),0)</f>
        <v>0.4494817639875599</v>
      </c>
      <c r="W6" s="20">
        <f ca="1">IFERROR(VLOOKUP(MID(CELL("filename",$A$1),FIND("]",CELL("filename",$A$1))+1,255)&amp;$A6,'_EUROSTAT w USEsplit of JRC'!$A$4:$AE$312,COLUMN()+2,FALSE),0)</f>
        <v>0.42140429223614412</v>
      </c>
      <c r="X6" s="20">
        <f ca="1">IFERROR(VLOOKUP(MID(CELL("filename",$A$1),FIND("]",CELL("filename",$A$1))+1,255)&amp;$A6,'_EUROSTAT w USEsplit of JRC'!$A$4:$AE$312,COLUMN()+2,FALSE),0)</f>
        <v>0.41653250558843624</v>
      </c>
      <c r="Y6" s="20">
        <f ca="1">IFERROR(VLOOKUP(MID(CELL("filename",$A$1),FIND("]",CELL("filename",$A$1))+1,255)&amp;$A6,'_EUROSTAT w USEsplit of JRC'!$A$4:$AE$312,COLUMN()+2,FALSE),0)</f>
        <v>0.41042743446314928</v>
      </c>
      <c r="Z6" s="20">
        <f ca="1">IFERROR(VLOOKUP(MID(CELL("filename",$A$1),FIND("]",CELL("filename",$A$1))+1,255)&amp;$A6,'_EUROSTAT w USEsplit of JRC'!$A$4:$AE$312,COLUMN()+2,FALSE),0)</f>
        <v>0.42298145865912729</v>
      </c>
      <c r="AA6" s="20">
        <f ca="1">IFERROR(VLOOKUP(MID(CELL("filename",$A$1),FIND("]",CELL("filename",$A$1))+1,255)&amp;$A6,'_EUROSTAT w USEsplit of JRC'!$A$4:$AE$312,COLUMN()+2,FALSE),0)</f>
        <v>0.41077234041882271</v>
      </c>
      <c r="AB6" s="20">
        <f ca="1">IFERROR(VLOOKUP(MID(CELL("filename",$A$1),FIND("]",CELL("filename",$A$1))+1,255)&amp;$A6,'_EUROSTAT w USEsplit of JRC'!$A$4:$AE$312,COLUMN()+2,FALSE),0)</f>
        <v>0.41771515617768495</v>
      </c>
      <c r="AC6" s="20">
        <f ca="1">IFERROR(VLOOKUP(MID(CELL("filename",$A$1),FIND("]",CELL("filename",$A$1))+1,255)&amp;$A6,'_EUROSTAT w USEsplit of JRC'!$A$4:$AE$312,COLUMN()+2,FALSE),0)</f>
        <v>0.42504491929376476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0.13238304814004656</v>
      </c>
      <c r="C7" s="20">
        <f ca="1">IFERROR(VLOOKUP(MID(CELL("filename",$A$1),FIND("]",CELL("filename",$A$1))+1,255)&amp;$A7,'_EUROSTAT w USEsplit of JRC'!$A$4:$AE$312,COLUMN()+2,FALSE),0)</f>
        <v>0.14061584580781167</v>
      </c>
      <c r="D7" s="20">
        <f ca="1">IFERROR(VLOOKUP(MID(CELL("filename",$A$1),FIND("]",CELL("filename",$A$1))+1,255)&amp;$A7,'_EUROSTAT w USEsplit of JRC'!$A$4:$AE$312,COLUMN()+2,FALSE),0)</f>
        <v>0.15873342812072863</v>
      </c>
      <c r="E7" s="20">
        <f ca="1">IFERROR(VLOOKUP(MID(CELL("filename",$A$1),FIND("]",CELL("filename",$A$1))+1,255)&amp;$A7,'_EUROSTAT w USEsplit of JRC'!$A$4:$AE$312,COLUMN()+2,FALSE),0)</f>
        <v>0.17472156334529709</v>
      </c>
      <c r="F7" s="20">
        <f ca="1">IFERROR(VLOOKUP(MID(CELL("filename",$A$1),FIND("]",CELL("filename",$A$1))+1,255)&amp;$A7,'_EUROSTAT w USEsplit of JRC'!$A$4:$AE$312,COLUMN()+2,FALSE),0)</f>
        <v>0.20152316542224991</v>
      </c>
      <c r="G7" s="20">
        <f ca="1">IFERROR(VLOOKUP(MID(CELL("filename",$A$1),FIND("]",CELL("filename",$A$1))+1,255)&amp;$A7,'_EUROSTAT w USEsplit of JRC'!$A$4:$AE$312,COLUMN()+2,FALSE),0)</f>
        <v>0.22593682995873673</v>
      </c>
      <c r="H7" s="20">
        <f ca="1">IFERROR(VLOOKUP(MID(CELL("filename",$A$1),FIND("]",CELL("filename",$A$1))+1,255)&amp;$A7,'_EUROSTAT w USEsplit of JRC'!$A$4:$AE$312,COLUMN()+2,FALSE),0)</f>
        <v>0.21973079068564824</v>
      </c>
      <c r="I7" s="20">
        <f ca="1">IFERROR(VLOOKUP(MID(CELL("filename",$A$1),FIND("]",CELL("filename",$A$1))+1,255)&amp;$A7,'_EUROSTAT w USEsplit of JRC'!$A$4:$AE$312,COLUMN()+2,FALSE),0)</f>
        <v>0.22452962268752774</v>
      </c>
      <c r="J7" s="20">
        <f ca="1">IFERROR(VLOOKUP(MID(CELL("filename",$A$1),FIND("]",CELL("filename",$A$1))+1,255)&amp;$A7,'_EUROSTAT w USEsplit of JRC'!$A$4:$AE$312,COLUMN()+2,FALSE),0)</f>
        <v>0.2281370998083693</v>
      </c>
      <c r="K7" s="20">
        <f ca="1">IFERROR(VLOOKUP(MID(CELL("filename",$A$1),FIND("]",CELL("filename",$A$1))+1,255)&amp;$A7,'_EUROSTAT w USEsplit of JRC'!$A$4:$AE$312,COLUMN()+2,FALSE),0)</f>
        <v>0.23253594706568259</v>
      </c>
      <c r="L7" s="20">
        <f ca="1">IFERROR(VLOOKUP(MID(CELL("filename",$A$1),FIND("]",CELL("filename",$A$1))+1,255)&amp;$A7,'_EUROSTAT w USEsplit of JRC'!$A$4:$AE$312,COLUMN()+2,FALSE),0)</f>
        <v>0.22756220930711243</v>
      </c>
      <c r="M7" s="20">
        <f ca="1">IFERROR(VLOOKUP(MID(CELL("filename",$A$1),FIND("]",CELL("filename",$A$1))+1,255)&amp;$A7,'_EUROSTAT w USEsplit of JRC'!$A$4:$AE$312,COLUMN()+2,FALSE),0)</f>
        <v>0.21620551579821026</v>
      </c>
      <c r="N7" s="20">
        <f ca="1">IFERROR(VLOOKUP(MID(CELL("filename",$A$1),FIND("]",CELL("filename",$A$1))+1,255)&amp;$A7,'_EUROSTAT w USEsplit of JRC'!$A$4:$AE$312,COLUMN()+2,FALSE),0)</f>
        <v>0.22346585971229244</v>
      </c>
      <c r="O7" s="20">
        <f ca="1">IFERROR(VLOOKUP(MID(CELL("filename",$A$1),FIND("]",CELL("filename",$A$1))+1,255)&amp;$A7,'_EUROSTAT w USEsplit of JRC'!$A$4:$AE$312,COLUMN()+2,FALSE),0)</f>
        <v>0.22006129440099834</v>
      </c>
      <c r="P7" s="20">
        <f ca="1">IFERROR(VLOOKUP(MID(CELL("filename",$A$1),FIND("]",CELL("filename",$A$1))+1,255)&amp;$A7,'_EUROSTAT w USEsplit of JRC'!$A$4:$AE$312,COLUMN()+2,FALSE),0)</f>
        <v>0.22134190161656642</v>
      </c>
      <c r="Q7" s="20">
        <f ca="1">IFERROR(VLOOKUP(MID(CELL("filename",$A$1),FIND("]",CELL("filename",$A$1))+1,255)&amp;$A7,'_EUROSTAT w USEsplit of JRC'!$A$4:$AE$312,COLUMN()+2,FALSE),0)</f>
        <v>0.23013122836506689</v>
      </c>
      <c r="R7" s="20">
        <f ca="1">IFERROR(VLOOKUP(MID(CELL("filename",$A$1),FIND("]",CELL("filename",$A$1))+1,255)&amp;$A7,'_EUROSTAT w USEsplit of JRC'!$A$4:$AE$312,COLUMN()+2,FALSE),0)</f>
        <v>0.23024710467295939</v>
      </c>
      <c r="S7" s="20">
        <f ca="1">IFERROR(VLOOKUP(MID(CELL("filename",$A$1),FIND("]",CELL("filename",$A$1))+1,255)&amp;$A7,'_EUROSTAT w USEsplit of JRC'!$A$4:$AE$312,COLUMN()+2,FALSE),0)</f>
        <v>0.23856869655984395</v>
      </c>
      <c r="T7" s="20">
        <f ca="1">IFERROR(VLOOKUP(MID(CELL("filename",$A$1),FIND("]",CELL("filename",$A$1))+1,255)&amp;$A7,'_EUROSTAT w USEsplit of JRC'!$A$4:$AE$312,COLUMN()+2,FALSE),0)</f>
        <v>0.23548457037099951</v>
      </c>
      <c r="U7" s="20">
        <f ca="1">IFERROR(VLOOKUP(MID(CELL("filename",$A$1),FIND("]",CELL("filename",$A$1))+1,255)&amp;$A7,'_EUROSTAT w USEsplit of JRC'!$A$4:$AE$312,COLUMN()+2,FALSE),0)</f>
        <v>0.22779020476235395</v>
      </c>
      <c r="V7" s="20">
        <f ca="1">IFERROR(VLOOKUP(MID(CELL("filename",$A$1),FIND("]",CELL("filename",$A$1))+1,255)&amp;$A7,'_EUROSTAT w USEsplit of JRC'!$A$4:$AE$312,COLUMN()+2,FALSE),0)</f>
        <v>0.20823694412737731</v>
      </c>
      <c r="W7" s="20">
        <f ca="1">IFERROR(VLOOKUP(MID(CELL("filename",$A$1),FIND("]",CELL("filename",$A$1))+1,255)&amp;$A7,'_EUROSTAT w USEsplit of JRC'!$A$4:$AE$312,COLUMN()+2,FALSE),0)</f>
        <v>0.21219075861958706</v>
      </c>
      <c r="X7" s="20">
        <f ca="1">IFERROR(VLOOKUP(MID(CELL("filename",$A$1),FIND("]",CELL("filename",$A$1))+1,255)&amp;$A7,'_EUROSTAT w USEsplit of JRC'!$A$4:$AE$312,COLUMN()+2,FALSE),0)</f>
        <v>0.21100666676989172</v>
      </c>
      <c r="Y7" s="20">
        <f ca="1">IFERROR(VLOOKUP(MID(CELL("filename",$A$1),FIND("]",CELL("filename",$A$1))+1,255)&amp;$A7,'_EUROSTAT w USEsplit of JRC'!$A$4:$AE$312,COLUMN()+2,FALSE),0)</f>
        <v>0.20860522863274705</v>
      </c>
      <c r="Z7" s="20">
        <f ca="1">IFERROR(VLOOKUP(MID(CELL("filename",$A$1),FIND("]",CELL("filename",$A$1))+1,255)&amp;$A7,'_EUROSTAT w USEsplit of JRC'!$A$4:$AE$312,COLUMN()+2,FALSE),0)</f>
        <v>0.21932392169694773</v>
      </c>
      <c r="AA7" s="20">
        <f ca="1">IFERROR(VLOOKUP(MID(CELL("filename",$A$1),FIND("]",CELL("filename",$A$1))+1,255)&amp;$A7,'_EUROSTAT w USEsplit of JRC'!$A$4:$AE$312,COLUMN()+2,FALSE),0)</f>
        <v>0.21539717516869852</v>
      </c>
      <c r="AB7" s="20">
        <f ca="1">IFERROR(VLOOKUP(MID(CELL("filename",$A$1),FIND("]",CELL("filename",$A$1))+1,255)&amp;$A7,'_EUROSTAT w USEsplit of JRC'!$A$4:$AE$312,COLUMN()+2,FALSE),0)</f>
        <v>0.21334432246785706</v>
      </c>
      <c r="AC7" s="20">
        <f ca="1">IFERROR(VLOOKUP(MID(CELL("filename",$A$1),FIND("]",CELL("filename",$A$1))+1,255)&amp;$A7,'_EUROSTAT w USEsplit of JRC'!$A$4:$AE$312,COLUMN()+2,FALSE),0)</f>
        <v>0.21367491626163646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0.28285814398900505</v>
      </c>
      <c r="C8" s="20">
        <f ca="1">IFERROR(VLOOKUP(MID(CELL("filename",$A$1),FIND("]",CELL("filename",$A$1))+1,255)&amp;$A8,'_EUROSTAT w USEsplit of JRC'!$A$4:$AE$312,COLUMN()+2,FALSE),0)</f>
        <v>0.27950132862501342</v>
      </c>
      <c r="D8" s="20">
        <f ca="1">IFERROR(VLOOKUP(MID(CELL("filename",$A$1),FIND("]",CELL("filename",$A$1))+1,255)&amp;$A8,'_EUROSTAT w USEsplit of JRC'!$A$4:$AE$312,COLUMN()+2,FALSE),0)</f>
        <v>0.29714642403423247</v>
      </c>
      <c r="E8" s="20">
        <f ca="1">IFERROR(VLOOKUP(MID(CELL("filename",$A$1),FIND("]",CELL("filename",$A$1))+1,255)&amp;$A8,'_EUROSTAT w USEsplit of JRC'!$A$4:$AE$312,COLUMN()+2,FALSE),0)</f>
        <v>0.27398255612236561</v>
      </c>
      <c r="F8" s="20">
        <f ca="1">IFERROR(VLOOKUP(MID(CELL("filename",$A$1),FIND("]",CELL("filename",$A$1))+1,255)&amp;$A8,'_EUROSTAT w USEsplit of JRC'!$A$4:$AE$312,COLUMN()+2,FALSE),0)</f>
        <v>0.29222991415748112</v>
      </c>
      <c r="G8" s="20">
        <f ca="1">IFERROR(VLOOKUP(MID(CELL("filename",$A$1),FIND("]",CELL("filename",$A$1))+1,255)&amp;$A8,'_EUROSTAT w USEsplit of JRC'!$A$4:$AE$312,COLUMN()+2,FALSE),0)</f>
        <v>0.28664961858782451</v>
      </c>
      <c r="H8" s="20">
        <f ca="1">IFERROR(VLOOKUP(MID(CELL("filename",$A$1),FIND("]",CELL("filename",$A$1))+1,255)&amp;$A8,'_EUROSTAT w USEsplit of JRC'!$A$4:$AE$312,COLUMN()+2,FALSE),0)</f>
        <v>0.27969888896154393</v>
      </c>
      <c r="I8" s="20">
        <f ca="1">IFERROR(VLOOKUP(MID(CELL("filename",$A$1),FIND("]",CELL("filename",$A$1))+1,255)&amp;$A8,'_EUROSTAT w USEsplit of JRC'!$A$4:$AE$312,COLUMN()+2,FALSE),0)</f>
        <v>0.29159960975507132</v>
      </c>
      <c r="J8" s="20">
        <f ca="1">IFERROR(VLOOKUP(MID(CELL("filename",$A$1),FIND("]",CELL("filename",$A$1))+1,255)&amp;$A8,'_EUROSTAT w USEsplit of JRC'!$A$4:$AE$312,COLUMN()+2,FALSE),0)</f>
        <v>0.29658639248823521</v>
      </c>
      <c r="K8" s="20">
        <f ca="1">IFERROR(VLOOKUP(MID(CELL("filename",$A$1),FIND("]",CELL("filename",$A$1))+1,255)&amp;$A8,'_EUROSTAT w USEsplit of JRC'!$A$4:$AE$312,COLUMN()+2,FALSE),0)</f>
        <v>0.30277749339071147</v>
      </c>
      <c r="L8" s="20">
        <f ca="1">IFERROR(VLOOKUP(MID(CELL("filename",$A$1),FIND("]",CELL("filename",$A$1))+1,255)&amp;$A8,'_EUROSTAT w USEsplit of JRC'!$A$4:$AE$312,COLUMN()+2,FALSE),0)</f>
        <v>0.31224308783405474</v>
      </c>
      <c r="M8" s="20">
        <f ca="1">IFERROR(VLOOKUP(MID(CELL("filename",$A$1),FIND("]",CELL("filename",$A$1))+1,255)&amp;$A8,'_EUROSTAT w USEsplit of JRC'!$A$4:$AE$312,COLUMN()+2,FALSE),0)</f>
        <v>0.29677081585075255</v>
      </c>
      <c r="N8" s="20">
        <f ca="1">IFERROR(VLOOKUP(MID(CELL("filename",$A$1),FIND("]",CELL("filename",$A$1))+1,255)&amp;$A8,'_EUROSTAT w USEsplit of JRC'!$A$4:$AE$312,COLUMN()+2,FALSE),0)</f>
        <v>0.30529170381845472</v>
      </c>
      <c r="O8" s="20">
        <f ca="1">IFERROR(VLOOKUP(MID(CELL("filename",$A$1),FIND("]",CELL("filename",$A$1))+1,255)&amp;$A8,'_EUROSTAT w USEsplit of JRC'!$A$4:$AE$312,COLUMN()+2,FALSE),0)</f>
        <v>0.29981736540679943</v>
      </c>
      <c r="P8" s="20">
        <f ca="1">IFERROR(VLOOKUP(MID(CELL("filename",$A$1),FIND("]",CELL("filename",$A$1))+1,255)&amp;$A8,'_EUROSTAT w USEsplit of JRC'!$A$4:$AE$312,COLUMN()+2,FALSE),0)</f>
        <v>0.30252678887941825</v>
      </c>
      <c r="Q8" s="20">
        <f ca="1">IFERROR(VLOOKUP(MID(CELL("filename",$A$1),FIND("]",CELL("filename",$A$1))+1,255)&amp;$A8,'_EUROSTAT w USEsplit of JRC'!$A$4:$AE$312,COLUMN()+2,FALSE),0)</f>
        <v>0.29850083774076114</v>
      </c>
      <c r="R8" s="20">
        <f ca="1">IFERROR(VLOOKUP(MID(CELL("filename",$A$1),FIND("]",CELL("filename",$A$1))+1,255)&amp;$A8,'_EUROSTAT w USEsplit of JRC'!$A$4:$AE$312,COLUMN()+2,FALSE),0)</f>
        <v>0.30140189007338503</v>
      </c>
      <c r="S8" s="20">
        <f ca="1">IFERROR(VLOOKUP(MID(CELL("filename",$A$1),FIND("]",CELL("filename",$A$1))+1,255)&amp;$A8,'_EUROSTAT w USEsplit of JRC'!$A$4:$AE$312,COLUMN()+2,FALSE),0)</f>
        <v>0.29226970869723878</v>
      </c>
      <c r="T8" s="20">
        <f ca="1">IFERROR(VLOOKUP(MID(CELL("filename",$A$1),FIND("]",CELL("filename",$A$1))+1,255)&amp;$A8,'_EUROSTAT w USEsplit of JRC'!$A$4:$AE$312,COLUMN()+2,FALSE),0)</f>
        <v>0.29585214371398583</v>
      </c>
      <c r="U8" s="20">
        <f ca="1">IFERROR(VLOOKUP(MID(CELL("filename",$A$1),FIND("]",CELL("filename",$A$1))+1,255)&amp;$A8,'_EUROSTAT w USEsplit of JRC'!$A$4:$AE$312,COLUMN()+2,FALSE),0)</f>
        <v>0.29375895049445983</v>
      </c>
      <c r="V8" s="20">
        <f ca="1">IFERROR(VLOOKUP(MID(CELL("filename",$A$1),FIND("]",CELL("filename",$A$1))+1,255)&amp;$A8,'_EUROSTAT w USEsplit of JRC'!$A$4:$AE$312,COLUMN()+2,FALSE),0)</f>
        <v>0.28052662668563022</v>
      </c>
      <c r="W8" s="20">
        <f ca="1">IFERROR(VLOOKUP(MID(CELL("filename",$A$1),FIND("]",CELL("filename",$A$1))+1,255)&amp;$A8,'_EUROSTAT w USEsplit of JRC'!$A$4:$AE$312,COLUMN()+2,FALSE),0)</f>
        <v>0.30032641096138368</v>
      </c>
      <c r="X8" s="20">
        <f ca="1">IFERROR(VLOOKUP(MID(CELL("filename",$A$1),FIND("]",CELL("filename",$A$1))+1,255)&amp;$A8,'_EUROSTAT w USEsplit of JRC'!$A$4:$AE$312,COLUMN()+2,FALSE),0)</f>
        <v>0.30635608470118919</v>
      </c>
      <c r="Y8" s="20">
        <f ca="1">IFERROR(VLOOKUP(MID(CELL("filename",$A$1),FIND("]",CELL("filename",$A$1))+1,255)&amp;$A8,'_EUROSTAT w USEsplit of JRC'!$A$4:$AE$312,COLUMN()+2,FALSE),0)</f>
        <v>0.31131317914307571</v>
      </c>
      <c r="Z8" s="20">
        <f ca="1">IFERROR(VLOOKUP(MID(CELL("filename",$A$1),FIND("]",CELL("filename",$A$1))+1,255)&amp;$A8,'_EUROSTAT w USEsplit of JRC'!$A$4:$AE$312,COLUMN()+2,FALSE),0)</f>
        <v>0.32840877175010491</v>
      </c>
      <c r="AA8" s="20">
        <f ca="1">IFERROR(VLOOKUP(MID(CELL("filename",$A$1),FIND("]",CELL("filename",$A$1))+1,255)&amp;$A8,'_EUROSTAT w USEsplit of JRC'!$A$4:$AE$312,COLUMN()+2,FALSE),0)</f>
        <v>0.3088848678590439</v>
      </c>
      <c r="AB8" s="20">
        <f ca="1">IFERROR(VLOOKUP(MID(CELL("filename",$A$1),FIND("]",CELL("filename",$A$1))+1,255)&amp;$A8,'_EUROSTAT w USEsplit of JRC'!$A$4:$AE$312,COLUMN()+2,FALSE),0)</f>
        <v>0.30089345859699002</v>
      </c>
      <c r="AC8" s="20">
        <f ca="1">IFERROR(VLOOKUP(MID(CELL("filename",$A$1),FIND("]",CELL("filename",$A$1))+1,255)&amp;$A8,'_EUROSTAT w USEsplit of JRC'!$A$4:$AE$312,COLUMN()+2,FALSE),0)</f>
        <v>0.2944633004525905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0.19479230417140242</v>
      </c>
      <c r="C9" s="20">
        <f ca="1">IFERROR(VLOOKUP(MID(CELL("filename",$A$1),FIND("]",CELL("filename",$A$1))+1,255)&amp;$A9,'_EUROSTAT w USEsplit of JRC'!$A$4:$AE$312,COLUMN()+2,FALSE),0)</f>
        <v>0.1941783165509825</v>
      </c>
      <c r="D9" s="20">
        <f ca="1">IFERROR(VLOOKUP(MID(CELL("filename",$A$1),FIND("]",CELL("filename",$A$1))+1,255)&amp;$A9,'_EUROSTAT w USEsplit of JRC'!$A$4:$AE$312,COLUMN()+2,FALSE),0)</f>
        <v>0.27748013894864987</v>
      </c>
      <c r="E9" s="20">
        <f ca="1">IFERROR(VLOOKUP(MID(CELL("filename",$A$1),FIND("]",CELL("filename",$A$1))+1,255)&amp;$A9,'_EUROSTAT w USEsplit of JRC'!$A$4:$AE$312,COLUMN()+2,FALSE),0)</f>
        <v>0.25105726002997125</v>
      </c>
      <c r="F9" s="20">
        <f ca="1">IFERROR(VLOOKUP(MID(CELL("filename",$A$1),FIND("]",CELL("filename",$A$1))+1,255)&amp;$A9,'_EUROSTAT w USEsplit of JRC'!$A$4:$AE$312,COLUMN()+2,FALSE),0)</f>
        <v>0.26692740161329753</v>
      </c>
      <c r="G9" s="20">
        <f ca="1">IFERROR(VLOOKUP(MID(CELL("filename",$A$1),FIND("]",CELL("filename",$A$1))+1,255)&amp;$A9,'_EUROSTAT w USEsplit of JRC'!$A$4:$AE$312,COLUMN()+2,FALSE),0)</f>
        <v>0.21119692452895344</v>
      </c>
      <c r="H9" s="20">
        <f ca="1">IFERROR(VLOOKUP(MID(CELL("filename",$A$1),FIND("]",CELL("filename",$A$1))+1,255)&amp;$A9,'_EUROSTAT w USEsplit of JRC'!$A$4:$AE$312,COLUMN()+2,FALSE),0)</f>
        <v>0.1548675149678749</v>
      </c>
      <c r="I9" s="20">
        <f ca="1">IFERROR(VLOOKUP(MID(CELL("filename",$A$1),FIND("]",CELL("filename",$A$1))+1,255)&amp;$A9,'_EUROSTAT w USEsplit of JRC'!$A$4:$AE$312,COLUMN()+2,FALSE),0)</f>
        <v>0.149427376054065</v>
      </c>
      <c r="J9" s="20">
        <f ca="1">IFERROR(VLOOKUP(MID(CELL("filename",$A$1),FIND("]",CELL("filename",$A$1))+1,255)&amp;$A9,'_EUROSTAT w USEsplit of JRC'!$A$4:$AE$312,COLUMN()+2,FALSE),0)</f>
        <v>0.19748094449258802</v>
      </c>
      <c r="K9" s="20">
        <f ca="1">IFERROR(VLOOKUP(MID(CELL("filename",$A$1),FIND("]",CELL("filename",$A$1))+1,255)&amp;$A9,'_EUROSTAT w USEsplit of JRC'!$A$4:$AE$312,COLUMN()+2,FALSE),0)</f>
        <v>0.21549983634832431</v>
      </c>
      <c r="L9" s="20">
        <f ca="1">IFERROR(VLOOKUP(MID(CELL("filename",$A$1),FIND("]",CELL("filename",$A$1))+1,255)&amp;$A9,'_EUROSTAT w USEsplit of JRC'!$A$4:$AE$312,COLUMN()+2,FALSE),0)</f>
        <v>0.22888846923470813</v>
      </c>
      <c r="M9" s="20">
        <f ca="1">IFERROR(VLOOKUP(MID(CELL("filename",$A$1),FIND("]",CELL("filename",$A$1))+1,255)&amp;$A9,'_EUROSTAT w USEsplit of JRC'!$A$4:$AE$312,COLUMN()+2,FALSE),0)</f>
        <v>0.24754201684488145</v>
      </c>
      <c r="N9" s="20">
        <f ca="1">IFERROR(VLOOKUP(MID(CELL("filename",$A$1),FIND("]",CELL("filename",$A$1))+1,255)&amp;$A9,'_EUROSTAT w USEsplit of JRC'!$A$4:$AE$312,COLUMN()+2,FALSE),0)</f>
        <v>0.26043268090834698</v>
      </c>
      <c r="O9" s="20">
        <f ca="1">IFERROR(VLOOKUP(MID(CELL("filename",$A$1),FIND("]",CELL("filename",$A$1))+1,255)&amp;$A9,'_EUROSTAT w USEsplit of JRC'!$A$4:$AE$312,COLUMN()+2,FALSE),0)</f>
        <v>0.24858710950536139</v>
      </c>
      <c r="P9" s="20">
        <f ca="1">IFERROR(VLOOKUP(MID(CELL("filename",$A$1),FIND("]",CELL("filename",$A$1))+1,255)&amp;$A9,'_EUROSTAT w USEsplit of JRC'!$A$4:$AE$312,COLUMN()+2,FALSE),0)</f>
        <v>0.25249045830966432</v>
      </c>
      <c r="Q9" s="20">
        <f ca="1">IFERROR(VLOOKUP(MID(CELL("filename",$A$1),FIND("]",CELL("filename",$A$1))+1,255)&amp;$A9,'_EUROSTAT w USEsplit of JRC'!$A$4:$AE$312,COLUMN()+2,FALSE),0)</f>
        <v>0.27206267236462783</v>
      </c>
      <c r="R9" s="20">
        <f ca="1">IFERROR(VLOOKUP(MID(CELL("filename",$A$1),FIND("]",CELL("filename",$A$1))+1,255)&amp;$A9,'_EUROSTAT w USEsplit of JRC'!$A$4:$AE$312,COLUMN()+2,FALSE),0)</f>
        <v>0.28363017637281701</v>
      </c>
      <c r="S9" s="20">
        <f ca="1">IFERROR(VLOOKUP(MID(CELL("filename",$A$1),FIND("]",CELL("filename",$A$1))+1,255)&amp;$A9,'_EUROSTAT w USEsplit of JRC'!$A$4:$AE$312,COLUMN()+2,FALSE),0)</f>
        <v>0.25439026832198641</v>
      </c>
      <c r="T9" s="20">
        <f ca="1">IFERROR(VLOOKUP(MID(CELL("filename",$A$1),FIND("]",CELL("filename",$A$1))+1,255)&amp;$A9,'_EUROSTAT w USEsplit of JRC'!$A$4:$AE$312,COLUMN()+2,FALSE),0)</f>
        <v>0.25657070124677955</v>
      </c>
      <c r="U9" s="20">
        <f ca="1">IFERROR(VLOOKUP(MID(CELL("filename",$A$1),FIND("]",CELL("filename",$A$1))+1,255)&amp;$A9,'_EUROSTAT w USEsplit of JRC'!$A$4:$AE$312,COLUMN()+2,FALSE),0)</f>
        <v>0.25333172780698654</v>
      </c>
      <c r="V9" s="20">
        <f ca="1">IFERROR(VLOOKUP(MID(CELL("filename",$A$1),FIND("]",CELL("filename",$A$1))+1,255)&amp;$A9,'_EUROSTAT w USEsplit of JRC'!$A$4:$AE$312,COLUMN()+2,FALSE),0)</f>
        <v>0.25991411255618252</v>
      </c>
      <c r="W9" s="20">
        <f ca="1">IFERROR(VLOOKUP(MID(CELL("filename",$A$1),FIND("]",CELL("filename",$A$1))+1,255)&amp;$A9,'_EUROSTAT w USEsplit of JRC'!$A$4:$AE$312,COLUMN()+2,FALSE),0)</f>
        <v>0.27596587392069888</v>
      </c>
      <c r="X9" s="20">
        <f ca="1">IFERROR(VLOOKUP(MID(CELL("filename",$A$1),FIND("]",CELL("filename",$A$1))+1,255)&amp;$A9,'_EUROSTAT w USEsplit of JRC'!$A$4:$AE$312,COLUMN()+2,FALSE),0)</f>
        <v>0.26656966653828418</v>
      </c>
      <c r="Y9" s="20">
        <f ca="1">IFERROR(VLOOKUP(MID(CELL("filename",$A$1),FIND("]",CELL("filename",$A$1))+1,255)&amp;$A9,'_EUROSTAT w USEsplit of JRC'!$A$4:$AE$312,COLUMN()+2,FALSE),0)</f>
        <v>0.26575265734427977</v>
      </c>
      <c r="Z9" s="20">
        <f ca="1">IFERROR(VLOOKUP(MID(CELL("filename",$A$1),FIND("]",CELL("filename",$A$1))+1,255)&amp;$A9,'_EUROSTAT w USEsplit of JRC'!$A$4:$AE$312,COLUMN()+2,FALSE),0)</f>
        <v>0.25353184938010365</v>
      </c>
      <c r="AA9" s="20">
        <f ca="1">IFERROR(VLOOKUP(MID(CELL("filename",$A$1),FIND("]",CELL("filename",$A$1))+1,255)&amp;$A9,'_EUROSTAT w USEsplit of JRC'!$A$4:$AE$312,COLUMN()+2,FALSE),0)</f>
        <v>0.25887536850028225</v>
      </c>
      <c r="AB9" s="20">
        <f ca="1">IFERROR(VLOOKUP(MID(CELL("filename",$A$1),FIND("]",CELL("filename",$A$1))+1,255)&amp;$A9,'_EUROSTAT w USEsplit of JRC'!$A$4:$AE$312,COLUMN()+2,FALSE),0)</f>
        <v>0.2658533707656327</v>
      </c>
      <c r="AC9" s="20">
        <f ca="1">IFERROR(VLOOKUP(MID(CELL("filename",$A$1),FIND("]",CELL("filename",$A$1))+1,255)&amp;$A9,'_EUROSTAT w USEsplit of JRC'!$A$4:$AE$312,COLUMN()+2,FALSE),0)</f>
        <v>0.26717214913334425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0.29346375876127329</v>
      </c>
      <c r="C10" s="20">
        <f ca="1">IFERROR(VLOOKUP(MID(CELL("filename",$A$1),FIND("]",CELL("filename",$A$1))+1,255)&amp;$A10,'_EUROSTAT w USEsplit of JRC'!$A$4:$AE$312,COLUMN()+2,FALSE),0)</f>
        <v>0.30157817474965248</v>
      </c>
      <c r="D10" s="20">
        <f ca="1">IFERROR(VLOOKUP(MID(CELL("filename",$A$1),FIND("]",CELL("filename",$A$1))+1,255)&amp;$A10,'_EUROSTAT w USEsplit of JRC'!$A$4:$AE$312,COLUMN()+2,FALSE),0)</f>
        <v>0.30662138676847073</v>
      </c>
      <c r="E10" s="20">
        <f ca="1">IFERROR(VLOOKUP(MID(CELL("filename",$A$1),FIND("]",CELL("filename",$A$1))+1,255)&amp;$A10,'_EUROSTAT w USEsplit of JRC'!$A$4:$AE$312,COLUMN()+2,FALSE),0)</f>
        <v>0.33764179879074757</v>
      </c>
      <c r="F10" s="20">
        <f ca="1">IFERROR(VLOOKUP(MID(CELL("filename",$A$1),FIND("]",CELL("filename",$A$1))+1,255)&amp;$A10,'_EUROSTAT w USEsplit of JRC'!$A$4:$AE$312,COLUMN()+2,FALSE),0)</f>
        <v>0.33695903742009975</v>
      </c>
      <c r="G10" s="20">
        <f ca="1">IFERROR(VLOOKUP(MID(CELL("filename",$A$1),FIND("]",CELL("filename",$A$1))+1,255)&amp;$A10,'_EUROSTAT w USEsplit of JRC'!$A$4:$AE$312,COLUMN()+2,FALSE),0)</f>
        <v>0.32775765090252051</v>
      </c>
      <c r="H10" s="20">
        <f ca="1">IFERROR(VLOOKUP(MID(CELL("filename",$A$1),FIND("]",CELL("filename",$A$1))+1,255)&amp;$A10,'_EUROSTAT w USEsplit of JRC'!$A$4:$AE$312,COLUMN()+2,FALSE),0)</f>
        <v>0.36659398822104544</v>
      </c>
      <c r="I10" s="20">
        <f ca="1">IFERROR(VLOOKUP(MID(CELL("filename",$A$1),FIND("]",CELL("filename",$A$1))+1,255)&amp;$A10,'_EUROSTAT w USEsplit of JRC'!$A$4:$AE$312,COLUMN()+2,FALSE),0)</f>
        <v>0.37966024202097937</v>
      </c>
      <c r="J10" s="20">
        <f ca="1">IFERROR(VLOOKUP(MID(CELL("filename",$A$1),FIND("]",CELL("filename",$A$1))+1,255)&amp;$A10,'_EUROSTAT w USEsplit of JRC'!$A$4:$AE$312,COLUMN()+2,FALSE),0)</f>
        <v>0.38404389520455673</v>
      </c>
      <c r="K10" s="20">
        <f ca="1">IFERROR(VLOOKUP(MID(CELL("filename",$A$1),FIND("]",CELL("filename",$A$1))+1,255)&amp;$A10,'_EUROSTAT w USEsplit of JRC'!$A$4:$AE$312,COLUMN()+2,FALSE),0)</f>
        <v>0.4118711517232283</v>
      </c>
      <c r="L10" s="20">
        <f ca="1">IFERROR(VLOOKUP(MID(CELL("filename",$A$1),FIND("]",CELL("filename",$A$1))+1,255)&amp;$A10,'_EUROSTAT w USEsplit of JRC'!$A$4:$AE$312,COLUMN()+2,FALSE),0)</f>
        <v>0.46673472182454218</v>
      </c>
      <c r="M10" s="20">
        <f ca="1">IFERROR(VLOOKUP(MID(CELL("filename",$A$1),FIND("]",CELL("filename",$A$1))+1,255)&amp;$A10,'_EUROSTAT w USEsplit of JRC'!$A$4:$AE$312,COLUMN()+2,FALSE),0)</f>
        <v>0.45944534942527748</v>
      </c>
      <c r="N10" s="20">
        <f ca="1">IFERROR(VLOOKUP(MID(CELL("filename",$A$1),FIND("]",CELL("filename",$A$1))+1,255)&amp;$A10,'_EUROSTAT w USEsplit of JRC'!$A$4:$AE$312,COLUMN()+2,FALSE),0)</f>
        <v>0.46350015470821132</v>
      </c>
      <c r="O10" s="20">
        <f ca="1">IFERROR(VLOOKUP(MID(CELL("filename",$A$1),FIND("]",CELL("filename",$A$1))+1,255)&amp;$A10,'_EUROSTAT w USEsplit of JRC'!$A$4:$AE$312,COLUMN()+2,FALSE),0)</f>
        <v>0.47540510681281356</v>
      </c>
      <c r="P10" s="20">
        <f ca="1">IFERROR(VLOOKUP(MID(CELL("filename",$A$1),FIND("]",CELL("filename",$A$1))+1,255)&amp;$A10,'_EUROSTAT w USEsplit of JRC'!$A$4:$AE$312,COLUMN()+2,FALSE),0)</f>
        <v>0.47646720442364016</v>
      </c>
      <c r="Q10" s="20">
        <f ca="1">IFERROR(VLOOKUP(MID(CELL("filename",$A$1),FIND("]",CELL("filename",$A$1))+1,255)&amp;$A10,'_EUROSTAT w USEsplit of JRC'!$A$4:$AE$312,COLUMN()+2,FALSE),0)</f>
        <v>0.48556904254741151</v>
      </c>
      <c r="R10" s="20">
        <f ca="1">IFERROR(VLOOKUP(MID(CELL("filename",$A$1),FIND("]",CELL("filename",$A$1))+1,255)&amp;$A10,'_EUROSTAT w USEsplit of JRC'!$A$4:$AE$312,COLUMN()+2,FALSE),0)</f>
        <v>0.4866943076284071</v>
      </c>
      <c r="S10" s="20">
        <f ca="1">IFERROR(VLOOKUP(MID(CELL("filename",$A$1),FIND("]",CELL("filename",$A$1))+1,255)&amp;$A10,'_EUROSTAT w USEsplit of JRC'!$A$4:$AE$312,COLUMN()+2,FALSE),0)</f>
        <v>0.48870681172811409</v>
      </c>
      <c r="T10" s="20">
        <f ca="1">IFERROR(VLOOKUP(MID(CELL("filename",$A$1),FIND("]",CELL("filename",$A$1))+1,255)&amp;$A10,'_EUROSTAT w USEsplit of JRC'!$A$4:$AE$312,COLUMN()+2,FALSE),0)</f>
        <v>0.49204533434118708</v>
      </c>
      <c r="U10" s="20">
        <f ca="1">IFERROR(VLOOKUP(MID(CELL("filename",$A$1),FIND("]",CELL("filename",$A$1))+1,255)&amp;$A10,'_EUROSTAT w USEsplit of JRC'!$A$4:$AE$312,COLUMN()+2,FALSE),0)</f>
        <v>0.49162871602455488</v>
      </c>
      <c r="V10" s="20">
        <f ca="1">IFERROR(VLOOKUP(MID(CELL("filename",$A$1),FIND("]",CELL("filename",$A$1))+1,255)&amp;$A10,'_EUROSTAT w USEsplit of JRC'!$A$4:$AE$312,COLUMN()+2,FALSE),0)</f>
        <v>0.47686581294968206</v>
      </c>
      <c r="W10" s="20">
        <f ca="1">IFERROR(VLOOKUP(MID(CELL("filename",$A$1),FIND("]",CELL("filename",$A$1))+1,255)&amp;$A10,'_EUROSTAT w USEsplit of JRC'!$A$4:$AE$312,COLUMN()+2,FALSE),0)</f>
        <v>0.50769113332299021</v>
      </c>
      <c r="X10" s="20">
        <f ca="1">IFERROR(VLOOKUP(MID(CELL("filename",$A$1),FIND("]",CELL("filename",$A$1))+1,255)&amp;$A10,'_EUROSTAT w USEsplit of JRC'!$A$4:$AE$312,COLUMN()+2,FALSE),0)</f>
        <v>0.50225826302957477</v>
      </c>
      <c r="Y10" s="20">
        <f ca="1">IFERROR(VLOOKUP(MID(CELL("filename",$A$1),FIND("]",CELL("filename",$A$1))+1,255)&amp;$A10,'_EUROSTAT w USEsplit of JRC'!$A$4:$AE$312,COLUMN()+2,FALSE),0)</f>
        <v>0.51742938010375306</v>
      </c>
      <c r="Z10" s="20">
        <f ca="1">IFERROR(VLOOKUP(MID(CELL("filename",$A$1),FIND("]",CELL("filename",$A$1))+1,255)&amp;$A10,'_EUROSTAT w USEsplit of JRC'!$A$4:$AE$312,COLUMN()+2,FALSE),0)</f>
        <v>0.51449709078926742</v>
      </c>
      <c r="AA10" s="20">
        <f ca="1">IFERROR(VLOOKUP(MID(CELL("filename",$A$1),FIND("]",CELL("filename",$A$1))+1,255)&amp;$A10,'_EUROSTAT w USEsplit of JRC'!$A$4:$AE$312,COLUMN()+2,FALSE),0)</f>
        <v>0.52802975811257935</v>
      </c>
      <c r="AB10" s="20">
        <f ca="1">IFERROR(VLOOKUP(MID(CELL("filename",$A$1),FIND("]",CELL("filename",$A$1))+1,255)&amp;$A10,'_EUROSTAT w USEsplit of JRC'!$A$4:$AE$312,COLUMN()+2,FALSE),0)</f>
        <v>0.52928480538860756</v>
      </c>
      <c r="AC10" s="20">
        <f ca="1">IFERROR(VLOOKUP(MID(CELL("filename",$A$1),FIND("]",CELL("filename",$A$1))+1,255)&amp;$A10,'_EUROSTAT w USEsplit of JRC'!$A$4:$AE$312,COLUMN()+2,FALSE),0)</f>
        <v>0.47186396222689692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0.23666902817210761</v>
      </c>
      <c r="C11" s="20">
        <f ca="1">IFERROR(VLOOKUP(MID(CELL("filename",$A$1),FIND("]",CELL("filename",$A$1))+1,255)&amp;$A11,'_EUROSTAT w USEsplit of JRC'!$A$4:$AE$312,COLUMN()+2,FALSE),0)</f>
        <v>0.23086833213315236</v>
      </c>
      <c r="D11" s="20">
        <f ca="1">IFERROR(VLOOKUP(MID(CELL("filename",$A$1),FIND("]",CELL("filename",$A$1))+1,255)&amp;$A11,'_EUROSTAT w USEsplit of JRC'!$A$4:$AE$312,COLUMN()+2,FALSE),0)</f>
        <v>0.24018787019014864</v>
      </c>
      <c r="E11" s="20">
        <f ca="1">IFERROR(VLOOKUP(MID(CELL("filename",$A$1),FIND("]",CELL("filename",$A$1))+1,255)&amp;$A11,'_EUROSTAT w USEsplit of JRC'!$A$4:$AE$312,COLUMN()+2,FALSE),0)</f>
        <v>0.25095185388497615</v>
      </c>
      <c r="F11" s="20">
        <f ca="1">IFERROR(VLOOKUP(MID(CELL("filename",$A$1),FIND("]",CELL("filename",$A$1))+1,255)&amp;$A11,'_EUROSTAT w USEsplit of JRC'!$A$4:$AE$312,COLUMN()+2,FALSE),0)</f>
        <v>0.26525068313259514</v>
      </c>
      <c r="G11" s="20">
        <f ca="1">IFERROR(VLOOKUP(MID(CELL("filename",$A$1),FIND("]",CELL("filename",$A$1))+1,255)&amp;$A11,'_EUROSTAT w USEsplit of JRC'!$A$4:$AE$312,COLUMN()+2,FALSE),0)</f>
        <v>0.26383460890473837</v>
      </c>
      <c r="H11" s="20">
        <f ca="1">IFERROR(VLOOKUP(MID(CELL("filename",$A$1),FIND("]",CELL("filename",$A$1))+1,255)&amp;$A11,'_EUROSTAT w USEsplit of JRC'!$A$4:$AE$312,COLUMN()+2,FALSE),0)</f>
        <v>0.26437046071715647</v>
      </c>
      <c r="I11" s="20">
        <f ca="1">IFERROR(VLOOKUP(MID(CELL("filename",$A$1),FIND("]",CELL("filename",$A$1))+1,255)&amp;$A11,'_EUROSTAT w USEsplit of JRC'!$A$4:$AE$312,COLUMN()+2,FALSE),0)</f>
        <v>0.27664255165011181</v>
      </c>
      <c r="J11" s="20">
        <f ca="1">IFERROR(VLOOKUP(MID(CELL("filename",$A$1),FIND("]",CELL("filename",$A$1))+1,255)&amp;$A11,'_EUROSTAT w USEsplit of JRC'!$A$4:$AE$312,COLUMN()+2,FALSE),0)</f>
        <v>0.27794309214136409</v>
      </c>
      <c r="K11" s="20">
        <f ca="1">IFERROR(VLOOKUP(MID(CELL("filename",$A$1),FIND("]",CELL("filename",$A$1))+1,255)&amp;$A11,'_EUROSTAT w USEsplit of JRC'!$A$4:$AE$312,COLUMN()+2,FALSE),0)</f>
        <v>0.28288737481432258</v>
      </c>
      <c r="L11" s="20">
        <f ca="1">IFERROR(VLOOKUP(MID(CELL("filename",$A$1),FIND("]",CELL("filename",$A$1))+1,255)&amp;$A11,'_EUROSTAT w USEsplit of JRC'!$A$4:$AE$312,COLUMN()+2,FALSE),0)</f>
        <v>0.27264560929570902</v>
      </c>
      <c r="M11" s="20">
        <f ca="1">IFERROR(VLOOKUP(MID(CELL("filename",$A$1),FIND("]",CELL("filename",$A$1))+1,255)&amp;$A11,'_EUROSTAT w USEsplit of JRC'!$A$4:$AE$312,COLUMN()+2,FALSE),0)</f>
        <v>0.27098351474837129</v>
      </c>
      <c r="N11" s="20">
        <f ca="1">IFERROR(VLOOKUP(MID(CELL("filename",$A$1),FIND("]",CELL("filename",$A$1))+1,255)&amp;$A11,'_EUROSTAT w USEsplit of JRC'!$A$4:$AE$312,COLUMN()+2,FALSE),0)</f>
        <v>0.28019240461420214</v>
      </c>
      <c r="O11" s="20">
        <f ca="1">IFERROR(VLOOKUP(MID(CELL("filename",$A$1),FIND("]",CELL("filename",$A$1))+1,255)&amp;$A11,'_EUROSTAT w USEsplit of JRC'!$A$4:$AE$312,COLUMN()+2,FALSE),0)</f>
        <v>0.28752629506215177</v>
      </c>
      <c r="P11" s="20">
        <f ca="1">IFERROR(VLOOKUP(MID(CELL("filename",$A$1),FIND("]",CELL("filename",$A$1))+1,255)&amp;$A11,'_EUROSTAT w USEsplit of JRC'!$A$4:$AE$312,COLUMN()+2,FALSE),0)</f>
        <v>0.27999248899631829</v>
      </c>
      <c r="Q11" s="20">
        <f ca="1">IFERROR(VLOOKUP(MID(CELL("filename",$A$1),FIND("]",CELL("filename",$A$1))+1,255)&amp;$A11,'_EUROSTAT w USEsplit of JRC'!$A$4:$AE$312,COLUMN()+2,FALSE),0)</f>
        <v>0.27685719864592556</v>
      </c>
      <c r="R11" s="20">
        <f ca="1">IFERROR(VLOOKUP(MID(CELL("filename",$A$1),FIND("]",CELL("filename",$A$1))+1,255)&amp;$A11,'_EUROSTAT w USEsplit of JRC'!$A$4:$AE$312,COLUMN()+2,FALSE),0)</f>
        <v>0.29070356992142882</v>
      </c>
      <c r="S11" s="20">
        <f ca="1">IFERROR(VLOOKUP(MID(CELL("filename",$A$1),FIND("]",CELL("filename",$A$1))+1,255)&amp;$A11,'_EUROSTAT w USEsplit of JRC'!$A$4:$AE$312,COLUMN()+2,FALSE),0)</f>
        <v>0.31070468890006703</v>
      </c>
      <c r="T11" s="20">
        <f ca="1">IFERROR(VLOOKUP(MID(CELL("filename",$A$1),FIND("]",CELL("filename",$A$1))+1,255)&amp;$A11,'_EUROSTAT w USEsplit of JRC'!$A$4:$AE$312,COLUMN()+2,FALSE),0)</f>
        <v>0.3065961515700531</v>
      </c>
      <c r="U11" s="20">
        <f ca="1">IFERROR(VLOOKUP(MID(CELL("filename",$A$1),FIND("]",CELL("filename",$A$1))+1,255)&amp;$A11,'_EUROSTAT w USEsplit of JRC'!$A$4:$AE$312,COLUMN()+2,FALSE),0)</f>
        <v>0.29951327160700864</v>
      </c>
      <c r="V11" s="20">
        <f ca="1">IFERROR(VLOOKUP(MID(CELL("filename",$A$1),FIND("]",CELL("filename",$A$1))+1,255)&amp;$A11,'_EUROSTAT w USEsplit of JRC'!$A$4:$AE$312,COLUMN()+2,FALSE),0)</f>
        <v>0.31488390325064186</v>
      </c>
      <c r="W11" s="20">
        <f ca="1">IFERROR(VLOOKUP(MID(CELL("filename",$A$1),FIND("]",CELL("filename",$A$1))+1,255)&amp;$A11,'_EUROSTAT w USEsplit of JRC'!$A$4:$AE$312,COLUMN()+2,FALSE),0)</f>
        <v>0.33414484684624129</v>
      </c>
      <c r="X11" s="20">
        <f ca="1">IFERROR(VLOOKUP(MID(CELL("filename",$A$1),FIND("]",CELL("filename",$A$1))+1,255)&amp;$A11,'_EUROSTAT w USEsplit of JRC'!$A$4:$AE$312,COLUMN()+2,FALSE),0)</f>
        <v>0.32773240594561359</v>
      </c>
      <c r="Y11" s="20">
        <f ca="1">IFERROR(VLOOKUP(MID(CELL("filename",$A$1),FIND("]",CELL("filename",$A$1))+1,255)&amp;$A11,'_EUROSTAT w USEsplit of JRC'!$A$4:$AE$312,COLUMN()+2,FALSE),0)</f>
        <v>0.32780789064526639</v>
      </c>
      <c r="Z11" s="20">
        <f ca="1">IFERROR(VLOOKUP(MID(CELL("filename",$A$1),FIND("]",CELL("filename",$A$1))+1,255)&amp;$A11,'_EUROSTAT w USEsplit of JRC'!$A$4:$AE$312,COLUMN()+2,FALSE),0)</f>
        <v>0.35569403973366548</v>
      </c>
      <c r="AA11" s="20">
        <f ca="1">IFERROR(VLOOKUP(MID(CELL("filename",$A$1),FIND("]",CELL("filename",$A$1))+1,255)&amp;$A11,'_EUROSTAT w USEsplit of JRC'!$A$4:$AE$312,COLUMN()+2,FALSE),0)</f>
        <v>0.35180138476757772</v>
      </c>
      <c r="AB11" s="20">
        <f ca="1">IFERROR(VLOOKUP(MID(CELL("filename",$A$1),FIND("]",CELL("filename",$A$1))+1,255)&amp;$A11,'_EUROSTAT w USEsplit of JRC'!$A$4:$AE$312,COLUMN()+2,FALSE),0)</f>
        <v>0.34642075188054133</v>
      </c>
      <c r="AC11" s="20">
        <f ca="1">IFERROR(VLOOKUP(MID(CELL("filename",$A$1),FIND("]",CELL("filename",$A$1))+1,255)&amp;$A11,'_EUROSTAT w USEsplit of JRC'!$A$4:$AE$312,COLUMN()+2,FALSE),0)</f>
        <v>0.34817444940558212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0.20499527874241469</v>
      </c>
      <c r="C12" s="20">
        <f ca="1">IFERROR(VLOOKUP(MID(CELL("filename",$A$1),FIND("]",CELL("filename",$A$1))+1,255)&amp;$A12,'_EUROSTAT w USEsplit of JRC'!$A$4:$AE$312,COLUMN()+2,FALSE),0)</f>
        <v>0.17757864247913699</v>
      </c>
      <c r="D12" s="20">
        <f ca="1">IFERROR(VLOOKUP(MID(CELL("filename",$A$1),FIND("]",CELL("filename",$A$1))+1,255)&amp;$A12,'_EUROSTAT w USEsplit of JRC'!$A$4:$AE$312,COLUMN()+2,FALSE),0)</f>
        <v>0.18745290003023982</v>
      </c>
      <c r="E12" s="20">
        <f ca="1">IFERROR(VLOOKUP(MID(CELL("filename",$A$1),FIND("]",CELL("filename",$A$1))+1,255)&amp;$A12,'_EUROSTAT w USEsplit of JRC'!$A$4:$AE$312,COLUMN()+2,FALSE),0)</f>
        <v>0.18053026786402032</v>
      </c>
      <c r="F12" s="20">
        <f ca="1">IFERROR(VLOOKUP(MID(CELL("filename",$A$1),FIND("]",CELL("filename",$A$1))+1,255)&amp;$A12,'_EUROSTAT w USEsplit of JRC'!$A$4:$AE$312,COLUMN()+2,FALSE),0)</f>
        <v>0.18672799352284941</v>
      </c>
      <c r="G12" s="20">
        <f ca="1">IFERROR(VLOOKUP(MID(CELL("filename",$A$1),FIND("]",CELL("filename",$A$1))+1,255)&amp;$A12,'_EUROSTAT w USEsplit of JRC'!$A$4:$AE$312,COLUMN()+2,FALSE),0)</f>
        <v>0.18410882251917846</v>
      </c>
      <c r="H12" s="20">
        <f ca="1">IFERROR(VLOOKUP(MID(CELL("filename",$A$1),FIND("]",CELL("filename",$A$1))+1,255)&amp;$A12,'_EUROSTAT w USEsplit of JRC'!$A$4:$AE$312,COLUMN()+2,FALSE),0)</f>
        <v>0.17685995103264016</v>
      </c>
      <c r="I12" s="20">
        <f ca="1">IFERROR(VLOOKUP(MID(CELL("filename",$A$1),FIND("]",CELL("filename",$A$1))+1,255)&amp;$A12,'_EUROSTAT w USEsplit of JRC'!$A$4:$AE$312,COLUMN()+2,FALSE),0)</f>
        <v>0.17461783722938212</v>
      </c>
      <c r="J12" s="20">
        <f ca="1">IFERROR(VLOOKUP(MID(CELL("filename",$A$1),FIND("]",CELL("filename",$A$1))+1,255)&amp;$A12,'_EUROSTAT w USEsplit of JRC'!$A$4:$AE$312,COLUMN()+2,FALSE),0)</f>
        <v>0.17762519922224951</v>
      </c>
      <c r="K12" s="20">
        <f ca="1">IFERROR(VLOOKUP(MID(CELL("filename",$A$1),FIND("]",CELL("filename",$A$1))+1,255)&amp;$A12,'_EUROSTAT w USEsplit of JRC'!$A$4:$AE$312,COLUMN()+2,FALSE),0)</f>
        <v>0.19143319488169883</v>
      </c>
      <c r="L12" s="20">
        <f ca="1">IFERROR(VLOOKUP(MID(CELL("filename",$A$1),FIND("]",CELL("filename",$A$1))+1,255)&amp;$A12,'_EUROSTAT w USEsplit of JRC'!$A$4:$AE$312,COLUMN()+2,FALSE),0)</f>
        <v>0.18891143936816698</v>
      </c>
      <c r="M12" s="20">
        <f ca="1">IFERROR(VLOOKUP(MID(CELL("filename",$A$1),FIND("]",CELL("filename",$A$1))+1,255)&amp;$A12,'_EUROSTAT w USEsplit of JRC'!$A$4:$AE$312,COLUMN()+2,FALSE),0)</f>
        <v>0.18052586007250751</v>
      </c>
      <c r="N12" s="20">
        <f ca="1">IFERROR(VLOOKUP(MID(CELL("filename",$A$1),FIND("]",CELL("filename",$A$1))+1,255)&amp;$A12,'_EUROSTAT w USEsplit of JRC'!$A$4:$AE$312,COLUMN()+2,FALSE),0)</f>
        <v>0.19136098179677646</v>
      </c>
      <c r="O12" s="20">
        <f ca="1">IFERROR(VLOOKUP(MID(CELL("filename",$A$1),FIND("]",CELL("filename",$A$1))+1,255)&amp;$A12,'_EUROSTAT w USEsplit of JRC'!$A$4:$AE$312,COLUMN()+2,FALSE),0)</f>
        <v>0.19470273381561046</v>
      </c>
      <c r="P12" s="20">
        <f ca="1">IFERROR(VLOOKUP(MID(CELL("filename",$A$1),FIND("]",CELL("filename",$A$1))+1,255)&amp;$A12,'_EUROSTAT w USEsplit of JRC'!$A$4:$AE$312,COLUMN()+2,FALSE),0)</f>
        <v>0.20454559817999862</v>
      </c>
      <c r="Q12" s="20">
        <f ca="1">IFERROR(VLOOKUP(MID(CELL("filename",$A$1),FIND("]",CELL("filename",$A$1))+1,255)&amp;$A12,'_EUROSTAT w USEsplit of JRC'!$A$4:$AE$312,COLUMN()+2,FALSE),0)</f>
        <v>0.2088767072926751</v>
      </c>
      <c r="R12" s="20">
        <f ca="1">IFERROR(VLOOKUP(MID(CELL("filename",$A$1),FIND("]",CELL("filename",$A$1))+1,255)&amp;$A12,'_EUROSTAT w USEsplit of JRC'!$A$4:$AE$312,COLUMN()+2,FALSE),0)</f>
        <v>0.20585151240200711</v>
      </c>
      <c r="S12" s="20">
        <f ca="1">IFERROR(VLOOKUP(MID(CELL("filename",$A$1),FIND("]",CELL("filename",$A$1))+1,255)&amp;$A12,'_EUROSTAT w USEsplit of JRC'!$A$4:$AE$312,COLUMN()+2,FALSE),0)</f>
        <v>0.24065554408856832</v>
      </c>
      <c r="T12" s="20">
        <f ca="1">IFERROR(VLOOKUP(MID(CELL("filename",$A$1),FIND("]",CELL("filename",$A$1))+1,255)&amp;$A12,'_EUROSTAT w USEsplit of JRC'!$A$4:$AE$312,COLUMN()+2,FALSE),0)</f>
        <v>0.21344076844962326</v>
      </c>
      <c r="U12" s="20">
        <f ca="1">IFERROR(VLOOKUP(MID(CELL("filename",$A$1),FIND("]",CELL("filename",$A$1))+1,255)&amp;$A12,'_EUROSTAT w USEsplit of JRC'!$A$4:$AE$312,COLUMN()+2,FALSE),0)</f>
        <v>0.22037695158700255</v>
      </c>
      <c r="V12" s="20">
        <f ca="1">IFERROR(VLOOKUP(MID(CELL("filename",$A$1),FIND("]",CELL("filename",$A$1))+1,255)&amp;$A12,'_EUROSTAT w USEsplit of JRC'!$A$4:$AE$312,COLUMN()+2,FALSE),0)</f>
        <v>0.21019968544594361</v>
      </c>
      <c r="W12" s="20">
        <f ca="1">IFERROR(VLOOKUP(MID(CELL("filename",$A$1),FIND("]",CELL("filename",$A$1))+1,255)&amp;$A12,'_EUROSTAT w USEsplit of JRC'!$A$4:$AE$312,COLUMN()+2,FALSE),0)</f>
        <v>0.23188470975809844</v>
      </c>
      <c r="X12" s="20">
        <f ca="1">IFERROR(VLOOKUP(MID(CELL("filename",$A$1),FIND("]",CELL("filename",$A$1))+1,255)&amp;$A12,'_EUROSTAT w USEsplit of JRC'!$A$4:$AE$312,COLUMN()+2,FALSE),0)</f>
        <v>0.22122614355503176</v>
      </c>
      <c r="Y12" s="20">
        <f ca="1">IFERROR(VLOOKUP(MID(CELL("filename",$A$1),FIND("]",CELL("filename",$A$1))+1,255)&amp;$A12,'_EUROSTAT w USEsplit of JRC'!$A$4:$AE$312,COLUMN()+2,FALSE),0)</f>
        <v>0.21144477257594174</v>
      </c>
      <c r="Z12" s="20">
        <f ca="1">IFERROR(VLOOKUP(MID(CELL("filename",$A$1),FIND("]",CELL("filename",$A$1))+1,255)&amp;$A12,'_EUROSTAT w USEsplit of JRC'!$A$4:$AE$312,COLUMN()+2,FALSE),0)</f>
        <v>0.23282000890949228</v>
      </c>
      <c r="AA12" s="20">
        <f ca="1">IFERROR(VLOOKUP(MID(CELL("filename",$A$1),FIND("]",CELL("filename",$A$1))+1,255)&amp;$A12,'_EUROSTAT w USEsplit of JRC'!$A$4:$AE$312,COLUMN()+2,FALSE),0)</f>
        <v>0.22537967798643643</v>
      </c>
      <c r="AB12" s="20">
        <f ca="1">IFERROR(VLOOKUP(MID(CELL("filename",$A$1),FIND("]",CELL("filename",$A$1))+1,255)&amp;$A12,'_EUROSTAT w USEsplit of JRC'!$A$4:$AE$312,COLUMN()+2,FALSE),0)</f>
        <v>0.21254575401323617</v>
      </c>
      <c r="AC12" s="20">
        <f ca="1">IFERROR(VLOOKUP(MID(CELL("filename",$A$1),FIND("]",CELL("filename",$A$1))+1,255)&amp;$A12,'_EUROSTAT w USEsplit of JRC'!$A$4:$AE$312,COLUMN()+2,FALSE),0)</f>
        <v>0.21149215043356961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0.25466714930732476</v>
      </c>
      <c r="C13" s="20">
        <f ca="1">IFERROR(VLOOKUP(MID(CELL("filename",$A$1),FIND("]",CELL("filename",$A$1))+1,255)&amp;$A13,'_EUROSTAT w USEsplit of JRC'!$A$4:$AE$312,COLUMN()+2,FALSE),0)</f>
        <v>0.27323837914443488</v>
      </c>
      <c r="D13" s="20">
        <f ca="1">IFERROR(VLOOKUP(MID(CELL("filename",$A$1),FIND("]",CELL("filename",$A$1))+1,255)&amp;$A13,'_EUROSTAT w USEsplit of JRC'!$A$4:$AE$312,COLUMN()+2,FALSE),0)</f>
        <v>0.28681380337870649</v>
      </c>
      <c r="E13" s="20">
        <f ca="1">IFERROR(VLOOKUP(MID(CELL("filename",$A$1),FIND("]",CELL("filename",$A$1))+1,255)&amp;$A13,'_EUROSTAT w USEsplit of JRC'!$A$4:$AE$312,COLUMN()+2,FALSE),0)</f>
        <v>0.2848854283267544</v>
      </c>
      <c r="F13" s="20">
        <f ca="1">IFERROR(VLOOKUP(MID(CELL("filename",$A$1),FIND("]",CELL("filename",$A$1))+1,255)&amp;$A13,'_EUROSTAT w USEsplit of JRC'!$A$4:$AE$312,COLUMN()+2,FALSE),0)</f>
        <v>0.29261865434076495</v>
      </c>
      <c r="G13" s="20">
        <f ca="1">IFERROR(VLOOKUP(MID(CELL("filename",$A$1),FIND("]",CELL("filename",$A$1))+1,255)&amp;$A13,'_EUROSTAT w USEsplit of JRC'!$A$4:$AE$312,COLUMN()+2,FALSE),0)</f>
        <v>0.2963851560312048</v>
      </c>
      <c r="H13" s="20">
        <f ca="1">IFERROR(VLOOKUP(MID(CELL("filename",$A$1),FIND("]",CELL("filename",$A$1))+1,255)&amp;$A13,'_EUROSTAT w USEsplit of JRC'!$A$4:$AE$312,COLUMN()+2,FALSE),0)</f>
        <v>0.26620942747568899</v>
      </c>
      <c r="I13" s="20">
        <f ca="1">IFERROR(VLOOKUP(MID(CELL("filename",$A$1),FIND("]",CELL("filename",$A$1))+1,255)&amp;$A13,'_EUROSTAT w USEsplit of JRC'!$A$4:$AE$312,COLUMN()+2,FALSE),0)</f>
        <v>0.26228916470290975</v>
      </c>
      <c r="J13" s="20">
        <f ca="1">IFERROR(VLOOKUP(MID(CELL("filename",$A$1),FIND("]",CELL("filename",$A$1))+1,255)&amp;$A13,'_EUROSTAT w USEsplit of JRC'!$A$4:$AE$312,COLUMN()+2,FALSE),0)</f>
        <v>0.26127893347427938</v>
      </c>
      <c r="K13" s="20">
        <f ca="1">IFERROR(VLOOKUP(MID(CELL("filename",$A$1),FIND("]",CELL("filename",$A$1))+1,255)&amp;$A13,'_EUROSTAT w USEsplit of JRC'!$A$4:$AE$312,COLUMN()+2,FALSE),0)</f>
        <v>0.27437826698548479</v>
      </c>
      <c r="L13" s="20">
        <f ca="1">IFERROR(VLOOKUP(MID(CELL("filename",$A$1),FIND("]",CELL("filename",$A$1))+1,255)&amp;$A13,'_EUROSTAT w USEsplit of JRC'!$A$4:$AE$312,COLUMN()+2,FALSE),0)</f>
        <v>0.27283076136225315</v>
      </c>
      <c r="M13" s="20">
        <f ca="1">IFERROR(VLOOKUP(MID(CELL("filename",$A$1),FIND("]",CELL("filename",$A$1))+1,255)&amp;$A13,'_EUROSTAT w USEsplit of JRC'!$A$4:$AE$312,COLUMN()+2,FALSE),0)</f>
        <v>0.2663818543653424</v>
      </c>
      <c r="N13" s="20">
        <f ca="1">IFERROR(VLOOKUP(MID(CELL("filename",$A$1),FIND("]",CELL("filename",$A$1))+1,255)&amp;$A13,'_EUROSTAT w USEsplit of JRC'!$A$4:$AE$312,COLUMN()+2,FALSE),0)</f>
        <v>0.2770803815537678</v>
      </c>
      <c r="O13" s="20">
        <f ca="1">IFERROR(VLOOKUP(MID(CELL("filename",$A$1),FIND("]",CELL("filename",$A$1))+1,255)&amp;$A13,'_EUROSTAT w USEsplit of JRC'!$A$4:$AE$312,COLUMN()+2,FALSE),0)</f>
        <v>0.25840002149177405</v>
      </c>
      <c r="P13" s="20">
        <f ca="1">IFERROR(VLOOKUP(MID(CELL("filename",$A$1),FIND("]",CELL("filename",$A$1))+1,255)&amp;$A13,'_EUROSTAT w USEsplit of JRC'!$A$4:$AE$312,COLUMN()+2,FALSE),0)</f>
        <v>0.26951229061574256</v>
      </c>
      <c r="Q13" s="20">
        <f ca="1">IFERROR(VLOOKUP(MID(CELL("filename",$A$1),FIND("]",CELL("filename",$A$1))+1,255)&amp;$A13,'_EUROSTAT w USEsplit of JRC'!$A$4:$AE$312,COLUMN()+2,FALSE),0)</f>
        <v>0.26530095064761533</v>
      </c>
      <c r="R13" s="20">
        <f ca="1">IFERROR(VLOOKUP(MID(CELL("filename",$A$1),FIND("]",CELL("filename",$A$1))+1,255)&amp;$A13,'_EUROSTAT w USEsplit of JRC'!$A$4:$AE$312,COLUMN()+2,FALSE),0)</f>
        <v>0.27852185293957032</v>
      </c>
      <c r="S13" s="20">
        <f ca="1">IFERROR(VLOOKUP(MID(CELL("filename",$A$1),FIND("]",CELL("filename",$A$1))+1,255)&amp;$A13,'_EUROSTAT w USEsplit of JRC'!$A$4:$AE$312,COLUMN()+2,FALSE),0)</f>
        <v>0.28836664127934181</v>
      </c>
      <c r="T13" s="20">
        <f ca="1">IFERROR(VLOOKUP(MID(CELL("filename",$A$1),FIND("]",CELL("filename",$A$1))+1,255)&amp;$A13,'_EUROSTAT w USEsplit of JRC'!$A$4:$AE$312,COLUMN()+2,FALSE),0)</f>
        <v>0.30052909379551279</v>
      </c>
      <c r="U13" s="20">
        <f ca="1">IFERROR(VLOOKUP(MID(CELL("filename",$A$1),FIND("]",CELL("filename",$A$1))+1,255)&amp;$A13,'_EUROSTAT w USEsplit of JRC'!$A$4:$AE$312,COLUMN()+2,FALSE),0)</f>
        <v>0.3256979854372532</v>
      </c>
      <c r="V13" s="20">
        <f ca="1">IFERROR(VLOOKUP(MID(CELL("filename",$A$1),FIND("]",CELL("filename",$A$1))+1,255)&amp;$A13,'_EUROSTAT w USEsplit of JRC'!$A$4:$AE$312,COLUMN()+2,FALSE),0)</f>
        <v>0.34121558101352628</v>
      </c>
      <c r="W13" s="20">
        <f ca="1">IFERROR(VLOOKUP(MID(CELL("filename",$A$1),FIND("]",CELL("filename",$A$1))+1,255)&amp;$A13,'_EUROSTAT w USEsplit of JRC'!$A$4:$AE$312,COLUMN()+2,FALSE),0)</f>
        <v>0.27986213456927483</v>
      </c>
      <c r="X13" s="20">
        <f ca="1">IFERROR(VLOOKUP(MID(CELL("filename",$A$1),FIND("]",CELL("filename",$A$1))+1,255)&amp;$A13,'_EUROSTAT w USEsplit of JRC'!$A$4:$AE$312,COLUMN()+2,FALSE),0)</f>
        <v>0.32810844383789406</v>
      </c>
      <c r="Y13" s="20">
        <f ca="1">IFERROR(VLOOKUP(MID(CELL("filename",$A$1),FIND("]",CELL("filename",$A$1))+1,255)&amp;$A13,'_EUROSTAT w USEsplit of JRC'!$A$4:$AE$312,COLUMN()+2,FALSE),0)</f>
        <v>0.40298059598487773</v>
      </c>
      <c r="Z13" s="20">
        <f ca="1">IFERROR(VLOOKUP(MID(CELL("filename",$A$1),FIND("]",CELL("filename",$A$1))+1,255)&amp;$A13,'_EUROSTAT w USEsplit of JRC'!$A$4:$AE$312,COLUMN()+2,FALSE),0)</f>
        <v>0.39467861863647669</v>
      </c>
      <c r="AA13" s="20">
        <f ca="1">IFERROR(VLOOKUP(MID(CELL("filename",$A$1),FIND("]",CELL("filename",$A$1))+1,255)&amp;$A13,'_EUROSTAT w USEsplit of JRC'!$A$4:$AE$312,COLUMN()+2,FALSE),0)</f>
        <v>0.34662661297774461</v>
      </c>
      <c r="AB13" s="20">
        <f ca="1">IFERROR(VLOOKUP(MID(CELL("filename",$A$1),FIND("]",CELL("filename",$A$1))+1,255)&amp;$A13,'_EUROSTAT w USEsplit of JRC'!$A$4:$AE$312,COLUMN()+2,FALSE),0)</f>
        <v>0.40588543835446989</v>
      </c>
      <c r="AC13" s="20">
        <f ca="1">IFERROR(VLOOKUP(MID(CELL("filename",$A$1),FIND("]",CELL("filename",$A$1))+1,255)&amp;$A13,'_EUROSTAT w USEsplit of JRC'!$A$4:$AE$312,COLUMN()+2,FALSE),0)</f>
        <v>0.3868852601821261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0.13413638514298695</v>
      </c>
      <c r="C14" s="20">
        <f ca="1">IFERROR(VLOOKUP(MID(CELL("filename",$A$1),FIND("]",CELL("filename",$A$1))+1,255)&amp;$A14,'_EUROSTAT w USEsplit of JRC'!$A$4:$AE$312,COLUMN()+2,FALSE),0)</f>
        <v>0.13705327391889238</v>
      </c>
      <c r="D14" s="20">
        <f ca="1">IFERROR(VLOOKUP(MID(CELL("filename",$A$1),FIND("]",CELL("filename",$A$1))+1,255)&amp;$A14,'_EUROSTAT w USEsplit of JRC'!$A$4:$AE$312,COLUMN()+2,FALSE),0)</f>
        <v>0.16189643038142432</v>
      </c>
      <c r="E14" s="20">
        <f ca="1">IFERROR(VLOOKUP(MID(CELL("filename",$A$1),FIND("]",CELL("filename",$A$1))+1,255)&amp;$A14,'_EUROSTAT w USEsplit of JRC'!$A$4:$AE$312,COLUMN()+2,FALSE),0)</f>
        <v>0.14930481818287356</v>
      </c>
      <c r="F14" s="20">
        <f ca="1">IFERROR(VLOOKUP(MID(CELL("filename",$A$1),FIND("]",CELL("filename",$A$1))+1,255)&amp;$A14,'_EUROSTAT w USEsplit of JRC'!$A$4:$AE$312,COLUMN()+2,FALSE),0)</f>
        <v>0.15187703205018005</v>
      </c>
      <c r="G14" s="20">
        <f ca="1">IFERROR(VLOOKUP(MID(CELL("filename",$A$1),FIND("]",CELL("filename",$A$1))+1,255)&amp;$A14,'_EUROSTAT w USEsplit of JRC'!$A$4:$AE$312,COLUMN()+2,FALSE),0)</f>
        <v>0.1551647109995466</v>
      </c>
      <c r="H14" s="20">
        <f ca="1">IFERROR(VLOOKUP(MID(CELL("filename",$A$1),FIND("]",CELL("filename",$A$1))+1,255)&amp;$A14,'_EUROSTAT w USEsplit of JRC'!$A$4:$AE$312,COLUMN()+2,FALSE),0)</f>
        <v>0.15867877645068487</v>
      </c>
      <c r="I14" s="20">
        <f ca="1">IFERROR(VLOOKUP(MID(CELL("filename",$A$1),FIND("]",CELL("filename",$A$1))+1,255)&amp;$A14,'_EUROSTAT w USEsplit of JRC'!$A$4:$AE$312,COLUMN()+2,FALSE),0)</f>
        <v>0.16455045266935694</v>
      </c>
      <c r="J14" s="20">
        <f ca="1">IFERROR(VLOOKUP(MID(CELL("filename",$A$1),FIND("]",CELL("filename",$A$1))+1,255)&amp;$A14,'_EUROSTAT w USEsplit of JRC'!$A$4:$AE$312,COLUMN()+2,FALSE),0)</f>
        <v>0.17585344937690442</v>
      </c>
      <c r="K14" s="20">
        <f ca="1">IFERROR(VLOOKUP(MID(CELL("filename",$A$1),FIND("]",CELL("filename",$A$1))+1,255)&amp;$A14,'_EUROSTAT w USEsplit of JRC'!$A$4:$AE$312,COLUMN()+2,FALSE),0)</f>
        <v>0.16783348102130202</v>
      </c>
      <c r="L14" s="20">
        <f ca="1">IFERROR(VLOOKUP(MID(CELL("filename",$A$1),FIND("]",CELL("filename",$A$1))+1,255)&amp;$A14,'_EUROSTAT w USEsplit of JRC'!$A$4:$AE$312,COLUMN()+2,FALSE),0)</f>
        <v>0.17064398871912628</v>
      </c>
      <c r="M14" s="20">
        <f ca="1">IFERROR(VLOOKUP(MID(CELL("filename",$A$1),FIND("]",CELL("filename",$A$1))+1,255)&amp;$A14,'_EUROSTAT w USEsplit of JRC'!$A$4:$AE$312,COLUMN()+2,FALSE),0)</f>
        <v>0.16552830164655455</v>
      </c>
      <c r="N14" s="20">
        <f ca="1">IFERROR(VLOOKUP(MID(CELL("filename",$A$1),FIND("]",CELL("filename",$A$1))+1,255)&amp;$A14,'_EUROSTAT w USEsplit of JRC'!$A$4:$AE$312,COLUMN()+2,FALSE),0)</f>
        <v>0.16594429739899003</v>
      </c>
      <c r="O14" s="20">
        <f ca="1">IFERROR(VLOOKUP(MID(CELL("filename",$A$1),FIND("]",CELL("filename",$A$1))+1,255)&amp;$A14,'_EUROSTAT w USEsplit of JRC'!$A$4:$AE$312,COLUMN()+2,FALSE),0)</f>
        <v>0.15944190714744497</v>
      </c>
      <c r="P14" s="20">
        <f ca="1">IFERROR(VLOOKUP(MID(CELL("filename",$A$1),FIND("]",CELL("filename",$A$1))+1,255)&amp;$A14,'_EUROSTAT w USEsplit of JRC'!$A$4:$AE$312,COLUMN()+2,FALSE),0)</f>
        <v>0.17507218227066121</v>
      </c>
      <c r="Q14" s="20">
        <f ca="1">IFERROR(VLOOKUP(MID(CELL("filename",$A$1),FIND("]",CELL("filename",$A$1))+1,255)&amp;$A14,'_EUROSTAT w USEsplit of JRC'!$A$4:$AE$312,COLUMN()+2,FALSE),0)</f>
        <v>0.15252166694089297</v>
      </c>
      <c r="R14" s="20">
        <f ca="1">IFERROR(VLOOKUP(MID(CELL("filename",$A$1),FIND("]",CELL("filename",$A$1))+1,255)&amp;$A14,'_EUROSTAT w USEsplit of JRC'!$A$4:$AE$312,COLUMN()+2,FALSE),0)</f>
        <v>0.16275163791513189</v>
      </c>
      <c r="S14" s="20">
        <f ca="1">IFERROR(VLOOKUP(MID(CELL("filename",$A$1),FIND("]",CELL("filename",$A$1))+1,255)&amp;$A14,'_EUROSTAT w USEsplit of JRC'!$A$4:$AE$312,COLUMN()+2,FALSE),0)</f>
        <v>0.17598227598838875</v>
      </c>
      <c r="T14" s="20">
        <f ca="1">IFERROR(VLOOKUP(MID(CELL("filename",$A$1),FIND("]",CELL("filename",$A$1))+1,255)&amp;$A14,'_EUROSTAT w USEsplit of JRC'!$A$4:$AE$312,COLUMN()+2,FALSE),0)</f>
        <v>0.18035719907429437</v>
      </c>
      <c r="U14" s="20">
        <f ca="1">IFERROR(VLOOKUP(MID(CELL("filename",$A$1),FIND("]",CELL("filename",$A$1))+1,255)&amp;$A14,'_EUROSTAT w USEsplit of JRC'!$A$4:$AE$312,COLUMN()+2,FALSE),0)</f>
        <v>0.16736198997424695</v>
      </c>
      <c r="V14" s="20">
        <f ca="1">IFERROR(VLOOKUP(MID(CELL("filename",$A$1),FIND("]",CELL("filename",$A$1))+1,255)&amp;$A14,'_EUROSTAT w USEsplit of JRC'!$A$4:$AE$312,COLUMN()+2,FALSE),0)</f>
        <v>0.15844509794341932</v>
      </c>
      <c r="W14" s="20">
        <f ca="1">IFERROR(VLOOKUP(MID(CELL("filename",$A$1),FIND("]",CELL("filename",$A$1))+1,255)&amp;$A14,'_EUROSTAT w USEsplit of JRC'!$A$4:$AE$312,COLUMN()+2,FALSE),0)</f>
        <v>0.16101470733327197</v>
      </c>
      <c r="X14" s="20">
        <f ca="1">IFERROR(VLOOKUP(MID(CELL("filename",$A$1),FIND("]",CELL("filename",$A$1))+1,255)&amp;$A14,'_EUROSTAT w USEsplit of JRC'!$A$4:$AE$312,COLUMN()+2,FALSE),0)</f>
        <v>0.15640207203337286</v>
      </c>
      <c r="Y14" s="20">
        <f ca="1">IFERROR(VLOOKUP(MID(CELL("filename",$A$1),FIND("]",CELL("filename",$A$1))+1,255)&amp;$A14,'_EUROSTAT w USEsplit of JRC'!$A$4:$AE$312,COLUMN()+2,FALSE),0)</f>
        <v>0.1599780533033911</v>
      </c>
      <c r="Z14" s="20">
        <f ca="1">IFERROR(VLOOKUP(MID(CELL("filename",$A$1),FIND("]",CELL("filename",$A$1))+1,255)&amp;$A14,'_EUROSTAT w USEsplit of JRC'!$A$4:$AE$312,COLUMN()+2,FALSE),0)</f>
        <v>0.17732593915473205</v>
      </c>
      <c r="AA14" s="20">
        <f ca="1">IFERROR(VLOOKUP(MID(CELL("filename",$A$1),FIND("]",CELL("filename",$A$1))+1,255)&amp;$A14,'_EUROSTAT w USEsplit of JRC'!$A$4:$AE$312,COLUMN()+2,FALSE),0)</f>
        <v>0.16940121043708892</v>
      </c>
      <c r="AB14" s="20">
        <f ca="1">IFERROR(VLOOKUP(MID(CELL("filename",$A$1),FIND("]",CELL("filename",$A$1))+1,255)&amp;$A14,'_EUROSTAT w USEsplit of JRC'!$A$4:$AE$312,COLUMN()+2,FALSE),0)</f>
        <v>0.16624772636411533</v>
      </c>
      <c r="AC14" s="20">
        <f ca="1">IFERROR(VLOOKUP(MID(CELL("filename",$A$1),FIND("]",CELL("filename",$A$1))+1,255)&amp;$A14,'_EUROSTAT w USEsplit of JRC'!$A$4:$AE$312,COLUMN()+2,FALSE),0)</f>
        <v>0.16676928392693005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0.1525963592613635</v>
      </c>
      <c r="C15" s="20">
        <f ca="1">IFERROR(VLOOKUP(MID(CELL("filename",$A$1),FIND("]",CELL("filename",$A$1))+1,255)&amp;$A15,'_EUROSTAT w USEsplit of JRC'!$A$4:$AE$312,COLUMN()+2,FALSE),0)</f>
        <v>0.16257872130355353</v>
      </c>
      <c r="D15" s="20">
        <f ca="1">IFERROR(VLOOKUP(MID(CELL("filename",$A$1),FIND("]",CELL("filename",$A$1))+1,255)&amp;$A15,'_EUROSTAT w USEsplit of JRC'!$A$4:$AE$312,COLUMN()+2,FALSE),0)</f>
        <v>0.18593897669125387</v>
      </c>
      <c r="E15" s="20">
        <f ca="1">IFERROR(VLOOKUP(MID(CELL("filename",$A$1),FIND("]",CELL("filename",$A$1))+1,255)&amp;$A15,'_EUROSTAT w USEsplit of JRC'!$A$4:$AE$312,COLUMN()+2,FALSE),0)</f>
        <v>0.18755408338581661</v>
      </c>
      <c r="F15" s="20">
        <f ca="1">IFERROR(VLOOKUP(MID(CELL("filename",$A$1),FIND("]",CELL("filename",$A$1))+1,255)&amp;$A15,'_EUROSTAT w USEsplit of JRC'!$A$4:$AE$312,COLUMN()+2,FALSE),0)</f>
        <v>0.1918414105463003</v>
      </c>
      <c r="G15" s="20">
        <f ca="1">IFERROR(VLOOKUP(MID(CELL("filename",$A$1),FIND("]",CELL("filename",$A$1))+1,255)&amp;$A15,'_EUROSTAT w USEsplit of JRC'!$A$4:$AE$312,COLUMN()+2,FALSE),0)</f>
        <v>0.19294773916407093</v>
      </c>
      <c r="H15" s="20">
        <f ca="1">IFERROR(VLOOKUP(MID(CELL("filename",$A$1),FIND("]",CELL("filename",$A$1))+1,255)&amp;$A15,'_EUROSTAT w USEsplit of JRC'!$A$4:$AE$312,COLUMN()+2,FALSE),0)</f>
        <v>0.19595285285796687</v>
      </c>
      <c r="I15" s="20">
        <f ca="1">IFERROR(VLOOKUP(MID(CELL("filename",$A$1),FIND("]",CELL("filename",$A$1))+1,255)&amp;$A15,'_EUROSTAT w USEsplit of JRC'!$A$4:$AE$312,COLUMN()+2,FALSE),0)</f>
        <v>0.20580529251879859</v>
      </c>
      <c r="J15" s="20">
        <f ca="1">IFERROR(VLOOKUP(MID(CELL("filename",$A$1),FIND("]",CELL("filename",$A$1))+1,255)&amp;$A15,'_EUROSTAT w USEsplit of JRC'!$A$4:$AE$312,COLUMN()+2,FALSE),0)</f>
        <v>0.19678367794421167</v>
      </c>
      <c r="K15" s="20">
        <f ca="1">IFERROR(VLOOKUP(MID(CELL("filename",$A$1),FIND("]",CELL("filename",$A$1))+1,255)&amp;$A15,'_EUROSTAT w USEsplit of JRC'!$A$4:$AE$312,COLUMN()+2,FALSE),0)</f>
        <v>0.21163307938068321</v>
      </c>
      <c r="L15" s="20">
        <f ca="1">IFERROR(VLOOKUP(MID(CELL("filename",$A$1),FIND("]",CELL("filename",$A$1))+1,255)&amp;$A15,'_EUROSTAT w USEsplit of JRC'!$A$4:$AE$312,COLUMN()+2,FALSE),0)</f>
        <v>0.2189600743620051</v>
      </c>
      <c r="M15" s="20">
        <f ca="1">IFERROR(VLOOKUP(MID(CELL("filename",$A$1),FIND("]",CELL("filename",$A$1))+1,255)&amp;$A15,'_EUROSTAT w USEsplit of JRC'!$A$4:$AE$312,COLUMN()+2,FALSE),0)</f>
        <v>0.21809723261596112</v>
      </c>
      <c r="N15" s="20">
        <f ca="1">IFERROR(VLOOKUP(MID(CELL("filename",$A$1),FIND("]",CELL("filename",$A$1))+1,255)&amp;$A15,'_EUROSTAT w USEsplit of JRC'!$A$4:$AE$312,COLUMN()+2,FALSE),0)</f>
        <v>0.21633532641014805</v>
      </c>
      <c r="O15" s="20">
        <f ca="1">IFERROR(VLOOKUP(MID(CELL("filename",$A$1),FIND("]",CELL("filename",$A$1))+1,255)&amp;$A15,'_EUROSTAT w USEsplit of JRC'!$A$4:$AE$312,COLUMN()+2,FALSE),0)</f>
        <v>0.21869955538451369</v>
      </c>
      <c r="P15" s="20">
        <f ca="1">IFERROR(VLOOKUP(MID(CELL("filename",$A$1),FIND("]",CELL("filename",$A$1))+1,255)&amp;$A15,'_EUROSTAT w USEsplit of JRC'!$A$4:$AE$312,COLUMN()+2,FALSE),0)</f>
        <v>0.22083153135924383</v>
      </c>
      <c r="Q15" s="20">
        <f ca="1">IFERROR(VLOOKUP(MID(CELL("filename",$A$1),FIND("]",CELL("filename",$A$1))+1,255)&amp;$A15,'_EUROSTAT w USEsplit of JRC'!$A$4:$AE$312,COLUMN()+2,FALSE),0)</f>
        <v>0.21915979149516912</v>
      </c>
      <c r="R15" s="20">
        <f ca="1">IFERROR(VLOOKUP(MID(CELL("filename",$A$1),FIND("]",CELL("filename",$A$1))+1,255)&amp;$A15,'_EUROSTAT w USEsplit of JRC'!$A$4:$AE$312,COLUMN()+2,FALSE),0)</f>
        <v>0.22585322687624446</v>
      </c>
      <c r="S15" s="20">
        <f ca="1">IFERROR(VLOOKUP(MID(CELL("filename",$A$1),FIND("]",CELL("filename",$A$1))+1,255)&amp;$A15,'_EUROSTAT w USEsplit of JRC'!$A$4:$AE$312,COLUMN()+2,FALSE),0)</f>
        <v>0.2348821435661913</v>
      </c>
      <c r="T15" s="20">
        <f ca="1">IFERROR(VLOOKUP(MID(CELL("filename",$A$1),FIND("]",CELL("filename",$A$1))+1,255)&amp;$A15,'_EUROSTAT w USEsplit of JRC'!$A$4:$AE$312,COLUMN()+2,FALSE),0)</f>
        <v>0.22928825849844797</v>
      </c>
      <c r="U15" s="20">
        <f ca="1">IFERROR(VLOOKUP(MID(CELL("filename",$A$1),FIND("]",CELL("filename",$A$1))+1,255)&amp;$A15,'_EUROSTAT w USEsplit of JRC'!$A$4:$AE$312,COLUMN()+2,FALSE),0)</f>
        <v>0.22272502029651728</v>
      </c>
      <c r="V15" s="20">
        <f ca="1">IFERROR(VLOOKUP(MID(CELL("filename",$A$1),FIND("]",CELL("filename",$A$1))+1,255)&amp;$A15,'_EUROSTAT w USEsplit of JRC'!$A$4:$AE$312,COLUMN()+2,FALSE),0)</f>
        <v>0.22343677783453744</v>
      </c>
      <c r="W15" s="20">
        <f ca="1">IFERROR(VLOOKUP(MID(CELL("filename",$A$1),FIND("]",CELL("filename",$A$1))+1,255)&amp;$A15,'_EUROSTAT w USEsplit of JRC'!$A$4:$AE$312,COLUMN()+2,FALSE),0)</f>
        <v>0.25804382051859809</v>
      </c>
      <c r="X15" s="20">
        <f ca="1">IFERROR(VLOOKUP(MID(CELL("filename",$A$1),FIND("]",CELL("filename",$A$1))+1,255)&amp;$A15,'_EUROSTAT w USEsplit of JRC'!$A$4:$AE$312,COLUMN()+2,FALSE),0)</f>
        <v>0.25528747624684422</v>
      </c>
      <c r="Y15" s="20">
        <f ca="1">IFERROR(VLOOKUP(MID(CELL("filename",$A$1),FIND("]",CELL("filename",$A$1))+1,255)&amp;$A15,'_EUROSTAT w USEsplit of JRC'!$A$4:$AE$312,COLUMN()+2,FALSE),0)</f>
        <v>0.2445304015672663</v>
      </c>
      <c r="Z15" s="20">
        <f ca="1">IFERROR(VLOOKUP(MID(CELL("filename",$A$1),FIND("]",CELL("filename",$A$1))+1,255)&amp;$A15,'_EUROSTAT w USEsplit of JRC'!$A$4:$AE$312,COLUMN()+2,FALSE),0)</f>
        <v>0.25645605023140428</v>
      </c>
      <c r="AA15" s="20">
        <f ca="1">IFERROR(VLOOKUP(MID(CELL("filename",$A$1),FIND("]",CELL("filename",$A$1))+1,255)&amp;$A15,'_EUROSTAT w USEsplit of JRC'!$A$4:$AE$312,COLUMN()+2,FALSE),0)</f>
        <v>0.25064888708051669</v>
      </c>
      <c r="AB15" s="20">
        <f ca="1">IFERROR(VLOOKUP(MID(CELL("filename",$A$1),FIND("]",CELL("filename",$A$1))+1,255)&amp;$A15,'_EUROSTAT w USEsplit of JRC'!$A$4:$AE$312,COLUMN()+2,FALSE),0)</f>
        <v>0.25447890833317355</v>
      </c>
      <c r="AC15" s="20">
        <f ca="1">IFERROR(VLOOKUP(MID(CELL("filename",$A$1),FIND("]",CELL("filename",$A$1))+1,255)&amp;$A15,'_EUROSTAT w USEsplit of JRC'!$A$4:$AE$312,COLUMN()+2,FALSE),0)</f>
        <v>0.26533303298401567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0.17274446383697001</v>
      </c>
      <c r="C16" s="20">
        <f ca="1">IFERROR(VLOOKUP(MID(CELL("filename",$A$1),FIND("]",CELL("filename",$A$1))+1,255)&amp;$A16,'_EUROSTAT w USEsplit of JRC'!$A$4:$AE$312,COLUMN()+2,FALSE),0)</f>
        <v>0.16534826670433017</v>
      </c>
      <c r="D16" s="20">
        <f ca="1">IFERROR(VLOOKUP(MID(CELL("filename",$A$1),FIND("]",CELL("filename",$A$1))+1,255)&amp;$A16,'_EUROSTAT w USEsplit of JRC'!$A$4:$AE$312,COLUMN()+2,FALSE),0)</f>
        <v>0.17664368553568671</v>
      </c>
      <c r="E16" s="20">
        <f ca="1">IFERROR(VLOOKUP(MID(CELL("filename",$A$1),FIND("]",CELL("filename",$A$1))+1,255)&amp;$A16,'_EUROSTAT w USEsplit of JRC'!$A$4:$AE$312,COLUMN()+2,FALSE),0)</f>
        <v>0.17956934755758489</v>
      </c>
      <c r="F16" s="20">
        <f ca="1">IFERROR(VLOOKUP(MID(CELL("filename",$A$1),FIND("]",CELL("filename",$A$1))+1,255)&amp;$A16,'_EUROSTAT w USEsplit of JRC'!$A$4:$AE$312,COLUMN()+2,FALSE),0)</f>
        <v>0.20043048245838144</v>
      </c>
      <c r="G16" s="20">
        <f ca="1">IFERROR(VLOOKUP(MID(CELL("filename",$A$1),FIND("]",CELL("filename",$A$1))+1,255)&amp;$A16,'_EUROSTAT w USEsplit of JRC'!$A$4:$AE$312,COLUMN()+2,FALSE),0)</f>
        <v>0.18553738143814993</v>
      </c>
      <c r="H16" s="20">
        <f ca="1">IFERROR(VLOOKUP(MID(CELL("filename",$A$1),FIND("]",CELL("filename",$A$1))+1,255)&amp;$A16,'_EUROSTAT w USEsplit of JRC'!$A$4:$AE$312,COLUMN()+2,FALSE),0)</f>
        <v>0.18393708041153037</v>
      </c>
      <c r="I16" s="20">
        <f ca="1">IFERROR(VLOOKUP(MID(CELL("filename",$A$1),FIND("]",CELL("filename",$A$1))+1,255)&amp;$A16,'_EUROSTAT w USEsplit of JRC'!$A$4:$AE$312,COLUMN()+2,FALSE),0)</f>
        <v>0.19199003613630056</v>
      </c>
      <c r="J16" s="20">
        <f ca="1">IFERROR(VLOOKUP(MID(CELL("filename",$A$1),FIND("]",CELL("filename",$A$1))+1,255)&amp;$A16,'_EUROSTAT w USEsplit of JRC'!$A$4:$AE$312,COLUMN()+2,FALSE),0)</f>
        <v>0.18521300647890651</v>
      </c>
      <c r="K16" s="20">
        <f ca="1">IFERROR(VLOOKUP(MID(CELL("filename",$A$1),FIND("]",CELL("filename",$A$1))+1,255)&amp;$A16,'_EUROSTAT w USEsplit of JRC'!$A$4:$AE$312,COLUMN()+2,FALSE),0)</f>
        <v>0.18237266157747306</v>
      </c>
      <c r="L16" s="20">
        <f ca="1">IFERROR(VLOOKUP(MID(CELL("filename",$A$1),FIND("]",CELL("filename",$A$1))+1,255)&amp;$A16,'_EUROSTAT w USEsplit of JRC'!$A$4:$AE$312,COLUMN()+2,FALSE),0)</f>
        <v>0.19041350064922019</v>
      </c>
      <c r="M16" s="20">
        <f ca="1">IFERROR(VLOOKUP(MID(CELL("filename",$A$1),FIND("]",CELL("filename",$A$1))+1,255)&amp;$A16,'_EUROSTAT w USEsplit of JRC'!$A$4:$AE$312,COLUMN()+2,FALSE),0)</f>
        <v>0.18308962111907004</v>
      </c>
      <c r="N16" s="20">
        <f ca="1">IFERROR(VLOOKUP(MID(CELL("filename",$A$1),FIND("]",CELL("filename",$A$1))+1,255)&amp;$A16,'_EUROSTAT w USEsplit of JRC'!$A$4:$AE$312,COLUMN()+2,FALSE),0)</f>
        <v>0.18834463999562445</v>
      </c>
      <c r="O16" s="20">
        <f ca="1">IFERROR(VLOOKUP(MID(CELL("filename",$A$1),FIND("]",CELL("filename",$A$1))+1,255)&amp;$A16,'_EUROSTAT w USEsplit of JRC'!$A$4:$AE$312,COLUMN()+2,FALSE),0)</f>
        <v>0.17696510061335399</v>
      </c>
      <c r="P16" s="20">
        <f ca="1">IFERROR(VLOOKUP(MID(CELL("filename",$A$1),FIND("]",CELL("filename",$A$1))+1,255)&amp;$A16,'_EUROSTAT w USEsplit of JRC'!$A$4:$AE$312,COLUMN()+2,FALSE),0)</f>
        <v>0.18311572671542881</v>
      </c>
      <c r="Q16" s="20">
        <f ca="1">IFERROR(VLOOKUP(MID(CELL("filename",$A$1),FIND("]",CELL("filename",$A$1))+1,255)&amp;$A16,'_EUROSTAT w USEsplit of JRC'!$A$4:$AE$312,COLUMN()+2,FALSE),0)</f>
        <v>0.17052906351071184</v>
      </c>
      <c r="R16" s="20">
        <f ca="1">IFERROR(VLOOKUP(MID(CELL("filename",$A$1),FIND("]",CELL("filename",$A$1))+1,255)&amp;$A16,'_EUROSTAT w USEsplit of JRC'!$A$4:$AE$312,COLUMN()+2,FALSE),0)</f>
        <v>0.18015958704418927</v>
      </c>
      <c r="S16" s="20">
        <f ca="1">IFERROR(VLOOKUP(MID(CELL("filename",$A$1),FIND("]",CELL("filename",$A$1))+1,255)&amp;$A16,'_EUROSTAT w USEsplit of JRC'!$A$4:$AE$312,COLUMN()+2,FALSE),0)</f>
        <v>0.17946467308946187</v>
      </c>
      <c r="T16" s="20">
        <f ca="1">IFERROR(VLOOKUP(MID(CELL("filename",$A$1),FIND("]",CELL("filename",$A$1))+1,255)&amp;$A16,'_EUROSTAT w USEsplit of JRC'!$A$4:$AE$312,COLUMN()+2,FALSE),0)</f>
        <v>0.17517604975594228</v>
      </c>
      <c r="U16" s="20">
        <f ca="1">IFERROR(VLOOKUP(MID(CELL("filename",$A$1),FIND("]",CELL("filename",$A$1))+1,255)&amp;$A16,'_EUROSTAT w USEsplit of JRC'!$A$4:$AE$312,COLUMN()+2,FALSE),0)</f>
        <v>0.17436246191777027</v>
      </c>
      <c r="V16" s="20">
        <f ca="1">IFERROR(VLOOKUP(MID(CELL("filename",$A$1),FIND("]",CELL("filename",$A$1))+1,255)&amp;$A16,'_EUROSTAT w USEsplit of JRC'!$A$4:$AE$312,COLUMN()+2,FALSE),0)</f>
        <v>0.16955404307169158</v>
      </c>
      <c r="W16" s="20">
        <f ca="1">IFERROR(VLOOKUP(MID(CELL("filename",$A$1),FIND("]",CELL("filename",$A$1))+1,255)&amp;$A16,'_EUROSTAT w USEsplit of JRC'!$A$4:$AE$312,COLUMN()+2,FALSE),0)</f>
        <v>0.1895905118640209</v>
      </c>
      <c r="X16" s="20">
        <f ca="1">IFERROR(VLOOKUP(MID(CELL("filename",$A$1),FIND("]",CELL("filename",$A$1))+1,255)&amp;$A16,'_EUROSTAT w USEsplit of JRC'!$A$4:$AE$312,COLUMN()+2,FALSE),0)</f>
        <v>0.17745958490773694</v>
      </c>
      <c r="Y16" s="20">
        <f ca="1">IFERROR(VLOOKUP(MID(CELL("filename",$A$1),FIND("]",CELL("filename",$A$1))+1,255)&amp;$A16,'_EUROSTAT w USEsplit of JRC'!$A$4:$AE$312,COLUMN()+2,FALSE),0)</f>
        <v>0.17295746340228818</v>
      </c>
      <c r="Z16" s="20">
        <f ca="1">IFERROR(VLOOKUP(MID(CELL("filename",$A$1),FIND("]",CELL("filename",$A$1))+1,255)&amp;$A16,'_EUROSTAT w USEsplit of JRC'!$A$4:$AE$312,COLUMN()+2,FALSE),0)</f>
        <v>0.19232154390353134</v>
      </c>
      <c r="AA16" s="20">
        <f ca="1">IFERROR(VLOOKUP(MID(CELL("filename",$A$1),FIND("]",CELL("filename",$A$1))+1,255)&amp;$A16,'_EUROSTAT w USEsplit of JRC'!$A$4:$AE$312,COLUMN()+2,FALSE),0)</f>
        <v>0.18017613517802353</v>
      </c>
      <c r="AB16" s="20">
        <f ca="1">IFERROR(VLOOKUP(MID(CELL("filename",$A$1),FIND("]",CELL("filename",$A$1))+1,255)&amp;$A16,'_EUROSTAT w USEsplit of JRC'!$A$4:$AE$312,COLUMN()+2,FALSE),0)</f>
        <v>0.17699826585428283</v>
      </c>
      <c r="AC16" s="20">
        <f ca="1">IFERROR(VLOOKUP(MID(CELL("filename",$A$1),FIND("]",CELL("filename",$A$1))+1,255)&amp;$A16,'_EUROSTAT w USEsplit of JRC'!$A$4:$AE$312,COLUMN()+2,FALSE),0)</f>
        <v>0.17600919780995655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0.11464997210891834</v>
      </c>
      <c r="C17" s="20">
        <f ca="1">IFERROR(VLOOKUP(MID(CELL("filename",$A$1),FIND("]",CELL("filename",$A$1))+1,255)&amp;$A17,'_EUROSTAT w USEsplit of JRC'!$A$4:$AE$312,COLUMN()+2,FALSE),0)</f>
        <v>9.9147481145876251E-2</v>
      </c>
      <c r="D17" s="20">
        <f ca="1">IFERROR(VLOOKUP(MID(CELL("filename",$A$1),FIND("]",CELL("filename",$A$1))+1,255)&amp;$A17,'_EUROSTAT w USEsplit of JRC'!$A$4:$AE$312,COLUMN()+2,FALSE),0)</f>
        <v>9.841891310547507E-2</v>
      </c>
      <c r="E17" s="20">
        <f ca="1">IFERROR(VLOOKUP(MID(CELL("filename",$A$1),FIND("]",CELL("filename",$A$1))+1,255)&amp;$A17,'_EUROSTAT w USEsplit of JRC'!$A$4:$AE$312,COLUMN()+2,FALSE),0)</f>
        <v>7.0774422206792337E-2</v>
      </c>
      <c r="F17" s="20">
        <f ca="1">IFERROR(VLOOKUP(MID(CELL("filename",$A$1),FIND("]",CELL("filename",$A$1))+1,255)&amp;$A17,'_EUROSTAT w USEsplit of JRC'!$A$4:$AE$312,COLUMN()+2,FALSE),0)</f>
        <v>8.146276956462771E-2</v>
      </c>
      <c r="G17" s="20">
        <f ca="1">IFERROR(VLOOKUP(MID(CELL("filename",$A$1),FIND("]",CELL("filename",$A$1))+1,255)&amp;$A17,'_EUROSTAT w USEsplit of JRC'!$A$4:$AE$312,COLUMN()+2,FALSE),0)</f>
        <v>9.9895729304468411E-2</v>
      </c>
      <c r="H17" s="20">
        <f ca="1">IFERROR(VLOOKUP(MID(CELL("filename",$A$1),FIND("]",CELL("filename",$A$1))+1,255)&amp;$A17,'_EUROSTAT w USEsplit of JRC'!$A$4:$AE$312,COLUMN()+2,FALSE),0)</f>
        <v>9.2532951836707331E-2</v>
      </c>
      <c r="I17" s="20">
        <f ca="1">IFERROR(VLOOKUP(MID(CELL("filename",$A$1),FIND("]",CELL("filename",$A$1))+1,255)&amp;$A17,'_EUROSTAT w USEsplit of JRC'!$A$4:$AE$312,COLUMN()+2,FALSE),0)</f>
        <v>9.753036980505457E-2</v>
      </c>
      <c r="J17" s="20">
        <f ca="1">IFERROR(VLOOKUP(MID(CELL("filename",$A$1),FIND("]",CELL("filename",$A$1))+1,255)&amp;$A17,'_EUROSTAT w USEsplit of JRC'!$A$4:$AE$312,COLUMN()+2,FALSE),0)</f>
        <v>0.10167797557276281</v>
      </c>
      <c r="K17" s="20">
        <f ca="1">IFERROR(VLOOKUP(MID(CELL("filename",$A$1),FIND("]",CELL("filename",$A$1))+1,255)&amp;$A17,'_EUROSTAT w USEsplit of JRC'!$A$4:$AE$312,COLUMN()+2,FALSE),0)</f>
        <v>0.10821973574914054</v>
      </c>
      <c r="L17" s="20">
        <f ca="1">IFERROR(VLOOKUP(MID(CELL("filename",$A$1),FIND("]",CELL("filename",$A$1))+1,255)&amp;$A17,'_EUROSTAT w USEsplit of JRC'!$A$4:$AE$312,COLUMN()+2,FALSE),0)</f>
        <v>0.11527290439551519</v>
      </c>
      <c r="M17" s="20">
        <f ca="1">IFERROR(VLOOKUP(MID(CELL("filename",$A$1),FIND("]",CELL("filename",$A$1))+1,255)&amp;$A17,'_EUROSTAT w USEsplit of JRC'!$A$4:$AE$312,COLUMN()+2,FALSE),0)</f>
        <v>0.10943603998393411</v>
      </c>
      <c r="N17" s="20">
        <f ca="1">IFERROR(VLOOKUP(MID(CELL("filename",$A$1),FIND("]",CELL("filename",$A$1))+1,255)&amp;$A17,'_EUROSTAT w USEsplit of JRC'!$A$4:$AE$312,COLUMN()+2,FALSE),0)</f>
        <v>0.11733767142094821</v>
      </c>
      <c r="O17" s="20">
        <f ca="1">IFERROR(VLOOKUP(MID(CELL("filename",$A$1),FIND("]",CELL("filename",$A$1))+1,255)&amp;$A17,'_EUROSTAT w USEsplit of JRC'!$A$4:$AE$312,COLUMN()+2,FALSE),0)</f>
        <v>0.11947665890911933</v>
      </c>
      <c r="P17" s="20">
        <f ca="1">IFERROR(VLOOKUP(MID(CELL("filename",$A$1),FIND("]",CELL("filename",$A$1))+1,255)&amp;$A17,'_EUROSTAT w USEsplit of JRC'!$A$4:$AE$312,COLUMN()+2,FALSE),0)</f>
        <v>0.12128819973961388</v>
      </c>
      <c r="Q17" s="20">
        <f ca="1">IFERROR(VLOOKUP(MID(CELL("filename",$A$1),FIND("]",CELL("filename",$A$1))+1,255)&amp;$A17,'_EUROSTAT w USEsplit of JRC'!$A$4:$AE$312,COLUMN()+2,FALSE),0)</f>
        <v>0.12686792006555142</v>
      </c>
      <c r="R17" s="20">
        <f ca="1">IFERROR(VLOOKUP(MID(CELL("filename",$A$1),FIND("]",CELL("filename",$A$1))+1,255)&amp;$A17,'_EUROSTAT w USEsplit of JRC'!$A$4:$AE$312,COLUMN()+2,FALSE),0)</f>
        <v>0.14081892029444962</v>
      </c>
      <c r="S17" s="20">
        <f ca="1">IFERROR(VLOOKUP(MID(CELL("filename",$A$1),FIND("]",CELL("filename",$A$1))+1,255)&amp;$A17,'_EUROSTAT w USEsplit of JRC'!$A$4:$AE$312,COLUMN()+2,FALSE),0)</f>
        <v>0.14773766641988814</v>
      </c>
      <c r="T17" s="20">
        <f ca="1">IFERROR(VLOOKUP(MID(CELL("filename",$A$1),FIND("]",CELL("filename",$A$1))+1,255)&amp;$A17,'_EUROSTAT w USEsplit of JRC'!$A$4:$AE$312,COLUMN()+2,FALSE),0)</f>
        <v>0.1647537302731383</v>
      </c>
      <c r="U17" s="20">
        <f ca="1">IFERROR(VLOOKUP(MID(CELL("filename",$A$1),FIND("]",CELL("filename",$A$1))+1,255)&amp;$A17,'_EUROSTAT w USEsplit of JRC'!$A$4:$AE$312,COLUMN()+2,FALSE),0)</f>
        <v>0.14997501419350787</v>
      </c>
      <c r="V17" s="20">
        <f ca="1">IFERROR(VLOOKUP(MID(CELL("filename",$A$1),FIND("]",CELL("filename",$A$1))+1,255)&amp;$A17,'_EUROSTAT w USEsplit of JRC'!$A$4:$AE$312,COLUMN()+2,FALSE),0)</f>
        <v>0.17214491585830727</v>
      </c>
      <c r="W17" s="20">
        <f ca="1">IFERROR(VLOOKUP(MID(CELL("filename",$A$1),FIND("]",CELL("filename",$A$1))+1,255)&amp;$A17,'_EUROSTAT w USEsplit of JRC'!$A$4:$AE$312,COLUMN()+2,FALSE),0)</f>
        <v>0.1586588374216806</v>
      </c>
      <c r="X17" s="20">
        <f ca="1">IFERROR(VLOOKUP(MID(CELL("filename",$A$1),FIND("]",CELL("filename",$A$1))+1,255)&amp;$A17,'_EUROSTAT w USEsplit of JRC'!$A$4:$AE$312,COLUMN()+2,FALSE),0)</f>
        <v>0.15405047150587314</v>
      </c>
      <c r="Y17" s="20">
        <f ca="1">IFERROR(VLOOKUP(MID(CELL("filename",$A$1),FIND("]",CELL("filename",$A$1))+1,255)&amp;$A17,'_EUROSTAT w USEsplit of JRC'!$A$4:$AE$312,COLUMN()+2,FALSE),0)</f>
        <v>0.1705405660954542</v>
      </c>
      <c r="Z17" s="20">
        <f ca="1">IFERROR(VLOOKUP(MID(CELL("filename",$A$1),FIND("]",CELL("filename",$A$1))+1,255)&amp;$A17,'_EUROSTAT w USEsplit of JRC'!$A$4:$AE$312,COLUMN()+2,FALSE),0)</f>
        <v>0.16919514181349621</v>
      </c>
      <c r="AA17" s="20">
        <f ca="1">IFERROR(VLOOKUP(MID(CELL("filename",$A$1),FIND("]",CELL("filename",$A$1))+1,255)&amp;$A17,'_EUROSTAT w USEsplit of JRC'!$A$4:$AE$312,COLUMN()+2,FALSE),0)</f>
        <v>0.19673510799508317</v>
      </c>
      <c r="AB17" s="20">
        <f ca="1">IFERROR(VLOOKUP(MID(CELL("filename",$A$1),FIND("]",CELL("filename",$A$1))+1,255)&amp;$A17,'_EUROSTAT w USEsplit of JRC'!$A$4:$AE$312,COLUMN()+2,FALSE),0)</f>
        <v>0.19918295840374567</v>
      </c>
      <c r="AC17" s="20">
        <f ca="1">IFERROR(VLOOKUP(MID(CELL("filename",$A$1),FIND("]",CELL("filename",$A$1))+1,255)&amp;$A17,'_EUROSTAT w USEsplit of JRC'!$A$4:$AE$312,COLUMN()+2,FALSE),0)</f>
        <v>0.1728141463213401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0.13847593751513815</v>
      </c>
      <c r="C18" s="20">
        <f ca="1">IFERROR(VLOOKUP(MID(CELL("filename",$A$1),FIND("]",CELL("filename",$A$1))+1,255)&amp;$A18,'_EUROSTAT w USEsplit of JRC'!$A$4:$AE$312,COLUMN()+2,FALSE),0)</f>
        <v>0.12705224120835962</v>
      </c>
      <c r="D18" s="20">
        <f ca="1">IFERROR(VLOOKUP(MID(CELL("filename",$A$1),FIND("]",CELL("filename",$A$1))+1,255)&amp;$A18,'_EUROSTAT w USEsplit of JRC'!$A$4:$AE$312,COLUMN()+2,FALSE),0)</f>
        <v>0.18021748212739438</v>
      </c>
      <c r="E18" s="20">
        <f ca="1">IFERROR(VLOOKUP(MID(CELL("filename",$A$1),FIND("]",CELL("filename",$A$1))+1,255)&amp;$A18,'_EUROSTAT w USEsplit of JRC'!$A$4:$AE$312,COLUMN()+2,FALSE),0)</f>
        <v>0.14229443100508898</v>
      </c>
      <c r="F18" s="20">
        <f ca="1">IFERROR(VLOOKUP(MID(CELL("filename",$A$1),FIND("]",CELL("filename",$A$1))+1,255)&amp;$A18,'_EUROSTAT w USEsplit of JRC'!$A$4:$AE$312,COLUMN()+2,FALSE),0)</f>
        <v>0.15218989336530997</v>
      </c>
      <c r="G18" s="20">
        <f ca="1">IFERROR(VLOOKUP(MID(CELL("filename",$A$1),FIND("]",CELL("filename",$A$1))+1,255)&amp;$A18,'_EUROSTAT w USEsplit of JRC'!$A$4:$AE$312,COLUMN()+2,FALSE),0)</f>
        <v>0.1608124444315239</v>
      </c>
      <c r="H18" s="20">
        <f ca="1">IFERROR(VLOOKUP(MID(CELL("filename",$A$1),FIND("]",CELL("filename",$A$1))+1,255)&amp;$A18,'_EUROSTAT w USEsplit of JRC'!$A$4:$AE$312,COLUMN()+2,FALSE),0)</f>
        <v>0.16181540358056024</v>
      </c>
      <c r="I18" s="20">
        <f ca="1">IFERROR(VLOOKUP(MID(CELL("filename",$A$1),FIND("]",CELL("filename",$A$1))+1,255)&amp;$A18,'_EUROSTAT w USEsplit of JRC'!$A$4:$AE$312,COLUMN()+2,FALSE),0)</f>
        <v>0.17183752858284843</v>
      </c>
      <c r="J18" s="20">
        <f ca="1">IFERROR(VLOOKUP(MID(CELL("filename",$A$1),FIND("]",CELL("filename",$A$1))+1,255)&amp;$A18,'_EUROSTAT w USEsplit of JRC'!$A$4:$AE$312,COLUMN()+2,FALSE),0)</f>
        <v>0.17707692107741257</v>
      </c>
      <c r="K18" s="20">
        <f ca="1">IFERROR(VLOOKUP(MID(CELL("filename",$A$1),FIND("]",CELL("filename",$A$1))+1,255)&amp;$A18,'_EUROSTAT w USEsplit of JRC'!$A$4:$AE$312,COLUMN()+2,FALSE),0)</f>
        <v>0.18698969502485438</v>
      </c>
      <c r="L18" s="20">
        <f ca="1">IFERROR(VLOOKUP(MID(CELL("filename",$A$1),FIND("]",CELL("filename",$A$1))+1,255)&amp;$A18,'_EUROSTAT w USEsplit of JRC'!$A$4:$AE$312,COLUMN()+2,FALSE),0)</f>
        <v>0.1722097732319128</v>
      </c>
      <c r="M18" s="20">
        <f ca="1">IFERROR(VLOOKUP(MID(CELL("filename",$A$1),FIND("]",CELL("filename",$A$1))+1,255)&amp;$A18,'_EUROSTAT w USEsplit of JRC'!$A$4:$AE$312,COLUMN()+2,FALSE),0)</f>
        <v>0.17356719899714756</v>
      </c>
      <c r="N18" s="20">
        <f ca="1">IFERROR(VLOOKUP(MID(CELL("filename",$A$1),FIND("]",CELL("filename",$A$1))+1,255)&amp;$A18,'_EUROSTAT w USEsplit of JRC'!$A$4:$AE$312,COLUMN()+2,FALSE),0)</f>
        <v>0.17362518021147044</v>
      </c>
      <c r="O18" s="20">
        <f ca="1">IFERROR(VLOOKUP(MID(CELL("filename",$A$1),FIND("]",CELL("filename",$A$1))+1,255)&amp;$A18,'_EUROSTAT w USEsplit of JRC'!$A$4:$AE$312,COLUMN()+2,FALSE),0)</f>
        <v>0.17904423180060405</v>
      </c>
      <c r="P18" s="20">
        <f ca="1">IFERROR(VLOOKUP(MID(CELL("filename",$A$1),FIND("]",CELL("filename",$A$1))+1,255)&amp;$A18,'_EUROSTAT w USEsplit of JRC'!$A$4:$AE$312,COLUMN()+2,FALSE),0)</f>
        <v>0.19034061721843926</v>
      </c>
      <c r="Q18" s="20">
        <f ca="1">IFERROR(VLOOKUP(MID(CELL("filename",$A$1),FIND("]",CELL("filename",$A$1))+1,255)&amp;$A18,'_EUROSTAT w USEsplit of JRC'!$A$4:$AE$312,COLUMN()+2,FALSE),0)</f>
        <v>0.19065801470505284</v>
      </c>
      <c r="R18" s="20">
        <f ca="1">IFERROR(VLOOKUP(MID(CELL("filename",$A$1),FIND("]",CELL("filename",$A$1))+1,255)&amp;$A18,'_EUROSTAT w USEsplit of JRC'!$A$4:$AE$312,COLUMN()+2,FALSE),0)</f>
        <v>0.20005194194262862</v>
      </c>
      <c r="S18" s="20">
        <f ca="1">IFERROR(VLOOKUP(MID(CELL("filename",$A$1),FIND("]",CELL("filename",$A$1))+1,255)&amp;$A18,'_EUROSTAT w USEsplit of JRC'!$A$4:$AE$312,COLUMN()+2,FALSE),0)</f>
        <v>0.21357865880007143</v>
      </c>
      <c r="T18" s="20">
        <f ca="1">IFERROR(VLOOKUP(MID(CELL("filename",$A$1),FIND("]",CELL("filename",$A$1))+1,255)&amp;$A18,'_EUROSTAT w USEsplit of JRC'!$A$4:$AE$312,COLUMN()+2,FALSE),0)</f>
        <v>0.22484116637947466</v>
      </c>
      <c r="U18" s="20">
        <f ca="1">IFERROR(VLOOKUP(MID(CELL("filename",$A$1),FIND("]",CELL("filename",$A$1))+1,255)&amp;$A18,'_EUROSTAT w USEsplit of JRC'!$A$4:$AE$312,COLUMN()+2,FALSE),0)</f>
        <v>0.22285249057450798</v>
      </c>
      <c r="V18" s="20">
        <f ca="1">IFERROR(VLOOKUP(MID(CELL("filename",$A$1),FIND("]",CELL("filename",$A$1))+1,255)&amp;$A18,'_EUROSTAT w USEsplit of JRC'!$A$4:$AE$312,COLUMN()+2,FALSE),0)</f>
        <v>0.20894259285842282</v>
      </c>
      <c r="W18" s="20">
        <f ca="1">IFERROR(VLOOKUP(MID(CELL("filename",$A$1),FIND("]",CELL("filename",$A$1))+1,255)&amp;$A18,'_EUROSTAT w USEsplit of JRC'!$A$4:$AE$312,COLUMN()+2,FALSE),0)</f>
        <v>0.21507730025711017</v>
      </c>
      <c r="X18" s="20">
        <f ca="1">IFERROR(VLOOKUP(MID(CELL("filename",$A$1),FIND("]",CELL("filename",$A$1))+1,255)&amp;$A18,'_EUROSTAT w USEsplit of JRC'!$A$4:$AE$312,COLUMN()+2,FALSE),0)</f>
        <v>0.21691814687004063</v>
      </c>
      <c r="Y18" s="20">
        <f ca="1">IFERROR(VLOOKUP(MID(CELL("filename",$A$1),FIND("]",CELL("filename",$A$1))+1,255)&amp;$A18,'_EUROSTAT w USEsplit of JRC'!$A$4:$AE$312,COLUMN()+2,FALSE),0)</f>
        <v>0.22222532550375404</v>
      </c>
      <c r="Z18" s="20">
        <f ca="1">IFERROR(VLOOKUP(MID(CELL("filename",$A$1),FIND("]",CELL("filename",$A$1))+1,255)&amp;$A18,'_EUROSTAT w USEsplit of JRC'!$A$4:$AE$312,COLUMN()+2,FALSE),0)</f>
        <v>0.23766830610533063</v>
      </c>
      <c r="AA18" s="20">
        <f ca="1">IFERROR(VLOOKUP(MID(CELL("filename",$A$1),FIND("]",CELL("filename",$A$1))+1,255)&amp;$A18,'_EUROSTAT w USEsplit of JRC'!$A$4:$AE$312,COLUMN()+2,FALSE),0)</f>
        <v>0.24609317839466321</v>
      </c>
      <c r="AB18" s="20">
        <f ca="1">IFERROR(VLOOKUP(MID(CELL("filename",$A$1),FIND("]",CELL("filename",$A$1))+1,255)&amp;$A18,'_EUROSTAT w USEsplit of JRC'!$A$4:$AE$312,COLUMN()+2,FALSE),0)</f>
        <v>0.24678444951927059</v>
      </c>
      <c r="AC18" s="20">
        <f ca="1">IFERROR(VLOOKUP(MID(CELL("filename",$A$1),FIND("]",CELL("filename",$A$1))+1,255)&amp;$A18,'_EUROSTAT w USEsplit of JRC'!$A$4:$AE$312,COLUMN()+2,FALSE),0)</f>
        <v>0.24882440945122788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9.9114125281409088E-2</v>
      </c>
      <c r="C19" s="20">
        <f ca="1">IFERROR(VLOOKUP(MID(CELL("filename",$A$1),FIND("]",CELL("filename",$A$1))+1,255)&amp;$A19,'_EUROSTAT w USEsplit of JRC'!$A$4:$AE$312,COLUMN()+2,FALSE),0)</f>
        <v>8.7455470091979112E-2</v>
      </c>
      <c r="D19" s="20">
        <f ca="1">IFERROR(VLOOKUP(MID(CELL("filename",$A$1),FIND("]",CELL("filename",$A$1))+1,255)&amp;$A19,'_EUROSTAT w USEsplit of JRC'!$A$4:$AE$312,COLUMN()+2,FALSE),0)</f>
        <v>9.2953760426096668E-2</v>
      </c>
      <c r="E19" s="20">
        <f ca="1">IFERROR(VLOOKUP(MID(CELL("filename",$A$1),FIND("]",CELL("filename",$A$1))+1,255)&amp;$A19,'_EUROSTAT w USEsplit of JRC'!$A$4:$AE$312,COLUMN()+2,FALSE),0)</f>
        <v>9.7973366258047451E-2</v>
      </c>
      <c r="F19" s="20">
        <f ca="1">IFERROR(VLOOKUP(MID(CELL("filename",$A$1),FIND("]",CELL("filename",$A$1))+1,255)&amp;$A19,'_EUROSTAT w USEsplit of JRC'!$A$4:$AE$312,COLUMN()+2,FALSE),0)</f>
        <v>0.10149743455430725</v>
      </c>
      <c r="G19" s="20">
        <f ca="1">IFERROR(VLOOKUP(MID(CELL("filename",$A$1),FIND("]",CELL("filename",$A$1))+1,255)&amp;$A19,'_EUROSTAT w USEsplit of JRC'!$A$4:$AE$312,COLUMN()+2,FALSE),0)</f>
        <v>0.10202209676985075</v>
      </c>
      <c r="H19" s="20">
        <f ca="1">IFERROR(VLOOKUP(MID(CELL("filename",$A$1),FIND("]",CELL("filename",$A$1))+1,255)&amp;$A19,'_EUROSTAT w USEsplit of JRC'!$A$4:$AE$312,COLUMN()+2,FALSE),0)</f>
        <v>9.1967637540453076E-2</v>
      </c>
      <c r="I19" s="20">
        <f ca="1">IFERROR(VLOOKUP(MID(CELL("filename",$A$1),FIND("]",CELL("filename",$A$1))+1,255)&amp;$A19,'_EUROSTAT w USEsplit of JRC'!$A$4:$AE$312,COLUMN()+2,FALSE),0)</f>
        <v>9.1034487365320257E-2</v>
      </c>
      <c r="J19" s="20">
        <f ca="1">IFERROR(VLOOKUP(MID(CELL("filename",$A$1),FIND("]",CELL("filename",$A$1))+1,255)&amp;$A19,'_EUROSTAT w USEsplit of JRC'!$A$4:$AE$312,COLUMN()+2,FALSE),0)</f>
        <v>9.0519307079368935E-2</v>
      </c>
      <c r="K19" s="20">
        <f ca="1">IFERROR(VLOOKUP(MID(CELL("filename",$A$1),FIND("]",CELL("filename",$A$1))+1,255)&amp;$A19,'_EUROSTAT w USEsplit of JRC'!$A$4:$AE$312,COLUMN()+2,FALSE),0)</f>
        <v>9.9194213320775937E-2</v>
      </c>
      <c r="L19" s="20">
        <f ca="1">IFERROR(VLOOKUP(MID(CELL("filename",$A$1),FIND("]",CELL("filename",$A$1))+1,255)&amp;$A19,'_EUROSTAT w USEsplit of JRC'!$A$4:$AE$312,COLUMN()+2,FALSE),0)</f>
        <v>0.14561309765533159</v>
      </c>
      <c r="M19" s="20">
        <f ca="1">IFERROR(VLOOKUP(MID(CELL("filename",$A$1),FIND("]",CELL("filename",$A$1))+1,255)&amp;$A19,'_EUROSTAT w USEsplit of JRC'!$A$4:$AE$312,COLUMN()+2,FALSE),0)</f>
        <v>0.13669046192428108</v>
      </c>
      <c r="N19" s="20">
        <f ca="1">IFERROR(VLOOKUP(MID(CELL("filename",$A$1),FIND("]",CELL("filename",$A$1))+1,255)&amp;$A19,'_EUROSTAT w USEsplit of JRC'!$A$4:$AE$312,COLUMN()+2,FALSE),0)</f>
        <v>0.14378080537107094</v>
      </c>
      <c r="O19" s="20">
        <f ca="1">IFERROR(VLOOKUP(MID(CELL("filename",$A$1),FIND("]",CELL("filename",$A$1))+1,255)&amp;$A19,'_EUROSTAT w USEsplit of JRC'!$A$4:$AE$312,COLUMN()+2,FALSE),0)</f>
        <v>0.14103980756419512</v>
      </c>
      <c r="P19" s="20">
        <f ca="1">IFERROR(VLOOKUP(MID(CELL("filename",$A$1),FIND("]",CELL("filename",$A$1))+1,255)&amp;$A19,'_EUROSTAT w USEsplit of JRC'!$A$4:$AE$312,COLUMN()+2,FALSE),0)</f>
        <v>0.13518817738422378</v>
      </c>
      <c r="Q19" s="20">
        <f ca="1">IFERROR(VLOOKUP(MID(CELL("filename",$A$1),FIND("]",CELL("filename",$A$1))+1,255)&amp;$A19,'_EUROSTAT w USEsplit of JRC'!$A$4:$AE$312,COLUMN()+2,FALSE),0)</f>
        <v>0.13827592768791627</v>
      </c>
      <c r="R19" s="20">
        <f ca="1">IFERROR(VLOOKUP(MID(CELL("filename",$A$1),FIND("]",CELL("filename",$A$1))+1,255)&amp;$A19,'_EUROSTAT w USEsplit of JRC'!$A$4:$AE$312,COLUMN()+2,FALSE),0)</f>
        <v>0.13836319661353694</v>
      </c>
      <c r="S19" s="20">
        <f ca="1">IFERROR(VLOOKUP(MID(CELL("filename",$A$1),FIND("]",CELL("filename",$A$1))+1,255)&amp;$A19,'_EUROSTAT w USEsplit of JRC'!$A$4:$AE$312,COLUMN()+2,FALSE),0)</f>
        <v>0.1444103552422269</v>
      </c>
      <c r="T19" s="20">
        <f ca="1">IFERROR(VLOOKUP(MID(CELL("filename",$A$1),FIND("]",CELL("filename",$A$1))+1,255)&amp;$A19,'_EUROSTAT w USEsplit of JRC'!$A$4:$AE$312,COLUMN()+2,FALSE),0)</f>
        <v>0.13037500805555502</v>
      </c>
      <c r="U19" s="20">
        <f ca="1">IFERROR(VLOOKUP(MID(CELL("filename",$A$1),FIND("]",CELL("filename",$A$1))+1,255)&amp;$A19,'_EUROSTAT w USEsplit of JRC'!$A$4:$AE$312,COLUMN()+2,FALSE),0)</f>
        <v>0.15001504606410399</v>
      </c>
      <c r="V19" s="20">
        <f ca="1">IFERROR(VLOOKUP(MID(CELL("filename",$A$1),FIND("]",CELL("filename",$A$1))+1,255)&amp;$A19,'_EUROSTAT w USEsplit of JRC'!$A$4:$AE$312,COLUMN()+2,FALSE),0)</f>
        <v>0.13663548924125402</v>
      </c>
      <c r="W19" s="20">
        <f ca="1">IFERROR(VLOOKUP(MID(CELL("filename",$A$1),FIND("]",CELL("filename",$A$1))+1,255)&amp;$A19,'_EUROSTAT w USEsplit of JRC'!$A$4:$AE$312,COLUMN()+2,FALSE),0)</f>
        <v>0.15311366953408914</v>
      </c>
      <c r="X19" s="20">
        <f ca="1">IFERROR(VLOOKUP(MID(CELL("filename",$A$1),FIND("]",CELL("filename",$A$1))+1,255)&amp;$A19,'_EUROSTAT w USEsplit of JRC'!$A$4:$AE$312,COLUMN()+2,FALSE),0)</f>
        <v>0.16046459064261995</v>
      </c>
      <c r="Y19" s="20">
        <f ca="1">IFERROR(VLOOKUP(MID(CELL("filename",$A$1),FIND("]",CELL("filename",$A$1))+1,255)&amp;$A19,'_EUROSTAT w USEsplit of JRC'!$A$4:$AE$312,COLUMN()+2,FALSE),0)</f>
        <v>0.16869422381586724</v>
      </c>
      <c r="Z19" s="20">
        <f ca="1">IFERROR(VLOOKUP(MID(CELL("filename",$A$1),FIND("]",CELL("filename",$A$1))+1,255)&amp;$A19,'_EUROSTAT w USEsplit of JRC'!$A$4:$AE$312,COLUMN()+2,FALSE),0)</f>
        <v>0.18524941518349813</v>
      </c>
      <c r="AA19" s="20">
        <f ca="1">IFERROR(VLOOKUP(MID(CELL("filename",$A$1),FIND("]",CELL("filename",$A$1))+1,255)&amp;$A19,'_EUROSTAT w USEsplit of JRC'!$A$4:$AE$312,COLUMN()+2,FALSE),0)</f>
        <v>0.16655217158995497</v>
      </c>
      <c r="AB19" s="20">
        <f ca="1">IFERROR(VLOOKUP(MID(CELL("filename",$A$1),FIND("]",CELL("filename",$A$1))+1,255)&amp;$A19,'_EUROSTAT w USEsplit of JRC'!$A$4:$AE$312,COLUMN()+2,FALSE),0)</f>
        <v>0.15921231025949767</v>
      </c>
      <c r="AC19" s="20">
        <f ca="1">IFERROR(VLOOKUP(MID(CELL("filename",$A$1),FIND("]",CELL("filename",$A$1))+1,255)&amp;$A19,'_EUROSTAT w USEsplit of JRC'!$A$4:$AE$312,COLUMN()+2,FALSE),0)</f>
        <v>0.15300659254119625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0.40076851917739981</v>
      </c>
      <c r="C20" s="20">
        <f ca="1">IFERROR(VLOOKUP(MID(CELL("filename",$A$1),FIND("]",CELL("filename",$A$1))+1,255)&amp;$A20,'_EUROSTAT w USEsplit of JRC'!$A$4:$AE$312,COLUMN()+2,FALSE),0)</f>
        <v>0.40006892986386355</v>
      </c>
      <c r="D20" s="20">
        <f ca="1">IFERROR(VLOOKUP(MID(CELL("filename",$A$1),FIND("]",CELL("filename",$A$1))+1,255)&amp;$A20,'_EUROSTAT w USEsplit of JRC'!$A$4:$AE$312,COLUMN()+2,FALSE),0)</f>
        <v>0.39372679847585407</v>
      </c>
      <c r="E20" s="20">
        <f ca="1">IFERROR(VLOOKUP(MID(CELL("filename",$A$1),FIND("]",CELL("filename",$A$1))+1,255)&amp;$A20,'_EUROSTAT w USEsplit of JRC'!$A$4:$AE$312,COLUMN()+2,FALSE),0)</f>
        <v>0.39627404041884479</v>
      </c>
      <c r="F20" s="20">
        <f ca="1">IFERROR(VLOOKUP(MID(CELL("filename",$A$1),FIND("]",CELL("filename",$A$1))+1,255)&amp;$A20,'_EUROSTAT w USEsplit of JRC'!$A$4:$AE$312,COLUMN()+2,FALSE),0)</f>
        <v>0.46977216493370899</v>
      </c>
      <c r="G20" s="20">
        <f ca="1">IFERROR(VLOOKUP(MID(CELL("filename",$A$1),FIND("]",CELL("filename",$A$1))+1,255)&amp;$A20,'_EUROSTAT w USEsplit of JRC'!$A$4:$AE$312,COLUMN()+2,FALSE),0)</f>
        <v>0.46756389342033716</v>
      </c>
      <c r="H20" s="20">
        <f ca="1">IFERROR(VLOOKUP(MID(CELL("filename",$A$1),FIND("]",CELL("filename",$A$1))+1,255)&amp;$A20,'_EUROSTAT w USEsplit of JRC'!$A$4:$AE$312,COLUMN()+2,FALSE),0)</f>
        <v>0.48786592237335225</v>
      </c>
      <c r="I20" s="20">
        <f ca="1">IFERROR(VLOOKUP(MID(CELL("filename",$A$1),FIND("]",CELL("filename",$A$1))+1,255)&amp;$A20,'_EUROSTAT w USEsplit of JRC'!$A$4:$AE$312,COLUMN()+2,FALSE),0)</f>
        <v>0.53294248648358578</v>
      </c>
      <c r="J20" s="20">
        <f ca="1">IFERROR(VLOOKUP(MID(CELL("filename",$A$1),FIND("]",CELL("filename",$A$1))+1,255)&amp;$A20,'_EUROSTAT w USEsplit of JRC'!$A$4:$AE$312,COLUMN()+2,FALSE),0)</f>
        <v>0.6476356898603558</v>
      </c>
      <c r="K20" s="20">
        <f ca="1">IFERROR(VLOOKUP(MID(CELL("filename",$A$1),FIND("]",CELL("filename",$A$1))+1,255)&amp;$A20,'_EUROSTAT w USEsplit of JRC'!$A$4:$AE$312,COLUMN()+2,FALSE),0)</f>
        <v>0.61909261502016266</v>
      </c>
      <c r="L20" s="20">
        <f ca="1">IFERROR(VLOOKUP(MID(CELL("filename",$A$1),FIND("]",CELL("filename",$A$1))+1,255)&amp;$A20,'_EUROSTAT w USEsplit of JRC'!$A$4:$AE$312,COLUMN()+2,FALSE),0)</f>
        <v>0.62746403488159574</v>
      </c>
      <c r="M20" s="20">
        <f ca="1">IFERROR(VLOOKUP(MID(CELL("filename",$A$1),FIND("]",CELL("filename",$A$1))+1,255)&amp;$A20,'_EUROSTAT w USEsplit of JRC'!$A$4:$AE$312,COLUMN()+2,FALSE),0)</f>
        <v>0.61934933105683676</v>
      </c>
      <c r="N20" s="20">
        <f ca="1">IFERROR(VLOOKUP(MID(CELL("filename",$A$1),FIND("]",CELL("filename",$A$1))+1,255)&amp;$A20,'_EUROSTAT w USEsplit of JRC'!$A$4:$AE$312,COLUMN()+2,FALSE),0)</f>
        <v>0.60678956556189723</v>
      </c>
      <c r="O20" s="20">
        <f ca="1">IFERROR(VLOOKUP(MID(CELL("filename",$A$1),FIND("]",CELL("filename",$A$1))+1,255)&amp;$A20,'_EUROSTAT w USEsplit of JRC'!$A$4:$AE$312,COLUMN()+2,FALSE),0)</f>
        <v>0.60780832078397884</v>
      </c>
      <c r="P20" s="20">
        <f ca="1">IFERROR(VLOOKUP(MID(CELL("filename",$A$1),FIND("]",CELL("filename",$A$1))+1,255)&amp;$A20,'_EUROSTAT w USEsplit of JRC'!$A$4:$AE$312,COLUMN()+2,FALSE),0)</f>
        <v>0.5953345942538053</v>
      </c>
      <c r="Q20" s="20">
        <f ca="1">IFERROR(VLOOKUP(MID(CELL("filename",$A$1),FIND("]",CELL("filename",$A$1))+1,255)&amp;$A20,'_EUROSTAT w USEsplit of JRC'!$A$4:$AE$312,COLUMN()+2,FALSE),0)</f>
        <v>0.7430917767173455</v>
      </c>
      <c r="R20" s="20">
        <f ca="1">IFERROR(VLOOKUP(MID(CELL("filename",$A$1),FIND("]",CELL("filename",$A$1))+1,255)&amp;$A20,'_EUROSTAT w USEsplit of JRC'!$A$4:$AE$312,COLUMN()+2,FALSE),0)</f>
        <v>0.77580470707430282</v>
      </c>
      <c r="S20" s="20">
        <f ca="1">IFERROR(VLOOKUP(MID(CELL("filename",$A$1),FIND("]",CELL("filename",$A$1))+1,255)&amp;$A20,'_EUROSTAT w USEsplit of JRC'!$A$4:$AE$312,COLUMN()+2,FALSE),0)</f>
        <v>0.79903400745678455</v>
      </c>
      <c r="T20" s="20">
        <f ca="1">IFERROR(VLOOKUP(MID(CELL("filename",$A$1),FIND("]",CELL("filename",$A$1))+1,255)&amp;$A20,'_EUROSTAT w USEsplit of JRC'!$A$4:$AE$312,COLUMN()+2,FALSE),0)</f>
        <v>0.78345505657658676</v>
      </c>
      <c r="U20" s="20">
        <f ca="1">IFERROR(VLOOKUP(MID(CELL("filename",$A$1),FIND("]",CELL("filename",$A$1))+1,255)&amp;$A20,'_EUROSTAT w USEsplit of JRC'!$A$4:$AE$312,COLUMN()+2,FALSE),0)</f>
        <v>0.76112310344292078</v>
      </c>
      <c r="V20" s="20">
        <f ca="1">IFERROR(VLOOKUP(MID(CELL("filename",$A$1),FIND("]",CELL("filename",$A$1))+1,255)&amp;$A20,'_EUROSTAT w USEsplit of JRC'!$A$4:$AE$312,COLUMN()+2,FALSE),0)</f>
        <v>0.7313885479095964</v>
      </c>
      <c r="W20" s="20">
        <f ca="1">IFERROR(VLOOKUP(MID(CELL("filename",$A$1),FIND("]",CELL("filename",$A$1))+1,255)&amp;$A20,'_EUROSTAT w USEsplit of JRC'!$A$4:$AE$312,COLUMN()+2,FALSE),0)</f>
        <v>0.74280104712041894</v>
      </c>
      <c r="X20" s="20">
        <f ca="1">IFERROR(VLOOKUP(MID(CELL("filename",$A$1),FIND("]",CELL("filename",$A$1))+1,255)&amp;$A20,'_EUROSTAT w USEsplit of JRC'!$A$4:$AE$312,COLUMN()+2,FALSE),0)</f>
        <v>0.73145184754146064</v>
      </c>
      <c r="Y20" s="20">
        <f ca="1">IFERROR(VLOOKUP(MID(CELL("filename",$A$1),FIND("]",CELL("filename",$A$1))+1,255)&amp;$A20,'_EUROSTAT w USEsplit of JRC'!$A$4:$AE$312,COLUMN()+2,FALSE),0)</f>
        <v>0.72929723406033264</v>
      </c>
      <c r="Z20" s="20">
        <f ca="1">IFERROR(VLOOKUP(MID(CELL("filename",$A$1),FIND("]",CELL("filename",$A$1))+1,255)&amp;$A20,'_EUROSTAT w USEsplit of JRC'!$A$4:$AE$312,COLUMN()+2,FALSE),0)</f>
        <v>0.73744543768390813</v>
      </c>
      <c r="AA20" s="20">
        <f ca="1">IFERROR(VLOOKUP(MID(CELL("filename",$A$1),FIND("]",CELL("filename",$A$1))+1,255)&amp;$A20,'_EUROSTAT w USEsplit of JRC'!$A$4:$AE$312,COLUMN()+2,FALSE),0)</f>
        <v>0.70689525528235209</v>
      </c>
      <c r="AB20" s="20">
        <f ca="1">IFERROR(VLOOKUP(MID(CELL("filename",$A$1),FIND("]",CELL("filename",$A$1))+1,255)&amp;$A20,'_EUROSTAT w USEsplit of JRC'!$A$4:$AE$312,COLUMN()+2,FALSE),0)</f>
        <v>0.69938965470846526</v>
      </c>
      <c r="AC20" s="20">
        <f ca="1">IFERROR(VLOOKUP(MID(CELL("filename",$A$1),FIND("]",CELL("filename",$A$1))+1,255)&amp;$A20,'_EUROSTAT w USEsplit of JRC'!$A$4:$AE$312,COLUMN()+2,FALSE),0)</f>
        <v>0.69986096812880083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0.13095395413175298</v>
      </c>
      <c r="C21" s="20">
        <f ca="1">IFERROR(VLOOKUP(MID(CELL("filename",$A$1),FIND("]",CELL("filename",$A$1))+1,255)&amp;$A21,'_EUROSTAT w USEsplit of JRC'!$A$4:$AE$312,COLUMN()+2,FALSE),0)</f>
        <v>0.12001586540118096</v>
      </c>
      <c r="D21" s="20">
        <f ca="1">IFERROR(VLOOKUP(MID(CELL("filename",$A$1),FIND("]",CELL("filename",$A$1))+1,255)&amp;$A21,'_EUROSTAT w USEsplit of JRC'!$A$4:$AE$312,COLUMN()+2,FALSE),0)</f>
        <v>0.13150896738825424</v>
      </c>
      <c r="E21" s="20">
        <f ca="1">IFERROR(VLOOKUP(MID(CELL("filename",$A$1),FIND("]",CELL("filename",$A$1))+1,255)&amp;$A21,'_EUROSTAT w USEsplit of JRC'!$A$4:$AE$312,COLUMN()+2,FALSE),0)</f>
        <v>0.12853939597743211</v>
      </c>
      <c r="F21" s="20">
        <f ca="1">IFERROR(VLOOKUP(MID(CELL("filename",$A$1),FIND("]",CELL("filename",$A$1))+1,255)&amp;$A21,'_EUROSTAT w USEsplit of JRC'!$A$4:$AE$312,COLUMN()+2,FALSE),0)</f>
        <v>0.13982848133676401</v>
      </c>
      <c r="G21" s="20">
        <f ca="1">IFERROR(VLOOKUP(MID(CELL("filename",$A$1),FIND("]",CELL("filename",$A$1))+1,255)&amp;$A21,'_EUROSTAT w USEsplit of JRC'!$A$4:$AE$312,COLUMN()+2,FALSE),0)</f>
        <v>0.133543689929042</v>
      </c>
      <c r="H21" s="20">
        <f ca="1">IFERROR(VLOOKUP(MID(CELL("filename",$A$1),FIND("]",CELL("filename",$A$1))+1,255)&amp;$A21,'_EUROSTAT w USEsplit of JRC'!$A$4:$AE$312,COLUMN()+2,FALSE),0)</f>
        <v>0.1186057701879009</v>
      </c>
      <c r="I21" s="20">
        <f ca="1">IFERROR(VLOOKUP(MID(CELL("filename",$A$1),FIND("]",CELL("filename",$A$1))+1,255)&amp;$A21,'_EUROSTAT w USEsplit of JRC'!$A$4:$AE$312,COLUMN()+2,FALSE),0)</f>
        <v>0.13999155045646655</v>
      </c>
      <c r="J21" s="20">
        <f ca="1">IFERROR(VLOOKUP(MID(CELL("filename",$A$1),FIND("]",CELL("filename",$A$1))+1,255)&amp;$A21,'_EUROSTAT w USEsplit of JRC'!$A$4:$AE$312,COLUMN()+2,FALSE),0)</f>
        <v>0.1483750719151658</v>
      </c>
      <c r="K21" s="20">
        <f ca="1">IFERROR(VLOOKUP(MID(CELL("filename",$A$1),FIND("]",CELL("filename",$A$1))+1,255)&amp;$A21,'_EUROSTAT w USEsplit of JRC'!$A$4:$AE$312,COLUMN()+2,FALSE),0)</f>
        <v>0.1583511923443908</v>
      </c>
      <c r="L21" s="20">
        <f ca="1">IFERROR(VLOOKUP(MID(CELL("filename",$A$1),FIND("]",CELL("filename",$A$1))+1,255)&amp;$A21,'_EUROSTAT w USEsplit of JRC'!$A$4:$AE$312,COLUMN()+2,FALSE),0)</f>
        <v>0.16142960129141881</v>
      </c>
      <c r="M21" s="20">
        <f ca="1">IFERROR(VLOOKUP(MID(CELL("filename",$A$1),FIND("]",CELL("filename",$A$1))+1,255)&amp;$A21,'_EUROSTAT w USEsplit of JRC'!$A$4:$AE$312,COLUMN()+2,FALSE),0)</f>
        <v>0.15563175355006517</v>
      </c>
      <c r="N21" s="20">
        <f ca="1">IFERROR(VLOOKUP(MID(CELL("filename",$A$1),FIND("]",CELL("filename",$A$1))+1,255)&amp;$A21,'_EUROSTAT w USEsplit of JRC'!$A$4:$AE$312,COLUMN()+2,FALSE),0)</f>
        <v>0.1645352425231747</v>
      </c>
      <c r="O21" s="20">
        <f ca="1">IFERROR(VLOOKUP(MID(CELL("filename",$A$1),FIND("]",CELL("filename",$A$1))+1,255)&amp;$A21,'_EUROSTAT w USEsplit of JRC'!$A$4:$AE$312,COLUMN()+2,FALSE),0)</f>
        <v>0.16441526255221633</v>
      </c>
      <c r="P21" s="20">
        <f ca="1">IFERROR(VLOOKUP(MID(CELL("filename",$A$1),FIND("]",CELL("filename",$A$1))+1,255)&amp;$A21,'_EUROSTAT w USEsplit of JRC'!$A$4:$AE$312,COLUMN()+2,FALSE),0)</f>
        <v>0.17086769183372272</v>
      </c>
      <c r="Q21" s="20">
        <f ca="1">IFERROR(VLOOKUP(MID(CELL("filename",$A$1),FIND("]",CELL("filename",$A$1))+1,255)&amp;$A21,'_EUROSTAT w USEsplit of JRC'!$A$4:$AE$312,COLUMN()+2,FALSE),0)</f>
        <v>0.17783505545937933</v>
      </c>
      <c r="R21" s="20">
        <f ca="1">IFERROR(VLOOKUP(MID(CELL("filename",$A$1),FIND("]",CELL("filename",$A$1))+1,255)&amp;$A21,'_EUROSTAT w USEsplit of JRC'!$A$4:$AE$312,COLUMN()+2,FALSE),0)</f>
        <v>0.17833624326010988</v>
      </c>
      <c r="S21" s="20">
        <f ca="1">IFERROR(VLOOKUP(MID(CELL("filename",$A$1),FIND("]",CELL("filename",$A$1))+1,255)&amp;$A21,'_EUROSTAT w USEsplit of JRC'!$A$4:$AE$312,COLUMN()+2,FALSE),0)</f>
        <v>0.1958251377431881</v>
      </c>
      <c r="T21" s="20">
        <f ca="1">IFERROR(VLOOKUP(MID(CELL("filename",$A$1),FIND("]",CELL("filename",$A$1))+1,255)&amp;$A21,'_EUROSTAT w USEsplit of JRC'!$A$4:$AE$312,COLUMN()+2,FALSE),0)</f>
        <v>0.1792435804505951</v>
      </c>
      <c r="U21" s="20">
        <f ca="1">IFERROR(VLOOKUP(MID(CELL("filename",$A$1),FIND("]",CELL("filename",$A$1))+1,255)&amp;$A21,'_EUROSTAT w USEsplit of JRC'!$A$4:$AE$312,COLUMN()+2,FALSE),0)</f>
        <v>0.18218642834605228</v>
      </c>
      <c r="V21" s="20">
        <f ca="1">IFERROR(VLOOKUP(MID(CELL("filename",$A$1),FIND("]",CELL("filename",$A$1))+1,255)&amp;$A21,'_EUROSTAT w USEsplit of JRC'!$A$4:$AE$312,COLUMN()+2,FALSE),0)</f>
        <v>0.16219067433646822</v>
      </c>
      <c r="W21" s="20">
        <f ca="1">IFERROR(VLOOKUP(MID(CELL("filename",$A$1),FIND("]",CELL("filename",$A$1))+1,255)&amp;$A21,'_EUROSTAT w USEsplit of JRC'!$A$4:$AE$312,COLUMN()+2,FALSE),0)</f>
        <v>0.19758077503950186</v>
      </c>
      <c r="X21" s="20">
        <f ca="1">IFERROR(VLOOKUP(MID(CELL("filename",$A$1),FIND("]",CELL("filename",$A$1))+1,255)&amp;$A21,'_EUROSTAT w USEsplit of JRC'!$A$4:$AE$312,COLUMN()+2,FALSE),0)</f>
        <v>0.18969411890016813</v>
      </c>
      <c r="Y21" s="20">
        <f ca="1">IFERROR(VLOOKUP(MID(CELL("filename",$A$1),FIND("]",CELL("filename",$A$1))+1,255)&amp;$A21,'_EUROSTAT w USEsplit of JRC'!$A$4:$AE$312,COLUMN()+2,FALSE),0)</f>
        <v>0.18082179769912055</v>
      </c>
      <c r="Z21" s="20">
        <f ca="1">IFERROR(VLOOKUP(MID(CELL("filename",$A$1),FIND("]",CELL("filename",$A$1))+1,255)&amp;$A21,'_EUROSTAT w USEsplit of JRC'!$A$4:$AE$312,COLUMN()+2,FALSE),0)</f>
        <v>0.22076560956062743</v>
      </c>
      <c r="AA21" s="20">
        <f ca="1">IFERROR(VLOOKUP(MID(CELL("filename",$A$1),FIND("]",CELL("filename",$A$1))+1,255)&amp;$A21,'_EUROSTAT w USEsplit of JRC'!$A$4:$AE$312,COLUMN()+2,FALSE),0)</f>
        <v>0.20905195392573639</v>
      </c>
      <c r="AB21" s="20">
        <f ca="1">IFERROR(VLOOKUP(MID(CELL("filename",$A$1),FIND("]",CELL("filename",$A$1))+1,255)&amp;$A21,'_EUROSTAT w USEsplit of JRC'!$A$4:$AE$312,COLUMN()+2,FALSE),0)</f>
        <v>0.20217668059956578</v>
      </c>
      <c r="AC21" s="20">
        <f ca="1">IFERROR(VLOOKUP(MID(CELL("filename",$A$1),FIND("]",CELL("filename",$A$1))+1,255)&amp;$A21,'_EUROSTAT w USEsplit of JRC'!$A$4:$AE$312,COLUMN()+2,FALSE),0)</f>
        <v>0.20636162455854218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0.13942506210615166</v>
      </c>
      <c r="C22" s="20">
        <f ca="1">IFERROR(VLOOKUP(MID(CELL("filename",$A$1),FIND("]",CELL("filename",$A$1))+1,255)&amp;$A22,'_EUROSTAT w USEsplit of JRC'!$A$4:$AE$312,COLUMN()+2,FALSE),0)</f>
        <v>0.11963585700930017</v>
      </c>
      <c r="D22" s="20">
        <f ca="1">IFERROR(VLOOKUP(MID(CELL("filename",$A$1),FIND("]",CELL("filename",$A$1))+1,255)&amp;$A22,'_EUROSTAT w USEsplit of JRC'!$A$4:$AE$312,COLUMN()+2,FALSE),0)</f>
        <v>0.11118985675428884</v>
      </c>
      <c r="E22" s="20">
        <f ca="1">IFERROR(VLOOKUP(MID(CELL("filename",$A$1),FIND("]",CELL("filename",$A$1))+1,255)&amp;$A22,'_EUROSTAT w USEsplit of JRC'!$A$4:$AE$312,COLUMN()+2,FALSE),0)</f>
        <v>8.8644171710008809E-2</v>
      </c>
      <c r="F22" s="20">
        <f ca="1">IFERROR(VLOOKUP(MID(CELL("filename",$A$1),FIND("]",CELL("filename",$A$1))+1,255)&amp;$A22,'_EUROSTAT w USEsplit of JRC'!$A$4:$AE$312,COLUMN()+2,FALSE),0)</f>
        <v>9.62775754937501E-2</v>
      </c>
      <c r="G22" s="20">
        <f ca="1">IFERROR(VLOOKUP(MID(CELL("filename",$A$1),FIND("]",CELL("filename",$A$1))+1,255)&amp;$A22,'_EUROSTAT w USEsplit of JRC'!$A$4:$AE$312,COLUMN()+2,FALSE),0)</f>
        <v>9.5190683015215424E-2</v>
      </c>
      <c r="H22" s="20">
        <f ca="1">IFERROR(VLOOKUP(MID(CELL("filename",$A$1),FIND("]",CELL("filename",$A$1))+1,255)&amp;$A22,'_EUROSTAT w USEsplit of JRC'!$A$4:$AE$312,COLUMN()+2,FALSE),0)</f>
        <v>0.10024460064379825</v>
      </c>
      <c r="I22" s="20">
        <f ca="1">IFERROR(VLOOKUP(MID(CELL("filename",$A$1),FIND("]",CELL("filename",$A$1))+1,255)&amp;$A22,'_EUROSTAT w USEsplit of JRC'!$A$4:$AE$312,COLUMN()+2,FALSE),0)</f>
        <v>0.10883426973485412</v>
      </c>
      <c r="J22" s="20">
        <f ca="1">IFERROR(VLOOKUP(MID(CELL("filename",$A$1),FIND("]",CELL("filename",$A$1))+1,255)&amp;$A22,'_EUROSTAT w USEsplit of JRC'!$A$4:$AE$312,COLUMN()+2,FALSE),0)</f>
        <v>0.1274096514731228</v>
      </c>
      <c r="K22" s="20">
        <f ca="1">IFERROR(VLOOKUP(MID(CELL("filename",$A$1),FIND("]",CELL("filename",$A$1))+1,255)&amp;$A22,'_EUROSTAT w USEsplit of JRC'!$A$4:$AE$312,COLUMN()+2,FALSE),0)</f>
        <v>0.12932304752335186</v>
      </c>
      <c r="L22" s="20">
        <f ca="1">IFERROR(VLOOKUP(MID(CELL("filename",$A$1),FIND("]",CELL("filename",$A$1))+1,255)&amp;$A22,'_EUROSTAT w USEsplit of JRC'!$A$4:$AE$312,COLUMN()+2,FALSE),0)</f>
        <v>0.14685889618276066</v>
      </c>
      <c r="M22" s="20">
        <f ca="1">IFERROR(VLOOKUP(MID(CELL("filename",$A$1),FIND("]",CELL("filename",$A$1))+1,255)&amp;$A22,'_EUROSTAT w USEsplit of JRC'!$A$4:$AE$312,COLUMN()+2,FALSE),0)</f>
        <v>0.13830772753572196</v>
      </c>
      <c r="N22" s="20">
        <f ca="1">IFERROR(VLOOKUP(MID(CELL("filename",$A$1),FIND("]",CELL("filename",$A$1))+1,255)&amp;$A22,'_EUROSTAT w USEsplit of JRC'!$A$4:$AE$312,COLUMN()+2,FALSE),0)</f>
        <v>0.13564577230415045</v>
      </c>
      <c r="O22" s="20">
        <f ca="1">IFERROR(VLOOKUP(MID(CELL("filename",$A$1),FIND("]",CELL("filename",$A$1))+1,255)&amp;$A22,'_EUROSTAT w USEsplit of JRC'!$A$4:$AE$312,COLUMN()+2,FALSE),0)</f>
        <v>0.1523948943798327</v>
      </c>
      <c r="P22" s="20">
        <f ca="1">IFERROR(VLOOKUP(MID(CELL("filename",$A$1),FIND("]",CELL("filename",$A$1))+1,255)&amp;$A22,'_EUROSTAT w USEsplit of JRC'!$A$4:$AE$312,COLUMN()+2,FALSE),0)</f>
        <v>0.15373796464663089</v>
      </c>
      <c r="Q22" s="20">
        <f ca="1">IFERROR(VLOOKUP(MID(CELL("filename",$A$1),FIND("]",CELL("filename",$A$1))+1,255)&amp;$A22,'_EUROSTAT w USEsplit of JRC'!$A$4:$AE$312,COLUMN()+2,FALSE),0)</f>
        <v>0.14540367342377017</v>
      </c>
      <c r="R22" s="20">
        <f ca="1">IFERROR(VLOOKUP(MID(CELL("filename",$A$1),FIND("]",CELL("filename",$A$1))+1,255)&amp;$A22,'_EUROSTAT w USEsplit of JRC'!$A$4:$AE$312,COLUMN()+2,FALSE),0)</f>
        <v>0.14176379988320031</v>
      </c>
      <c r="S22" s="20">
        <f ca="1">IFERROR(VLOOKUP(MID(CELL("filename",$A$1),FIND("]",CELL("filename",$A$1))+1,255)&amp;$A22,'_EUROSTAT w USEsplit of JRC'!$A$4:$AE$312,COLUMN()+2,FALSE),0)</f>
        <v>0.15046550332698622</v>
      </c>
      <c r="T22" s="20">
        <f ca="1">IFERROR(VLOOKUP(MID(CELL("filename",$A$1),FIND("]",CELL("filename",$A$1))+1,255)&amp;$A22,'_EUROSTAT w USEsplit of JRC'!$A$4:$AE$312,COLUMN()+2,FALSE),0)</f>
        <v>0.15051436031348445</v>
      </c>
      <c r="U22" s="20">
        <f ca="1">IFERROR(VLOOKUP(MID(CELL("filename",$A$1),FIND("]",CELL("filename",$A$1))+1,255)&amp;$A22,'_EUROSTAT w USEsplit of JRC'!$A$4:$AE$312,COLUMN()+2,FALSE),0)</f>
        <v>0.15041561441828438</v>
      </c>
      <c r="V22" s="20">
        <f ca="1">IFERROR(VLOOKUP(MID(CELL("filename",$A$1),FIND("]",CELL("filename",$A$1))+1,255)&amp;$A22,'_EUROSTAT w USEsplit of JRC'!$A$4:$AE$312,COLUMN()+2,FALSE),0)</f>
        <v>0.14200019299283639</v>
      </c>
      <c r="W22" s="20">
        <f ca="1">IFERROR(VLOOKUP(MID(CELL("filename",$A$1),FIND("]",CELL("filename",$A$1))+1,255)&amp;$A22,'_EUROSTAT w USEsplit of JRC'!$A$4:$AE$312,COLUMN()+2,FALSE),0)</f>
        <v>0.15256916062852627</v>
      </c>
      <c r="X22" s="20">
        <f ca="1">IFERROR(VLOOKUP(MID(CELL("filename",$A$1),FIND("]",CELL("filename",$A$1))+1,255)&amp;$A22,'_EUROSTAT w USEsplit of JRC'!$A$4:$AE$312,COLUMN()+2,FALSE),0)</f>
        <v>0.14774096623129507</v>
      </c>
      <c r="Y22" s="20">
        <f ca="1">IFERROR(VLOOKUP(MID(CELL("filename",$A$1),FIND("]",CELL("filename",$A$1))+1,255)&amp;$A22,'_EUROSTAT w USEsplit of JRC'!$A$4:$AE$312,COLUMN()+2,FALSE),0)</f>
        <v>0.15057950622459063</v>
      </c>
      <c r="Z22" s="20">
        <f ca="1">IFERROR(VLOOKUP(MID(CELL("filename",$A$1),FIND("]",CELL("filename",$A$1))+1,255)&amp;$A22,'_EUROSTAT w USEsplit of JRC'!$A$4:$AE$312,COLUMN()+2,FALSE),0)</f>
        <v>0.16014877163716845</v>
      </c>
      <c r="AA22" s="20">
        <f ca="1">IFERROR(VLOOKUP(MID(CELL("filename",$A$1),FIND("]",CELL("filename",$A$1))+1,255)&amp;$A22,'_EUROSTAT w USEsplit of JRC'!$A$4:$AE$312,COLUMN()+2,FALSE),0)</f>
        <v>0.16138678739184512</v>
      </c>
      <c r="AB22" s="20">
        <f ca="1">IFERROR(VLOOKUP(MID(CELL("filename",$A$1),FIND("]",CELL("filename",$A$1))+1,255)&amp;$A22,'_EUROSTAT w USEsplit of JRC'!$A$4:$AE$312,COLUMN()+2,FALSE),0)</f>
        <v>0.15644039749791228</v>
      </c>
      <c r="AC22" s="20">
        <f ca="1">IFERROR(VLOOKUP(MID(CELL("filename",$A$1),FIND("]",CELL("filename",$A$1))+1,255)&amp;$A22,'_EUROSTAT w USEsplit of JRC'!$A$4:$AE$312,COLUMN()+2,FALSE),0)</f>
        <v>0.15663384746728834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0.21725498698675799</v>
      </c>
      <c r="C23" s="20">
        <f ca="1">IFERROR(VLOOKUP(MID(CELL("filename",$A$1),FIND("]",CELL("filename",$A$1))+1,255)&amp;$A23,'_EUROSTAT w USEsplit of JRC'!$A$4:$AE$312,COLUMN()+2,FALSE),0)</f>
        <v>0.23475850050661914</v>
      </c>
      <c r="D23" s="20">
        <f ca="1">IFERROR(VLOOKUP(MID(CELL("filename",$A$1),FIND("]",CELL("filename",$A$1))+1,255)&amp;$A23,'_EUROSTAT w USEsplit of JRC'!$A$4:$AE$312,COLUMN()+2,FALSE),0)</f>
        <v>0.23498780706004396</v>
      </c>
      <c r="E23" s="20">
        <f ca="1">IFERROR(VLOOKUP(MID(CELL("filename",$A$1),FIND("]",CELL("filename",$A$1))+1,255)&amp;$A23,'_EUROSTAT w USEsplit of JRC'!$A$4:$AE$312,COLUMN()+2,FALSE),0)</f>
        <v>0.23983806601146221</v>
      </c>
      <c r="F23" s="20">
        <f ca="1">IFERROR(VLOOKUP(MID(CELL("filename",$A$1),FIND("]",CELL("filename",$A$1))+1,255)&amp;$A23,'_EUROSTAT w USEsplit of JRC'!$A$4:$AE$312,COLUMN()+2,FALSE),0)</f>
        <v>0.24477960468104426</v>
      </c>
      <c r="G23" s="20">
        <f ca="1">IFERROR(VLOOKUP(MID(CELL("filename",$A$1),FIND("]",CELL("filename",$A$1))+1,255)&amp;$A23,'_EUROSTAT w USEsplit of JRC'!$A$4:$AE$312,COLUMN()+2,FALSE),0)</f>
        <v>0.2576032507180282</v>
      </c>
      <c r="H23" s="20">
        <f ca="1">IFERROR(VLOOKUP(MID(CELL("filename",$A$1),FIND("]",CELL("filename",$A$1))+1,255)&amp;$A23,'_EUROSTAT w USEsplit of JRC'!$A$4:$AE$312,COLUMN()+2,FALSE),0)</f>
        <v>0.26602821176418839</v>
      </c>
      <c r="I23" s="20">
        <f ca="1">IFERROR(VLOOKUP(MID(CELL("filename",$A$1),FIND("]",CELL("filename",$A$1))+1,255)&amp;$A23,'_EUROSTAT w USEsplit of JRC'!$A$4:$AE$312,COLUMN()+2,FALSE),0)</f>
        <v>0.26557802294996485</v>
      </c>
      <c r="J23" s="20">
        <f ca="1">IFERROR(VLOOKUP(MID(CELL("filename",$A$1),FIND("]",CELL("filename",$A$1))+1,255)&amp;$A23,'_EUROSTAT w USEsplit of JRC'!$A$4:$AE$312,COLUMN()+2,FALSE),0)</f>
        <v>0.27708449505473542</v>
      </c>
      <c r="K23" s="20">
        <f ca="1">IFERROR(VLOOKUP(MID(CELL("filename",$A$1),FIND("]",CELL("filename",$A$1))+1,255)&amp;$A23,'_EUROSTAT w USEsplit of JRC'!$A$4:$AE$312,COLUMN()+2,FALSE),0)</f>
        <v>0.28817354232045528</v>
      </c>
      <c r="L23" s="20">
        <f ca="1">IFERROR(VLOOKUP(MID(CELL("filename",$A$1),FIND("]",CELL("filename",$A$1))+1,255)&amp;$A23,'_EUROSTAT w USEsplit of JRC'!$A$4:$AE$312,COLUMN()+2,FALSE),0)</f>
        <v>0.30383168204108996</v>
      </c>
      <c r="M23" s="20">
        <f ca="1">IFERROR(VLOOKUP(MID(CELL("filename",$A$1),FIND("]",CELL("filename",$A$1))+1,255)&amp;$A23,'_EUROSTAT w USEsplit of JRC'!$A$4:$AE$312,COLUMN()+2,FALSE),0)</f>
        <v>0.31760885814111145</v>
      </c>
      <c r="N23" s="20">
        <f ca="1">IFERROR(VLOOKUP(MID(CELL("filename",$A$1),FIND("]",CELL("filename",$A$1))+1,255)&amp;$A23,'_EUROSTAT w USEsplit of JRC'!$A$4:$AE$312,COLUMN()+2,FALSE),0)</f>
        <v>0.32633052053778672</v>
      </c>
      <c r="O23" s="20">
        <f ca="1">IFERROR(VLOOKUP(MID(CELL("filename",$A$1),FIND("]",CELL("filename",$A$1))+1,255)&amp;$A23,'_EUROSTAT w USEsplit of JRC'!$A$4:$AE$312,COLUMN()+2,FALSE),0)</f>
        <v>0.32516646924788395</v>
      </c>
      <c r="P23" s="20">
        <f ca="1">IFERROR(VLOOKUP(MID(CELL("filename",$A$1),FIND("]",CELL("filename",$A$1))+1,255)&amp;$A23,'_EUROSTAT w USEsplit of JRC'!$A$4:$AE$312,COLUMN()+2,FALSE),0)</f>
        <v>0.33319047270245039</v>
      </c>
      <c r="Q23" s="20">
        <f ca="1">IFERROR(VLOOKUP(MID(CELL("filename",$A$1),FIND("]",CELL("filename",$A$1))+1,255)&amp;$A23,'_EUROSTAT w USEsplit of JRC'!$A$4:$AE$312,COLUMN()+2,FALSE),0)</f>
        <v>0.35382838341261746</v>
      </c>
      <c r="R23" s="20">
        <f ca="1">IFERROR(VLOOKUP(MID(CELL("filename",$A$1),FIND("]",CELL("filename",$A$1))+1,255)&amp;$A23,'_EUROSTAT w USEsplit of JRC'!$A$4:$AE$312,COLUMN()+2,FALSE),0)</f>
        <v>0.35875336435637162</v>
      </c>
      <c r="S23" s="20">
        <f ca="1">IFERROR(VLOOKUP(MID(CELL("filename",$A$1),FIND("]",CELL("filename",$A$1))+1,255)&amp;$A23,'_EUROSTAT w USEsplit of JRC'!$A$4:$AE$312,COLUMN()+2,FALSE),0)</f>
        <v>0.37025545387706488</v>
      </c>
      <c r="T23" s="20">
        <f ca="1">IFERROR(VLOOKUP(MID(CELL("filename",$A$1),FIND("]",CELL("filename",$A$1))+1,255)&amp;$A23,'_EUROSTAT w USEsplit of JRC'!$A$4:$AE$312,COLUMN()+2,FALSE),0)</f>
        <v>0.37088088284316251</v>
      </c>
      <c r="U23" s="20">
        <f ca="1">IFERROR(VLOOKUP(MID(CELL("filename",$A$1),FIND("]",CELL("filename",$A$1))+1,255)&amp;$A23,'_EUROSTAT w USEsplit of JRC'!$A$4:$AE$312,COLUMN()+2,FALSE),0)</f>
        <v>0.38164744124302225</v>
      </c>
      <c r="V23" s="20">
        <f ca="1">IFERROR(VLOOKUP(MID(CELL("filename",$A$1),FIND("]",CELL("filename",$A$1))+1,255)&amp;$A23,'_EUROSTAT w USEsplit of JRC'!$A$4:$AE$312,COLUMN()+2,FALSE),0)</f>
        <v>0.42064584503977154</v>
      </c>
      <c r="W23" s="20">
        <f ca="1">IFERROR(VLOOKUP(MID(CELL("filename",$A$1),FIND("]",CELL("filename",$A$1))+1,255)&amp;$A23,'_EUROSTAT w USEsplit of JRC'!$A$4:$AE$312,COLUMN()+2,FALSE),0)</f>
        <v>0.42604993874756797</v>
      </c>
      <c r="X23" s="20">
        <f ca="1">IFERROR(VLOOKUP(MID(CELL("filename",$A$1),FIND("]",CELL("filename",$A$1))+1,255)&amp;$A23,'_EUROSTAT w USEsplit of JRC'!$A$4:$AE$312,COLUMN()+2,FALSE),0)</f>
        <v>0.4116925146613033</v>
      </c>
      <c r="Y23" s="20">
        <f ca="1">IFERROR(VLOOKUP(MID(CELL("filename",$A$1),FIND("]",CELL("filename",$A$1))+1,255)&amp;$A23,'_EUROSTAT w USEsplit of JRC'!$A$4:$AE$312,COLUMN()+2,FALSE),0)</f>
        <v>0.40197866137586019</v>
      </c>
      <c r="Z23" s="20">
        <f ca="1">IFERROR(VLOOKUP(MID(CELL("filename",$A$1),FIND("]",CELL("filename",$A$1))+1,255)&amp;$A23,'_EUROSTAT w USEsplit of JRC'!$A$4:$AE$312,COLUMN()+2,FALSE),0)</f>
        <v>0.39946551086836157</v>
      </c>
      <c r="AA23" s="20">
        <f ca="1">IFERROR(VLOOKUP(MID(CELL("filename",$A$1),FIND("]",CELL("filename",$A$1))+1,255)&amp;$A23,'_EUROSTAT w USEsplit of JRC'!$A$4:$AE$312,COLUMN()+2,FALSE),0)</f>
        <v>0.40571152282055639</v>
      </c>
      <c r="AB23" s="20">
        <f ca="1">IFERROR(VLOOKUP(MID(CELL("filename",$A$1),FIND("]",CELL("filename",$A$1))+1,255)&amp;$A23,'_EUROSTAT w USEsplit of JRC'!$A$4:$AE$312,COLUMN()+2,FALSE),0)</f>
        <v>0.42832863321905607</v>
      </c>
      <c r="AC23" s="20">
        <f ca="1">IFERROR(VLOOKUP(MID(CELL("filename",$A$1),FIND("]",CELL("filename",$A$1))+1,255)&amp;$A23,'_EUROSTAT w USEsplit of JRC'!$A$4:$AE$312,COLUMN()+2,FALSE),0)</f>
        <v>0.42094684137338895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0.10672315467359049</v>
      </c>
      <c r="C24" s="20">
        <f ca="1">IFERROR(VLOOKUP(MID(CELL("filename",$A$1),FIND("]",CELL("filename",$A$1))+1,255)&amp;$A24,'_EUROSTAT w USEsplit of JRC'!$A$4:$AE$312,COLUMN()+2,FALSE),0)</f>
        <v>0.12850309131472579</v>
      </c>
      <c r="D24" s="20">
        <f ca="1">IFERROR(VLOOKUP(MID(CELL("filename",$A$1),FIND("]",CELL("filename",$A$1))+1,255)&amp;$A24,'_EUROSTAT w USEsplit of JRC'!$A$4:$AE$312,COLUMN()+2,FALSE),0)</f>
        <v>0.19038360749970415</v>
      </c>
      <c r="E24" s="20">
        <f ca="1">IFERROR(VLOOKUP(MID(CELL("filename",$A$1),FIND("]",CELL("filename",$A$1))+1,255)&amp;$A24,'_EUROSTAT w USEsplit of JRC'!$A$4:$AE$312,COLUMN()+2,FALSE),0)</f>
        <v>0.17165297882525229</v>
      </c>
      <c r="F24" s="20">
        <f ca="1">IFERROR(VLOOKUP(MID(CELL("filename",$A$1),FIND("]",CELL("filename",$A$1))+1,255)&amp;$A24,'_EUROSTAT w USEsplit of JRC'!$A$4:$AE$312,COLUMN()+2,FALSE),0)</f>
        <v>0.169116667840568</v>
      </c>
      <c r="G24" s="20">
        <f ca="1">IFERROR(VLOOKUP(MID(CELL("filename",$A$1),FIND("]",CELL("filename",$A$1))+1,255)&amp;$A24,'_EUROSTAT w USEsplit of JRC'!$A$4:$AE$312,COLUMN()+2,FALSE),0)</f>
        <v>0.16227349337039212</v>
      </c>
      <c r="H24" s="20">
        <f ca="1">IFERROR(VLOOKUP(MID(CELL("filename",$A$1),FIND("]",CELL("filename",$A$1))+1,255)&amp;$A24,'_EUROSTAT w USEsplit of JRC'!$A$4:$AE$312,COLUMN()+2,FALSE),0)</f>
        <v>0.14228005517084011</v>
      </c>
      <c r="I24" s="20">
        <f ca="1">IFERROR(VLOOKUP(MID(CELL("filename",$A$1),FIND("]",CELL("filename",$A$1))+1,255)&amp;$A24,'_EUROSTAT w USEsplit of JRC'!$A$4:$AE$312,COLUMN()+2,FALSE),0)</f>
        <v>0.11022834816149221</v>
      </c>
      <c r="J24" s="20">
        <f ca="1">IFERROR(VLOOKUP(MID(CELL("filename",$A$1),FIND("]",CELL("filename",$A$1))+1,255)&amp;$A24,'_EUROSTAT w USEsplit of JRC'!$A$4:$AE$312,COLUMN()+2,FALSE),0)</f>
        <v>0.11222884734371499</v>
      </c>
      <c r="K24" s="20">
        <f ca="1">IFERROR(VLOOKUP(MID(CELL("filename",$A$1),FIND("]",CELL("filename",$A$1))+1,255)&amp;$A24,'_EUROSTAT w USEsplit of JRC'!$A$4:$AE$312,COLUMN()+2,FALSE),0)</f>
        <v>0.11888219697813431</v>
      </c>
      <c r="L24" s="20">
        <f ca="1">IFERROR(VLOOKUP(MID(CELL("filename",$A$1),FIND("]",CELL("filename",$A$1))+1,255)&amp;$A24,'_EUROSTAT w USEsplit of JRC'!$A$4:$AE$312,COLUMN()+2,FALSE),0)</f>
        <v>0.11310866342284555</v>
      </c>
      <c r="M24" s="20">
        <f ca="1">IFERROR(VLOOKUP(MID(CELL("filename",$A$1),FIND("]",CELL("filename",$A$1))+1,255)&amp;$A24,'_EUROSTAT w USEsplit of JRC'!$A$4:$AE$312,COLUMN()+2,FALSE),0)</f>
        <v>0.1388548796071426</v>
      </c>
      <c r="N24" s="20">
        <f ca="1">IFERROR(VLOOKUP(MID(CELL("filename",$A$1),FIND("]",CELL("filename",$A$1))+1,255)&amp;$A24,'_EUROSTAT w USEsplit of JRC'!$A$4:$AE$312,COLUMN()+2,FALSE),0)</f>
        <v>0.12957379180379147</v>
      </c>
      <c r="O24" s="20">
        <f ca="1">IFERROR(VLOOKUP(MID(CELL("filename",$A$1),FIND("]",CELL("filename",$A$1))+1,255)&amp;$A24,'_EUROSTAT w USEsplit of JRC'!$A$4:$AE$312,COLUMN()+2,FALSE),0)</f>
        <v>0.11944869934780743</v>
      </c>
      <c r="P24" s="20">
        <f ca="1">IFERROR(VLOOKUP(MID(CELL("filename",$A$1),FIND("]",CELL("filename",$A$1))+1,255)&amp;$A24,'_EUROSTAT w USEsplit of JRC'!$A$4:$AE$312,COLUMN()+2,FALSE),0)</f>
        <v>0.10838535482649542</v>
      </c>
      <c r="Q24" s="20">
        <f ca="1">IFERROR(VLOOKUP(MID(CELL("filename",$A$1),FIND("]",CELL("filename",$A$1))+1,255)&amp;$A24,'_EUROSTAT w USEsplit of JRC'!$A$4:$AE$312,COLUMN()+2,FALSE),0)</f>
        <v>0.12167502397928839</v>
      </c>
      <c r="R24" s="20">
        <f ca="1">IFERROR(VLOOKUP(MID(CELL("filename",$A$1),FIND("]",CELL("filename",$A$1))+1,255)&amp;$A24,'_EUROSTAT w USEsplit of JRC'!$A$4:$AE$312,COLUMN()+2,FALSE),0)</f>
        <v>0.13304829289104761</v>
      </c>
      <c r="S24" s="20">
        <f ca="1">IFERROR(VLOOKUP(MID(CELL("filename",$A$1),FIND("]",CELL("filename",$A$1))+1,255)&amp;$A24,'_EUROSTAT w USEsplit of JRC'!$A$4:$AE$312,COLUMN()+2,FALSE),0)</f>
        <v>0.14261121862424833</v>
      </c>
      <c r="T24" s="20">
        <f ca="1">IFERROR(VLOOKUP(MID(CELL("filename",$A$1),FIND("]",CELL("filename",$A$1))+1,255)&amp;$A24,'_EUROSTAT w USEsplit of JRC'!$A$4:$AE$312,COLUMN()+2,FALSE),0)</f>
        <v>0.13027651886370384</v>
      </c>
      <c r="U24" s="20">
        <f ca="1">IFERROR(VLOOKUP(MID(CELL("filename",$A$1),FIND("]",CELL("filename",$A$1))+1,255)&amp;$A24,'_EUROSTAT w USEsplit of JRC'!$A$4:$AE$312,COLUMN()+2,FALSE),0)</f>
        <v>0.13868532166093689</v>
      </c>
      <c r="V24" s="20">
        <f ca="1">IFERROR(VLOOKUP(MID(CELL("filename",$A$1),FIND("]",CELL("filename",$A$1))+1,255)&amp;$A24,'_EUROSTAT w USEsplit of JRC'!$A$4:$AE$312,COLUMN()+2,FALSE),0)</f>
        <v>0.13981442834940958</v>
      </c>
      <c r="W24" s="20">
        <f ca="1">IFERROR(VLOOKUP(MID(CELL("filename",$A$1),FIND("]",CELL("filename",$A$1))+1,255)&amp;$A24,'_EUROSTAT w USEsplit of JRC'!$A$4:$AE$312,COLUMN()+2,FALSE),0)</f>
        <v>0.14771134467310965</v>
      </c>
      <c r="X24" s="20">
        <f ca="1">IFERROR(VLOOKUP(MID(CELL("filename",$A$1),FIND("]",CELL("filename",$A$1))+1,255)&amp;$A24,'_EUROSTAT w USEsplit of JRC'!$A$4:$AE$312,COLUMN()+2,FALSE),0)</f>
        <v>0.14572896449494985</v>
      </c>
      <c r="Y24" s="20">
        <f ca="1">IFERROR(VLOOKUP(MID(CELL("filename",$A$1),FIND("]",CELL("filename",$A$1))+1,255)&amp;$A24,'_EUROSTAT w USEsplit of JRC'!$A$4:$AE$312,COLUMN()+2,FALSE),0)</f>
        <v>0.15004970009775723</v>
      </c>
      <c r="Z24" s="20">
        <f ca="1">IFERROR(VLOOKUP(MID(CELL("filename",$A$1),FIND("]",CELL("filename",$A$1))+1,255)&amp;$A24,'_EUROSTAT w USEsplit of JRC'!$A$4:$AE$312,COLUMN()+2,FALSE),0)</f>
        <v>0.15491479108628353</v>
      </c>
      <c r="AA24" s="20">
        <f ca="1">IFERROR(VLOOKUP(MID(CELL("filename",$A$1),FIND("]",CELL("filename",$A$1))+1,255)&amp;$A24,'_EUROSTAT w USEsplit of JRC'!$A$4:$AE$312,COLUMN()+2,FALSE),0)</f>
        <v>0.15820509130560581</v>
      </c>
      <c r="AB24" s="20">
        <f ca="1">IFERROR(VLOOKUP(MID(CELL("filename",$A$1),FIND("]",CELL("filename",$A$1))+1,255)&amp;$A24,'_EUROSTAT w USEsplit of JRC'!$A$4:$AE$312,COLUMN()+2,FALSE),0)</f>
        <v>0.15694817983524281</v>
      </c>
      <c r="AC24" s="20">
        <f ca="1">IFERROR(VLOOKUP(MID(CELL("filename",$A$1),FIND("]",CELL("filename",$A$1))+1,255)&amp;$A24,'_EUROSTAT w USEsplit of JRC'!$A$4:$AE$312,COLUMN()+2,FALSE),0)</f>
        <v>0.15755851572037208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0.16833725897241408</v>
      </c>
      <c r="C25" s="20">
        <f ca="1">IFERROR(VLOOKUP(MID(CELL("filename",$A$1),FIND("]",CELL("filename",$A$1))+1,255)&amp;$A25,'_EUROSTAT w USEsplit of JRC'!$A$4:$AE$312,COLUMN()+2,FALSE),0)</f>
        <v>0.21583031618643198</v>
      </c>
      <c r="D25" s="20">
        <f ca="1">IFERROR(VLOOKUP(MID(CELL("filename",$A$1),FIND("]",CELL("filename",$A$1))+1,255)&amp;$A25,'_EUROSTAT w USEsplit of JRC'!$A$4:$AE$312,COLUMN()+2,FALSE),0)</f>
        <v>0.22046172199414468</v>
      </c>
      <c r="E25" s="20">
        <f ca="1">IFERROR(VLOOKUP(MID(CELL("filename",$A$1),FIND("]",CELL("filename",$A$1))+1,255)&amp;$A25,'_EUROSTAT w USEsplit of JRC'!$A$4:$AE$312,COLUMN()+2,FALSE),0)</f>
        <v>0.25610476941297589</v>
      </c>
      <c r="F25" s="20">
        <f ca="1">IFERROR(VLOOKUP(MID(CELL("filename",$A$1),FIND("]",CELL("filename",$A$1))+1,255)&amp;$A25,'_EUROSTAT w USEsplit of JRC'!$A$4:$AE$312,COLUMN()+2,FALSE),0)</f>
        <v>0.26863426876441526</v>
      </c>
      <c r="G25" s="20">
        <f ca="1">IFERROR(VLOOKUP(MID(CELL("filename",$A$1),FIND("]",CELL("filename",$A$1))+1,255)&amp;$A25,'_EUROSTAT w USEsplit of JRC'!$A$4:$AE$312,COLUMN()+2,FALSE),0)</f>
        <v>0.27076898843839581</v>
      </c>
      <c r="H25" s="20">
        <f ca="1">IFERROR(VLOOKUP(MID(CELL("filename",$A$1),FIND("]",CELL("filename",$A$1))+1,255)&amp;$A25,'_EUROSTAT w USEsplit of JRC'!$A$4:$AE$312,COLUMN()+2,FALSE),0)</f>
        <v>0.25470138604348874</v>
      </c>
      <c r="I25" s="20">
        <f ca="1">IFERROR(VLOOKUP(MID(CELL("filename",$A$1),FIND("]",CELL("filename",$A$1))+1,255)&amp;$A25,'_EUROSTAT w USEsplit of JRC'!$A$4:$AE$312,COLUMN()+2,FALSE),0)</f>
        <v>0.24094099472747424</v>
      </c>
      <c r="J25" s="20">
        <f ca="1">IFERROR(VLOOKUP(MID(CELL("filename",$A$1),FIND("]",CELL("filename",$A$1))+1,255)&amp;$A25,'_EUROSTAT w USEsplit of JRC'!$A$4:$AE$312,COLUMN()+2,FALSE),0)</f>
        <v>0.23532948780046281</v>
      </c>
      <c r="K25" s="20">
        <f ca="1">IFERROR(VLOOKUP(MID(CELL("filename",$A$1),FIND("]",CELL("filename",$A$1))+1,255)&amp;$A25,'_EUROSTAT w USEsplit of JRC'!$A$4:$AE$312,COLUMN()+2,FALSE),0)</f>
        <v>0.22671864525912286</v>
      </c>
      <c r="L25" s="20">
        <f ca="1">IFERROR(VLOOKUP(MID(CELL("filename",$A$1),FIND("]",CELL("filename",$A$1))+1,255)&amp;$A25,'_EUROSTAT w USEsplit of JRC'!$A$4:$AE$312,COLUMN()+2,FALSE),0)</f>
        <v>0.21372813982439387</v>
      </c>
      <c r="M25" s="20">
        <f ca="1">IFERROR(VLOOKUP(MID(CELL("filename",$A$1),FIND("]",CELL("filename",$A$1))+1,255)&amp;$A25,'_EUROSTAT w USEsplit of JRC'!$A$4:$AE$312,COLUMN()+2,FALSE),0)</f>
        <v>0.20270626550168344</v>
      </c>
      <c r="N25" s="20">
        <f ca="1">IFERROR(VLOOKUP(MID(CELL("filename",$A$1),FIND("]",CELL("filename",$A$1))+1,255)&amp;$A25,'_EUROSTAT w USEsplit of JRC'!$A$4:$AE$312,COLUMN()+2,FALSE),0)</f>
        <v>0.20015094080719029</v>
      </c>
      <c r="O25" s="20">
        <f ca="1">IFERROR(VLOOKUP(MID(CELL("filename",$A$1),FIND("]",CELL("filename",$A$1))+1,255)&amp;$A25,'_EUROSTAT w USEsplit of JRC'!$A$4:$AE$312,COLUMN()+2,FALSE),0)</f>
        <v>0.2009023253657293</v>
      </c>
      <c r="P25" s="20">
        <f ca="1">IFERROR(VLOOKUP(MID(CELL("filename",$A$1),FIND("]",CELL("filename",$A$1))+1,255)&amp;$A25,'_EUROSTAT w USEsplit of JRC'!$A$4:$AE$312,COLUMN()+2,FALSE),0)</f>
        <v>0.20279674398678008</v>
      </c>
      <c r="Q25" s="20">
        <f ca="1">IFERROR(VLOOKUP(MID(CELL("filename",$A$1),FIND("]",CELL("filename",$A$1))+1,255)&amp;$A25,'_EUROSTAT w USEsplit of JRC'!$A$4:$AE$312,COLUMN()+2,FALSE),0)</f>
        <v>0.21107772548872167</v>
      </c>
      <c r="R25" s="20">
        <f ca="1">IFERROR(VLOOKUP(MID(CELL("filename",$A$1),FIND("]",CELL("filename",$A$1))+1,255)&amp;$A25,'_EUROSTAT w USEsplit of JRC'!$A$4:$AE$312,COLUMN()+2,FALSE),0)</f>
        <v>0.22280591505599145</v>
      </c>
      <c r="S25" s="20">
        <f ca="1">IFERROR(VLOOKUP(MID(CELL("filename",$A$1),FIND("]",CELL("filename",$A$1))+1,255)&amp;$A25,'_EUROSTAT w USEsplit of JRC'!$A$4:$AE$312,COLUMN()+2,FALSE),0)</f>
        <v>0.24744225892887856</v>
      </c>
      <c r="T25" s="20">
        <f ca="1">IFERROR(VLOOKUP(MID(CELL("filename",$A$1),FIND("]",CELL("filename",$A$1))+1,255)&amp;$A25,'_EUROSTAT w USEsplit of JRC'!$A$4:$AE$312,COLUMN()+2,FALSE),0)</f>
        <v>0.23084106169018154</v>
      </c>
      <c r="U25" s="20">
        <f ca="1">IFERROR(VLOOKUP(MID(CELL("filename",$A$1),FIND("]",CELL("filename",$A$1))+1,255)&amp;$A25,'_EUROSTAT w USEsplit of JRC'!$A$4:$AE$312,COLUMN()+2,FALSE),0)</f>
        <v>0.2254095230652555</v>
      </c>
      <c r="V25" s="20">
        <f ca="1">IFERROR(VLOOKUP(MID(CELL("filename",$A$1),FIND("]",CELL("filename",$A$1))+1,255)&amp;$A25,'_EUROSTAT w USEsplit of JRC'!$A$4:$AE$312,COLUMN()+2,FALSE),0)</f>
        <v>0.20640701543910767</v>
      </c>
      <c r="W25" s="20">
        <f ca="1">IFERROR(VLOOKUP(MID(CELL("filename",$A$1),FIND("]",CELL("filename",$A$1))+1,255)&amp;$A25,'_EUROSTAT w USEsplit of JRC'!$A$4:$AE$312,COLUMN()+2,FALSE),0)</f>
        <v>0.23278945969767695</v>
      </c>
      <c r="X25" s="20">
        <f ca="1">IFERROR(VLOOKUP(MID(CELL("filename",$A$1),FIND("]",CELL("filename",$A$1))+1,255)&amp;$A25,'_EUROSTAT w USEsplit of JRC'!$A$4:$AE$312,COLUMN()+2,FALSE),0)</f>
        <v>0.2563025527558202</v>
      </c>
      <c r="Y25" s="20">
        <f ca="1">IFERROR(VLOOKUP(MID(CELL("filename",$A$1),FIND("]",CELL("filename",$A$1))+1,255)&amp;$A25,'_EUROSTAT w USEsplit of JRC'!$A$4:$AE$312,COLUMN()+2,FALSE),0)</f>
        <v>0.25726388872030781</v>
      </c>
      <c r="Z25" s="20">
        <f ca="1">IFERROR(VLOOKUP(MID(CELL("filename",$A$1),FIND("]",CELL("filename",$A$1))+1,255)&amp;$A25,'_EUROSTAT w USEsplit of JRC'!$A$4:$AE$312,COLUMN()+2,FALSE),0)</f>
        <v>0.27737586395798552</v>
      </c>
      <c r="AA25" s="20">
        <f ca="1">IFERROR(VLOOKUP(MID(CELL("filename",$A$1),FIND("]",CELL("filename",$A$1))+1,255)&amp;$A25,'_EUROSTAT w USEsplit of JRC'!$A$4:$AE$312,COLUMN()+2,FALSE),0)</f>
        <v>0.28208008423335135</v>
      </c>
      <c r="AB25" s="20">
        <f ca="1">IFERROR(VLOOKUP(MID(CELL("filename",$A$1),FIND("]",CELL("filename",$A$1))+1,255)&amp;$A25,'_EUROSTAT w USEsplit of JRC'!$A$4:$AE$312,COLUMN()+2,FALSE),0)</f>
        <v>0.27706862816375172</v>
      </c>
      <c r="AC25" s="20">
        <f ca="1">IFERROR(VLOOKUP(MID(CELL("filename",$A$1),FIND("]",CELL("filename",$A$1))+1,255)&amp;$A25,'_EUROSTAT w USEsplit of JRC'!$A$4:$AE$312,COLUMN()+2,FALSE),0)</f>
        <v>0.2551388415235899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0.2230580313577516</v>
      </c>
      <c r="C26" s="20">
        <f ca="1">IFERROR(VLOOKUP(MID(CELL("filename",$A$1),FIND("]",CELL("filename",$A$1))+1,255)&amp;$A26,'_EUROSTAT w USEsplit of JRC'!$A$4:$AE$312,COLUMN()+2,FALSE),0)</f>
        <v>0.20193903431484966</v>
      </c>
      <c r="D26" s="20">
        <f ca="1">IFERROR(VLOOKUP(MID(CELL("filename",$A$1),FIND("]",CELL("filename",$A$1))+1,255)&amp;$A26,'_EUROSTAT w USEsplit of JRC'!$A$4:$AE$312,COLUMN()+2,FALSE),0)</f>
        <v>0.22670237629126594</v>
      </c>
      <c r="E26" s="20">
        <f ca="1">IFERROR(VLOOKUP(MID(CELL("filename",$A$1),FIND("]",CELL("filename",$A$1))+1,255)&amp;$A26,'_EUROSTAT w USEsplit of JRC'!$A$4:$AE$312,COLUMN()+2,FALSE),0)</f>
        <v>0.21429129066611152</v>
      </c>
      <c r="F26" s="20">
        <f ca="1">IFERROR(VLOOKUP(MID(CELL("filename",$A$1),FIND("]",CELL("filename",$A$1))+1,255)&amp;$A26,'_EUROSTAT w USEsplit of JRC'!$A$4:$AE$312,COLUMN()+2,FALSE),0)</f>
        <v>0.2224098958244736</v>
      </c>
      <c r="G26" s="20">
        <f ca="1">IFERROR(VLOOKUP(MID(CELL("filename",$A$1),FIND("]",CELL("filename",$A$1))+1,255)&amp;$A26,'_EUROSTAT w USEsplit of JRC'!$A$4:$AE$312,COLUMN()+2,FALSE),0)</f>
        <v>0.20489944882367492</v>
      </c>
      <c r="H26" s="20">
        <f ca="1">IFERROR(VLOOKUP(MID(CELL("filename",$A$1),FIND("]",CELL("filename",$A$1))+1,255)&amp;$A26,'_EUROSTAT w USEsplit of JRC'!$A$4:$AE$312,COLUMN()+2,FALSE),0)</f>
        <v>0.24386910104601789</v>
      </c>
      <c r="I26" s="20">
        <f ca="1">IFERROR(VLOOKUP(MID(CELL("filename",$A$1),FIND("]",CELL("filename",$A$1))+1,255)&amp;$A26,'_EUROSTAT w USEsplit of JRC'!$A$4:$AE$312,COLUMN()+2,FALSE),0)</f>
        <v>0.24026176833127896</v>
      </c>
      <c r="J26" s="20">
        <f ca="1">IFERROR(VLOOKUP(MID(CELL("filename",$A$1),FIND("]",CELL("filename",$A$1))+1,255)&amp;$A26,'_EUROSTAT w USEsplit of JRC'!$A$4:$AE$312,COLUMN()+2,FALSE),0)</f>
        <v>0.25043390512446556</v>
      </c>
      <c r="K26" s="20">
        <f ca="1">IFERROR(VLOOKUP(MID(CELL("filename",$A$1),FIND("]",CELL("filename",$A$1))+1,255)&amp;$A26,'_EUROSTAT w USEsplit of JRC'!$A$4:$AE$312,COLUMN()+2,FALSE),0)</f>
        <v>0.21578852705416088</v>
      </c>
      <c r="L26" s="20">
        <f ca="1">IFERROR(VLOOKUP(MID(CELL("filename",$A$1),FIND("]",CELL("filename",$A$1))+1,255)&amp;$A26,'_EUROSTAT w USEsplit of JRC'!$A$4:$AE$312,COLUMN()+2,FALSE),0)</f>
        <v>0.21615033855943588</v>
      </c>
      <c r="M26" s="20">
        <f ca="1">IFERROR(VLOOKUP(MID(CELL("filename",$A$1),FIND("]",CELL("filename",$A$1))+1,255)&amp;$A26,'_EUROSTAT w USEsplit of JRC'!$A$4:$AE$312,COLUMN()+2,FALSE),0)</f>
        <v>0.22565764365735524</v>
      </c>
      <c r="N26" s="20">
        <f ca="1">IFERROR(VLOOKUP(MID(CELL("filename",$A$1),FIND("]",CELL("filename",$A$1))+1,255)&amp;$A26,'_EUROSTAT w USEsplit of JRC'!$A$4:$AE$312,COLUMN()+2,FALSE),0)</f>
        <v>0.21726904965933444</v>
      </c>
      <c r="O26" s="20">
        <f ca="1">IFERROR(VLOOKUP(MID(CELL("filename",$A$1),FIND("]",CELL("filename",$A$1))+1,255)&amp;$A26,'_EUROSTAT w USEsplit of JRC'!$A$4:$AE$312,COLUMN()+2,FALSE),0)</f>
        <v>0.2239492462176674</v>
      </c>
      <c r="P26" s="20">
        <f ca="1">IFERROR(VLOOKUP(MID(CELL("filename",$A$1),FIND("]",CELL("filename",$A$1))+1,255)&amp;$A26,'_EUROSTAT w USEsplit of JRC'!$A$4:$AE$312,COLUMN()+2,FALSE),0)</f>
        <v>0.22758308581873146</v>
      </c>
      <c r="Q26" s="20">
        <f ca="1">IFERROR(VLOOKUP(MID(CELL("filename",$A$1),FIND("]",CELL("filename",$A$1))+1,255)&amp;$A26,'_EUROSTAT w USEsplit of JRC'!$A$4:$AE$312,COLUMN()+2,FALSE),0)</f>
        <v>0.23460426825547401</v>
      </c>
      <c r="R26" s="20">
        <f ca="1">IFERROR(VLOOKUP(MID(CELL("filename",$A$1),FIND("]",CELL("filename",$A$1))+1,255)&amp;$A26,'_EUROSTAT w USEsplit of JRC'!$A$4:$AE$312,COLUMN()+2,FALSE),0)</f>
        <v>0.24815571621694388</v>
      </c>
      <c r="S26" s="20">
        <f ca="1">IFERROR(VLOOKUP(MID(CELL("filename",$A$1),FIND("]",CELL("filename",$A$1))+1,255)&amp;$A26,'_EUROSTAT w USEsplit of JRC'!$A$4:$AE$312,COLUMN()+2,FALSE),0)</f>
        <v>0.27200294035724087</v>
      </c>
      <c r="T26" s="20">
        <f ca="1">IFERROR(VLOOKUP(MID(CELL("filename",$A$1),FIND("]",CELL("filename",$A$1))+1,255)&amp;$A26,'_EUROSTAT w USEsplit of JRC'!$A$4:$AE$312,COLUMN()+2,FALSE),0)</f>
        <v>0.26936560959545391</v>
      </c>
      <c r="U26" s="20">
        <f ca="1">IFERROR(VLOOKUP(MID(CELL("filename",$A$1),FIND("]",CELL("filename",$A$1))+1,255)&amp;$A26,'_EUROSTAT w USEsplit of JRC'!$A$4:$AE$312,COLUMN()+2,FALSE),0)</f>
        <v>0.22670353545328856</v>
      </c>
      <c r="V26" s="20">
        <f ca="1">IFERROR(VLOOKUP(MID(CELL("filename",$A$1),FIND("]",CELL("filename",$A$1))+1,255)&amp;$A26,'_EUROSTAT w USEsplit of JRC'!$A$4:$AE$312,COLUMN()+2,FALSE),0)</f>
        <v>0.22596807363327537</v>
      </c>
      <c r="W26" s="20">
        <f ca="1">IFERROR(VLOOKUP(MID(CELL("filename",$A$1),FIND("]",CELL("filename",$A$1))+1,255)&amp;$A26,'_EUROSTAT w USEsplit of JRC'!$A$4:$AE$312,COLUMN()+2,FALSE),0)</f>
        <v>0.2349303324895233</v>
      </c>
      <c r="X26" s="20">
        <f ca="1">IFERROR(VLOOKUP(MID(CELL("filename",$A$1),FIND("]",CELL("filename",$A$1))+1,255)&amp;$A26,'_EUROSTAT w USEsplit of JRC'!$A$4:$AE$312,COLUMN()+2,FALSE),0)</f>
        <v>0.24040897097625336</v>
      </c>
      <c r="Y26" s="20">
        <f ca="1">IFERROR(VLOOKUP(MID(CELL("filename",$A$1),FIND("]",CELL("filename",$A$1))+1,255)&amp;$A26,'_EUROSTAT w USEsplit of JRC'!$A$4:$AE$312,COLUMN()+2,FALSE),0)</f>
        <v>0.2474719699515385</v>
      </c>
      <c r="Z26" s="20">
        <f ca="1">IFERROR(VLOOKUP(MID(CELL("filename",$A$1),FIND("]",CELL("filename",$A$1))+1,255)&amp;$A26,'_EUROSTAT w USEsplit of JRC'!$A$4:$AE$312,COLUMN()+2,FALSE),0)</f>
        <v>0.28273944812027546</v>
      </c>
      <c r="AA26" s="20">
        <f ca="1">IFERROR(VLOOKUP(MID(CELL("filename",$A$1),FIND("]",CELL("filename",$A$1))+1,255)&amp;$A26,'_EUROSTAT w USEsplit of JRC'!$A$4:$AE$312,COLUMN()+2,FALSE),0)</f>
        <v>0.26647533715541105</v>
      </c>
      <c r="AB26" s="20">
        <f ca="1">IFERROR(VLOOKUP(MID(CELL("filename",$A$1),FIND("]",CELL("filename",$A$1))+1,255)&amp;$A26,'_EUROSTAT w USEsplit of JRC'!$A$4:$AE$312,COLUMN()+2,FALSE),0)</f>
        <v>0.26304108943734866</v>
      </c>
      <c r="AC26" s="20">
        <f ca="1">IFERROR(VLOOKUP(MID(CELL("filename",$A$1),FIND("]",CELL("filename",$A$1))+1,255)&amp;$A26,'_EUROSTAT w USEsplit of JRC'!$A$4:$AE$312,COLUMN()+2,FALSE),0)</f>
        <v>0.27469337627457813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0.2735352849073156</v>
      </c>
      <c r="C27" s="20">
        <f ca="1">IFERROR(VLOOKUP(MID(CELL("filename",$A$1),FIND("]",CELL("filename",$A$1))+1,255)&amp;$A27,'_EUROSTAT w USEsplit of JRC'!$A$4:$AE$312,COLUMN()+2,FALSE),0)</f>
        <v>0.26665377685916147</v>
      </c>
      <c r="D27" s="20">
        <f ca="1">IFERROR(VLOOKUP(MID(CELL("filename",$A$1),FIND("]",CELL("filename",$A$1))+1,255)&amp;$A27,'_EUROSTAT w USEsplit of JRC'!$A$4:$AE$312,COLUMN()+2,FALSE),0)</f>
        <v>0.27037437292639949</v>
      </c>
      <c r="E27" s="20">
        <f ca="1">IFERROR(VLOOKUP(MID(CELL("filename",$A$1),FIND("]",CELL("filename",$A$1))+1,255)&amp;$A27,'_EUROSTAT w USEsplit of JRC'!$A$4:$AE$312,COLUMN()+2,FALSE),0)</f>
        <v>0.27834156448702901</v>
      </c>
      <c r="F27" s="20">
        <f ca="1">IFERROR(VLOOKUP(MID(CELL("filename",$A$1),FIND("]",CELL("filename",$A$1))+1,255)&amp;$A27,'_EUROSTAT w USEsplit of JRC'!$A$4:$AE$312,COLUMN()+2,FALSE),0)</f>
        <v>0.28701916901685087</v>
      </c>
      <c r="G27" s="20">
        <f ca="1">IFERROR(VLOOKUP(MID(CELL("filename",$A$1),FIND("]",CELL("filename",$A$1))+1,255)&amp;$A27,'_EUROSTAT w USEsplit of JRC'!$A$4:$AE$312,COLUMN()+2,FALSE),0)</f>
        <v>0.30556494752762259</v>
      </c>
      <c r="H27" s="20">
        <f ca="1">IFERROR(VLOOKUP(MID(CELL("filename",$A$1),FIND("]",CELL("filename",$A$1))+1,255)&amp;$A27,'_EUROSTAT w USEsplit of JRC'!$A$4:$AE$312,COLUMN()+2,FALSE),0)</f>
        <v>0.30243189933678372</v>
      </c>
      <c r="I27" s="20">
        <f ca="1">IFERROR(VLOOKUP(MID(CELL("filename",$A$1),FIND("]",CELL("filename",$A$1))+1,255)&amp;$A27,'_EUROSTAT w USEsplit of JRC'!$A$4:$AE$312,COLUMN()+2,FALSE),0)</f>
        <v>0.3179934741609306</v>
      </c>
      <c r="J27" s="20">
        <f ca="1">IFERROR(VLOOKUP(MID(CELL("filename",$A$1),FIND("]",CELL("filename",$A$1))+1,255)&amp;$A27,'_EUROSTAT w USEsplit of JRC'!$A$4:$AE$312,COLUMN()+2,FALSE),0)</f>
        <v>0.32005019681156166</v>
      </c>
      <c r="K27" s="20">
        <f ca="1">IFERROR(VLOOKUP(MID(CELL("filename",$A$1),FIND("]",CELL("filename",$A$1))+1,255)&amp;$A27,'_EUROSTAT w USEsplit of JRC'!$A$4:$AE$312,COLUMN()+2,FALSE),0)</f>
        <v>0.32825219720661847</v>
      </c>
      <c r="L27" s="20">
        <f ca="1">IFERROR(VLOOKUP(MID(CELL("filename",$A$1),FIND("]",CELL("filename",$A$1))+1,255)&amp;$A27,'_EUROSTAT w USEsplit of JRC'!$A$4:$AE$312,COLUMN()+2,FALSE),0)</f>
        <v>0.30979946241697265</v>
      </c>
      <c r="M27" s="20">
        <f ca="1">IFERROR(VLOOKUP(MID(CELL("filename",$A$1),FIND("]",CELL("filename",$A$1))+1,255)&amp;$A27,'_EUROSTAT w USEsplit of JRC'!$A$4:$AE$312,COLUMN()+2,FALSE),0)</f>
        <v>0.33648902150221477</v>
      </c>
      <c r="N27" s="20">
        <f ca="1">IFERROR(VLOOKUP(MID(CELL("filename",$A$1),FIND("]",CELL("filename",$A$1))+1,255)&amp;$A27,'_EUROSTAT w USEsplit of JRC'!$A$4:$AE$312,COLUMN()+2,FALSE),0)</f>
        <v>0.3341754663891281</v>
      </c>
      <c r="O27" s="20">
        <f ca="1">IFERROR(VLOOKUP(MID(CELL("filename",$A$1),FIND("]",CELL("filename",$A$1))+1,255)&amp;$A27,'_EUROSTAT w USEsplit of JRC'!$A$4:$AE$312,COLUMN()+2,FALSE),0)</f>
        <v>0.33368717244837637</v>
      </c>
      <c r="P27" s="20">
        <f ca="1">IFERROR(VLOOKUP(MID(CELL("filename",$A$1),FIND("]",CELL("filename",$A$1))+1,255)&amp;$A27,'_EUROSTAT w USEsplit of JRC'!$A$4:$AE$312,COLUMN()+2,FALSE),0)</f>
        <v>0.33836268261610231</v>
      </c>
      <c r="Q27" s="20">
        <f ca="1">IFERROR(VLOOKUP(MID(CELL("filename",$A$1),FIND("]",CELL("filename",$A$1))+1,255)&amp;$A27,'_EUROSTAT w USEsplit of JRC'!$A$4:$AE$312,COLUMN()+2,FALSE),0)</f>
        <v>0.35372293993265852</v>
      </c>
      <c r="R27" s="20">
        <f ca="1">IFERROR(VLOOKUP(MID(CELL("filename",$A$1),FIND("]",CELL("filename",$A$1))+1,255)&amp;$A27,'_EUROSTAT w USEsplit of JRC'!$A$4:$AE$312,COLUMN()+2,FALSE),0)</f>
        <v>0.372866159610172</v>
      </c>
      <c r="S27" s="20">
        <f ca="1">IFERROR(VLOOKUP(MID(CELL("filename",$A$1),FIND("]",CELL("filename",$A$1))+1,255)&amp;$A27,'_EUROSTAT w USEsplit of JRC'!$A$4:$AE$312,COLUMN()+2,FALSE),0)</f>
        <v>0.37366251568063097</v>
      </c>
      <c r="T27" s="20">
        <f ca="1">IFERROR(VLOOKUP(MID(CELL("filename",$A$1),FIND("]",CELL("filename",$A$1))+1,255)&amp;$A27,'_EUROSTAT w USEsplit of JRC'!$A$4:$AE$312,COLUMN()+2,FALSE),0)</f>
        <v>0.38353347895451839</v>
      </c>
      <c r="U27" s="20">
        <f ca="1">IFERROR(VLOOKUP(MID(CELL("filename",$A$1),FIND("]",CELL("filename",$A$1))+1,255)&amp;$A27,'_EUROSTAT w USEsplit of JRC'!$A$4:$AE$312,COLUMN()+2,FALSE),0)</f>
        <v>0.38401649730160814</v>
      </c>
      <c r="V27" s="20">
        <f ca="1">IFERROR(VLOOKUP(MID(CELL("filename",$A$1),FIND("]",CELL("filename",$A$1))+1,255)&amp;$A27,'_EUROSTAT w USEsplit of JRC'!$A$4:$AE$312,COLUMN()+2,FALSE),0)</f>
        <v>0.38351966335824772</v>
      </c>
      <c r="W27" s="20">
        <f ca="1">IFERROR(VLOOKUP(MID(CELL("filename",$A$1),FIND("]",CELL("filename",$A$1))+1,255)&amp;$A27,'_EUROSTAT w USEsplit of JRC'!$A$4:$AE$312,COLUMN()+2,FALSE),0)</f>
        <v>0.41782054264882434</v>
      </c>
      <c r="X27" s="20">
        <f ca="1">IFERROR(VLOOKUP(MID(CELL("filename",$A$1),FIND("]",CELL("filename",$A$1))+1,255)&amp;$A27,'_EUROSTAT w USEsplit of JRC'!$A$4:$AE$312,COLUMN()+2,FALSE),0)</f>
        <v>0.41494899873819985</v>
      </c>
      <c r="Y27" s="20">
        <f ca="1">IFERROR(VLOOKUP(MID(CELL("filename",$A$1),FIND("]",CELL("filename",$A$1))+1,255)&amp;$A27,'_EUROSTAT w USEsplit of JRC'!$A$4:$AE$312,COLUMN()+2,FALSE),0)</f>
        <v>0.40957215011804748</v>
      </c>
      <c r="Z27" s="20">
        <f ca="1">IFERROR(VLOOKUP(MID(CELL("filename",$A$1),FIND("]",CELL("filename",$A$1))+1,255)&amp;$A27,'_EUROSTAT w USEsplit of JRC'!$A$4:$AE$312,COLUMN()+2,FALSE),0)</f>
        <v>0.41042013959088031</v>
      </c>
      <c r="AA27" s="20">
        <f ca="1">IFERROR(VLOOKUP(MID(CELL("filename",$A$1),FIND("]",CELL("filename",$A$1))+1,255)&amp;$A27,'_EUROSTAT w USEsplit of JRC'!$A$4:$AE$312,COLUMN()+2,FALSE),0)</f>
        <v>0.401704469498537</v>
      </c>
      <c r="AB27" s="20">
        <f ca="1">IFERROR(VLOOKUP(MID(CELL("filename",$A$1),FIND("]",CELL("filename",$A$1))+1,255)&amp;$A27,'_EUROSTAT w USEsplit of JRC'!$A$4:$AE$312,COLUMN()+2,FALSE),0)</f>
        <v>0.39376265592883486</v>
      </c>
      <c r="AC27" s="20">
        <f ca="1">IFERROR(VLOOKUP(MID(CELL("filename",$A$1),FIND("]",CELL("filename",$A$1))+1,255)&amp;$A27,'_EUROSTAT w USEsplit of JRC'!$A$4:$AE$312,COLUMN()+2,FALSE),0)</f>
        <v>0.38999847296721118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0.59237260457096852</v>
      </c>
      <c r="C28" s="20">
        <f ca="1">IFERROR(VLOOKUP(MID(CELL("filename",$A$1),FIND("]",CELL("filename",$A$1))+1,255)&amp;$A28,'_EUROSTAT w USEsplit of JRC'!$A$4:$AE$312,COLUMN()+2,FALSE),0)</f>
        <v>0.59283405831631553</v>
      </c>
      <c r="D28" s="20">
        <f ca="1">IFERROR(VLOOKUP(MID(CELL("filename",$A$1),FIND("]",CELL("filename",$A$1))+1,255)&amp;$A28,'_EUROSTAT w USEsplit of JRC'!$A$4:$AE$312,COLUMN()+2,FALSE),0)</f>
        <v>0.57319419040070263</v>
      </c>
      <c r="E28" s="20">
        <f ca="1">IFERROR(VLOOKUP(MID(CELL("filename",$A$1),FIND("]",CELL("filename",$A$1))+1,255)&amp;$A28,'_EUROSTAT w USEsplit of JRC'!$A$4:$AE$312,COLUMN()+2,FALSE),0)</f>
        <v>0.59406298350990228</v>
      </c>
      <c r="F28" s="20">
        <f ca="1">IFERROR(VLOOKUP(MID(CELL("filename",$A$1),FIND("]",CELL("filename",$A$1))+1,255)&amp;$A28,'_EUROSTAT w USEsplit of JRC'!$A$4:$AE$312,COLUMN()+2,FALSE),0)</f>
        <v>0.59471022283868347</v>
      </c>
      <c r="G28" s="20">
        <f ca="1">IFERROR(VLOOKUP(MID(CELL("filename",$A$1),FIND("]",CELL("filename",$A$1))+1,255)&amp;$A28,'_EUROSTAT w USEsplit of JRC'!$A$4:$AE$312,COLUMN()+2,FALSE),0)</f>
        <v>0.62605609150038932</v>
      </c>
      <c r="H28" s="20">
        <f ca="1">IFERROR(VLOOKUP(MID(CELL("filename",$A$1),FIND("]",CELL("filename",$A$1))+1,255)&amp;$A28,'_EUROSTAT w USEsplit of JRC'!$A$4:$AE$312,COLUMN()+2,FALSE),0)</f>
        <v>0.61427308230543209</v>
      </c>
      <c r="I28" s="20">
        <f ca="1">IFERROR(VLOOKUP(MID(CELL("filename",$A$1),FIND("]",CELL("filename",$A$1))+1,255)&amp;$A28,'_EUROSTAT w USEsplit of JRC'!$A$4:$AE$312,COLUMN()+2,FALSE),0)</f>
        <v>0.62740190736955681</v>
      </c>
      <c r="J28" s="20">
        <f ca="1">IFERROR(VLOOKUP(MID(CELL("filename",$A$1),FIND("]",CELL("filename",$A$1))+1,255)&amp;$A28,'_EUROSTAT w USEsplit of JRC'!$A$4:$AE$312,COLUMN()+2,FALSE),0)</f>
        <v>0.63980152484362585</v>
      </c>
      <c r="K28" s="20">
        <f ca="1">IFERROR(VLOOKUP(MID(CELL("filename",$A$1),FIND("]",CELL("filename",$A$1))+1,255)&amp;$A28,'_EUROSTAT w USEsplit of JRC'!$A$4:$AE$312,COLUMN()+2,FALSE),0)</f>
        <v>0.65820005500572076</v>
      </c>
      <c r="L28" s="20">
        <f ca="1">IFERROR(VLOOKUP(MID(CELL("filename",$A$1),FIND("]",CELL("filename",$A$1))+1,255)&amp;$A28,'_EUROSTAT w USEsplit of JRC'!$A$4:$AE$312,COLUMN()+2,FALSE),0)</f>
        <v>0.68836993613506348</v>
      </c>
      <c r="M28" s="20">
        <f ca="1">IFERROR(VLOOKUP(MID(CELL("filename",$A$1),FIND("]",CELL("filename",$A$1))+1,255)&amp;$A28,'_EUROSTAT w USEsplit of JRC'!$A$4:$AE$312,COLUMN()+2,FALSE),0)</f>
        <v>0.70003761892473193</v>
      </c>
      <c r="N28" s="20">
        <f ca="1">IFERROR(VLOOKUP(MID(CELL("filename",$A$1),FIND("]",CELL("filename",$A$1))+1,255)&amp;$A28,'_EUROSTAT w USEsplit of JRC'!$A$4:$AE$312,COLUMN()+2,FALSE),0)</f>
        <v>0.71377079341848326</v>
      </c>
      <c r="O28" s="20">
        <f ca="1">IFERROR(VLOOKUP(MID(CELL("filename",$A$1),FIND("]",CELL("filename",$A$1))+1,255)&amp;$A28,'_EUROSTAT w USEsplit of JRC'!$A$4:$AE$312,COLUMN()+2,FALSE),0)</f>
        <v>0.72130814199102788</v>
      </c>
      <c r="P28" s="20">
        <f ca="1">IFERROR(VLOOKUP(MID(CELL("filename",$A$1),FIND("]",CELL("filename",$A$1))+1,255)&amp;$A28,'_EUROSTAT w USEsplit of JRC'!$A$4:$AE$312,COLUMN()+2,FALSE),0)</f>
        <v>0.75122721286323069</v>
      </c>
      <c r="Q28" s="20">
        <f ca="1">IFERROR(VLOOKUP(MID(CELL("filename",$A$1),FIND("]",CELL("filename",$A$1))+1,255)&amp;$A28,'_EUROSTAT w USEsplit of JRC'!$A$4:$AE$312,COLUMN()+2,FALSE),0)</f>
        <v>0.76129503820215771</v>
      </c>
      <c r="R28" s="20">
        <f ca="1">IFERROR(VLOOKUP(MID(CELL("filename",$A$1),FIND("]",CELL("filename",$A$1))+1,255)&amp;$A28,'_EUROSTAT w USEsplit of JRC'!$A$4:$AE$312,COLUMN()+2,FALSE),0)</f>
        <v>0.79285080417452014</v>
      </c>
      <c r="S28" s="20">
        <f ca="1">IFERROR(VLOOKUP(MID(CELL("filename",$A$1),FIND("]",CELL("filename",$A$1))+1,255)&amp;$A28,'_EUROSTAT w USEsplit of JRC'!$A$4:$AE$312,COLUMN()+2,FALSE),0)</f>
        <v>0.80433567740623046</v>
      </c>
      <c r="T28" s="20">
        <f ca="1">IFERROR(VLOOKUP(MID(CELL("filename",$A$1),FIND("]",CELL("filename",$A$1))+1,255)&amp;$A28,'_EUROSTAT w USEsplit of JRC'!$A$4:$AE$312,COLUMN()+2,FALSE),0)</f>
        <v>0.79814675324148887</v>
      </c>
      <c r="U28" s="20">
        <f ca="1">IFERROR(VLOOKUP(MID(CELL("filename",$A$1),FIND("]",CELL("filename",$A$1))+1,255)&amp;$A28,'_EUROSTAT w USEsplit of JRC'!$A$4:$AE$312,COLUMN()+2,FALSE),0)</f>
        <v>0.80467557768772224</v>
      </c>
      <c r="V28" s="20">
        <f ca="1">IFERROR(VLOOKUP(MID(CELL("filename",$A$1),FIND("]",CELL("filename",$A$1))+1,255)&amp;$A28,'_EUROSTAT w USEsplit of JRC'!$A$4:$AE$312,COLUMN()+2,FALSE),0)</f>
        <v>0.8222638950211496</v>
      </c>
      <c r="W28" s="20">
        <f ca="1">IFERROR(VLOOKUP(MID(CELL("filename",$A$1),FIND("]",CELL("filename",$A$1))+1,255)&amp;$A28,'_EUROSTAT w USEsplit of JRC'!$A$4:$AE$312,COLUMN()+2,FALSE),0)</f>
        <v>0.73354863023673333</v>
      </c>
      <c r="X28" s="20">
        <f ca="1">IFERROR(VLOOKUP(MID(CELL("filename",$A$1),FIND("]",CELL("filename",$A$1))+1,255)&amp;$A28,'_EUROSTAT w USEsplit of JRC'!$A$4:$AE$312,COLUMN()+2,FALSE),0)</f>
        <v>0.74058714304937612</v>
      </c>
      <c r="Y28" s="20">
        <f ca="1">IFERROR(VLOOKUP(MID(CELL("filename",$A$1),FIND("]",CELL("filename",$A$1))+1,255)&amp;$A28,'_EUROSTAT w USEsplit of JRC'!$A$4:$AE$312,COLUMN()+2,FALSE),0)</f>
        <v>0.77303872477276936</v>
      </c>
      <c r="Z28" s="20">
        <f ca="1">IFERROR(VLOOKUP(MID(CELL("filename",$A$1),FIND("]",CELL("filename",$A$1))+1,255)&amp;$A28,'_EUROSTAT w USEsplit of JRC'!$A$4:$AE$312,COLUMN()+2,FALSE),0)</f>
        <v>0.77651981391484048</v>
      </c>
      <c r="AA28" s="20">
        <f ca="1">IFERROR(VLOOKUP(MID(CELL("filename",$A$1),FIND("]",CELL("filename",$A$1))+1,255)&amp;$A28,'_EUROSTAT w USEsplit of JRC'!$A$4:$AE$312,COLUMN()+2,FALSE),0)</f>
        <v>0.78184107263312896</v>
      </c>
      <c r="AB28" s="20">
        <f ca="1">IFERROR(VLOOKUP(MID(CELL("filename",$A$1),FIND("]",CELL("filename",$A$1))+1,255)&amp;$A28,'_EUROSTAT w USEsplit of JRC'!$A$4:$AE$312,COLUMN()+2,FALSE),0)</f>
        <v>0.78792201929942673</v>
      </c>
      <c r="AC28" s="20">
        <f ca="1">IFERROR(VLOOKUP(MID(CELL("filename",$A$1),FIND("]",CELL("filename",$A$1))+1,255)&amp;$A28,'_EUROSTAT w USEsplit of JRC'!$A$4:$AE$312,COLUMN()+2,FALSE),0)</f>
        <v>0.79264569000962659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6.0809692936819419E-2</v>
      </c>
      <c r="C29" s="56">
        <f ca="1">IFERROR(VLOOKUP(MID(CELL("filename",$A$1),FIND("]",CELL("filename",$A$1))+1,255)&amp;$A29,'_EUROSTAT w USEsplit of JRC'!$A$4:$AE$317,COLUMN()+2,FALSE),0)</f>
        <v>6.0026831535785898E-2</v>
      </c>
      <c r="D29" s="56">
        <f ca="1">IFERROR(VLOOKUP(MID(CELL("filename",$A$1),FIND("]",CELL("filename",$A$1))+1,255)&amp;$A29,'_EUROSTAT w USEsplit of JRC'!$A$4:$AE$317,COLUMN()+2,FALSE),0)</f>
        <v>6.1582372384400633E-2</v>
      </c>
      <c r="E29" s="56">
        <f ca="1">IFERROR(VLOOKUP(MID(CELL("filename",$A$1),FIND("]",CELL("filename",$A$1))+1,255)&amp;$A29,'_EUROSTAT w USEsplit of JRC'!$A$4:$AE$317,COLUMN()+2,FALSE),0)</f>
        <v>6.4500289080295689E-2</v>
      </c>
      <c r="F29" s="56">
        <f ca="1">IFERROR(VLOOKUP(MID(CELL("filename",$A$1),FIND("]",CELL("filename",$A$1))+1,255)&amp;$A29,'_EUROSTAT w USEsplit of JRC'!$A$4:$AE$317,COLUMN()+2,FALSE),0)</f>
        <v>6.843933914898806E-2</v>
      </c>
      <c r="G29" s="56">
        <f ca="1">IFERROR(VLOOKUP(MID(CELL("filename",$A$1),FIND("]",CELL("filename",$A$1))+1,255)&amp;$A29,'_EUROSTAT w USEsplit of JRC'!$A$4:$AE$317,COLUMN()+2,FALSE),0)</f>
        <v>6.6008597729751928E-2</v>
      </c>
      <c r="H29" s="56">
        <f ca="1">IFERROR(VLOOKUP(MID(CELL("filename",$A$1),FIND("]",CELL("filename",$A$1))+1,255)&amp;$A29,'_EUROSTAT w USEsplit of JRC'!$A$4:$AE$317,COLUMN()+2,FALSE),0)</f>
        <v>6.6128785179337138E-2</v>
      </c>
      <c r="I29" s="56">
        <f ca="1">IFERROR(VLOOKUP(MID(CELL("filename",$A$1),FIND("]",CELL("filename",$A$1))+1,255)&amp;$A29,'_EUROSTAT w USEsplit of JRC'!$A$4:$AE$317,COLUMN()+2,FALSE),0)</f>
        <v>6.9159572123799085E-2</v>
      </c>
      <c r="J29" s="56">
        <f ca="1">IFERROR(VLOOKUP(MID(CELL("filename",$A$1),FIND("]",CELL("filename",$A$1))+1,255)&amp;$A29,'_EUROSTAT w USEsplit of JRC'!$A$4:$AE$317,COLUMN()+2,FALSE),0)</f>
        <v>6.8203800481511576E-2</v>
      </c>
      <c r="K29" s="56">
        <f ca="1">IFERROR(VLOOKUP(MID(CELL("filename",$A$1),FIND("]",CELL("filename",$A$1))+1,255)&amp;$A29,'_EUROSTAT w USEsplit of JRC'!$A$4:$AE$317,COLUMN()+2,FALSE),0)</f>
        <v>7.1192349514835343E-2</v>
      </c>
      <c r="L29" s="56">
        <f ca="1">IFERROR(VLOOKUP(MID(CELL("filename",$A$1),FIND("]",CELL("filename",$A$1))+1,255)&amp;$A29,'_EUROSTAT w USEsplit of JRC'!$A$4:$AE$317,COLUMN()+2,FALSE),0)</f>
        <v>7.7493466408560752E-2</v>
      </c>
      <c r="M29" s="56">
        <f ca="1">IFERROR(VLOOKUP(MID(CELL("filename",$A$1),FIND("]",CELL("filename",$A$1))+1,255)&amp;$A29,'_EUROSTAT w USEsplit of JRC'!$A$4:$AE$317,COLUMN()+2,FALSE),0)</f>
        <v>7.5422058793654809E-2</v>
      </c>
      <c r="N29" s="56">
        <f ca="1">IFERROR(VLOOKUP(MID(CELL("filename",$A$1),FIND("]",CELL("filename",$A$1))+1,255)&amp;$A29,'_EUROSTAT w USEsplit of JRC'!$A$4:$AE$317,COLUMN()+2,FALSE),0)</f>
        <v>7.8963451113311253E-2</v>
      </c>
      <c r="O29" s="56">
        <f ca="1">IFERROR(VLOOKUP(MID(CELL("filename",$A$1),FIND("]",CELL("filename",$A$1))+1,255)&amp;$A29,'_EUROSTAT w USEsplit of JRC'!$A$4:$AE$317,COLUMN()+2,FALSE),0)</f>
        <v>7.6610402828239235E-2</v>
      </c>
      <c r="P29" s="56">
        <f ca="1">IFERROR(VLOOKUP(MID(CELL("filename",$A$1),FIND("]",CELL("filename",$A$1))+1,255)&amp;$A29,'_EUROSTAT w USEsplit of JRC'!$A$4:$AE$317,COLUMN()+2,FALSE),0)</f>
        <v>7.8482951956114211E-2</v>
      </c>
      <c r="Q29" s="56">
        <f ca="1">IFERROR(VLOOKUP(MID(CELL("filename",$A$1),FIND("]",CELL("filename",$A$1))+1,255)&amp;$A29,'_EUROSTAT w USEsplit of JRC'!$A$4:$AE$317,COLUMN()+2,FALSE),0)</f>
        <v>7.9467031323381093E-2</v>
      </c>
      <c r="R29" s="56">
        <f ca="1">IFERROR(VLOOKUP(MID(CELL("filename",$A$1),FIND("]",CELL("filename",$A$1))+1,255)&amp;$A29,'_EUROSTAT w USEsplit of JRC'!$A$4:$AE$317,COLUMN()+2,FALSE),0)</f>
        <v>8.2604476160622498E-2</v>
      </c>
      <c r="S29" s="56">
        <f ca="1">IFERROR(VLOOKUP(MID(CELL("filename",$A$1),FIND("]",CELL("filename",$A$1))+1,255)&amp;$A29,'_EUROSTAT w USEsplit of JRC'!$A$4:$AE$317,COLUMN()+2,FALSE),0)</f>
        <v>9.0894358263204966E-2</v>
      </c>
      <c r="T29" s="56">
        <f ca="1">IFERROR(VLOOKUP(MID(CELL("filename",$A$1),FIND("]",CELL("filename",$A$1))+1,255)&amp;$A29,'_EUROSTAT w USEsplit of JRC'!$A$4:$AE$317,COLUMN()+2,FALSE),0)</f>
        <v>8.7416451057795011E-2</v>
      </c>
      <c r="U29" s="56">
        <f ca="1">IFERROR(VLOOKUP(MID(CELL("filename",$A$1),FIND("]",CELL("filename",$A$1))+1,255)&amp;$A29,'_EUROSTAT w USEsplit of JRC'!$A$4:$AE$317,COLUMN()+2,FALSE),0)</f>
        <v>8.9076767907202523E-2</v>
      </c>
      <c r="V29" s="56">
        <f ca="1">IFERROR(VLOOKUP(MID(CELL("filename",$A$1),FIND("]",CELL("filename",$A$1))+1,255)&amp;$A29,'_EUROSTAT w USEsplit of JRC'!$A$4:$AE$317,COLUMN()+2,FALSE),0)</f>
        <v>8.5898747163352038E-2</v>
      </c>
      <c r="W29" s="56">
        <f ca="1">IFERROR(VLOOKUP(MID(CELL("filename",$A$1),FIND("]",CELL("filename",$A$1))+1,255)&amp;$A29,'_EUROSTAT w USEsplit of JRC'!$A$4:$AE$317,COLUMN()+2,FALSE),0)</f>
        <v>0.10153184076257768</v>
      </c>
      <c r="X29" s="56">
        <f ca="1">IFERROR(VLOOKUP(MID(CELL("filename",$A$1),FIND("]",CELL("filename",$A$1))+1,255)&amp;$A29,'_EUROSTAT w USEsplit of JRC'!$A$4:$AE$317,COLUMN()+2,FALSE),0)</f>
        <v>9.4900929963676536E-2</v>
      </c>
      <c r="Y29" s="56">
        <f ca="1">IFERROR(VLOOKUP(MID(CELL("filename",$A$1),FIND("]",CELL("filename",$A$1))+1,255)&amp;$A29,'_EUROSTAT w USEsplit of JRC'!$A$4:$AE$317,COLUMN()+2,FALSE),0)</f>
        <v>9.1198077771962746E-2</v>
      </c>
      <c r="Z29" s="56">
        <f ca="1">IFERROR(VLOOKUP(MID(CELL("filename",$A$1),FIND("]",CELL("filename",$A$1))+1,255)&amp;$A29,'_EUROSTAT w USEsplit of JRC'!$A$4:$AE$317,COLUMN()+2,FALSE),0)</f>
        <v>0.11116194692204436</v>
      </c>
      <c r="AA29" s="56">
        <f ca="1">IFERROR(VLOOKUP(MID(CELL("filename",$A$1),FIND("]",CELL("filename",$A$1))+1,255)&amp;$A29,'_EUROSTAT w USEsplit of JRC'!$A$4:$AE$317,COLUMN()+2,FALSE),0)</f>
        <v>0.1070772020159671</v>
      </c>
      <c r="AB29" s="56">
        <f ca="1">IFERROR(VLOOKUP(MID(CELL("filename",$A$1),FIND("]",CELL("filename",$A$1))+1,255)&amp;$A29,'_EUROSTAT w USEsplit of JRC'!$A$4:$AE$317,COLUMN()+2,FALSE),0)</f>
        <v>0.10485435084610482</v>
      </c>
      <c r="AC29" s="56">
        <f ca="1">IFERROR(VLOOKUP(MID(CELL("filename",$A$1),FIND("]",CELL("filename",$A$1))+1,255)&amp;$A29,'_EUROSTAT w USEsplit of JRC'!$A$4:$AE$317,COLUMN()+2,FALSE),0)</f>
        <v>0.10970803522886516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0.21610908275995189</v>
      </c>
      <c r="C30" s="20">
        <f ca="1">IFERROR(VLOOKUP(MID(CELL("filename",$A$1),FIND("]",CELL("filename",$A$1))+1,255)&amp;$A30,'_EUROSTAT w USEsplit of JRC'!$A$4:$AE$312,COLUMN()+2,FALSE),0)</f>
        <v>0.20666164695238073</v>
      </c>
      <c r="D30" s="20">
        <f ca="1">IFERROR(VLOOKUP(MID(CELL("filename",$A$1),FIND("]",CELL("filename",$A$1))+1,255)&amp;$A30,'_EUROSTAT w USEsplit of JRC'!$A$4:$AE$312,COLUMN()+2,FALSE),0)</f>
        <v>0.2127297138967302</v>
      </c>
      <c r="E30" s="20">
        <f ca="1">IFERROR(VLOOKUP(MID(CELL("filename",$A$1),FIND("]",CELL("filename",$A$1))+1,255)&amp;$A30,'_EUROSTAT w USEsplit of JRC'!$A$4:$AE$312,COLUMN()+2,FALSE),0)</f>
        <v>0.20734468270361581</v>
      </c>
      <c r="F30" s="20">
        <f ca="1">IFERROR(VLOOKUP(MID(CELL("filename",$A$1),FIND("]",CELL("filename",$A$1))+1,255)&amp;$A30,'_EUROSTAT w USEsplit of JRC'!$A$4:$AE$312,COLUMN()+2,FALSE),0)</f>
        <v>0.21631330673581672</v>
      </c>
      <c r="G30" s="20">
        <f ca="1">IFERROR(VLOOKUP(MID(CELL("filename",$A$1),FIND("]",CELL("filename",$A$1))+1,255)&amp;$A30,'_EUROSTAT w USEsplit of JRC'!$A$4:$AE$312,COLUMN()+2,FALSE),0)</f>
        <v>0.22342551100403585</v>
      </c>
      <c r="H30" s="20">
        <f ca="1">IFERROR(VLOOKUP(MID(CELL("filename",$A$1),FIND("]",CELL("filename",$A$1))+1,255)&amp;$A30,'_EUROSTAT w USEsplit of JRC'!$A$4:$AE$312,COLUMN()+2,FALSE),0)</f>
        <v>0.20947254304218232</v>
      </c>
      <c r="I30" s="20">
        <f ca="1">IFERROR(VLOOKUP(MID(CELL("filename",$A$1),FIND("]",CELL("filename",$A$1))+1,255)&amp;$A30,'_EUROSTAT w USEsplit of JRC'!$A$4:$AE$312,COLUMN()+2,FALSE),0)</f>
        <v>0.21834671312276072</v>
      </c>
      <c r="J30" s="20">
        <f ca="1">IFERROR(VLOOKUP(MID(CELL("filename",$A$1),FIND("]",CELL("filename",$A$1))+1,255)&amp;$A30,'_EUROSTAT w USEsplit of JRC'!$A$4:$AE$312,COLUMN()+2,FALSE),0)</f>
        <v>0.22214810385221784</v>
      </c>
      <c r="K30" s="20">
        <f ca="1">IFERROR(VLOOKUP(MID(CELL("filename",$A$1),FIND("]",CELL("filename",$A$1))+1,255)&amp;$A30,'_EUROSTAT w USEsplit of JRC'!$A$4:$AE$312,COLUMN()+2,FALSE),0)</f>
        <v>0.22422839890701676</v>
      </c>
      <c r="L30" s="20">
        <f ca="1">IFERROR(VLOOKUP(MID(CELL("filename",$A$1),FIND("]",CELL("filename",$A$1))+1,255)&amp;$A30,'_EUROSTAT w USEsplit of JRC'!$A$4:$AE$312,COLUMN()+2,FALSE),0)</f>
        <v>0.22340479457413825</v>
      </c>
      <c r="M30" s="20">
        <f ca="1">IFERROR(VLOOKUP(MID(CELL("filename",$A$1),FIND("]",CELL("filename",$A$1))+1,255)&amp;$A30,'_EUROSTAT w USEsplit of JRC'!$A$4:$AE$312,COLUMN()+2,FALSE),0)</f>
        <v>0.22379420152325075</v>
      </c>
      <c r="N30" s="20">
        <f ca="1">IFERROR(VLOOKUP(MID(CELL("filename",$A$1),FIND("]",CELL("filename",$A$1))+1,255)&amp;$A30,'_EUROSTAT w USEsplit of JRC'!$A$4:$AE$312,COLUMN()+2,FALSE),0)</f>
        <v>0.22630491403429043</v>
      </c>
      <c r="O30" s="20">
        <f ca="1">IFERROR(VLOOKUP(MID(CELL("filename",$A$1),FIND("]",CELL("filename",$A$1))+1,255)&amp;$A30,'_EUROSTAT w USEsplit of JRC'!$A$4:$AE$312,COLUMN()+2,FALSE),0)</f>
        <v>0.23638316909277096</v>
      </c>
      <c r="P30" s="20">
        <f ca="1">IFERROR(VLOOKUP(MID(CELL("filename",$A$1),FIND("]",CELL("filename",$A$1))+1,255)&amp;$A30,'_EUROSTAT w USEsplit of JRC'!$A$4:$AE$312,COLUMN()+2,FALSE),0)</f>
        <v>0.23421598814664157</v>
      </c>
      <c r="Q30" s="20">
        <f ca="1">IFERROR(VLOOKUP(MID(CELL("filename",$A$1),FIND("]",CELL("filename",$A$1))+1,255)&amp;$A30,'_EUROSTAT w USEsplit of JRC'!$A$4:$AE$312,COLUMN()+2,FALSE),0)</f>
        <v>0.24453334765501408</v>
      </c>
      <c r="R30" s="20">
        <f ca="1">IFERROR(VLOOKUP(MID(CELL("filename",$A$1),FIND("]",CELL("filename",$A$1))+1,255)&amp;$A30,'_EUROSTAT w USEsplit of JRC'!$A$4:$AE$312,COLUMN()+2,FALSE),0)</f>
        <v>0.24887748684804684</v>
      </c>
      <c r="S30" s="20">
        <f ca="1">IFERROR(VLOOKUP(MID(CELL("filename",$A$1),FIND("]",CELL("filename",$A$1))+1,255)&amp;$A30,'_EUROSTAT w USEsplit of JRC'!$A$4:$AE$312,COLUMN()+2,FALSE),0)</f>
        <v>0.25457946891134214</v>
      </c>
      <c r="T30" s="20">
        <f ca="1">IFERROR(VLOOKUP(MID(CELL("filename",$A$1),FIND("]",CELL("filename",$A$1))+1,255)&amp;$A30,'_EUROSTAT w USEsplit of JRC'!$A$4:$AE$312,COLUMN()+2,FALSE),0)</f>
        <v>0.24249077966408603</v>
      </c>
      <c r="U30" s="20">
        <f ca="1">IFERROR(VLOOKUP(MID(CELL("filename",$A$1),FIND("]",CELL("filename",$A$1))+1,255)&amp;$A30,'_EUROSTAT w USEsplit of JRC'!$A$4:$AE$312,COLUMN()+2,FALSE),0)</f>
        <v>0.24693328177933022</v>
      </c>
      <c r="V30" s="20">
        <f ca="1">IFERROR(VLOOKUP(MID(CELL("filename",$A$1),FIND("]",CELL("filename",$A$1))+1,255)&amp;$A30,'_EUROSTAT w USEsplit of JRC'!$A$4:$AE$312,COLUMN()+2,FALSE),0)</f>
        <v>0.22473245518349802</v>
      </c>
      <c r="W30" s="20">
        <f ca="1">IFERROR(VLOOKUP(MID(CELL("filename",$A$1),FIND("]",CELL("filename",$A$1))+1,255)&amp;$A30,'_EUROSTAT w USEsplit of JRC'!$A$4:$AE$312,COLUMN()+2,FALSE),0)</f>
        <v>0.25423369347261954</v>
      </c>
      <c r="X30" s="20">
        <f ca="1">IFERROR(VLOOKUP(MID(CELL("filename",$A$1),FIND("]",CELL("filename",$A$1))+1,255)&amp;$A30,'_EUROSTAT w USEsplit of JRC'!$A$4:$AE$312,COLUMN()+2,FALSE),0)</f>
        <v>0.24098804177342495</v>
      </c>
      <c r="Y30" s="20">
        <f ca="1">IFERROR(VLOOKUP(MID(CELL("filename",$A$1),FIND("]",CELL("filename",$A$1))+1,255)&amp;$A30,'_EUROSTAT w USEsplit of JRC'!$A$4:$AE$312,COLUMN()+2,FALSE),0)</f>
        <v>0.23546961070093186</v>
      </c>
      <c r="Z30" s="20">
        <f ca="1">IFERROR(VLOOKUP(MID(CELL("filename",$A$1),FIND("]",CELL("filename",$A$1))+1,255)&amp;$A30,'_EUROSTAT w USEsplit of JRC'!$A$4:$AE$312,COLUMN()+2,FALSE),0)</f>
        <v>0.2598064761290439</v>
      </c>
      <c r="AA30" s="20">
        <f ca="1">IFERROR(VLOOKUP(MID(CELL("filename",$A$1),FIND("]",CELL("filename",$A$1))+1,255)&amp;$A30,'_EUROSTAT w USEsplit of JRC'!$A$4:$AE$312,COLUMN()+2,FALSE),0)</f>
        <v>0.25037010289007605</v>
      </c>
      <c r="AB30" s="20">
        <f ca="1">IFERROR(VLOOKUP(MID(CELL("filename",$A$1),FIND("]",CELL("filename",$A$1))+1,255)&amp;$A30,'_EUROSTAT w USEsplit of JRC'!$A$4:$AE$312,COLUMN()+2,FALSE),0)</f>
        <v>0.24283439557086914</v>
      </c>
      <c r="AC30" s="20">
        <f ca="1">IFERROR(VLOOKUP(MID(CELL("filename",$A$1),FIND("]",CELL("filename",$A$1))+1,255)&amp;$A30,'_EUROSTAT w USEsplit of JRC'!$A$4:$AE$312,COLUMN()+2,FALSE),0)</f>
        <v>0.24614463187287569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A7DC-A101-46FD-9661-0B9619FEE6B5}">
  <sheetPr codeName="Sheet10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4608-AB1E-4A02-9572-BB11EC1752DB}">
  <dimension ref="A1:AK30"/>
  <sheetViews>
    <sheetView workbookViewId="0">
      <selection activeCell="B2" sqref="B2:AC30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0.24852633932906812</v>
      </c>
      <c r="C2" s="20">
        <f ca="1">IFERROR(VLOOKUP(MID(CELL("filename",$A$1),FIND("]",CELL("filename",$A$1))+1,255)&amp;$A2,'_EUROSTAT w USEsplit of JRC'!$A$4:$AE$312,COLUMN()+2,FALSE),0)</f>
        <v>0.25052965213273687</v>
      </c>
      <c r="D2" s="20">
        <f ca="1">IFERROR(VLOOKUP(MID(CELL("filename",$A$1),FIND("]",CELL("filename",$A$1))+1,255)&amp;$A2,'_EUROSTAT w USEsplit of JRC'!$A$4:$AE$312,COLUMN()+2,FALSE),0)</f>
        <v>0.251198183942206</v>
      </c>
      <c r="E2" s="20">
        <f ca="1">IFERROR(VLOOKUP(MID(CELL("filename",$A$1),FIND("]",CELL("filename",$A$1))+1,255)&amp;$A2,'_EUROSTAT w USEsplit of JRC'!$A$4:$AE$312,COLUMN()+2,FALSE),0)</f>
        <v>0.25325131848777488</v>
      </c>
      <c r="F2" s="20">
        <f ca="1">IFERROR(VLOOKUP(MID(CELL("filename",$A$1),FIND("]",CELL("filename",$A$1))+1,255)&amp;$A2,'_EUROSTAT w USEsplit of JRC'!$A$4:$AE$312,COLUMN()+2,FALSE),0)</f>
        <v>0.24914712126750099</v>
      </c>
      <c r="G2" s="20">
        <f ca="1">IFERROR(VLOOKUP(MID(CELL("filename",$A$1),FIND("]",CELL("filename",$A$1))+1,255)&amp;$A2,'_EUROSTAT w USEsplit of JRC'!$A$4:$AE$312,COLUMN()+2,FALSE),0)</f>
        <v>0.25231252842721158</v>
      </c>
      <c r="H2" s="20">
        <f ca="1">IFERROR(VLOOKUP(MID(CELL("filename",$A$1),FIND("]",CELL("filename",$A$1))+1,255)&amp;$A2,'_EUROSTAT w USEsplit of JRC'!$A$4:$AE$312,COLUMN()+2,FALSE),0)</f>
        <v>0.25524208850163327</v>
      </c>
      <c r="I2" s="20">
        <f ca="1">IFERROR(VLOOKUP(MID(CELL("filename",$A$1),FIND("]",CELL("filename",$A$1))+1,255)&amp;$A2,'_EUROSTAT w USEsplit of JRC'!$A$4:$AE$312,COLUMN()+2,FALSE),0)</f>
        <v>0.26335099647336535</v>
      </c>
      <c r="J2" s="20">
        <f ca="1">IFERROR(VLOOKUP(MID(CELL("filename",$A$1),FIND("]",CELL("filename",$A$1))+1,255)&amp;$A2,'_EUROSTAT w USEsplit of JRC'!$A$4:$AE$312,COLUMN()+2,FALSE),0)</f>
        <v>0.25364882492749463</v>
      </c>
      <c r="K2" s="20">
        <f ca="1">IFERROR(VLOOKUP(MID(CELL("filename",$A$1),FIND("]",CELL("filename",$A$1))+1,255)&amp;$A2,'_EUROSTAT w USEsplit of JRC'!$A$4:$AE$312,COLUMN()+2,FALSE),0)</f>
        <v>0.25395289209876359</v>
      </c>
      <c r="L2" s="20">
        <f ca="1">IFERROR(VLOOKUP(MID(CELL("filename",$A$1),FIND("]",CELL("filename",$A$1))+1,255)&amp;$A2,'_EUROSTAT w USEsplit of JRC'!$A$4:$AE$312,COLUMN()+2,FALSE),0)</f>
        <v>0.24574373366120272</v>
      </c>
      <c r="M2" s="20">
        <f ca="1">IFERROR(VLOOKUP(MID(CELL("filename",$A$1),FIND("]",CELL("filename",$A$1))+1,255)&amp;$A2,'_EUROSTAT w USEsplit of JRC'!$A$4:$AE$312,COLUMN()+2,FALSE),0)</f>
        <v>0.24814572736723825</v>
      </c>
      <c r="N2" s="20">
        <f ca="1">IFERROR(VLOOKUP(MID(CELL("filename",$A$1),FIND("]",CELL("filename",$A$1))+1,255)&amp;$A2,'_EUROSTAT w USEsplit of JRC'!$A$4:$AE$312,COLUMN()+2,FALSE),0)</f>
        <v>0.24141041511701961</v>
      </c>
      <c r="O2" s="20">
        <f ca="1">IFERROR(VLOOKUP(MID(CELL("filename",$A$1),FIND("]",CELL("filename",$A$1))+1,255)&amp;$A2,'_EUROSTAT w USEsplit of JRC'!$A$4:$AE$312,COLUMN()+2,FALSE),0)</f>
        <v>0.23545655415464725</v>
      </c>
      <c r="P2" s="20">
        <f ca="1">IFERROR(VLOOKUP(MID(CELL("filename",$A$1),FIND("]",CELL("filename",$A$1))+1,255)&amp;$A2,'_EUROSTAT w USEsplit of JRC'!$A$4:$AE$312,COLUMN()+2,FALSE),0)</f>
        <v>0.23334212051606815</v>
      </c>
      <c r="Q2" s="20">
        <f ca="1">IFERROR(VLOOKUP(MID(CELL("filename",$A$1),FIND("]",CELL("filename",$A$1))+1,255)&amp;$A2,'_EUROSTAT w USEsplit of JRC'!$A$4:$AE$312,COLUMN()+2,FALSE),0)</f>
        <v>0.2147114175004555</v>
      </c>
      <c r="R2" s="20">
        <f ca="1">IFERROR(VLOOKUP(MID(CELL("filename",$A$1),FIND("]",CELL("filename",$A$1))+1,255)&amp;$A2,'_EUROSTAT w USEsplit of JRC'!$A$4:$AE$312,COLUMN()+2,FALSE),0)</f>
        <v>0.2151268960752466</v>
      </c>
      <c r="S2" s="20">
        <f ca="1">IFERROR(VLOOKUP(MID(CELL("filename",$A$1),FIND("]",CELL("filename",$A$1))+1,255)&amp;$A2,'_EUROSTAT w USEsplit of JRC'!$A$4:$AE$312,COLUMN()+2,FALSE),0)</f>
        <v>0.21807316016118472</v>
      </c>
      <c r="T2" s="20">
        <f ca="1">IFERROR(VLOOKUP(MID(CELL("filename",$A$1),FIND("]",CELL("filename",$A$1))+1,255)&amp;$A2,'_EUROSTAT w USEsplit of JRC'!$A$4:$AE$312,COLUMN()+2,FALSE),0)</f>
        <v>0.21878505004452747</v>
      </c>
      <c r="U2" s="20">
        <f ca="1">IFERROR(VLOOKUP(MID(CELL("filename",$A$1),FIND("]",CELL("filename",$A$1))+1,255)&amp;$A2,'_EUROSTAT w USEsplit of JRC'!$A$4:$AE$312,COLUMN()+2,FALSE),0)</f>
        <v>0.22801976296891149</v>
      </c>
      <c r="V2" s="20">
        <f ca="1">IFERROR(VLOOKUP(MID(CELL("filename",$A$1),FIND("]",CELL("filename",$A$1))+1,255)&amp;$A2,'_EUROSTAT w USEsplit of JRC'!$A$4:$AE$312,COLUMN()+2,FALSE),0)</f>
        <v>0.23396070141708741</v>
      </c>
      <c r="W2" s="20">
        <f ca="1">IFERROR(VLOOKUP(MID(CELL("filename",$A$1),FIND("]",CELL("filename",$A$1))+1,255)&amp;$A2,'_EUROSTAT w USEsplit of JRC'!$A$4:$AE$312,COLUMN()+2,FALSE),0)</f>
        <v>0.2418797624154537</v>
      </c>
      <c r="X2" s="20">
        <f ca="1">IFERROR(VLOOKUP(MID(CELL("filename",$A$1),FIND("]",CELL("filename",$A$1))+1,255)&amp;$A2,'_EUROSTAT w USEsplit of JRC'!$A$4:$AE$312,COLUMN()+2,FALSE),0)</f>
        <v>0.25256010015849911</v>
      </c>
      <c r="Y2" s="20">
        <f ca="1">IFERROR(VLOOKUP(MID(CELL("filename",$A$1),FIND("]",CELL("filename",$A$1))+1,255)&amp;$A2,'_EUROSTAT w USEsplit of JRC'!$A$4:$AE$312,COLUMN()+2,FALSE),0)</f>
        <v>0.27994693836264795</v>
      </c>
      <c r="Z2" s="20">
        <f ca="1">IFERROR(VLOOKUP(MID(CELL("filename",$A$1),FIND("]",CELL("filename",$A$1))+1,255)&amp;$A2,'_EUROSTAT w USEsplit of JRC'!$A$4:$AE$312,COLUMN()+2,FALSE),0)</f>
        <v>0.26674303442786845</v>
      </c>
      <c r="AA2" s="20">
        <f ca="1">IFERROR(VLOOKUP(MID(CELL("filename",$A$1),FIND("]",CELL("filename",$A$1))+1,255)&amp;$A2,'_EUROSTAT w USEsplit of JRC'!$A$4:$AE$312,COLUMN()+2,FALSE),0)</f>
        <v>0.26520748705410446</v>
      </c>
      <c r="AB2" s="20">
        <f ca="1">IFERROR(VLOOKUP(MID(CELL("filename",$A$1),FIND("]",CELL("filename",$A$1))+1,255)&amp;$A2,'_EUROSTAT w USEsplit of JRC'!$A$4:$AE$312,COLUMN()+2,FALSE),0)</f>
        <v>0.26541708879782044</v>
      </c>
      <c r="AC2" s="20">
        <f ca="1">IFERROR(VLOOKUP(MID(CELL("filename",$A$1),FIND("]",CELL("filename",$A$1))+1,255)&amp;$A2,'_EUROSTAT w USEsplit of JRC'!$A$4:$AE$312,COLUMN()+2,FALSE),0)</f>
        <v>0.26468149925986034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2.2407088872522449E-2</v>
      </c>
      <c r="C3" s="20">
        <f ca="1">IFERROR(VLOOKUP(MID(CELL("filename",$A$1),FIND("]",CELL("filename",$A$1))+1,255)&amp;$A3,'_EUROSTAT w USEsplit of JRC'!$A$4:$AE$312,COLUMN()+2,FALSE),0)</f>
        <v>2.0311938348778289E-2</v>
      </c>
      <c r="D3" s="20">
        <f ca="1">IFERROR(VLOOKUP(MID(CELL("filename",$A$1),FIND("]",CELL("filename",$A$1))+1,255)&amp;$A3,'_EUROSTAT w USEsplit of JRC'!$A$4:$AE$312,COLUMN()+2,FALSE),0)</f>
        <v>1.9419501541117268E-2</v>
      </c>
      <c r="E3" s="20">
        <f ca="1">IFERROR(VLOOKUP(MID(CELL("filename",$A$1),FIND("]",CELL("filename",$A$1))+1,255)&amp;$A3,'_EUROSTAT w USEsplit of JRC'!$A$4:$AE$312,COLUMN()+2,FALSE),0)</f>
        <v>1.9811865977464347E-2</v>
      </c>
      <c r="F3" s="20">
        <f ca="1">IFERROR(VLOOKUP(MID(CELL("filename",$A$1),FIND("]",CELL("filename",$A$1))+1,255)&amp;$A3,'_EUROSTAT w USEsplit of JRC'!$A$4:$AE$312,COLUMN()+2,FALSE),0)</f>
        <v>1.9772378403079202E-2</v>
      </c>
      <c r="G3" s="20">
        <f ca="1">IFERROR(VLOOKUP(MID(CELL("filename",$A$1),FIND("]",CELL("filename",$A$1))+1,255)&amp;$A3,'_EUROSTAT w USEsplit of JRC'!$A$4:$AE$312,COLUMN()+2,FALSE),0)</f>
        <v>1.8233336698250661E-2</v>
      </c>
      <c r="H3" s="20">
        <f ca="1">IFERROR(VLOOKUP(MID(CELL("filename",$A$1),FIND("]",CELL("filename",$A$1))+1,255)&amp;$A3,'_EUROSTAT w USEsplit of JRC'!$A$4:$AE$312,COLUMN()+2,FALSE),0)</f>
        <v>1.979679246355966E-2</v>
      </c>
      <c r="I3" s="20">
        <f ca="1">IFERROR(VLOOKUP(MID(CELL("filename",$A$1),FIND("]",CELL("filename",$A$1))+1,255)&amp;$A3,'_EUROSTAT w USEsplit of JRC'!$A$4:$AE$312,COLUMN()+2,FALSE),0)</f>
        <v>1.6961695790533159E-2</v>
      </c>
      <c r="J3" s="20">
        <f ca="1">IFERROR(VLOOKUP(MID(CELL("filename",$A$1),FIND("]",CELL("filename",$A$1))+1,255)&amp;$A3,'_EUROSTAT w USEsplit of JRC'!$A$4:$AE$312,COLUMN()+2,FALSE),0)</f>
        <v>1.6956480410815919E-2</v>
      </c>
      <c r="K3" s="20">
        <f ca="1">IFERROR(VLOOKUP(MID(CELL("filename",$A$1),FIND("]",CELL("filename",$A$1))+1,255)&amp;$A3,'_EUROSTAT w USEsplit of JRC'!$A$4:$AE$312,COLUMN()+2,FALSE),0)</f>
        <v>1.6674054259155056E-2</v>
      </c>
      <c r="L3" s="20">
        <f ca="1">IFERROR(VLOOKUP(MID(CELL("filename",$A$1),FIND("]",CELL("filename",$A$1))+1,255)&amp;$A3,'_EUROSTAT w USEsplit of JRC'!$A$4:$AE$312,COLUMN()+2,FALSE),0)</f>
        <v>1.6027713026428643E-2</v>
      </c>
      <c r="M3" s="20">
        <f ca="1">IFERROR(VLOOKUP(MID(CELL("filename",$A$1),FIND("]",CELL("filename",$A$1))+1,255)&amp;$A3,'_EUROSTAT w USEsplit of JRC'!$A$4:$AE$312,COLUMN()+2,FALSE),0)</f>
        <v>1.7242737087255364E-2</v>
      </c>
      <c r="N3" s="20">
        <f ca="1">IFERROR(VLOOKUP(MID(CELL("filename",$A$1),FIND("]",CELL("filename",$A$1))+1,255)&amp;$A3,'_EUROSTAT w USEsplit of JRC'!$A$4:$AE$312,COLUMN()+2,FALSE),0)</f>
        <v>1.5907586743906587E-2</v>
      </c>
      <c r="O3" s="20">
        <f ca="1">IFERROR(VLOOKUP(MID(CELL("filename",$A$1),FIND("]",CELL("filename",$A$1))+1,255)&amp;$A3,'_EUROSTAT w USEsplit of JRC'!$A$4:$AE$312,COLUMN()+2,FALSE),0)</f>
        <v>1.9263844528003393E-2</v>
      </c>
      <c r="P3" s="20">
        <f ca="1">IFERROR(VLOOKUP(MID(CELL("filename",$A$1),FIND("]",CELL("filename",$A$1))+1,255)&amp;$A3,'_EUROSTAT w USEsplit of JRC'!$A$4:$AE$312,COLUMN()+2,FALSE),0)</f>
        <v>1.878385695156121E-2</v>
      </c>
      <c r="Q3" s="20">
        <f ca="1">IFERROR(VLOOKUP(MID(CELL("filename",$A$1),FIND("]",CELL("filename",$A$1))+1,255)&amp;$A3,'_EUROSTAT w USEsplit of JRC'!$A$4:$AE$312,COLUMN()+2,FALSE),0)</f>
        <v>1.9281032205277597E-2</v>
      </c>
      <c r="R3" s="20">
        <f ca="1">IFERROR(VLOOKUP(MID(CELL("filename",$A$1),FIND("]",CELL("filename",$A$1))+1,255)&amp;$A3,'_EUROSTAT w USEsplit of JRC'!$A$4:$AE$312,COLUMN()+2,FALSE),0)</f>
        <v>2.3362098315055951E-2</v>
      </c>
      <c r="S3" s="20">
        <f ca="1">IFERROR(VLOOKUP(MID(CELL("filename",$A$1),FIND("]",CELL("filename",$A$1))+1,255)&amp;$A3,'_EUROSTAT w USEsplit of JRC'!$A$4:$AE$312,COLUMN()+2,FALSE),0)</f>
        <v>4.2970573598034766E-2</v>
      </c>
      <c r="T3" s="20">
        <f ca="1">IFERROR(VLOOKUP(MID(CELL("filename",$A$1),FIND("]",CELL("filename",$A$1))+1,255)&amp;$A3,'_EUROSTAT w USEsplit of JRC'!$A$4:$AE$312,COLUMN()+2,FALSE),0)</f>
        <v>4.6114425449663841E-2</v>
      </c>
      <c r="U3" s="20">
        <f ca="1">IFERROR(VLOOKUP(MID(CELL("filename",$A$1),FIND("]",CELL("filename",$A$1))+1,255)&amp;$A3,'_EUROSTAT w USEsplit of JRC'!$A$4:$AE$312,COLUMN()+2,FALSE),0)</f>
        <v>5.034397044358669E-2</v>
      </c>
      <c r="V3" s="20">
        <f ca="1">IFERROR(VLOOKUP(MID(CELL("filename",$A$1),FIND("]",CELL("filename",$A$1))+1,255)&amp;$A3,'_EUROSTAT w USEsplit of JRC'!$A$4:$AE$312,COLUMN()+2,FALSE),0)</f>
        <v>5.4464709420530784E-2</v>
      </c>
      <c r="W3" s="20">
        <f ca="1">IFERROR(VLOOKUP(MID(CELL("filename",$A$1),FIND("]",CELL("filename",$A$1))+1,255)&amp;$A3,'_EUROSTAT w USEsplit of JRC'!$A$4:$AE$312,COLUMN()+2,FALSE),0)</f>
        <v>5.4570020881727854E-2</v>
      </c>
      <c r="X3" s="20">
        <f ca="1">IFERROR(VLOOKUP(MID(CELL("filename",$A$1),FIND("]",CELL("filename",$A$1))+1,255)&amp;$A3,'_EUROSTAT w USEsplit of JRC'!$A$4:$AE$312,COLUMN()+2,FALSE),0)</f>
        <v>6.7838419443253445E-2</v>
      </c>
      <c r="Y3" s="20">
        <f ca="1">IFERROR(VLOOKUP(MID(CELL("filename",$A$1),FIND("]",CELL("filename",$A$1))+1,255)&amp;$A3,'_EUROSTAT w USEsplit of JRC'!$A$4:$AE$312,COLUMN()+2,FALSE),0)</f>
        <v>6.738909049357171E-2</v>
      </c>
      <c r="Z3" s="20">
        <f ca="1">IFERROR(VLOOKUP(MID(CELL("filename",$A$1),FIND("]",CELL("filename",$A$1))+1,255)&amp;$A3,'_EUROSTAT w USEsplit of JRC'!$A$4:$AE$312,COLUMN()+2,FALSE),0)</f>
        <v>6.1048079005854877E-2</v>
      </c>
      <c r="AA3" s="20">
        <f ca="1">IFERROR(VLOOKUP(MID(CELL("filename",$A$1),FIND("]",CELL("filename",$A$1))+1,255)&amp;$A3,'_EUROSTAT w USEsplit of JRC'!$A$4:$AE$312,COLUMN()+2,FALSE),0)</f>
        <v>6.5413250943578499E-2</v>
      </c>
      <c r="AB3" s="20">
        <f ca="1">IFERROR(VLOOKUP(MID(CELL("filename",$A$1),FIND("]",CELL("filename",$A$1))+1,255)&amp;$A3,'_EUROSTAT w USEsplit of JRC'!$A$4:$AE$312,COLUMN()+2,FALSE),0)</f>
        <v>7.4814245081447087E-2</v>
      </c>
      <c r="AC3" s="20">
        <f ca="1">IFERROR(VLOOKUP(MID(CELL("filename",$A$1),FIND("]",CELL("filename",$A$1))+1,255)&amp;$A3,'_EUROSTAT w USEsplit of JRC'!$A$4:$AE$312,COLUMN()+2,FALSE),0)</f>
        <v>7.1521103416156251E-2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9.6139717563694216E-2</v>
      </c>
      <c r="C4" s="20">
        <f ca="1">IFERROR(VLOOKUP(MID(CELL("filename",$A$1),FIND("]",CELL("filename",$A$1))+1,255)&amp;$A4,'_EUROSTAT w USEsplit of JRC'!$A$4:$AE$312,COLUMN()+2,FALSE),0)</f>
        <v>5.4283425264823978E-2</v>
      </c>
      <c r="D4" s="20">
        <f ca="1">IFERROR(VLOOKUP(MID(CELL("filename",$A$1),FIND("]",CELL("filename",$A$1))+1,255)&amp;$A4,'_EUROSTAT w USEsplit of JRC'!$A$4:$AE$312,COLUMN()+2,FALSE),0)</f>
        <v>5.1007034370829554E-2</v>
      </c>
      <c r="E4" s="20">
        <f ca="1">IFERROR(VLOOKUP(MID(CELL("filename",$A$1),FIND("]",CELL("filename",$A$1))+1,255)&amp;$A4,'_EUROSTAT w USEsplit of JRC'!$A$4:$AE$312,COLUMN()+2,FALSE),0)</f>
        <v>4.2886015455546933E-2</v>
      </c>
      <c r="F4" s="20">
        <f ca="1">IFERROR(VLOOKUP(MID(CELL("filename",$A$1),FIND("]",CELL("filename",$A$1))+1,255)&amp;$A4,'_EUROSTAT w USEsplit of JRC'!$A$4:$AE$312,COLUMN()+2,FALSE),0)</f>
        <v>5.8064349682508454E-2</v>
      </c>
      <c r="G4" s="20">
        <f ca="1">IFERROR(VLOOKUP(MID(CELL("filename",$A$1),FIND("]",CELL("filename",$A$1))+1,255)&amp;$A4,'_EUROSTAT w USEsplit of JRC'!$A$4:$AE$312,COLUMN()+2,FALSE),0)</f>
        <v>7.7488625357417629E-2</v>
      </c>
      <c r="H4" s="20">
        <f ca="1">IFERROR(VLOOKUP(MID(CELL("filename",$A$1),FIND("]",CELL("filename",$A$1))+1,255)&amp;$A4,'_EUROSTAT w USEsplit of JRC'!$A$4:$AE$312,COLUMN()+2,FALSE),0)</f>
        <v>8.5005986162783043E-2</v>
      </c>
      <c r="I4" s="20">
        <f ca="1">IFERROR(VLOOKUP(MID(CELL("filename",$A$1),FIND("]",CELL("filename",$A$1))+1,255)&amp;$A4,'_EUROSTAT w USEsplit of JRC'!$A$4:$AE$312,COLUMN()+2,FALSE),0)</f>
        <v>9.9319051243215009E-2</v>
      </c>
      <c r="J4" s="20">
        <f ca="1">IFERROR(VLOOKUP(MID(CELL("filename",$A$1),FIND("]",CELL("filename",$A$1))+1,255)&amp;$A4,'_EUROSTAT w USEsplit of JRC'!$A$4:$AE$312,COLUMN()+2,FALSE),0)</f>
        <v>0.18399631677883982</v>
      </c>
      <c r="K4" s="20">
        <f ca="1">IFERROR(VLOOKUP(MID(CELL("filename",$A$1),FIND("]",CELL("filename",$A$1))+1,255)&amp;$A4,'_EUROSTAT w USEsplit of JRC'!$A$4:$AE$312,COLUMN()+2,FALSE),0)</f>
        <v>0.21521575859895609</v>
      </c>
      <c r="L4" s="20">
        <f ca="1">IFERROR(VLOOKUP(MID(CELL("filename",$A$1),FIND("]",CELL("filename",$A$1))+1,255)&amp;$A4,'_EUROSTAT w USEsplit of JRC'!$A$4:$AE$312,COLUMN()+2,FALSE),0)</f>
        <v>0.30668543093934092</v>
      </c>
      <c r="M4" s="20">
        <f ca="1">IFERROR(VLOOKUP(MID(CELL("filename",$A$1),FIND("]",CELL("filename",$A$1))+1,255)&amp;$A4,'_EUROSTAT w USEsplit of JRC'!$A$4:$AE$312,COLUMN()+2,FALSE),0)</f>
        <v>0.31763194951145762</v>
      </c>
      <c r="N4" s="20">
        <f ca="1">IFERROR(VLOOKUP(MID(CELL("filename",$A$1),FIND("]",CELL("filename",$A$1))+1,255)&amp;$A4,'_EUROSTAT w USEsplit of JRC'!$A$4:$AE$312,COLUMN()+2,FALSE),0)</f>
        <v>0.33912929935052499</v>
      </c>
      <c r="O4" s="20">
        <f ca="1">IFERROR(VLOOKUP(MID(CELL("filename",$A$1),FIND("]",CELL("filename",$A$1))+1,255)&amp;$A4,'_EUROSTAT w USEsplit of JRC'!$A$4:$AE$312,COLUMN()+2,FALSE),0)</f>
        <v>0.33419410225274382</v>
      </c>
      <c r="P4" s="20">
        <f ca="1">IFERROR(VLOOKUP(MID(CELL("filename",$A$1),FIND("]",CELL("filename",$A$1))+1,255)&amp;$A4,'_EUROSTAT w USEsplit of JRC'!$A$4:$AE$312,COLUMN()+2,FALSE),0)</f>
        <v>0.36991549255065093</v>
      </c>
      <c r="Q4" s="20">
        <f ca="1">IFERROR(VLOOKUP(MID(CELL("filename",$A$1),FIND("]",CELL("filename",$A$1))+1,255)&amp;$A4,'_EUROSTAT w USEsplit of JRC'!$A$4:$AE$312,COLUMN()+2,FALSE),0)</f>
        <v>0.36307469907525108</v>
      </c>
      <c r="R4" s="20">
        <f ca="1">IFERROR(VLOOKUP(MID(CELL("filename",$A$1),FIND("]",CELL("filename",$A$1))+1,255)&amp;$A4,'_EUROSTAT w USEsplit of JRC'!$A$4:$AE$312,COLUMN()+2,FALSE),0)</f>
        <v>0.36522437298414001</v>
      </c>
      <c r="S4" s="20">
        <f ca="1">IFERROR(VLOOKUP(MID(CELL("filename",$A$1),FIND("]",CELL("filename",$A$1))+1,255)&amp;$A4,'_EUROSTAT w USEsplit of JRC'!$A$4:$AE$312,COLUMN()+2,FALSE),0)</f>
        <v>0.36035884683174368</v>
      </c>
      <c r="T4" s="20">
        <f ca="1">IFERROR(VLOOKUP(MID(CELL("filename",$A$1),FIND("]",CELL("filename",$A$1))+1,255)&amp;$A4,'_EUROSTAT w USEsplit of JRC'!$A$4:$AE$312,COLUMN()+2,FALSE),0)</f>
        <v>0.36287877497970977</v>
      </c>
      <c r="U4" s="20">
        <f ca="1">IFERROR(VLOOKUP(MID(CELL("filename",$A$1),FIND("]",CELL("filename",$A$1))+1,255)&amp;$A4,'_EUROSTAT w USEsplit of JRC'!$A$4:$AE$312,COLUMN()+2,FALSE),0)</f>
        <v>0.37257586440585144</v>
      </c>
      <c r="V4" s="20">
        <f ca="1">IFERROR(VLOOKUP(MID(CELL("filename",$A$1),FIND("]",CELL("filename",$A$1))+1,255)&amp;$A4,'_EUROSTAT w USEsplit of JRC'!$A$4:$AE$312,COLUMN()+2,FALSE),0)</f>
        <v>0.37642193223431097</v>
      </c>
      <c r="W4" s="20">
        <f ca="1">IFERROR(VLOOKUP(MID(CELL("filename",$A$1),FIND("]",CELL("filename",$A$1))+1,255)&amp;$A4,'_EUROSTAT w USEsplit of JRC'!$A$4:$AE$312,COLUMN()+2,FALSE),0)</f>
        <v>0.37072346381192023</v>
      </c>
      <c r="X4" s="20">
        <f ca="1">IFERROR(VLOOKUP(MID(CELL("filename",$A$1),FIND("]",CELL("filename",$A$1))+1,255)&amp;$A4,'_EUROSTAT w USEsplit of JRC'!$A$4:$AE$312,COLUMN()+2,FALSE),0)</f>
        <v>0.37774744149644829</v>
      </c>
      <c r="Y4" s="20">
        <f ca="1">IFERROR(VLOOKUP(MID(CELL("filename",$A$1),FIND("]",CELL("filename",$A$1))+1,255)&amp;$A4,'_EUROSTAT w USEsplit of JRC'!$A$4:$AE$312,COLUMN()+2,FALSE),0)</f>
        <v>0.38988985292572637</v>
      </c>
      <c r="Z4" s="20">
        <f ca="1">IFERROR(VLOOKUP(MID(CELL("filename",$A$1),FIND("]",CELL("filename",$A$1))+1,255)&amp;$A4,'_EUROSTAT w USEsplit of JRC'!$A$4:$AE$312,COLUMN()+2,FALSE),0)</f>
        <v>0.39547192319494689</v>
      </c>
      <c r="AA4" s="20">
        <f ca="1">IFERROR(VLOOKUP(MID(CELL("filename",$A$1),FIND("]",CELL("filename",$A$1))+1,255)&amp;$A4,'_EUROSTAT w USEsplit of JRC'!$A$4:$AE$312,COLUMN()+2,FALSE),0)</f>
        <v>0.38495359482218733</v>
      </c>
      <c r="AB4" s="20">
        <f ca="1">IFERROR(VLOOKUP(MID(CELL("filename",$A$1),FIND("]",CELL("filename",$A$1))+1,255)&amp;$A4,'_EUROSTAT w USEsplit of JRC'!$A$4:$AE$312,COLUMN()+2,FALSE),0)</f>
        <v>0.39326950264462429</v>
      </c>
      <c r="AC4" s="20">
        <f ca="1">IFERROR(VLOOKUP(MID(CELL("filename",$A$1),FIND("]",CELL("filename",$A$1))+1,255)&amp;$A4,'_EUROSTAT w USEsplit of JRC'!$A$4:$AE$312,COLUMN()+2,FALSE),0)</f>
        <v>0.38385113945645266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0.46661040936933157</v>
      </c>
      <c r="C5" s="20">
        <f ca="1">IFERROR(VLOOKUP(MID(CELL("filename",$A$1),FIND("]",CELL("filename",$A$1))+1,255)&amp;$A5,'_EUROSTAT w USEsplit of JRC'!$A$4:$AE$312,COLUMN()+2,FALSE),0)</f>
        <v>0.55279375295078925</v>
      </c>
      <c r="D5" s="20">
        <f ca="1">IFERROR(VLOOKUP(MID(CELL("filename",$A$1),FIND("]",CELL("filename",$A$1))+1,255)&amp;$A5,'_EUROSTAT w USEsplit of JRC'!$A$4:$AE$312,COLUMN()+2,FALSE),0)</f>
        <v>0.55126429623218076</v>
      </c>
      <c r="E5" s="20">
        <f ca="1">IFERROR(VLOOKUP(MID(CELL("filename",$A$1),FIND("]",CELL("filename",$A$1))+1,255)&amp;$A5,'_EUROSTAT w USEsplit of JRC'!$A$4:$AE$312,COLUMN()+2,FALSE),0)</f>
        <v>0.55759527665323971</v>
      </c>
      <c r="F5" s="20">
        <f ca="1">IFERROR(VLOOKUP(MID(CELL("filename",$A$1),FIND("]",CELL("filename",$A$1))+1,255)&amp;$A5,'_EUROSTAT w USEsplit of JRC'!$A$4:$AE$312,COLUMN()+2,FALSE),0)</f>
        <v>0.53096675088320877</v>
      </c>
      <c r="G5" s="20">
        <f ca="1">IFERROR(VLOOKUP(MID(CELL("filename",$A$1),FIND("]",CELL("filename",$A$1))+1,255)&amp;$A5,'_EUROSTAT w USEsplit of JRC'!$A$4:$AE$312,COLUMN()+2,FALSE),0)</f>
        <v>0.51109852488820429</v>
      </c>
      <c r="H5" s="20">
        <f ca="1">IFERROR(VLOOKUP(MID(CELL("filename",$A$1),FIND("]",CELL("filename",$A$1))+1,255)&amp;$A5,'_EUROSTAT w USEsplit of JRC'!$A$4:$AE$312,COLUMN()+2,FALSE),0)</f>
        <v>0.525661281962296</v>
      </c>
      <c r="I5" s="20">
        <f ca="1">IFERROR(VLOOKUP(MID(CELL("filename",$A$1),FIND("]",CELL("filename",$A$1))+1,255)&amp;$A5,'_EUROSTAT w USEsplit of JRC'!$A$4:$AE$312,COLUMN()+2,FALSE),0)</f>
        <v>0.48170897782113431</v>
      </c>
      <c r="J5" s="20">
        <f ca="1">IFERROR(VLOOKUP(MID(CELL("filename",$A$1),FIND("]",CELL("filename",$A$1))+1,255)&amp;$A5,'_EUROSTAT w USEsplit of JRC'!$A$4:$AE$312,COLUMN()+2,FALSE),0)</f>
        <v>0.48140985318228807</v>
      </c>
      <c r="K5" s="20">
        <f ca="1">IFERROR(VLOOKUP(MID(CELL("filename",$A$1),FIND("]",CELL("filename",$A$1))+1,255)&amp;$A5,'_EUROSTAT w USEsplit of JRC'!$A$4:$AE$312,COLUMN()+2,FALSE),0)</f>
        <v>0.45383974140864236</v>
      </c>
      <c r="L5" s="20">
        <f ca="1">IFERROR(VLOOKUP(MID(CELL("filename",$A$1),FIND("]",CELL("filename",$A$1))+1,255)&amp;$A5,'_EUROSTAT w USEsplit of JRC'!$A$4:$AE$312,COLUMN()+2,FALSE),0)</f>
        <v>0.43688587486260611</v>
      </c>
      <c r="M5" s="20">
        <f ca="1">IFERROR(VLOOKUP(MID(CELL("filename",$A$1),FIND("]",CELL("filename",$A$1))+1,255)&amp;$A5,'_EUROSTAT w USEsplit of JRC'!$A$4:$AE$312,COLUMN()+2,FALSE),0)</f>
        <v>0.45029268968866143</v>
      </c>
      <c r="N5" s="20">
        <f ca="1">IFERROR(VLOOKUP(MID(CELL("filename",$A$1),FIND("]",CELL("filename",$A$1))+1,255)&amp;$A5,'_EUROSTAT w USEsplit of JRC'!$A$4:$AE$312,COLUMN()+2,FALSE),0)</f>
        <v>0.42655034814034204</v>
      </c>
      <c r="O5" s="20">
        <f ca="1">IFERROR(VLOOKUP(MID(CELL("filename",$A$1),FIND("]",CELL("filename",$A$1))+1,255)&amp;$A5,'_EUROSTAT w USEsplit of JRC'!$A$4:$AE$312,COLUMN()+2,FALSE),0)</f>
        <v>0.4515358687094968</v>
      </c>
      <c r="P5" s="20">
        <f ca="1">IFERROR(VLOOKUP(MID(CELL("filename",$A$1),FIND("]",CELL("filename",$A$1))+1,255)&amp;$A5,'_EUROSTAT w USEsplit of JRC'!$A$4:$AE$312,COLUMN()+2,FALSE),0)</f>
        <v>0.44120523998269767</v>
      </c>
      <c r="Q5" s="20">
        <f ca="1">IFERROR(VLOOKUP(MID(CELL("filename",$A$1),FIND("]",CELL("filename",$A$1))+1,255)&amp;$A5,'_EUROSTAT w USEsplit of JRC'!$A$4:$AE$312,COLUMN()+2,FALSE),0)</f>
        <v>0.44786225713882488</v>
      </c>
      <c r="R5" s="20">
        <f ca="1">IFERROR(VLOOKUP(MID(CELL("filename",$A$1),FIND("]",CELL("filename",$A$1))+1,255)&amp;$A5,'_EUROSTAT w USEsplit of JRC'!$A$4:$AE$312,COLUMN()+2,FALSE),0)</f>
        <v>0.43487926683015016</v>
      </c>
      <c r="S5" s="20">
        <f ca="1">IFERROR(VLOOKUP(MID(CELL("filename",$A$1),FIND("]",CELL("filename",$A$1))+1,255)&amp;$A5,'_EUROSTAT w USEsplit of JRC'!$A$4:$AE$312,COLUMN()+2,FALSE),0)</f>
        <v>0.44153252733201892</v>
      </c>
      <c r="T5" s="20">
        <f ca="1">IFERROR(VLOOKUP(MID(CELL("filename",$A$1),FIND("]",CELL("filename",$A$1))+1,255)&amp;$A5,'_EUROSTAT w USEsplit of JRC'!$A$4:$AE$312,COLUMN()+2,FALSE),0)</f>
        <v>0.4335012415866572</v>
      </c>
      <c r="U5" s="20">
        <f ca="1">IFERROR(VLOOKUP(MID(CELL("filename",$A$1),FIND("]",CELL("filename",$A$1))+1,255)&amp;$A5,'_EUROSTAT w USEsplit of JRC'!$A$4:$AE$312,COLUMN()+2,FALSE),0)</f>
        <v>0.44352618519002218</v>
      </c>
      <c r="V5" s="20">
        <f ca="1">IFERROR(VLOOKUP(MID(CELL("filename",$A$1),FIND("]",CELL("filename",$A$1))+1,255)&amp;$A5,'_EUROSTAT w USEsplit of JRC'!$A$4:$AE$312,COLUMN()+2,FALSE),0)</f>
        <v>0.45568597248446818</v>
      </c>
      <c r="W5" s="20">
        <f ca="1">IFERROR(VLOOKUP(MID(CELL("filename",$A$1),FIND("]",CELL("filename",$A$1))+1,255)&amp;$A5,'_EUROSTAT w USEsplit of JRC'!$A$4:$AE$312,COLUMN()+2,FALSE),0)</f>
        <v>0.46601143535979372</v>
      </c>
      <c r="X5" s="20">
        <f ca="1">IFERROR(VLOOKUP(MID(CELL("filename",$A$1),FIND("]",CELL("filename",$A$1))+1,255)&amp;$A5,'_EUROSTAT w USEsplit of JRC'!$A$4:$AE$312,COLUMN()+2,FALSE),0)</f>
        <v>0.47963799778829896</v>
      </c>
      <c r="Y5" s="20">
        <f ca="1">IFERROR(VLOOKUP(MID(CELL("filename",$A$1),FIND("]",CELL("filename",$A$1))+1,255)&amp;$A5,'_EUROSTAT w USEsplit of JRC'!$A$4:$AE$312,COLUMN()+2,FALSE),0)</f>
        <v>0.49122537202295136</v>
      </c>
      <c r="Z5" s="20">
        <f ca="1">IFERROR(VLOOKUP(MID(CELL("filename",$A$1),FIND("]",CELL("filename",$A$1))+1,255)&amp;$A5,'_EUROSTAT w USEsplit of JRC'!$A$4:$AE$312,COLUMN()+2,FALSE),0)</f>
        <v>0.48170165476716043</v>
      </c>
      <c r="AA5" s="20">
        <f ca="1">IFERROR(VLOOKUP(MID(CELL("filename",$A$1),FIND("]",CELL("filename",$A$1))+1,255)&amp;$A5,'_EUROSTAT w USEsplit of JRC'!$A$4:$AE$312,COLUMN()+2,FALSE),0)</f>
        <v>0.50583103968940624</v>
      </c>
      <c r="AB5" s="20">
        <f ca="1">IFERROR(VLOOKUP(MID(CELL("filename",$A$1),FIND("]",CELL("filename",$A$1))+1,255)&amp;$A5,'_EUROSTAT w USEsplit of JRC'!$A$4:$AE$312,COLUMN()+2,FALSE),0)</f>
        <v>0.49593344696989689</v>
      </c>
      <c r="AC5" s="20">
        <f ca="1">IFERROR(VLOOKUP(MID(CELL("filename",$A$1),FIND("]",CELL("filename",$A$1))+1,255)&amp;$A5,'_EUROSTAT w USEsplit of JRC'!$A$4:$AE$312,COLUMN()+2,FALSE),0)</f>
        <v>0.48274092020399806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3.0965511685306028E-2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1.6585440146207737E-2</v>
      </c>
      <c r="S6" s="20">
        <f ca="1">IFERROR(VLOOKUP(MID(CELL("filename",$A$1),FIND("]",CELL("filename",$A$1))+1,255)&amp;$A6,'_EUROSTAT w USEsplit of JRC'!$A$4:$AE$312,COLUMN()+2,FALSE),0)</f>
        <v>1.9676542722800117E-2</v>
      </c>
      <c r="T6" s="20">
        <f ca="1">IFERROR(VLOOKUP(MID(CELL("filename",$A$1),FIND("]",CELL("filename",$A$1))+1,255)&amp;$A6,'_EUROSTAT w USEsplit of JRC'!$A$4:$AE$312,COLUMN()+2,FALSE),0)</f>
        <v>2.2070853684529691E-2</v>
      </c>
      <c r="U6" s="20">
        <f ca="1">IFERROR(VLOOKUP(MID(CELL("filename",$A$1),FIND("]",CELL("filename",$A$1))+1,255)&amp;$A6,'_EUROSTAT w USEsplit of JRC'!$A$4:$AE$312,COLUMN()+2,FALSE),0)</f>
        <v>2.5488916011467175E-2</v>
      </c>
      <c r="V6" s="20">
        <f ca="1">IFERROR(VLOOKUP(MID(CELL("filename",$A$1),FIND("]",CELL("filename",$A$1))+1,255)&amp;$A6,'_EUROSTAT w USEsplit of JRC'!$A$4:$AE$312,COLUMN()+2,FALSE),0)</f>
        <v>1.709607367794173E-2</v>
      </c>
      <c r="W6" s="20">
        <f ca="1">IFERROR(VLOOKUP(MID(CELL("filename",$A$1),FIND("]",CELL("filename",$A$1))+1,255)&amp;$A6,'_EUROSTAT w USEsplit of JRC'!$A$4:$AE$312,COLUMN()+2,FALSE),0)</f>
        <v>2.0912206846529093E-2</v>
      </c>
      <c r="X6" s="20">
        <f ca="1">IFERROR(VLOOKUP(MID(CELL("filename",$A$1),FIND("]",CELL("filename",$A$1))+1,255)&amp;$A6,'_EUROSTAT w USEsplit of JRC'!$A$4:$AE$312,COLUMN()+2,FALSE),0)</f>
        <v>2.2669361470482628E-2</v>
      </c>
      <c r="Y6" s="20">
        <f ca="1">IFERROR(VLOOKUP(MID(CELL("filename",$A$1),FIND("]",CELL("filename",$A$1))+1,255)&amp;$A6,'_EUROSTAT w USEsplit of JRC'!$A$4:$AE$312,COLUMN()+2,FALSE),0)</f>
        <v>2.3547427022574174E-2</v>
      </c>
      <c r="Z6" s="20">
        <f ca="1">IFERROR(VLOOKUP(MID(CELL("filename",$A$1),FIND("]",CELL("filename",$A$1))+1,255)&amp;$A6,'_EUROSTAT w USEsplit of JRC'!$A$4:$AE$312,COLUMN()+2,FALSE),0)</f>
        <v>2.109245815166548E-2</v>
      </c>
      <c r="AA6" s="20">
        <f ca="1">IFERROR(VLOOKUP(MID(CELL("filename",$A$1),FIND("]",CELL("filename",$A$1))+1,255)&amp;$A6,'_EUROSTAT w USEsplit of JRC'!$A$4:$AE$312,COLUMN()+2,FALSE),0)</f>
        <v>2.4914308778501985E-2</v>
      </c>
      <c r="AB6" s="20">
        <f ca="1">IFERROR(VLOOKUP(MID(CELL("filename",$A$1),FIND("]",CELL("filename",$A$1))+1,255)&amp;$A6,'_EUROSTAT w USEsplit of JRC'!$A$4:$AE$312,COLUMN()+2,FALSE),0)</f>
        <v>2.7554457600156929E-2</v>
      </c>
      <c r="AC6" s="20">
        <f ca="1">IFERROR(VLOOKUP(MID(CELL("filename",$A$1),FIND("]",CELL("filename",$A$1))+1,255)&amp;$A6,'_EUROSTAT w USEsplit of JRC'!$A$4:$AE$312,COLUMN()+2,FALSE),0)</f>
        <v>3.0450083898846205E-2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0.16502214946440663</v>
      </c>
      <c r="C7" s="20">
        <f ca="1">IFERROR(VLOOKUP(MID(CELL("filename",$A$1),FIND("]",CELL("filename",$A$1))+1,255)&amp;$A7,'_EUROSTAT w USEsplit of JRC'!$A$4:$AE$312,COLUMN()+2,FALSE),0)</f>
        <v>0.17265822046769091</v>
      </c>
      <c r="D7" s="20">
        <f ca="1">IFERROR(VLOOKUP(MID(CELL("filename",$A$1),FIND("]",CELL("filename",$A$1))+1,255)&amp;$A7,'_EUROSTAT w USEsplit of JRC'!$A$4:$AE$312,COLUMN()+2,FALSE),0)</f>
        <v>0.18384358009350468</v>
      </c>
      <c r="E7" s="20">
        <f ca="1">IFERROR(VLOOKUP(MID(CELL("filename",$A$1),FIND("]",CELL("filename",$A$1))+1,255)&amp;$A7,'_EUROSTAT w USEsplit of JRC'!$A$4:$AE$312,COLUMN()+2,FALSE),0)</f>
        <v>0.17012150708574447</v>
      </c>
      <c r="F7" s="20">
        <f ca="1">IFERROR(VLOOKUP(MID(CELL("filename",$A$1),FIND("]",CELL("filename",$A$1))+1,255)&amp;$A7,'_EUROSTAT w USEsplit of JRC'!$A$4:$AE$312,COLUMN()+2,FALSE),0)</f>
        <v>0.15037049849615816</v>
      </c>
      <c r="G7" s="20">
        <f ca="1">IFERROR(VLOOKUP(MID(CELL("filename",$A$1),FIND("]",CELL("filename",$A$1))+1,255)&amp;$A7,'_EUROSTAT w USEsplit of JRC'!$A$4:$AE$312,COLUMN()+2,FALSE),0)</f>
        <v>0.14230647726096199</v>
      </c>
      <c r="H7" s="20">
        <f ca="1">IFERROR(VLOOKUP(MID(CELL("filename",$A$1),FIND("]",CELL("filename",$A$1))+1,255)&amp;$A7,'_EUROSTAT w USEsplit of JRC'!$A$4:$AE$312,COLUMN()+2,FALSE),0)</f>
        <v>0.12969705772270976</v>
      </c>
      <c r="I7" s="20">
        <f ca="1">IFERROR(VLOOKUP(MID(CELL("filename",$A$1),FIND("]",CELL("filename",$A$1))+1,255)&amp;$A7,'_EUROSTAT w USEsplit of JRC'!$A$4:$AE$312,COLUMN()+2,FALSE),0)</f>
        <v>0.14370729278536945</v>
      </c>
      <c r="J7" s="20">
        <f ca="1">IFERROR(VLOOKUP(MID(CELL("filename",$A$1),FIND("]",CELL("filename",$A$1))+1,255)&amp;$A7,'_EUROSTAT w USEsplit of JRC'!$A$4:$AE$312,COLUMN()+2,FALSE),0)</f>
        <v>0.16172701378215559</v>
      </c>
      <c r="K7" s="20">
        <f ca="1">IFERROR(VLOOKUP(MID(CELL("filename",$A$1),FIND("]",CELL("filename",$A$1))+1,255)&amp;$A7,'_EUROSTAT w USEsplit of JRC'!$A$4:$AE$312,COLUMN()+2,FALSE),0)</f>
        <v>0.18099733314749625</v>
      </c>
      <c r="L7" s="20">
        <f ca="1">IFERROR(VLOOKUP(MID(CELL("filename",$A$1),FIND("]",CELL("filename",$A$1))+1,255)&amp;$A7,'_EUROSTAT w USEsplit of JRC'!$A$4:$AE$312,COLUMN()+2,FALSE),0)</f>
        <v>0.19154678342473969</v>
      </c>
      <c r="M7" s="20">
        <f ca="1">IFERROR(VLOOKUP(MID(CELL("filename",$A$1),FIND("]",CELL("filename",$A$1))+1,255)&amp;$A7,'_EUROSTAT w USEsplit of JRC'!$A$4:$AE$312,COLUMN()+2,FALSE),0)</f>
        <v>0.18724029084423413</v>
      </c>
      <c r="N7" s="20">
        <f ca="1">IFERROR(VLOOKUP(MID(CELL("filename",$A$1),FIND("]",CELL("filename",$A$1))+1,255)&amp;$A7,'_EUROSTAT w USEsplit of JRC'!$A$4:$AE$312,COLUMN()+2,FALSE),0)</f>
        <v>0.20087296542113145</v>
      </c>
      <c r="O7" s="20">
        <f ca="1">IFERROR(VLOOKUP(MID(CELL("filename",$A$1),FIND("]",CELL("filename",$A$1))+1,255)&amp;$A7,'_EUROSTAT w USEsplit of JRC'!$A$4:$AE$312,COLUMN()+2,FALSE),0)</f>
        <v>0.19783223934488059</v>
      </c>
      <c r="P7" s="20">
        <f ca="1">IFERROR(VLOOKUP(MID(CELL("filename",$A$1),FIND("]",CELL("filename",$A$1))+1,255)&amp;$A7,'_EUROSTAT w USEsplit of JRC'!$A$4:$AE$312,COLUMN()+2,FALSE),0)</f>
        <v>0.20485031940544249</v>
      </c>
      <c r="Q7" s="20">
        <f ca="1">IFERROR(VLOOKUP(MID(CELL("filename",$A$1),FIND("]",CELL("filename",$A$1))+1,255)&amp;$A7,'_EUROSTAT w USEsplit of JRC'!$A$4:$AE$312,COLUMN()+2,FALSE),0)</f>
        <v>0.2163230564540721</v>
      </c>
      <c r="R7" s="20">
        <f ca="1">IFERROR(VLOOKUP(MID(CELL("filename",$A$1),FIND("]",CELL("filename",$A$1))+1,255)&amp;$A7,'_EUROSTAT w USEsplit of JRC'!$A$4:$AE$312,COLUMN()+2,FALSE),0)</f>
        <v>0.21875935471969449</v>
      </c>
      <c r="S7" s="20">
        <f ca="1">IFERROR(VLOOKUP(MID(CELL("filename",$A$1),FIND("]",CELL("filename",$A$1))+1,255)&amp;$A7,'_EUROSTAT w USEsplit of JRC'!$A$4:$AE$312,COLUMN()+2,FALSE),0)</f>
        <v>0.24472420688106977</v>
      </c>
      <c r="T7" s="20">
        <f ca="1">IFERROR(VLOOKUP(MID(CELL("filename",$A$1),FIND("]",CELL("filename",$A$1))+1,255)&amp;$A7,'_EUROSTAT w USEsplit of JRC'!$A$4:$AE$312,COLUMN()+2,FALSE),0)</f>
        <v>0.25401536182774304</v>
      </c>
      <c r="U7" s="20">
        <f ca="1">IFERROR(VLOOKUP(MID(CELL("filename",$A$1),FIND("]",CELL("filename",$A$1))+1,255)&amp;$A7,'_EUROSTAT w USEsplit of JRC'!$A$4:$AE$312,COLUMN()+2,FALSE),0)</f>
        <v>0.26242316158240553</v>
      </c>
      <c r="V7" s="20">
        <f ca="1">IFERROR(VLOOKUP(MID(CELL("filename",$A$1),FIND("]",CELL("filename",$A$1))+1,255)&amp;$A7,'_EUROSTAT w USEsplit of JRC'!$A$4:$AE$312,COLUMN()+2,FALSE),0)</f>
        <v>0.24318716660615394</v>
      </c>
      <c r="W7" s="20">
        <f ca="1">IFERROR(VLOOKUP(MID(CELL("filename",$A$1),FIND("]",CELL("filename",$A$1))+1,255)&amp;$A7,'_EUROSTAT w USEsplit of JRC'!$A$4:$AE$312,COLUMN()+2,FALSE),0)</f>
        <v>0.27014480996537815</v>
      </c>
      <c r="X7" s="20">
        <f ca="1">IFERROR(VLOOKUP(MID(CELL("filename",$A$1),FIND("]",CELL("filename",$A$1))+1,255)&amp;$A7,'_EUROSTAT w USEsplit of JRC'!$A$4:$AE$312,COLUMN()+2,FALSE),0)</f>
        <v>0.27277291310848661</v>
      </c>
      <c r="Y7" s="20">
        <f ca="1">IFERROR(VLOOKUP(MID(CELL("filename",$A$1),FIND("]",CELL("filename",$A$1))+1,255)&amp;$A7,'_EUROSTAT w USEsplit of JRC'!$A$4:$AE$312,COLUMN()+2,FALSE),0)</f>
        <v>0.27807425095050015</v>
      </c>
      <c r="Z7" s="20">
        <f ca="1">IFERROR(VLOOKUP(MID(CELL("filename",$A$1),FIND("]",CELL("filename",$A$1))+1,255)&amp;$A7,'_EUROSTAT w USEsplit of JRC'!$A$4:$AE$312,COLUMN()+2,FALSE),0)</f>
        <v>0.31175490233788455</v>
      </c>
      <c r="AA7" s="20">
        <f ca="1">IFERROR(VLOOKUP(MID(CELL("filename",$A$1),FIND("]",CELL("filename",$A$1))+1,255)&amp;$A7,'_EUROSTAT w USEsplit of JRC'!$A$4:$AE$312,COLUMN()+2,FALSE),0)</f>
        <v>0.30535325893369575</v>
      </c>
      <c r="AB7" s="20">
        <f ca="1">IFERROR(VLOOKUP(MID(CELL("filename",$A$1),FIND("]",CELL("filename",$A$1))+1,255)&amp;$A7,'_EUROSTAT w USEsplit of JRC'!$A$4:$AE$312,COLUMN()+2,FALSE),0)</f>
        <v>0.29520047168439939</v>
      </c>
      <c r="AC7" s="20">
        <f ca="1">IFERROR(VLOOKUP(MID(CELL("filename",$A$1),FIND("]",CELL("filename",$A$1))+1,255)&amp;$A7,'_EUROSTAT w USEsplit of JRC'!$A$4:$AE$312,COLUMN()+2,FALSE),0)</f>
        <v>0.29583988234888581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0.11408762625317653</v>
      </c>
      <c r="C8" s="20">
        <f ca="1">IFERROR(VLOOKUP(MID(CELL("filename",$A$1),FIND("]",CELL("filename",$A$1))+1,255)&amp;$A8,'_EUROSTAT w USEsplit of JRC'!$A$4:$AE$312,COLUMN()+2,FALSE),0)</f>
        <v>0.11873016483930617</v>
      </c>
      <c r="D8" s="20">
        <f ca="1">IFERROR(VLOOKUP(MID(CELL("filename",$A$1),FIND("]",CELL("filename",$A$1))+1,255)&amp;$A8,'_EUROSTAT w USEsplit of JRC'!$A$4:$AE$312,COLUMN()+2,FALSE),0)</f>
        <v>0.12780109899521114</v>
      </c>
      <c r="E8" s="20">
        <f ca="1">IFERROR(VLOOKUP(MID(CELL("filename",$A$1),FIND("]",CELL("filename",$A$1))+1,255)&amp;$A8,'_EUROSTAT w USEsplit of JRC'!$A$4:$AE$312,COLUMN()+2,FALSE),0)</f>
        <v>0.1223504732286347</v>
      </c>
      <c r="F8" s="20">
        <f ca="1">IFERROR(VLOOKUP(MID(CELL("filename",$A$1),FIND("]",CELL("filename",$A$1))+1,255)&amp;$A8,'_EUROSTAT w USEsplit of JRC'!$A$4:$AE$312,COLUMN()+2,FALSE),0)</f>
        <v>0.12437795217079986</v>
      </c>
      <c r="G8" s="20">
        <f ca="1">IFERROR(VLOOKUP(MID(CELL("filename",$A$1),FIND("]",CELL("filename",$A$1))+1,255)&amp;$A8,'_EUROSTAT w USEsplit of JRC'!$A$4:$AE$312,COLUMN()+2,FALSE),0)</f>
        <v>0.1224884064104835</v>
      </c>
      <c r="H8" s="20">
        <f ca="1">IFERROR(VLOOKUP(MID(CELL("filename",$A$1),FIND("]",CELL("filename",$A$1))+1,255)&amp;$A8,'_EUROSTAT w USEsplit of JRC'!$A$4:$AE$312,COLUMN()+2,FALSE),0)</f>
        <v>0.11953295309177284</v>
      </c>
      <c r="I8" s="20">
        <f ca="1">IFERROR(VLOOKUP(MID(CELL("filename",$A$1),FIND("]",CELL("filename",$A$1))+1,255)&amp;$A8,'_EUROSTAT w USEsplit of JRC'!$A$4:$AE$312,COLUMN()+2,FALSE),0)</f>
        <v>0.12923707642384175</v>
      </c>
      <c r="J8" s="20">
        <f ca="1">IFERROR(VLOOKUP(MID(CELL("filename",$A$1),FIND("]",CELL("filename",$A$1))+1,255)&amp;$A8,'_EUROSTAT w USEsplit of JRC'!$A$4:$AE$312,COLUMN()+2,FALSE),0)</f>
        <v>0.11966447378592224</v>
      </c>
      <c r="K8" s="20">
        <f ca="1">IFERROR(VLOOKUP(MID(CELL("filename",$A$1),FIND("]",CELL("filename",$A$1))+1,255)&amp;$A8,'_EUROSTAT w USEsplit of JRC'!$A$4:$AE$312,COLUMN()+2,FALSE),0)</f>
        <v>0.12314762724742349</v>
      </c>
      <c r="L8" s="20">
        <f ca="1">IFERROR(VLOOKUP(MID(CELL("filename",$A$1),FIND("]",CELL("filename",$A$1))+1,255)&amp;$A8,'_EUROSTAT w USEsplit of JRC'!$A$4:$AE$312,COLUMN()+2,FALSE),0)</f>
        <v>0.15059394413387964</v>
      </c>
      <c r="M8" s="20">
        <f ca="1">IFERROR(VLOOKUP(MID(CELL("filename",$A$1),FIND("]",CELL("filename",$A$1))+1,255)&amp;$A8,'_EUROSTAT w USEsplit of JRC'!$A$4:$AE$312,COLUMN()+2,FALSE),0)</f>
        <v>0.16541618791291449</v>
      </c>
      <c r="N8" s="20">
        <f ca="1">IFERROR(VLOOKUP(MID(CELL("filename",$A$1),FIND("]",CELL("filename",$A$1))+1,255)&amp;$A8,'_EUROSTAT w USEsplit of JRC'!$A$4:$AE$312,COLUMN()+2,FALSE),0)</f>
        <v>0.17450835074632851</v>
      </c>
      <c r="O8" s="20">
        <f ca="1">IFERROR(VLOOKUP(MID(CELL("filename",$A$1),FIND("]",CELL("filename",$A$1))+1,255)&amp;$A8,'_EUROSTAT w USEsplit of JRC'!$A$4:$AE$312,COLUMN()+2,FALSE),0)</f>
        <v>0.19279485293243201</v>
      </c>
      <c r="P8" s="20">
        <f ca="1">IFERROR(VLOOKUP(MID(CELL("filename",$A$1),FIND("]",CELL("filename",$A$1))+1,255)&amp;$A8,'_EUROSTAT w USEsplit of JRC'!$A$4:$AE$312,COLUMN()+2,FALSE),0)</f>
        <v>0.20476861974825752</v>
      </c>
      <c r="Q8" s="20">
        <f ca="1">IFERROR(VLOOKUP(MID(CELL("filename",$A$1),FIND("]",CELL("filename",$A$1))+1,255)&amp;$A8,'_EUROSTAT w USEsplit of JRC'!$A$4:$AE$312,COLUMN()+2,FALSE),0)</f>
        <v>0.23251484028770569</v>
      </c>
      <c r="R8" s="20">
        <f ca="1">IFERROR(VLOOKUP(MID(CELL("filename",$A$1),FIND("]",CELL("filename",$A$1))+1,255)&amp;$A8,'_EUROSTAT w USEsplit of JRC'!$A$4:$AE$312,COLUMN()+2,FALSE),0)</f>
        <v>0.25599868712671381</v>
      </c>
      <c r="S8" s="20">
        <f ca="1">IFERROR(VLOOKUP(MID(CELL("filename",$A$1),FIND("]",CELL("filename",$A$1))+1,255)&amp;$A8,'_EUROSTAT w USEsplit of JRC'!$A$4:$AE$312,COLUMN()+2,FALSE),0)</f>
        <v>0.30133516913204322</v>
      </c>
      <c r="T8" s="20">
        <f ca="1">IFERROR(VLOOKUP(MID(CELL("filename",$A$1),FIND("]",CELL("filename",$A$1))+1,255)&amp;$A8,'_EUROSTAT w USEsplit of JRC'!$A$4:$AE$312,COLUMN()+2,FALSE),0)</f>
        <v>0.2986502715121136</v>
      </c>
      <c r="U8" s="20">
        <f ca="1">IFERROR(VLOOKUP(MID(CELL("filename",$A$1),FIND("]",CELL("filename",$A$1))+1,255)&amp;$A8,'_EUROSTAT w USEsplit of JRC'!$A$4:$AE$312,COLUMN()+2,FALSE),0)</f>
        <v>0.30081816655973448</v>
      </c>
      <c r="V8" s="20">
        <f ca="1">IFERROR(VLOOKUP(MID(CELL("filename",$A$1),FIND("]",CELL("filename",$A$1))+1,255)&amp;$A8,'_EUROSTAT w USEsplit of JRC'!$A$4:$AE$312,COLUMN()+2,FALSE),0)</f>
        <v>0.29859283374937939</v>
      </c>
      <c r="W8" s="20">
        <f ca="1">IFERROR(VLOOKUP(MID(CELL("filename",$A$1),FIND("]",CELL("filename",$A$1))+1,255)&amp;$A8,'_EUROSTAT w USEsplit of JRC'!$A$4:$AE$312,COLUMN()+2,FALSE),0)</f>
        <v>0.29593200537374209</v>
      </c>
      <c r="X8" s="20">
        <f ca="1">IFERROR(VLOOKUP(MID(CELL("filename",$A$1),FIND("]",CELL("filename",$A$1))+1,255)&amp;$A8,'_EUROSTAT w USEsplit of JRC'!$A$4:$AE$312,COLUMN()+2,FALSE),0)</f>
        <v>0.29459619196339554</v>
      </c>
      <c r="Y8" s="20">
        <f ca="1">IFERROR(VLOOKUP(MID(CELL("filename",$A$1),FIND("]",CELL("filename",$A$1))+1,255)&amp;$A8,'_EUROSTAT w USEsplit of JRC'!$A$4:$AE$312,COLUMN()+2,FALSE),0)</f>
        <v>0.30106758990665267</v>
      </c>
      <c r="Z8" s="20">
        <f ca="1">IFERROR(VLOOKUP(MID(CELL("filename",$A$1),FIND("]",CELL("filename",$A$1))+1,255)&amp;$A8,'_EUROSTAT w USEsplit of JRC'!$A$4:$AE$312,COLUMN()+2,FALSE),0)</f>
        <v>0.31582828913223354</v>
      </c>
      <c r="AA8" s="20">
        <f ca="1">IFERROR(VLOOKUP(MID(CELL("filename",$A$1),FIND("]",CELL("filename",$A$1))+1,255)&amp;$A8,'_EUROSTAT w USEsplit of JRC'!$A$4:$AE$312,COLUMN()+2,FALSE),0)</f>
        <v>0.33986707539030891</v>
      </c>
      <c r="AB8" s="20">
        <f ca="1">IFERROR(VLOOKUP(MID(CELL("filename",$A$1),FIND("]",CELL("filename",$A$1))+1,255)&amp;$A8,'_EUROSTAT w USEsplit of JRC'!$A$4:$AE$312,COLUMN()+2,FALSE),0)</f>
        <v>0.34384255171340261</v>
      </c>
      <c r="AC8" s="20">
        <f ca="1">IFERROR(VLOOKUP(MID(CELL("filename",$A$1),FIND("]",CELL("filename",$A$1))+1,255)&amp;$A8,'_EUROSTAT w USEsplit of JRC'!$A$4:$AE$312,COLUMN()+2,FALSE),0)</f>
        <v>0.35476622638967781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0.31280118080877173</v>
      </c>
      <c r="C9" s="20">
        <f ca="1">IFERROR(VLOOKUP(MID(CELL("filename",$A$1),FIND("]",CELL("filename",$A$1))+1,255)&amp;$A9,'_EUROSTAT w USEsplit of JRC'!$A$4:$AE$312,COLUMN()+2,FALSE),0)</f>
        <v>0.29596001564180269</v>
      </c>
      <c r="D9" s="20">
        <f ca="1">IFERROR(VLOOKUP(MID(CELL("filename",$A$1),FIND("]",CELL("filename",$A$1))+1,255)&amp;$A9,'_EUROSTAT w USEsplit of JRC'!$A$4:$AE$312,COLUMN()+2,FALSE),0)</f>
        <v>0.34164943801358005</v>
      </c>
      <c r="E9" s="20">
        <f ca="1">IFERROR(VLOOKUP(MID(CELL("filename",$A$1),FIND("]",CELL("filename",$A$1))+1,255)&amp;$A9,'_EUROSTAT w USEsplit of JRC'!$A$4:$AE$312,COLUMN()+2,FALSE),0)</f>
        <v>0.35506071579037185</v>
      </c>
      <c r="F9" s="20">
        <f ca="1">IFERROR(VLOOKUP(MID(CELL("filename",$A$1),FIND("]",CELL("filename",$A$1))+1,255)&amp;$A9,'_EUROSTAT w USEsplit of JRC'!$A$4:$AE$312,COLUMN()+2,FALSE),0)</f>
        <v>0.33039110241994629</v>
      </c>
      <c r="G9" s="20">
        <f ca="1">IFERROR(VLOOKUP(MID(CELL("filename",$A$1),FIND("]",CELL("filename",$A$1))+1,255)&amp;$A9,'_EUROSTAT w USEsplit of JRC'!$A$4:$AE$312,COLUMN()+2,FALSE),0)</f>
        <v>0.46487494388876749</v>
      </c>
      <c r="H9" s="20">
        <f ca="1">IFERROR(VLOOKUP(MID(CELL("filename",$A$1),FIND("]",CELL("filename",$A$1))+1,255)&amp;$A9,'_EUROSTAT w USEsplit of JRC'!$A$4:$AE$312,COLUMN()+2,FALSE),0)</f>
        <v>0.61184819320016226</v>
      </c>
      <c r="I9" s="20">
        <f ca="1">IFERROR(VLOOKUP(MID(CELL("filename",$A$1),FIND("]",CELL("filename",$A$1))+1,255)&amp;$A9,'_EUROSTAT w USEsplit of JRC'!$A$4:$AE$312,COLUMN()+2,FALSE),0)</f>
        <v>0.63084828530099357</v>
      </c>
      <c r="J9" s="20">
        <f ca="1">IFERROR(VLOOKUP(MID(CELL("filename",$A$1),FIND("]",CELL("filename",$A$1))+1,255)&amp;$A9,'_EUROSTAT w USEsplit of JRC'!$A$4:$AE$312,COLUMN()+2,FALSE),0)</f>
        <v>0.57897586330769901</v>
      </c>
      <c r="K9" s="20">
        <f ca="1">IFERROR(VLOOKUP(MID(CELL("filename",$A$1),FIND("]",CELL("filename",$A$1))+1,255)&amp;$A9,'_EUROSTAT w USEsplit of JRC'!$A$4:$AE$312,COLUMN()+2,FALSE),0)</f>
        <v>0.60229884634762554</v>
      </c>
      <c r="L9" s="20">
        <f ca="1">IFERROR(VLOOKUP(MID(CELL("filename",$A$1),FIND("]",CELL("filename",$A$1))+1,255)&amp;$A9,'_EUROSTAT w USEsplit of JRC'!$A$4:$AE$312,COLUMN()+2,FALSE),0)</f>
        <v>0.60232097007906049</v>
      </c>
      <c r="M9" s="20">
        <f ca="1">IFERROR(VLOOKUP(MID(CELL("filename",$A$1),FIND("]",CELL("filename",$A$1))+1,255)&amp;$A9,'_EUROSTAT w USEsplit of JRC'!$A$4:$AE$312,COLUMN()+2,FALSE),0)</f>
        <v>0.59191576469477047</v>
      </c>
      <c r="N9" s="20">
        <f ca="1">IFERROR(VLOOKUP(MID(CELL("filename",$A$1),FIND("]",CELL("filename",$A$1))+1,255)&amp;$A9,'_EUROSTAT w USEsplit of JRC'!$A$4:$AE$312,COLUMN()+2,FALSE),0)</f>
        <v>0.58865101764530414</v>
      </c>
      <c r="O9" s="20">
        <f ca="1">IFERROR(VLOOKUP(MID(CELL("filename",$A$1),FIND("]",CELL("filename",$A$1))+1,255)&amp;$A9,'_EUROSTAT w USEsplit of JRC'!$A$4:$AE$312,COLUMN()+2,FALSE),0)</f>
        <v>0.6238083837548426</v>
      </c>
      <c r="P9" s="20">
        <f ca="1">IFERROR(VLOOKUP(MID(CELL("filename",$A$1),FIND("]",CELL("filename",$A$1))+1,255)&amp;$A9,'_EUROSTAT w USEsplit of JRC'!$A$4:$AE$312,COLUMN()+2,FALSE),0)</f>
        <v>0.6108532984393914</v>
      </c>
      <c r="Q9" s="20">
        <f ca="1">IFERROR(VLOOKUP(MID(CELL("filename",$A$1),FIND("]",CELL("filename",$A$1))+1,255)&amp;$A9,'_EUROSTAT w USEsplit of JRC'!$A$4:$AE$312,COLUMN()+2,FALSE),0)</f>
        <v>0.57575449808201629</v>
      </c>
      <c r="R9" s="20">
        <f ca="1">IFERROR(VLOOKUP(MID(CELL("filename",$A$1),FIND("]",CELL("filename",$A$1))+1,255)&amp;$A9,'_EUROSTAT w USEsplit of JRC'!$A$4:$AE$312,COLUMN()+2,FALSE),0)</f>
        <v>0.56947190559839933</v>
      </c>
      <c r="S9" s="20">
        <f ca="1">IFERROR(VLOOKUP(MID(CELL("filename",$A$1),FIND("]",CELL("filename",$A$1))+1,255)&amp;$A9,'_EUROSTAT w USEsplit of JRC'!$A$4:$AE$312,COLUMN()+2,FALSE),0)</f>
        <v>0.6321869576825524</v>
      </c>
      <c r="T9" s="20">
        <f ca="1">IFERROR(VLOOKUP(MID(CELL("filename",$A$1),FIND("]",CELL("filename",$A$1))+1,255)&amp;$A9,'_EUROSTAT w USEsplit of JRC'!$A$4:$AE$312,COLUMN()+2,FALSE),0)</f>
        <v>0.62810097798364262</v>
      </c>
      <c r="U9" s="20">
        <f ca="1">IFERROR(VLOOKUP(MID(CELL("filename",$A$1),FIND("]",CELL("filename",$A$1))+1,255)&amp;$A9,'_EUROSTAT w USEsplit of JRC'!$A$4:$AE$312,COLUMN()+2,FALSE),0)</f>
        <v>0.64315248225841259</v>
      </c>
      <c r="V9" s="20">
        <f ca="1">IFERROR(VLOOKUP(MID(CELL("filename",$A$1),FIND("]",CELL("filename",$A$1))+1,255)&amp;$A9,'_EUROSTAT w USEsplit of JRC'!$A$4:$AE$312,COLUMN()+2,FALSE),0)</f>
        <v>0.63268922731184851</v>
      </c>
      <c r="W9" s="20">
        <f ca="1">IFERROR(VLOOKUP(MID(CELL("filename",$A$1),FIND("]",CELL("filename",$A$1))+1,255)&amp;$A9,'_EUROSTAT w USEsplit of JRC'!$A$4:$AE$312,COLUMN()+2,FALSE),0)</f>
        <v>0.60497287537608546</v>
      </c>
      <c r="X9" s="20">
        <f ca="1">IFERROR(VLOOKUP(MID(CELL("filename",$A$1),FIND("]",CELL("filename",$A$1))+1,255)&amp;$A9,'_EUROSTAT w USEsplit of JRC'!$A$4:$AE$312,COLUMN()+2,FALSE),0)</f>
        <v>0.61694459105411559</v>
      </c>
      <c r="Y9" s="20">
        <f ca="1">IFERROR(VLOOKUP(MID(CELL("filename",$A$1),FIND("]",CELL("filename",$A$1))+1,255)&amp;$A9,'_EUROSTAT w USEsplit of JRC'!$A$4:$AE$312,COLUMN()+2,FALSE),0)</f>
        <v>0.61922004832438982</v>
      </c>
      <c r="Z9" s="20">
        <f ca="1">IFERROR(VLOOKUP(MID(CELL("filename",$A$1),FIND("]",CELL("filename",$A$1))+1,255)&amp;$A9,'_EUROSTAT w USEsplit of JRC'!$A$4:$AE$312,COLUMN()+2,FALSE),0)</f>
        <v>0.6298611676297442</v>
      </c>
      <c r="AA9" s="20">
        <f ca="1">IFERROR(VLOOKUP(MID(CELL("filename",$A$1),FIND("]",CELL("filename",$A$1))+1,255)&amp;$A9,'_EUROSTAT w USEsplit of JRC'!$A$4:$AE$312,COLUMN()+2,FALSE),0)</f>
        <v>0.62975217267069494</v>
      </c>
      <c r="AB9" s="20">
        <f ca="1">IFERROR(VLOOKUP(MID(CELL("filename",$A$1),FIND("]",CELL("filename",$A$1))+1,255)&amp;$A9,'_EUROSTAT w USEsplit of JRC'!$A$4:$AE$312,COLUMN()+2,FALSE),0)</f>
        <v>0.62028035434617124</v>
      </c>
      <c r="AC9" s="20">
        <f ca="1">IFERROR(VLOOKUP(MID(CELL("filename",$A$1),FIND("]",CELL("filename",$A$1))+1,255)&amp;$A9,'_EUROSTAT w USEsplit of JRC'!$A$4:$AE$312,COLUMN()+2,FALSE),0)</f>
        <v>0.62531512571393788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0.21331182850499444</v>
      </c>
      <c r="C10" s="20">
        <f ca="1">IFERROR(VLOOKUP(MID(CELL("filename",$A$1),FIND("]",CELL("filename",$A$1))+1,255)&amp;$A10,'_EUROSTAT w USEsplit of JRC'!$A$4:$AE$312,COLUMN()+2,FALSE),0)</f>
        <v>0.2073296971072402</v>
      </c>
      <c r="D10" s="20">
        <f ca="1">IFERROR(VLOOKUP(MID(CELL("filename",$A$1),FIND("]",CELL("filename",$A$1))+1,255)&amp;$A10,'_EUROSTAT w USEsplit of JRC'!$A$4:$AE$312,COLUMN()+2,FALSE),0)</f>
        <v>0.20844907428230117</v>
      </c>
      <c r="E10" s="20">
        <f ca="1">IFERROR(VLOOKUP(MID(CELL("filename",$A$1),FIND("]",CELL("filename",$A$1))+1,255)&amp;$A10,'_EUROSTAT w USEsplit of JRC'!$A$4:$AE$312,COLUMN()+2,FALSE),0)</f>
        <v>0.2248690634431488</v>
      </c>
      <c r="F10" s="20">
        <f ca="1">IFERROR(VLOOKUP(MID(CELL("filename",$A$1),FIND("]",CELL("filename",$A$1))+1,255)&amp;$A10,'_EUROSTAT w USEsplit of JRC'!$A$4:$AE$312,COLUMN()+2,FALSE),0)</f>
        <v>0.21578138891895052</v>
      </c>
      <c r="G10" s="20">
        <f ca="1">IFERROR(VLOOKUP(MID(CELL("filename",$A$1),FIND("]",CELL("filename",$A$1))+1,255)&amp;$A10,'_EUROSTAT w USEsplit of JRC'!$A$4:$AE$312,COLUMN()+2,FALSE),0)</f>
        <v>0.2173582946707405</v>
      </c>
      <c r="H10" s="20">
        <f ca="1">IFERROR(VLOOKUP(MID(CELL("filename",$A$1),FIND("]",CELL("filename",$A$1))+1,255)&amp;$A10,'_EUROSTAT w USEsplit of JRC'!$A$4:$AE$312,COLUMN()+2,FALSE),0)</f>
        <v>0.25364851733991944</v>
      </c>
      <c r="I10" s="20">
        <f ca="1">IFERROR(VLOOKUP(MID(CELL("filename",$A$1),FIND("]",CELL("filename",$A$1))+1,255)&amp;$A10,'_EUROSTAT w USEsplit of JRC'!$A$4:$AE$312,COLUMN()+2,FALSE),0)</f>
        <v>0.2608987880703279</v>
      </c>
      <c r="J10" s="20">
        <f ca="1">IFERROR(VLOOKUP(MID(CELL("filename",$A$1),FIND("]",CELL("filename",$A$1))+1,255)&amp;$A10,'_EUROSTAT w USEsplit of JRC'!$A$4:$AE$312,COLUMN()+2,FALSE),0)</f>
        <v>0.25631854009595612</v>
      </c>
      <c r="K10" s="20">
        <f ca="1">IFERROR(VLOOKUP(MID(CELL("filename",$A$1),FIND("]",CELL("filename",$A$1))+1,255)&amp;$A10,'_EUROSTAT w USEsplit of JRC'!$A$4:$AE$312,COLUMN()+2,FALSE),0)</f>
        <v>0.26378499601736777</v>
      </c>
      <c r="L10" s="20">
        <f ca="1">IFERROR(VLOOKUP(MID(CELL("filename",$A$1),FIND("]",CELL("filename",$A$1))+1,255)&amp;$A10,'_EUROSTAT w USEsplit of JRC'!$A$4:$AE$312,COLUMN()+2,FALSE),0)</f>
        <v>0.29122430814047578</v>
      </c>
      <c r="M10" s="20">
        <f ca="1">IFERROR(VLOOKUP(MID(CELL("filename",$A$1),FIND("]",CELL("filename",$A$1))+1,255)&amp;$A10,'_EUROSTAT w USEsplit of JRC'!$A$4:$AE$312,COLUMN()+2,FALSE),0)</f>
        <v>0.30126549272266467</v>
      </c>
      <c r="N10" s="20">
        <f ca="1">IFERROR(VLOOKUP(MID(CELL("filename",$A$1),FIND("]",CELL("filename",$A$1))+1,255)&amp;$A10,'_EUROSTAT w USEsplit of JRC'!$A$4:$AE$312,COLUMN()+2,FALSE),0)</f>
        <v>0.30560433318502428</v>
      </c>
      <c r="O10" s="20">
        <f ca="1">IFERROR(VLOOKUP(MID(CELL("filename",$A$1),FIND("]",CELL("filename",$A$1))+1,255)&amp;$A10,'_EUROSTAT w USEsplit of JRC'!$A$4:$AE$312,COLUMN()+2,FALSE),0)</f>
        <v>0.30361221918929487</v>
      </c>
      <c r="P10" s="20">
        <f ca="1">IFERROR(VLOOKUP(MID(CELL("filename",$A$1),FIND("]",CELL("filename",$A$1))+1,255)&amp;$A10,'_EUROSTAT w USEsplit of JRC'!$A$4:$AE$312,COLUMN()+2,FALSE),0)</f>
        <v>0.30848471167865427</v>
      </c>
      <c r="Q10" s="20">
        <f ca="1">IFERROR(VLOOKUP(MID(CELL("filename",$A$1),FIND("]",CELL("filename",$A$1))+1,255)&amp;$A10,'_EUROSTAT w USEsplit of JRC'!$A$4:$AE$312,COLUMN()+2,FALSE),0)</f>
        <v>0.30823879823519007</v>
      </c>
      <c r="R10" s="20">
        <f ca="1">IFERROR(VLOOKUP(MID(CELL("filename",$A$1),FIND("]",CELL("filename",$A$1))+1,255)&amp;$A10,'_EUROSTAT w USEsplit of JRC'!$A$4:$AE$312,COLUMN()+2,FALSE),0)</f>
        <v>0.31205601716612696</v>
      </c>
      <c r="S10" s="20">
        <f ca="1">IFERROR(VLOOKUP(MID(CELL("filename",$A$1),FIND("]",CELL("filename",$A$1))+1,255)&amp;$A10,'_EUROSTAT w USEsplit of JRC'!$A$4:$AE$312,COLUMN()+2,FALSE),0)</f>
        <v>0.31630554890019702</v>
      </c>
      <c r="T10" s="20">
        <f ca="1">IFERROR(VLOOKUP(MID(CELL("filename",$A$1),FIND("]",CELL("filename",$A$1))+1,255)&amp;$A10,'_EUROSTAT w USEsplit of JRC'!$A$4:$AE$312,COLUMN()+2,FALSE),0)</f>
        <v>0.3543742454073488</v>
      </c>
      <c r="U10" s="20">
        <f ca="1">IFERROR(VLOOKUP(MID(CELL("filename",$A$1),FIND("]",CELL("filename",$A$1))+1,255)&amp;$A10,'_EUROSTAT w USEsplit of JRC'!$A$4:$AE$312,COLUMN()+2,FALSE),0)</f>
        <v>0.35696148079021622</v>
      </c>
      <c r="V10" s="20">
        <f ca="1">IFERROR(VLOOKUP(MID(CELL("filename",$A$1),FIND("]",CELL("filename",$A$1))+1,255)&amp;$A10,'_EUROSTAT w USEsplit of JRC'!$A$4:$AE$312,COLUMN()+2,FALSE),0)</f>
        <v>0.35863934436550182</v>
      </c>
      <c r="W10" s="20">
        <f ca="1">IFERROR(VLOOKUP(MID(CELL("filename",$A$1),FIND("]",CELL("filename",$A$1))+1,255)&amp;$A10,'_EUROSTAT w USEsplit of JRC'!$A$4:$AE$312,COLUMN()+2,FALSE),0)</f>
        <v>0.34857468979320644</v>
      </c>
      <c r="X10" s="20">
        <f ca="1">IFERROR(VLOOKUP(MID(CELL("filename",$A$1),FIND("]",CELL("filename",$A$1))+1,255)&amp;$A10,'_EUROSTAT w USEsplit of JRC'!$A$4:$AE$312,COLUMN()+2,FALSE),0)</f>
        <v>0.35653857576755627</v>
      </c>
      <c r="Y10" s="20">
        <f ca="1">IFERROR(VLOOKUP(MID(CELL("filename",$A$1),FIND("]",CELL("filename",$A$1))+1,255)&amp;$A10,'_EUROSTAT w USEsplit of JRC'!$A$4:$AE$312,COLUMN()+2,FALSE),0)</f>
        <v>0.35010475728733881</v>
      </c>
      <c r="Z10" s="20">
        <f ca="1">IFERROR(VLOOKUP(MID(CELL("filename",$A$1),FIND("]",CELL("filename",$A$1))+1,255)&amp;$A10,'_EUROSTAT w USEsplit of JRC'!$A$4:$AE$312,COLUMN()+2,FALSE),0)</f>
        <v>0.35660420523548186</v>
      </c>
      <c r="AA10" s="20">
        <f ca="1">IFERROR(VLOOKUP(MID(CELL("filename",$A$1),FIND("]",CELL("filename",$A$1))+1,255)&amp;$A10,'_EUROSTAT w USEsplit of JRC'!$A$4:$AE$312,COLUMN()+2,FALSE),0)</f>
        <v>0.35087122335318971</v>
      </c>
      <c r="AB10" s="20">
        <f ca="1">IFERROR(VLOOKUP(MID(CELL("filename",$A$1),FIND("]",CELL("filename",$A$1))+1,255)&amp;$A10,'_EUROSTAT w USEsplit of JRC'!$A$4:$AE$312,COLUMN()+2,FALSE),0)</f>
        <v>0.35554289357685886</v>
      </c>
      <c r="AC10" s="20">
        <f ca="1">IFERROR(VLOOKUP(MID(CELL("filename",$A$1),FIND("]",CELL("filename",$A$1))+1,255)&amp;$A10,'_EUROSTAT w USEsplit of JRC'!$A$4:$AE$312,COLUMN()+2,FALSE),0)</f>
        <v>0.31043513659110905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0.22945516539006863</v>
      </c>
      <c r="C11" s="20">
        <f ca="1">IFERROR(VLOOKUP(MID(CELL("filename",$A$1),FIND("]",CELL("filename",$A$1))+1,255)&amp;$A11,'_EUROSTAT w USEsplit of JRC'!$A$4:$AE$312,COLUMN()+2,FALSE),0)</f>
        <v>0.24119701918070902</v>
      </c>
      <c r="D11" s="20">
        <f ca="1">IFERROR(VLOOKUP(MID(CELL("filename",$A$1),FIND("]",CELL("filename",$A$1))+1,255)&amp;$A11,'_EUROSTAT w USEsplit of JRC'!$A$4:$AE$312,COLUMN()+2,FALSE),0)</f>
        <v>0.2354510216858762</v>
      </c>
      <c r="E11" s="20">
        <f ca="1">IFERROR(VLOOKUP(MID(CELL("filename",$A$1),FIND("]",CELL("filename",$A$1))+1,255)&amp;$A11,'_EUROSTAT w USEsplit of JRC'!$A$4:$AE$312,COLUMN()+2,FALSE),0)</f>
        <v>0.23323228261497375</v>
      </c>
      <c r="F11" s="20">
        <f ca="1">IFERROR(VLOOKUP(MID(CELL("filename",$A$1),FIND("]",CELL("filename",$A$1))+1,255)&amp;$A11,'_EUROSTAT w USEsplit of JRC'!$A$4:$AE$312,COLUMN()+2,FALSE),0)</f>
        <v>0.21364042398682279</v>
      </c>
      <c r="G11" s="20">
        <f ca="1">IFERROR(VLOOKUP(MID(CELL("filename",$A$1),FIND("]",CELL("filename",$A$1))+1,255)&amp;$A11,'_EUROSTAT w USEsplit of JRC'!$A$4:$AE$312,COLUMN()+2,FALSE),0)</f>
        <v>0.22021704137686718</v>
      </c>
      <c r="H11" s="20">
        <f ca="1">IFERROR(VLOOKUP(MID(CELL("filename",$A$1),FIND("]",CELL("filename",$A$1))+1,255)&amp;$A11,'_EUROSTAT w USEsplit of JRC'!$A$4:$AE$312,COLUMN()+2,FALSE),0)</f>
        <v>0.21820572218329257</v>
      </c>
      <c r="I11" s="20">
        <f ca="1">IFERROR(VLOOKUP(MID(CELL("filename",$A$1),FIND("]",CELL("filename",$A$1))+1,255)&amp;$A11,'_EUROSTAT w USEsplit of JRC'!$A$4:$AE$312,COLUMN()+2,FALSE),0)</f>
        <v>0.20216863047471628</v>
      </c>
      <c r="J11" s="20">
        <f ca="1">IFERROR(VLOOKUP(MID(CELL("filename",$A$1),FIND("]",CELL("filename",$A$1))+1,255)&amp;$A11,'_EUROSTAT w USEsplit of JRC'!$A$4:$AE$312,COLUMN()+2,FALSE),0)</f>
        <v>0.19695419378914913</v>
      </c>
      <c r="K11" s="20">
        <f ca="1">IFERROR(VLOOKUP(MID(CELL("filename",$A$1),FIND("]",CELL("filename",$A$1))+1,255)&amp;$A11,'_EUROSTAT w USEsplit of JRC'!$A$4:$AE$312,COLUMN()+2,FALSE),0)</f>
        <v>0.18366186136480803</v>
      </c>
      <c r="L11" s="20">
        <f ca="1">IFERROR(VLOOKUP(MID(CELL("filename",$A$1),FIND("]",CELL("filename",$A$1))+1,255)&amp;$A11,'_EUROSTAT w USEsplit of JRC'!$A$4:$AE$312,COLUMN()+2,FALSE),0)</f>
        <v>0.16456570360982867</v>
      </c>
      <c r="M11" s="20">
        <f ca="1">IFERROR(VLOOKUP(MID(CELL("filename",$A$1),FIND("]",CELL("filename",$A$1))+1,255)&amp;$A11,'_EUROSTAT w USEsplit of JRC'!$A$4:$AE$312,COLUMN()+2,FALSE),0)</f>
        <v>0.16064432169958365</v>
      </c>
      <c r="N11" s="20">
        <f ca="1">IFERROR(VLOOKUP(MID(CELL("filename",$A$1),FIND("]",CELL("filename",$A$1))+1,255)&amp;$A11,'_EUROSTAT w USEsplit of JRC'!$A$4:$AE$312,COLUMN()+2,FALSE),0)</f>
        <v>0.15426146769771837</v>
      </c>
      <c r="O11" s="20">
        <f ca="1">IFERROR(VLOOKUP(MID(CELL("filename",$A$1),FIND("]",CELL("filename",$A$1))+1,255)&amp;$A11,'_EUROSTAT w USEsplit of JRC'!$A$4:$AE$312,COLUMN()+2,FALSE),0)</f>
        <v>0.16020625907108629</v>
      </c>
      <c r="P11" s="20">
        <f ca="1">IFERROR(VLOOKUP(MID(CELL("filename",$A$1),FIND("]",CELL("filename",$A$1))+1,255)&amp;$A11,'_EUROSTAT w USEsplit of JRC'!$A$4:$AE$312,COLUMN()+2,FALSE),0)</f>
        <v>0.15473392067329042</v>
      </c>
      <c r="Q11" s="20">
        <f ca="1">IFERROR(VLOOKUP(MID(CELL("filename",$A$1),FIND("]",CELL("filename",$A$1))+1,255)&amp;$A11,'_EUROSTAT w USEsplit of JRC'!$A$4:$AE$312,COLUMN()+2,FALSE),0)</f>
        <v>0.15407499956172124</v>
      </c>
      <c r="R11" s="20">
        <f ca="1">IFERROR(VLOOKUP(MID(CELL("filename",$A$1),FIND("]",CELL("filename",$A$1))+1,255)&amp;$A11,'_EUROSTAT w USEsplit of JRC'!$A$4:$AE$312,COLUMN()+2,FALSE),0)</f>
        <v>0.14416492484555957</v>
      </c>
      <c r="S11" s="20">
        <f ca="1">IFERROR(VLOOKUP(MID(CELL("filename",$A$1),FIND("]",CELL("filename",$A$1))+1,255)&amp;$A11,'_EUROSTAT w USEsplit of JRC'!$A$4:$AE$312,COLUMN()+2,FALSE),0)</f>
        <v>0.1486007463876913</v>
      </c>
      <c r="T11" s="20">
        <f ca="1">IFERROR(VLOOKUP(MID(CELL("filename",$A$1),FIND("]",CELL("filename",$A$1))+1,255)&amp;$A11,'_EUROSTAT w USEsplit of JRC'!$A$4:$AE$312,COLUMN()+2,FALSE),0)</f>
        <v>0.1454067171272925</v>
      </c>
      <c r="U11" s="20">
        <f ca="1">IFERROR(VLOOKUP(MID(CELL("filename",$A$1),FIND("]",CELL("filename",$A$1))+1,255)&amp;$A11,'_EUROSTAT w USEsplit of JRC'!$A$4:$AE$312,COLUMN()+2,FALSE),0)</f>
        <v>0.14966196307232912</v>
      </c>
      <c r="V11" s="20">
        <f ca="1">IFERROR(VLOOKUP(MID(CELL("filename",$A$1),FIND("]",CELL("filename",$A$1))+1,255)&amp;$A11,'_EUROSTAT w USEsplit of JRC'!$A$4:$AE$312,COLUMN()+2,FALSE),0)</f>
        <v>0.16391918866622729</v>
      </c>
      <c r="W11" s="20">
        <f ca="1">IFERROR(VLOOKUP(MID(CELL("filename",$A$1),FIND("]",CELL("filename",$A$1))+1,255)&amp;$A11,'_EUROSTAT w USEsplit of JRC'!$A$4:$AE$312,COLUMN()+2,FALSE),0)</f>
        <v>0.15535112589595906</v>
      </c>
      <c r="X11" s="20">
        <f ca="1">IFERROR(VLOOKUP(MID(CELL("filename",$A$1),FIND("]",CELL("filename",$A$1))+1,255)&amp;$A11,'_EUROSTAT w USEsplit of JRC'!$A$4:$AE$312,COLUMN()+2,FALSE),0)</f>
        <v>0.16346302496872406</v>
      </c>
      <c r="Y11" s="20">
        <f ca="1">IFERROR(VLOOKUP(MID(CELL("filename",$A$1),FIND("]",CELL("filename",$A$1))+1,255)&amp;$A11,'_EUROSTAT w USEsplit of JRC'!$A$4:$AE$312,COLUMN()+2,FALSE),0)</f>
        <v>0.17131208478344162</v>
      </c>
      <c r="Z11" s="20">
        <f ca="1">IFERROR(VLOOKUP(MID(CELL("filename",$A$1),FIND("]",CELL("filename",$A$1))+1,255)&amp;$A11,'_EUROSTAT w USEsplit of JRC'!$A$4:$AE$312,COLUMN()+2,FALSE),0)</f>
        <v>0.16890664951218232</v>
      </c>
      <c r="AA11" s="20">
        <f ca="1">IFERROR(VLOOKUP(MID(CELL("filename",$A$1),FIND("]",CELL("filename",$A$1))+1,255)&amp;$A11,'_EUROSTAT w USEsplit of JRC'!$A$4:$AE$312,COLUMN()+2,FALSE),0)</f>
        <v>0.17003373406925146</v>
      </c>
      <c r="AB11" s="20">
        <f ca="1">IFERROR(VLOOKUP(MID(CELL("filename",$A$1),FIND("]",CELL("filename",$A$1))+1,255)&amp;$A11,'_EUROSTAT w USEsplit of JRC'!$A$4:$AE$312,COLUMN()+2,FALSE),0)</f>
        <v>0.17386380067232113</v>
      </c>
      <c r="AC11" s="20">
        <f ca="1">IFERROR(VLOOKUP(MID(CELL("filename",$A$1),FIND("]",CELL("filename",$A$1))+1,255)&amp;$A11,'_EUROSTAT w USEsplit of JRC'!$A$4:$AE$312,COLUMN()+2,FALSE),0)</f>
        <v>0.17014715963587698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3.7924148224491604E-2</v>
      </c>
      <c r="C12" s="20">
        <f ca="1">IFERROR(VLOOKUP(MID(CELL("filename",$A$1),FIND("]",CELL("filename",$A$1))+1,255)&amp;$A12,'_EUROSTAT w USEsplit of JRC'!$A$4:$AE$312,COLUMN()+2,FALSE),0)</f>
        <v>3.6994138089830632E-2</v>
      </c>
      <c r="D12" s="20">
        <f ca="1">IFERROR(VLOOKUP(MID(CELL("filename",$A$1),FIND("]",CELL("filename",$A$1))+1,255)&amp;$A12,'_EUROSTAT w USEsplit of JRC'!$A$4:$AE$312,COLUMN()+2,FALSE),0)</f>
        <v>3.8844815201598784E-2</v>
      </c>
      <c r="E12" s="20">
        <f ca="1">IFERROR(VLOOKUP(MID(CELL("filename",$A$1),FIND("]",CELL("filename",$A$1))+1,255)&amp;$A12,'_EUROSTAT w USEsplit of JRC'!$A$4:$AE$312,COLUMN()+2,FALSE),0)</f>
        <v>3.6434173685232538E-2</v>
      </c>
      <c r="F12" s="20">
        <f ca="1">IFERROR(VLOOKUP(MID(CELL("filename",$A$1),FIND("]",CELL("filename",$A$1))+1,255)&amp;$A12,'_EUROSTAT w USEsplit of JRC'!$A$4:$AE$312,COLUMN()+2,FALSE),0)</f>
        <v>3.8157052626534682E-2</v>
      </c>
      <c r="G12" s="20">
        <f ca="1">IFERROR(VLOOKUP(MID(CELL("filename",$A$1),FIND("]",CELL("filename",$A$1))+1,255)&amp;$A12,'_EUROSTAT w USEsplit of JRC'!$A$4:$AE$312,COLUMN()+2,FALSE),0)</f>
        <v>3.6839971382840397E-2</v>
      </c>
      <c r="H12" s="20">
        <f ca="1">IFERROR(VLOOKUP(MID(CELL("filename",$A$1),FIND("]",CELL("filename",$A$1))+1,255)&amp;$A12,'_EUROSTAT w USEsplit of JRC'!$A$4:$AE$312,COLUMN()+2,FALSE),0)</f>
        <v>3.354945220671729E-2</v>
      </c>
      <c r="I12" s="20">
        <f ca="1">IFERROR(VLOOKUP(MID(CELL("filename",$A$1),FIND("]",CELL("filename",$A$1))+1,255)&amp;$A12,'_EUROSTAT w USEsplit of JRC'!$A$4:$AE$312,COLUMN()+2,FALSE),0)</f>
        <v>5.7053724580252922E-2</v>
      </c>
      <c r="J12" s="20">
        <f ca="1">IFERROR(VLOOKUP(MID(CELL("filename",$A$1),FIND("]",CELL("filename",$A$1))+1,255)&amp;$A12,'_EUROSTAT w USEsplit of JRC'!$A$4:$AE$312,COLUMN()+2,FALSE),0)</f>
        <v>6.0402545788977101E-2</v>
      </c>
      <c r="K12" s="20">
        <f ca="1">IFERROR(VLOOKUP(MID(CELL("filename",$A$1),FIND("]",CELL("filename",$A$1))+1,255)&amp;$A12,'_EUROSTAT w USEsplit of JRC'!$A$4:$AE$312,COLUMN()+2,FALSE),0)</f>
        <v>6.3511651712397768E-2</v>
      </c>
      <c r="L12" s="20">
        <f ca="1">IFERROR(VLOOKUP(MID(CELL("filename",$A$1),FIND("]",CELL("filename",$A$1))+1,255)&amp;$A12,'_EUROSTAT w USEsplit of JRC'!$A$4:$AE$312,COLUMN()+2,FALSE),0)</f>
        <v>6.7807458545347005E-2</v>
      </c>
      <c r="M12" s="20">
        <f ca="1">IFERROR(VLOOKUP(MID(CELL("filename",$A$1),FIND("]",CELL("filename",$A$1))+1,255)&amp;$A12,'_EUROSTAT w USEsplit of JRC'!$A$4:$AE$312,COLUMN()+2,FALSE),0)</f>
        <v>6.4254332456534807E-2</v>
      </c>
      <c r="N12" s="20">
        <f ca="1">IFERROR(VLOOKUP(MID(CELL("filename",$A$1),FIND("]",CELL("filename",$A$1))+1,255)&amp;$A12,'_EUROSTAT w USEsplit of JRC'!$A$4:$AE$312,COLUMN()+2,FALSE),0)</f>
        <v>6.7408594210900369E-2</v>
      </c>
      <c r="O12" s="20">
        <f ca="1">IFERROR(VLOOKUP(MID(CELL("filename",$A$1),FIND("]",CELL("filename",$A$1))+1,255)&amp;$A12,'_EUROSTAT w USEsplit of JRC'!$A$4:$AE$312,COLUMN()+2,FALSE),0)</f>
        <v>7.4017840778217922E-2</v>
      </c>
      <c r="P12" s="20">
        <f ca="1">IFERROR(VLOOKUP(MID(CELL("filename",$A$1),FIND("]",CELL("filename",$A$1))+1,255)&amp;$A12,'_EUROSTAT w USEsplit of JRC'!$A$4:$AE$312,COLUMN()+2,FALSE),0)</f>
        <v>7.5204014386035453E-2</v>
      </c>
      <c r="Q12" s="20">
        <f ca="1">IFERROR(VLOOKUP(MID(CELL("filename",$A$1),FIND("]",CELL("filename",$A$1))+1,255)&amp;$A12,'_EUROSTAT w USEsplit of JRC'!$A$4:$AE$312,COLUMN()+2,FALSE),0)</f>
        <v>7.7460293980894435E-2</v>
      </c>
      <c r="R12" s="20">
        <f ca="1">IFERROR(VLOOKUP(MID(CELL("filename",$A$1),FIND("]",CELL("filename",$A$1))+1,255)&amp;$A12,'_EUROSTAT w USEsplit of JRC'!$A$4:$AE$312,COLUMN()+2,FALSE),0)</f>
        <v>8.1162240189407334E-2</v>
      </c>
      <c r="S12" s="20">
        <f ca="1">IFERROR(VLOOKUP(MID(CELL("filename",$A$1),FIND("]",CELL("filename",$A$1))+1,255)&amp;$A12,'_EUROSTAT w USEsplit of JRC'!$A$4:$AE$312,COLUMN()+2,FALSE),0)</f>
        <v>9.308438783668295E-2</v>
      </c>
      <c r="T12" s="20">
        <f ca="1">IFERROR(VLOOKUP(MID(CELL("filename",$A$1),FIND("]",CELL("filename",$A$1))+1,255)&amp;$A12,'_EUROSTAT w USEsplit of JRC'!$A$4:$AE$312,COLUMN()+2,FALSE),0)</f>
        <v>8.6845155220027864E-2</v>
      </c>
      <c r="U12" s="20">
        <f ca="1">IFERROR(VLOOKUP(MID(CELL("filename",$A$1),FIND("]",CELL("filename",$A$1))+1,255)&amp;$A12,'_EUROSTAT w USEsplit of JRC'!$A$4:$AE$312,COLUMN()+2,FALSE),0)</f>
        <v>9.8172224266390051E-2</v>
      </c>
      <c r="V12" s="20">
        <f ca="1">IFERROR(VLOOKUP(MID(CELL("filename",$A$1),FIND("]",CELL("filename",$A$1))+1,255)&amp;$A12,'_EUROSTAT w USEsplit of JRC'!$A$4:$AE$312,COLUMN()+2,FALSE),0)</f>
        <v>0.10486908728326448</v>
      </c>
      <c r="W12" s="20">
        <f ca="1">IFERROR(VLOOKUP(MID(CELL("filename",$A$1),FIND("]",CELL("filename",$A$1))+1,255)&amp;$A12,'_EUROSTAT w USEsplit of JRC'!$A$4:$AE$312,COLUMN()+2,FALSE),0)</f>
        <v>0.10619090565464533</v>
      </c>
      <c r="X12" s="20">
        <f ca="1">IFERROR(VLOOKUP(MID(CELL("filename",$A$1),FIND("]",CELL("filename",$A$1))+1,255)&amp;$A12,'_EUROSTAT w USEsplit of JRC'!$A$4:$AE$312,COLUMN()+2,FALSE),0)</f>
        <v>0.10361564386750281</v>
      </c>
      <c r="Y12" s="20">
        <f ca="1">IFERROR(VLOOKUP(MID(CELL("filename",$A$1),FIND("]",CELL("filename",$A$1))+1,255)&amp;$A12,'_EUROSTAT w USEsplit of JRC'!$A$4:$AE$312,COLUMN()+2,FALSE),0)</f>
        <v>0.10187872736009447</v>
      </c>
      <c r="Z12" s="20">
        <f ca="1">IFERROR(VLOOKUP(MID(CELL("filename",$A$1),FIND("]",CELL("filename",$A$1))+1,255)&amp;$A12,'_EUROSTAT w USEsplit of JRC'!$A$4:$AE$312,COLUMN()+2,FALSE),0)</f>
        <v>0.10219808565004718</v>
      </c>
      <c r="AA12" s="20">
        <f ca="1">IFERROR(VLOOKUP(MID(CELL("filename",$A$1),FIND("]",CELL("filename",$A$1))+1,255)&amp;$A12,'_EUROSTAT w USEsplit of JRC'!$A$4:$AE$312,COLUMN()+2,FALSE),0)</f>
        <v>0.1082826554269779</v>
      </c>
      <c r="AB12" s="20">
        <f ca="1">IFERROR(VLOOKUP(MID(CELL("filename",$A$1),FIND("]",CELL("filename",$A$1))+1,255)&amp;$A12,'_EUROSTAT w USEsplit of JRC'!$A$4:$AE$312,COLUMN()+2,FALSE),0)</f>
        <v>0.11324575704694038</v>
      </c>
      <c r="AC12" s="20">
        <f ca="1">IFERROR(VLOOKUP(MID(CELL("filename",$A$1),FIND("]",CELL("filename",$A$1))+1,255)&amp;$A12,'_EUROSTAT w USEsplit of JRC'!$A$4:$AE$312,COLUMN()+2,FALSE),0)</f>
        <v>0.10862250779956754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0.22914768771495647</v>
      </c>
      <c r="C13" s="20">
        <f ca="1">IFERROR(VLOOKUP(MID(CELL("filename",$A$1),FIND("]",CELL("filename",$A$1))+1,255)&amp;$A13,'_EUROSTAT w USEsplit of JRC'!$A$4:$AE$312,COLUMN()+2,FALSE),0)</f>
        <v>0.22277973924197006</v>
      </c>
      <c r="D13" s="20">
        <f ca="1">IFERROR(VLOOKUP(MID(CELL("filename",$A$1),FIND("]",CELL("filename",$A$1))+1,255)&amp;$A13,'_EUROSTAT w USEsplit of JRC'!$A$4:$AE$312,COLUMN()+2,FALSE),0)</f>
        <v>0.22067049203258313</v>
      </c>
      <c r="E13" s="20">
        <f ca="1">IFERROR(VLOOKUP(MID(CELL("filename",$A$1),FIND("]",CELL("filename",$A$1))+1,255)&amp;$A13,'_EUROSTAT w USEsplit of JRC'!$A$4:$AE$312,COLUMN()+2,FALSE),0)</f>
        <v>0.22192640745326767</v>
      </c>
      <c r="F13" s="20">
        <f ca="1">IFERROR(VLOOKUP(MID(CELL("filename",$A$1),FIND("]",CELL("filename",$A$1))+1,255)&amp;$A13,'_EUROSTAT w USEsplit of JRC'!$A$4:$AE$312,COLUMN()+2,FALSE),0)</f>
        <v>0.21854650572764681</v>
      </c>
      <c r="G13" s="20">
        <f ca="1">IFERROR(VLOOKUP(MID(CELL("filename",$A$1),FIND("]",CELL("filename",$A$1))+1,255)&amp;$A13,'_EUROSTAT w USEsplit of JRC'!$A$4:$AE$312,COLUMN()+2,FALSE),0)</f>
        <v>0.2102800729049196</v>
      </c>
      <c r="H13" s="20">
        <f ca="1">IFERROR(VLOOKUP(MID(CELL("filename",$A$1),FIND("]",CELL("filename",$A$1))+1,255)&amp;$A13,'_EUROSTAT w USEsplit of JRC'!$A$4:$AE$312,COLUMN()+2,FALSE),0)</f>
        <v>0.17738737932912982</v>
      </c>
      <c r="I13" s="20">
        <f ca="1">IFERROR(VLOOKUP(MID(CELL("filename",$A$1),FIND("]",CELL("filename",$A$1))+1,255)&amp;$A13,'_EUROSTAT w USEsplit of JRC'!$A$4:$AE$312,COLUMN()+2,FALSE),0)</f>
        <v>0.17238335382417549</v>
      </c>
      <c r="J13" s="20">
        <f ca="1">IFERROR(VLOOKUP(MID(CELL("filename",$A$1),FIND("]",CELL("filename",$A$1))+1,255)&amp;$A13,'_EUROSTAT w USEsplit of JRC'!$A$4:$AE$312,COLUMN()+2,FALSE),0)</f>
        <v>0.16703154840727458</v>
      </c>
      <c r="K13" s="20">
        <f ca="1">IFERROR(VLOOKUP(MID(CELL("filename",$A$1),FIND("]",CELL("filename",$A$1))+1,255)&amp;$A13,'_EUROSTAT w USEsplit of JRC'!$A$4:$AE$312,COLUMN()+2,FALSE),0)</f>
        <v>0.16613940526428389</v>
      </c>
      <c r="L13" s="20">
        <f ca="1">IFERROR(VLOOKUP(MID(CELL("filename",$A$1),FIND("]",CELL("filename",$A$1))+1,255)&amp;$A13,'_EUROSTAT w USEsplit of JRC'!$A$4:$AE$312,COLUMN()+2,FALSE),0)</f>
        <v>0.15679512935419493</v>
      </c>
      <c r="M13" s="20">
        <f ca="1">IFERROR(VLOOKUP(MID(CELL("filename",$A$1),FIND("]",CELL("filename",$A$1))+1,255)&amp;$A13,'_EUROSTAT w USEsplit of JRC'!$A$4:$AE$312,COLUMN()+2,FALSE),0)</f>
        <v>0.14952113367194458</v>
      </c>
      <c r="N13" s="20">
        <f ca="1">IFERROR(VLOOKUP(MID(CELL("filename",$A$1),FIND("]",CELL("filename",$A$1))+1,255)&amp;$A13,'_EUROSTAT w USEsplit of JRC'!$A$4:$AE$312,COLUMN()+2,FALSE),0)</f>
        <v>0.14340950354540388</v>
      </c>
      <c r="O13" s="20">
        <f ca="1">IFERROR(VLOOKUP(MID(CELL("filename",$A$1),FIND("]",CELL("filename",$A$1))+1,255)&amp;$A13,'_EUROSTAT w USEsplit of JRC'!$A$4:$AE$312,COLUMN()+2,FALSE),0)</f>
        <v>0.12830004270941822</v>
      </c>
      <c r="P13" s="20">
        <f ca="1">IFERROR(VLOOKUP(MID(CELL("filename",$A$1),FIND("]",CELL("filename",$A$1))+1,255)&amp;$A13,'_EUROSTAT w USEsplit of JRC'!$A$4:$AE$312,COLUMN()+2,FALSE),0)</f>
        <v>0.13057762053143548</v>
      </c>
      <c r="Q13" s="20">
        <f ca="1">IFERROR(VLOOKUP(MID(CELL("filename",$A$1),FIND("]",CELL("filename",$A$1))+1,255)&amp;$A13,'_EUROSTAT w USEsplit of JRC'!$A$4:$AE$312,COLUMN()+2,FALSE),0)</f>
        <v>0.12836202024457238</v>
      </c>
      <c r="R13" s="20">
        <f ca="1">IFERROR(VLOOKUP(MID(CELL("filename",$A$1),FIND("]",CELL("filename",$A$1))+1,255)&amp;$A13,'_EUROSTAT w USEsplit of JRC'!$A$4:$AE$312,COLUMN()+2,FALSE),0)</f>
        <v>0.12865212870490603</v>
      </c>
      <c r="S13" s="20">
        <f ca="1">IFERROR(VLOOKUP(MID(CELL("filename",$A$1),FIND("]",CELL("filename",$A$1))+1,255)&amp;$A13,'_EUROSTAT w USEsplit of JRC'!$A$4:$AE$312,COLUMN()+2,FALSE),0)</f>
        <v>0.15023836568878776</v>
      </c>
      <c r="T13" s="20">
        <f ca="1">IFERROR(VLOOKUP(MID(CELL("filename",$A$1),FIND("]",CELL("filename",$A$1))+1,255)&amp;$A13,'_EUROSTAT w USEsplit of JRC'!$A$4:$AE$312,COLUMN()+2,FALSE),0)</f>
        <v>0.12801142760840312</v>
      </c>
      <c r="U13" s="20">
        <f ca="1">IFERROR(VLOOKUP(MID(CELL("filename",$A$1),FIND("]",CELL("filename",$A$1))+1,255)&amp;$A13,'_EUROSTAT w USEsplit of JRC'!$A$4:$AE$312,COLUMN()+2,FALSE),0)</f>
        <v>0.12334504032823317</v>
      </c>
      <c r="V13" s="20">
        <f ca="1">IFERROR(VLOOKUP(MID(CELL("filename",$A$1),FIND("]",CELL("filename",$A$1))+1,255)&amp;$A13,'_EUROSTAT w USEsplit of JRC'!$A$4:$AE$312,COLUMN()+2,FALSE),0)</f>
        <v>0.13254337209813902</v>
      </c>
      <c r="W13" s="20">
        <f ca="1">IFERROR(VLOOKUP(MID(CELL("filename",$A$1),FIND("]",CELL("filename",$A$1))+1,255)&amp;$A13,'_EUROSTAT w USEsplit of JRC'!$A$4:$AE$312,COLUMN()+2,FALSE),0)</f>
        <v>0.14583883400424597</v>
      </c>
      <c r="X13" s="20">
        <f ca="1">IFERROR(VLOOKUP(MID(CELL("filename",$A$1),FIND("]",CELL("filename",$A$1))+1,255)&amp;$A13,'_EUROSTAT w USEsplit of JRC'!$A$4:$AE$312,COLUMN()+2,FALSE),0)</f>
        <v>0.19102452284214771</v>
      </c>
      <c r="Y13" s="20">
        <f ca="1">IFERROR(VLOOKUP(MID(CELL("filename",$A$1),FIND("]",CELL("filename",$A$1))+1,255)&amp;$A13,'_EUROSTAT w USEsplit of JRC'!$A$4:$AE$312,COLUMN()+2,FALSE),0)</f>
        <v>0.22067000011014171</v>
      </c>
      <c r="Z13" s="20">
        <f ca="1">IFERROR(VLOOKUP(MID(CELL("filename",$A$1),FIND("]",CELL("filename",$A$1))+1,255)&amp;$A13,'_EUROSTAT w USEsplit of JRC'!$A$4:$AE$312,COLUMN()+2,FALSE),0)</f>
        <v>0.2120106163209475</v>
      </c>
      <c r="AA13" s="20">
        <f ca="1">IFERROR(VLOOKUP(MID(CELL("filename",$A$1),FIND("]",CELL("filename",$A$1))+1,255)&amp;$A13,'_EUROSTAT w USEsplit of JRC'!$A$4:$AE$312,COLUMN()+2,FALSE),0)</f>
        <v>0.1907969531735936</v>
      </c>
      <c r="AB13" s="20">
        <f ca="1">IFERROR(VLOOKUP(MID(CELL("filename",$A$1),FIND("]",CELL("filename",$A$1))+1,255)&amp;$A13,'_EUROSTAT w USEsplit of JRC'!$A$4:$AE$312,COLUMN()+2,FALSE),0)</f>
        <v>0.17177165097827038</v>
      </c>
      <c r="AC13" s="20">
        <f ca="1">IFERROR(VLOOKUP(MID(CELL("filename",$A$1),FIND("]",CELL("filename",$A$1))+1,255)&amp;$A13,'_EUROSTAT w USEsplit of JRC'!$A$4:$AE$312,COLUMN()+2,FALSE),0)</f>
        <v>0.17006812077798347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0.10077137860603837</v>
      </c>
      <c r="C14" s="20">
        <f ca="1">IFERROR(VLOOKUP(MID(CELL("filename",$A$1),FIND("]",CELL("filename",$A$1))+1,255)&amp;$A14,'_EUROSTAT w USEsplit of JRC'!$A$4:$AE$312,COLUMN()+2,FALSE),0)</f>
        <v>8.913096263012682E-2</v>
      </c>
      <c r="D14" s="20">
        <f ca="1">IFERROR(VLOOKUP(MID(CELL("filename",$A$1),FIND("]",CELL("filename",$A$1))+1,255)&amp;$A14,'_EUROSTAT w USEsplit of JRC'!$A$4:$AE$312,COLUMN()+2,FALSE),0)</f>
        <v>9.8278853954194695E-2</v>
      </c>
      <c r="E14" s="20">
        <f ca="1">IFERROR(VLOOKUP(MID(CELL("filename",$A$1),FIND("]",CELL("filename",$A$1))+1,255)&amp;$A14,'_EUROSTAT w USEsplit of JRC'!$A$4:$AE$312,COLUMN()+2,FALSE),0)</f>
        <v>0.10407625076019462</v>
      </c>
      <c r="F14" s="20">
        <f ca="1">IFERROR(VLOOKUP(MID(CELL("filename",$A$1),FIND("]",CELL("filename",$A$1))+1,255)&amp;$A14,'_EUROSTAT w USEsplit of JRC'!$A$4:$AE$312,COLUMN()+2,FALSE),0)</f>
        <v>0.10573372376930301</v>
      </c>
      <c r="G14" s="20">
        <f ca="1">IFERROR(VLOOKUP(MID(CELL("filename",$A$1),FIND("]",CELL("filename",$A$1))+1,255)&amp;$A14,'_EUROSTAT w USEsplit of JRC'!$A$4:$AE$312,COLUMN()+2,FALSE),0)</f>
        <v>0.11021727975212912</v>
      </c>
      <c r="H14" s="20">
        <f ca="1">IFERROR(VLOOKUP(MID(CELL("filename",$A$1),FIND("]",CELL("filename",$A$1))+1,255)&amp;$A14,'_EUROSTAT w USEsplit of JRC'!$A$4:$AE$312,COLUMN()+2,FALSE),0)</f>
        <v>0.10604376763195421</v>
      </c>
      <c r="I14" s="20">
        <f ca="1">IFERROR(VLOOKUP(MID(CELL("filename",$A$1),FIND("]",CELL("filename",$A$1))+1,255)&amp;$A14,'_EUROSTAT w USEsplit of JRC'!$A$4:$AE$312,COLUMN()+2,FALSE),0)</f>
        <v>0.10819528484992456</v>
      </c>
      <c r="J14" s="20">
        <f ca="1">IFERROR(VLOOKUP(MID(CELL("filename",$A$1),FIND("]",CELL("filename",$A$1))+1,255)&amp;$A14,'_EUROSTAT w USEsplit of JRC'!$A$4:$AE$312,COLUMN()+2,FALSE),0)</f>
        <v>0.1163668710406261</v>
      </c>
      <c r="K14" s="20">
        <f ca="1">IFERROR(VLOOKUP(MID(CELL("filename",$A$1),FIND("]",CELL("filename",$A$1))+1,255)&amp;$A14,'_EUROSTAT w USEsplit of JRC'!$A$4:$AE$312,COLUMN()+2,FALSE),0)</f>
        <v>0.11564781818817035</v>
      </c>
      <c r="L14" s="20">
        <f ca="1">IFERROR(VLOOKUP(MID(CELL("filename",$A$1),FIND("]",CELL("filename",$A$1))+1,255)&amp;$A14,'_EUROSTAT w USEsplit of JRC'!$A$4:$AE$312,COLUMN()+2,FALSE),0)</f>
        <v>0.11212268304818691</v>
      </c>
      <c r="M14" s="20">
        <f ca="1">IFERROR(VLOOKUP(MID(CELL("filename",$A$1),FIND("]",CELL("filename",$A$1))+1,255)&amp;$A14,'_EUROSTAT w USEsplit of JRC'!$A$4:$AE$312,COLUMN()+2,FALSE),0)</f>
        <v>0.11418775734837887</v>
      </c>
      <c r="N14" s="20">
        <f ca="1">IFERROR(VLOOKUP(MID(CELL("filename",$A$1),FIND("]",CELL("filename",$A$1))+1,255)&amp;$A14,'_EUROSTAT w USEsplit of JRC'!$A$4:$AE$312,COLUMN()+2,FALSE),0)</f>
        <v>0.10749024773759716</v>
      </c>
      <c r="O14" s="20">
        <f ca="1">IFERROR(VLOOKUP(MID(CELL("filename",$A$1),FIND("]",CELL("filename",$A$1))+1,255)&amp;$A14,'_EUROSTAT w USEsplit of JRC'!$A$4:$AE$312,COLUMN()+2,FALSE),0)</f>
        <v>9.7630379892807775E-2</v>
      </c>
      <c r="P14" s="20">
        <f ca="1">IFERROR(VLOOKUP(MID(CELL("filename",$A$1),FIND("]",CELL("filename",$A$1))+1,255)&amp;$A14,'_EUROSTAT w USEsplit of JRC'!$A$4:$AE$312,COLUMN()+2,FALSE),0)</f>
        <v>8.9512659858536792E-2</v>
      </c>
      <c r="Q14" s="20">
        <f ca="1">IFERROR(VLOOKUP(MID(CELL("filename",$A$1),FIND("]",CELL("filename",$A$1))+1,255)&amp;$A14,'_EUROSTAT w USEsplit of JRC'!$A$4:$AE$312,COLUMN()+2,FALSE),0)</f>
        <v>0.1515191315573147</v>
      </c>
      <c r="R14" s="20">
        <f ca="1">IFERROR(VLOOKUP(MID(CELL("filename",$A$1),FIND("]",CELL("filename",$A$1))+1,255)&amp;$A14,'_EUROSTAT w USEsplit of JRC'!$A$4:$AE$312,COLUMN()+2,FALSE),0)</f>
        <v>0.16899502195457539</v>
      </c>
      <c r="S14" s="20">
        <f ca="1">IFERROR(VLOOKUP(MID(CELL("filename",$A$1),FIND("]",CELL("filename",$A$1))+1,255)&amp;$A14,'_EUROSTAT w USEsplit of JRC'!$A$4:$AE$312,COLUMN()+2,FALSE),0)</f>
        <v>0.20005916251207087</v>
      </c>
      <c r="T14" s="20">
        <f ca="1">IFERROR(VLOOKUP(MID(CELL("filename",$A$1),FIND("]",CELL("filename",$A$1))+1,255)&amp;$A14,'_EUROSTAT w USEsplit of JRC'!$A$4:$AE$312,COLUMN()+2,FALSE),0)</f>
        <v>0.16692297329847414</v>
      </c>
      <c r="U14" s="20">
        <f ca="1">IFERROR(VLOOKUP(MID(CELL("filename",$A$1),FIND("]",CELL("filename",$A$1))+1,255)&amp;$A14,'_EUROSTAT w USEsplit of JRC'!$A$4:$AE$312,COLUMN()+2,FALSE),0)</f>
        <v>0.2376900401671132</v>
      </c>
      <c r="V14" s="20">
        <f ca="1">IFERROR(VLOOKUP(MID(CELL("filename",$A$1),FIND("]",CELL("filename",$A$1))+1,255)&amp;$A14,'_EUROSTAT w USEsplit of JRC'!$A$4:$AE$312,COLUMN()+2,FALSE),0)</f>
        <v>0.25785551772631049</v>
      </c>
      <c r="W14" s="20">
        <f ca="1">IFERROR(VLOOKUP(MID(CELL("filename",$A$1),FIND("]",CELL("filename",$A$1))+1,255)&amp;$A14,'_EUROSTAT w USEsplit of JRC'!$A$4:$AE$312,COLUMN()+2,FALSE),0)</f>
        <v>0.3011315065100692</v>
      </c>
      <c r="X14" s="20">
        <f ca="1">IFERROR(VLOOKUP(MID(CELL("filename",$A$1),FIND("]",CELL("filename",$A$1))+1,255)&amp;$A14,'_EUROSTAT w USEsplit of JRC'!$A$4:$AE$312,COLUMN()+2,FALSE),0)</f>
        <v>0.33954604217921125</v>
      </c>
      <c r="Y14" s="20">
        <f ca="1">IFERROR(VLOOKUP(MID(CELL("filename",$A$1),FIND("]",CELL("filename",$A$1))+1,255)&amp;$A14,'_EUROSTAT w USEsplit of JRC'!$A$4:$AE$312,COLUMN()+2,FALSE),0)</f>
        <v>0.35812366295290332</v>
      </c>
      <c r="Z14" s="20">
        <f ca="1">IFERROR(VLOOKUP(MID(CELL("filename",$A$1),FIND("]",CELL("filename",$A$1))+1,255)&amp;$A14,'_EUROSTAT w USEsplit of JRC'!$A$4:$AE$312,COLUMN()+2,FALSE),0)</f>
        <v>0.32673356461906117</v>
      </c>
      <c r="AA14" s="20">
        <f ca="1">IFERROR(VLOOKUP(MID(CELL("filename",$A$1),FIND("]",CELL("filename",$A$1))+1,255)&amp;$A14,'_EUROSTAT w USEsplit of JRC'!$A$4:$AE$312,COLUMN()+2,FALSE),0)</f>
        <v>0.32076510151774495</v>
      </c>
      <c r="AB14" s="20">
        <f ca="1">IFERROR(VLOOKUP(MID(CELL("filename",$A$1),FIND("]",CELL("filename",$A$1))+1,255)&amp;$A14,'_EUROSTAT w USEsplit of JRC'!$A$4:$AE$312,COLUMN()+2,FALSE),0)</f>
        <v>0.30343686374599882</v>
      </c>
      <c r="AC14" s="20">
        <f ca="1">IFERROR(VLOOKUP(MID(CELL("filename",$A$1),FIND("]",CELL("filename",$A$1))+1,255)&amp;$A14,'_EUROSTAT w USEsplit of JRC'!$A$4:$AE$312,COLUMN()+2,FALSE),0)</f>
        <v>0.27993373643439184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1.9147169442680603E-2</v>
      </c>
      <c r="C15" s="20">
        <f ca="1">IFERROR(VLOOKUP(MID(CELL("filename",$A$1),FIND("]",CELL("filename",$A$1))+1,255)&amp;$A15,'_EUROSTAT w USEsplit of JRC'!$A$4:$AE$312,COLUMN()+2,FALSE),0)</f>
        <v>1.732650893724719E-2</v>
      </c>
      <c r="D15" s="20">
        <f ca="1">IFERROR(VLOOKUP(MID(CELL("filename",$A$1),FIND("]",CELL("filename",$A$1))+1,255)&amp;$A15,'_EUROSTAT w USEsplit of JRC'!$A$4:$AE$312,COLUMN()+2,FALSE),0)</f>
        <v>1.5172023307337698E-2</v>
      </c>
      <c r="E15" s="20">
        <f ca="1">IFERROR(VLOOKUP(MID(CELL("filename",$A$1),FIND("]",CELL("filename",$A$1))+1,255)&amp;$A15,'_EUROSTAT w USEsplit of JRC'!$A$4:$AE$312,COLUMN()+2,FALSE),0)</f>
        <v>1.5454058389342658E-2</v>
      </c>
      <c r="F15" s="20">
        <f ca="1">IFERROR(VLOOKUP(MID(CELL("filename",$A$1),FIND("]",CELL("filename",$A$1))+1,255)&amp;$A15,'_EUROSTAT w USEsplit of JRC'!$A$4:$AE$312,COLUMN()+2,FALSE),0)</f>
        <v>1.4559539179660342E-2</v>
      </c>
      <c r="G15" s="20">
        <f ca="1">IFERROR(VLOOKUP(MID(CELL("filename",$A$1),FIND("]",CELL("filename",$A$1))+1,255)&amp;$A15,'_EUROSTAT w USEsplit of JRC'!$A$4:$AE$312,COLUMN()+2,FALSE),0)</f>
        <v>1.3436755634275941E-2</v>
      </c>
      <c r="H15" s="20">
        <f ca="1">IFERROR(VLOOKUP(MID(CELL("filename",$A$1),FIND("]",CELL("filename",$A$1))+1,255)&amp;$A15,'_EUROSTAT w USEsplit of JRC'!$A$4:$AE$312,COLUMN()+2,FALSE),0)</f>
        <v>1.1726089654326194E-2</v>
      </c>
      <c r="I15" s="20">
        <f ca="1">IFERROR(VLOOKUP(MID(CELL("filename",$A$1),FIND("]",CELL("filename",$A$1))+1,255)&amp;$A15,'_EUROSTAT w USEsplit of JRC'!$A$4:$AE$312,COLUMN()+2,FALSE),0)</f>
        <v>1.0896891039629838E-2</v>
      </c>
      <c r="J15" s="20">
        <f ca="1">IFERROR(VLOOKUP(MID(CELL("filename",$A$1),FIND("]",CELL("filename",$A$1))+1,255)&amp;$A15,'_EUROSTAT w USEsplit of JRC'!$A$4:$AE$312,COLUMN()+2,FALSE),0)</f>
        <v>1.0407262367993756E-2</v>
      </c>
      <c r="K15" s="20">
        <f ca="1">IFERROR(VLOOKUP(MID(CELL("filename",$A$1),FIND("]",CELL("filename",$A$1))+1,255)&amp;$A15,'_EUROSTAT w USEsplit of JRC'!$A$4:$AE$312,COLUMN()+2,FALSE),0)</f>
        <v>7.3167035307610375E-3</v>
      </c>
      <c r="L15" s="20">
        <f ca="1">IFERROR(VLOOKUP(MID(CELL("filename",$A$1),FIND("]",CELL("filename",$A$1))+1,255)&amp;$A15,'_EUROSTAT w USEsplit of JRC'!$A$4:$AE$312,COLUMN()+2,FALSE),0)</f>
        <v>6.866581796408049E-3</v>
      </c>
      <c r="M15" s="20">
        <f ca="1">IFERROR(VLOOKUP(MID(CELL("filename",$A$1),FIND("]",CELL("filename",$A$1))+1,255)&amp;$A15,'_EUROSTAT w USEsplit of JRC'!$A$4:$AE$312,COLUMN()+2,FALSE),0)</f>
        <v>6.1930137737723386E-3</v>
      </c>
      <c r="N15" s="20">
        <f ca="1">IFERROR(VLOOKUP(MID(CELL("filename",$A$1),FIND("]",CELL("filename",$A$1))+1,255)&amp;$A15,'_EUROSTAT w USEsplit of JRC'!$A$4:$AE$312,COLUMN()+2,FALSE),0)</f>
        <v>6.227042489440263E-3</v>
      </c>
      <c r="O15" s="20">
        <f ca="1">IFERROR(VLOOKUP(MID(CELL("filename",$A$1),FIND("]",CELL("filename",$A$1))+1,255)&amp;$A15,'_EUROSTAT w USEsplit of JRC'!$A$4:$AE$312,COLUMN()+2,FALSE),0)</f>
        <v>5.6006873155879039E-3</v>
      </c>
      <c r="P15" s="20">
        <f ca="1">IFERROR(VLOOKUP(MID(CELL("filename",$A$1),FIND("]",CELL("filename",$A$1))+1,255)&amp;$A15,'_EUROSTAT w USEsplit of JRC'!$A$4:$AE$312,COLUMN()+2,FALSE),0)</f>
        <v>5.2522664667801052E-3</v>
      </c>
      <c r="Q15" s="20">
        <f ca="1">IFERROR(VLOOKUP(MID(CELL("filename",$A$1),FIND("]",CELL("filename",$A$1))+1,255)&amp;$A15,'_EUROSTAT w USEsplit of JRC'!$A$4:$AE$312,COLUMN()+2,FALSE),0)</f>
        <v>5.4128190702791039E-3</v>
      </c>
      <c r="R15" s="20">
        <f ca="1">IFERROR(VLOOKUP(MID(CELL("filename",$A$1),FIND("]",CELL("filename",$A$1))+1,255)&amp;$A15,'_EUROSTAT w USEsplit of JRC'!$A$4:$AE$312,COLUMN()+2,FALSE),0)</f>
        <v>5.4530606196405733E-3</v>
      </c>
      <c r="S15" s="20">
        <f ca="1">IFERROR(VLOOKUP(MID(CELL("filename",$A$1),FIND("]",CELL("filename",$A$1))+1,255)&amp;$A15,'_EUROSTAT w USEsplit of JRC'!$A$4:$AE$312,COLUMN()+2,FALSE),0)</f>
        <v>7.8617257783972442E-3</v>
      </c>
      <c r="T15" s="20">
        <f ca="1">IFERROR(VLOOKUP(MID(CELL("filename",$A$1),FIND("]",CELL("filename",$A$1))+1,255)&amp;$A15,'_EUROSTAT w USEsplit of JRC'!$A$4:$AE$312,COLUMN()+2,FALSE),0)</f>
        <v>6.3903349585195911E-3</v>
      </c>
      <c r="U15" s="20">
        <f ca="1">IFERROR(VLOOKUP(MID(CELL("filename",$A$1),FIND("]",CELL("filename",$A$1))+1,255)&amp;$A15,'_EUROSTAT w USEsplit of JRC'!$A$4:$AE$312,COLUMN()+2,FALSE),0)</f>
        <v>8.5149709534994514E-3</v>
      </c>
      <c r="V15" s="20">
        <f ca="1">IFERROR(VLOOKUP(MID(CELL("filename",$A$1),FIND("]",CELL("filename",$A$1))+1,255)&amp;$A15,'_EUROSTAT w USEsplit of JRC'!$A$4:$AE$312,COLUMN()+2,FALSE),0)</f>
        <v>8.1302147948137879E-3</v>
      </c>
      <c r="W15" s="20">
        <f ca="1">IFERROR(VLOOKUP(MID(CELL("filename",$A$1),FIND("]",CELL("filename",$A$1))+1,255)&amp;$A15,'_EUROSTAT w USEsplit of JRC'!$A$4:$AE$312,COLUMN()+2,FALSE),0)</f>
        <v>8.1501440711306376E-3</v>
      </c>
      <c r="X15" s="20">
        <f ca="1">IFERROR(VLOOKUP(MID(CELL("filename",$A$1),FIND("]",CELL("filename",$A$1))+1,255)&amp;$A15,'_EUROSTAT w USEsplit of JRC'!$A$4:$AE$312,COLUMN()+2,FALSE),0)</f>
        <v>1.0090567246198582E-2</v>
      </c>
      <c r="Y15" s="20">
        <f ca="1">IFERROR(VLOOKUP(MID(CELL("filename",$A$1),FIND("]",CELL("filename",$A$1))+1,255)&amp;$A15,'_EUROSTAT w USEsplit of JRC'!$A$4:$AE$312,COLUMN()+2,FALSE),0)</f>
        <v>1.0163614731587752E-2</v>
      </c>
      <c r="Z15" s="20">
        <f ca="1">IFERROR(VLOOKUP(MID(CELL("filename",$A$1),FIND("]",CELL("filename",$A$1))+1,255)&amp;$A15,'_EUROSTAT w USEsplit of JRC'!$A$4:$AE$312,COLUMN()+2,FALSE),0)</f>
        <v>9.9298237735033837E-3</v>
      </c>
      <c r="AA15" s="20">
        <f ca="1">IFERROR(VLOOKUP(MID(CELL("filename",$A$1),FIND("]",CELL("filename",$A$1))+1,255)&amp;$A15,'_EUROSTAT w USEsplit of JRC'!$A$4:$AE$312,COLUMN()+2,FALSE),0)</f>
        <v>1.1977177521523224E-2</v>
      </c>
      <c r="AB15" s="20">
        <f ca="1">IFERROR(VLOOKUP(MID(CELL("filename",$A$1),FIND("]",CELL("filename",$A$1))+1,255)&amp;$A15,'_EUROSTAT w USEsplit of JRC'!$A$4:$AE$312,COLUMN()+2,FALSE),0)</f>
        <v>1.1992125045910291E-2</v>
      </c>
      <c r="AC15" s="20">
        <f ca="1">IFERROR(VLOOKUP(MID(CELL("filename",$A$1),FIND("]",CELL("filename",$A$1))+1,255)&amp;$A15,'_EUROSTAT w USEsplit of JRC'!$A$4:$AE$312,COLUMN()+2,FALSE),0)</f>
        <v>1.041284202698569E-2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2.3362559790004463E-2</v>
      </c>
      <c r="C16" s="20">
        <f ca="1">IFERROR(VLOOKUP(MID(CELL("filename",$A$1),FIND("]",CELL("filename",$A$1))+1,255)&amp;$A16,'_EUROSTAT w USEsplit of JRC'!$A$4:$AE$312,COLUMN()+2,FALSE),0)</f>
        <v>2.4736150610669239E-2</v>
      </c>
      <c r="D16" s="20">
        <f ca="1">IFERROR(VLOOKUP(MID(CELL("filename",$A$1),FIND("]",CELL("filename",$A$1))+1,255)&amp;$A16,'_EUROSTAT w USEsplit of JRC'!$A$4:$AE$312,COLUMN()+2,FALSE),0)</f>
        <v>3.0743990603851863E-2</v>
      </c>
      <c r="E16" s="20">
        <f ca="1">IFERROR(VLOOKUP(MID(CELL("filename",$A$1),FIND("]",CELL("filename",$A$1))+1,255)&amp;$A16,'_EUROSTAT w USEsplit of JRC'!$A$4:$AE$312,COLUMN()+2,FALSE),0)</f>
        <v>2.8796235120183027E-2</v>
      </c>
      <c r="F16" s="20">
        <f ca="1">IFERROR(VLOOKUP(MID(CELL("filename",$A$1),FIND("]",CELL("filename",$A$1))+1,255)&amp;$A16,'_EUROSTAT w USEsplit of JRC'!$A$4:$AE$312,COLUMN()+2,FALSE),0)</f>
        <v>3.827860157583314E-2</v>
      </c>
      <c r="G16" s="20">
        <f ca="1">IFERROR(VLOOKUP(MID(CELL("filename",$A$1),FIND("]",CELL("filename",$A$1))+1,255)&amp;$A16,'_EUROSTAT w USEsplit of JRC'!$A$4:$AE$312,COLUMN()+2,FALSE),0)</f>
        <v>3.5118036479119458E-2</v>
      </c>
      <c r="H16" s="20">
        <f ca="1">IFERROR(VLOOKUP(MID(CELL("filename",$A$1),FIND("]",CELL("filename",$A$1))+1,255)&amp;$A16,'_EUROSTAT w USEsplit of JRC'!$A$4:$AE$312,COLUMN()+2,FALSE),0)</f>
        <v>3.361078566716845E-2</v>
      </c>
      <c r="I16" s="20">
        <f ca="1">IFERROR(VLOOKUP(MID(CELL("filename",$A$1),FIND("]",CELL("filename",$A$1))+1,255)&amp;$A16,'_EUROSTAT w USEsplit of JRC'!$A$4:$AE$312,COLUMN()+2,FALSE),0)</f>
        <v>3.8640361573748637E-2</v>
      </c>
      <c r="J16" s="20">
        <f ca="1">IFERROR(VLOOKUP(MID(CELL("filename",$A$1),FIND("]",CELL("filename",$A$1))+1,255)&amp;$A16,'_EUROSTAT w USEsplit of JRC'!$A$4:$AE$312,COLUMN()+2,FALSE),0)</f>
        <v>3.7860219467651696E-2</v>
      </c>
      <c r="K16" s="20">
        <f ca="1">IFERROR(VLOOKUP(MID(CELL("filename",$A$1),FIND("]",CELL("filename",$A$1))+1,255)&amp;$A16,'_EUROSTAT w USEsplit of JRC'!$A$4:$AE$312,COLUMN()+2,FALSE),0)</f>
        <v>3.8799657801623449E-2</v>
      </c>
      <c r="L16" s="20">
        <f ca="1">IFERROR(VLOOKUP(MID(CELL("filename",$A$1),FIND("]",CELL("filename",$A$1))+1,255)&amp;$A16,'_EUROSTAT w USEsplit of JRC'!$A$4:$AE$312,COLUMN()+2,FALSE),0)</f>
        <v>4.6391124222102599E-2</v>
      </c>
      <c r="M16" s="20">
        <f ca="1">IFERROR(VLOOKUP(MID(CELL("filename",$A$1),FIND("]",CELL("filename",$A$1))+1,255)&amp;$A16,'_EUROSTAT w USEsplit of JRC'!$A$4:$AE$312,COLUMN()+2,FALSE),0)</f>
        <v>4.6021538868783553E-2</v>
      </c>
      <c r="N16" s="20">
        <f ca="1">IFERROR(VLOOKUP(MID(CELL("filename",$A$1),FIND("]",CELL("filename",$A$1))+1,255)&amp;$A16,'_EUROSTAT w USEsplit of JRC'!$A$4:$AE$312,COLUMN()+2,FALSE),0)</f>
        <v>7.5156126436762824E-2</v>
      </c>
      <c r="O16" s="20">
        <f ca="1">IFERROR(VLOOKUP(MID(CELL("filename",$A$1),FIND("]",CELL("filename",$A$1))+1,255)&amp;$A16,'_EUROSTAT w USEsplit of JRC'!$A$4:$AE$312,COLUMN()+2,FALSE),0)</f>
        <v>0.11051337375088001</v>
      </c>
      <c r="P16" s="20">
        <f ca="1">IFERROR(VLOOKUP(MID(CELL("filename",$A$1),FIND("]",CELL("filename",$A$1))+1,255)&amp;$A16,'_EUROSTAT w USEsplit of JRC'!$A$4:$AE$312,COLUMN()+2,FALSE),0)</f>
        <v>7.1763028869980733E-2</v>
      </c>
      <c r="Q16" s="20">
        <f ca="1">IFERROR(VLOOKUP(MID(CELL("filename",$A$1),FIND("]",CELL("filename",$A$1))+1,255)&amp;$A16,'_EUROSTAT w USEsplit of JRC'!$A$4:$AE$312,COLUMN()+2,FALSE),0)</f>
        <v>0.11566427983248029</v>
      </c>
      <c r="R16" s="20">
        <f ca="1">IFERROR(VLOOKUP(MID(CELL("filename",$A$1),FIND("]",CELL("filename",$A$1))+1,255)&amp;$A16,'_EUROSTAT w USEsplit of JRC'!$A$4:$AE$312,COLUMN()+2,FALSE),0)</f>
        <v>0.14432833838247658</v>
      </c>
      <c r="S16" s="20">
        <f ca="1">IFERROR(VLOOKUP(MID(CELL("filename",$A$1),FIND("]",CELL("filename",$A$1))+1,255)&amp;$A16,'_EUROSTAT w USEsplit of JRC'!$A$4:$AE$312,COLUMN()+2,FALSE),0)</f>
        <v>0.20102072186226599</v>
      </c>
      <c r="T16" s="20">
        <f ca="1">IFERROR(VLOOKUP(MID(CELL("filename",$A$1),FIND("]",CELL("filename",$A$1))+1,255)&amp;$A16,'_EUROSTAT w USEsplit of JRC'!$A$4:$AE$312,COLUMN()+2,FALSE),0)</f>
        <v>0.22862086778813689</v>
      </c>
      <c r="U16" s="20">
        <f ca="1">IFERROR(VLOOKUP(MID(CELL("filename",$A$1),FIND("]",CELL("filename",$A$1))+1,255)&amp;$A16,'_EUROSTAT w USEsplit of JRC'!$A$4:$AE$312,COLUMN()+2,FALSE),0)</f>
        <v>0.21714357166078974</v>
      </c>
      <c r="V16" s="20">
        <f ca="1">IFERROR(VLOOKUP(MID(CELL("filename",$A$1),FIND("]",CELL("filename",$A$1))+1,255)&amp;$A16,'_EUROSTAT w USEsplit of JRC'!$A$4:$AE$312,COLUMN()+2,FALSE),0)</f>
        <v>0.20308521795894516</v>
      </c>
      <c r="W16" s="20">
        <f ca="1">IFERROR(VLOOKUP(MID(CELL("filename",$A$1),FIND("]",CELL("filename",$A$1))+1,255)&amp;$A16,'_EUROSTAT w USEsplit of JRC'!$A$4:$AE$312,COLUMN()+2,FALSE),0)</f>
        <v>0.14466045576699535</v>
      </c>
      <c r="X16" s="20">
        <f ca="1">IFERROR(VLOOKUP(MID(CELL("filename",$A$1),FIND("]",CELL("filename",$A$1))+1,255)&amp;$A16,'_EUROSTAT w USEsplit of JRC'!$A$4:$AE$312,COLUMN()+2,FALSE),0)</f>
        <v>0.19722358808215792</v>
      </c>
      <c r="Y16" s="20">
        <f ca="1">IFERROR(VLOOKUP(MID(CELL("filename",$A$1),FIND("]",CELL("filename",$A$1))+1,255)&amp;$A16,'_EUROSTAT w USEsplit of JRC'!$A$4:$AE$312,COLUMN()+2,FALSE),0)</f>
        <v>0.19917951600206857</v>
      </c>
      <c r="Z16" s="20">
        <f ca="1">IFERROR(VLOOKUP(MID(CELL("filename",$A$1),FIND("]",CELL("filename",$A$1))+1,255)&amp;$A16,'_EUROSTAT w USEsplit of JRC'!$A$4:$AE$312,COLUMN()+2,FALSE),0)</f>
        <v>0.19756361113101067</v>
      </c>
      <c r="AA16" s="20">
        <f ca="1">IFERROR(VLOOKUP(MID(CELL("filename",$A$1),FIND("]",CELL("filename",$A$1))+1,255)&amp;$A16,'_EUROSTAT w USEsplit of JRC'!$A$4:$AE$312,COLUMN()+2,FALSE),0)</f>
        <v>0.20241400001475338</v>
      </c>
      <c r="AB16" s="20">
        <f ca="1">IFERROR(VLOOKUP(MID(CELL("filename",$A$1),FIND("]",CELL("filename",$A$1))+1,255)&amp;$A16,'_EUROSTAT w USEsplit of JRC'!$A$4:$AE$312,COLUMN()+2,FALSE),0)</f>
        <v>0.19761972078243609</v>
      </c>
      <c r="AC16" s="20">
        <f ca="1">IFERROR(VLOOKUP(MID(CELL("filename",$A$1),FIND("]",CELL("filename",$A$1))+1,255)&amp;$A16,'_EUROSTAT w USEsplit of JRC'!$A$4:$AE$312,COLUMN()+2,FALSE),0)</f>
        <v>0.21120846811636651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0.49553950061484808</v>
      </c>
      <c r="C17" s="20">
        <f ca="1">IFERROR(VLOOKUP(MID(CELL("filename",$A$1),FIND("]",CELL("filename",$A$1))+1,255)&amp;$A17,'_EUROSTAT w USEsplit of JRC'!$A$4:$AE$312,COLUMN()+2,FALSE),0)</f>
        <v>0.52302351261912539</v>
      </c>
      <c r="D17" s="20">
        <f ca="1">IFERROR(VLOOKUP(MID(CELL("filename",$A$1),FIND("]",CELL("filename",$A$1))+1,255)&amp;$A17,'_EUROSTAT w USEsplit of JRC'!$A$4:$AE$312,COLUMN()+2,FALSE),0)</f>
        <v>0.5615473480179618</v>
      </c>
      <c r="E17" s="20">
        <f ca="1">IFERROR(VLOOKUP(MID(CELL("filename",$A$1),FIND("]",CELL("filename",$A$1))+1,255)&amp;$A17,'_EUROSTAT w USEsplit of JRC'!$A$4:$AE$312,COLUMN()+2,FALSE),0)</f>
        <v>0.60131124150191895</v>
      </c>
      <c r="F17" s="20">
        <f ca="1">IFERROR(VLOOKUP(MID(CELL("filename",$A$1),FIND("]",CELL("filename",$A$1))+1,255)&amp;$A17,'_EUROSTAT w USEsplit of JRC'!$A$4:$AE$312,COLUMN()+2,FALSE),0)</f>
        <v>0.63836553881012603</v>
      </c>
      <c r="G17" s="20">
        <f ca="1">IFERROR(VLOOKUP(MID(CELL("filename",$A$1),FIND("]",CELL("filename",$A$1))+1,255)&amp;$A17,'_EUROSTAT w USEsplit of JRC'!$A$4:$AE$312,COLUMN()+2,FALSE),0)</f>
        <v>0.71709519053918558</v>
      </c>
      <c r="H17" s="20">
        <f ca="1">IFERROR(VLOOKUP(MID(CELL("filename",$A$1),FIND("]",CELL("filename",$A$1))+1,255)&amp;$A17,'_EUROSTAT w USEsplit of JRC'!$A$4:$AE$312,COLUMN()+2,FALSE),0)</f>
        <v>0.73722122504920495</v>
      </c>
      <c r="I17" s="20">
        <f ca="1">IFERROR(VLOOKUP(MID(CELL("filename",$A$1),FIND("]",CELL("filename",$A$1))+1,255)&amp;$A17,'_EUROSTAT w USEsplit of JRC'!$A$4:$AE$312,COLUMN()+2,FALSE),0)</f>
        <v>0.74439987923363682</v>
      </c>
      <c r="J17" s="20">
        <f ca="1">IFERROR(VLOOKUP(MID(CELL("filename",$A$1),FIND("]",CELL("filename",$A$1))+1,255)&amp;$A17,'_EUROSTAT w USEsplit of JRC'!$A$4:$AE$312,COLUMN()+2,FALSE),0)</f>
        <v>0.76250658577472652</v>
      </c>
      <c r="K17" s="20">
        <f ca="1">IFERROR(VLOOKUP(MID(CELL("filename",$A$1),FIND("]",CELL("filename",$A$1))+1,255)&amp;$A17,'_EUROSTAT w USEsplit of JRC'!$A$4:$AE$312,COLUMN()+2,FALSE),0)</f>
        <v>0.76156522712384422</v>
      </c>
      <c r="L17" s="20">
        <f ca="1">IFERROR(VLOOKUP(MID(CELL("filename",$A$1),FIND("]",CELL("filename",$A$1))+1,255)&amp;$A17,'_EUROSTAT w USEsplit of JRC'!$A$4:$AE$312,COLUMN()+2,FALSE),0)</f>
        <v>0.7601882503630607</v>
      </c>
      <c r="M17" s="20">
        <f ca="1">IFERROR(VLOOKUP(MID(CELL("filename",$A$1),FIND("]",CELL("filename",$A$1))+1,255)&amp;$A17,'_EUROSTAT w USEsplit of JRC'!$A$4:$AE$312,COLUMN()+2,FALSE),0)</f>
        <v>0.74878350185055642</v>
      </c>
      <c r="N17" s="20">
        <f ca="1">IFERROR(VLOOKUP(MID(CELL("filename",$A$1),FIND("]",CELL("filename",$A$1))+1,255)&amp;$A17,'_EUROSTAT w USEsplit of JRC'!$A$4:$AE$312,COLUMN()+2,FALSE),0)</f>
        <v>0.74438371352043053</v>
      </c>
      <c r="O17" s="20">
        <f ca="1">IFERROR(VLOOKUP(MID(CELL("filename",$A$1),FIND("]",CELL("filename",$A$1))+1,255)&amp;$A17,'_EUROSTAT w USEsplit of JRC'!$A$4:$AE$312,COLUMN()+2,FALSE),0)</f>
        <v>0.74386795220307822</v>
      </c>
      <c r="P17" s="20">
        <f ca="1">IFERROR(VLOOKUP(MID(CELL("filename",$A$1),FIND("]",CELL("filename",$A$1))+1,255)&amp;$A17,'_EUROSTAT w USEsplit of JRC'!$A$4:$AE$312,COLUMN()+2,FALSE),0)</f>
        <v>0.73659174956778595</v>
      </c>
      <c r="Q17" s="20">
        <f ca="1">IFERROR(VLOOKUP(MID(CELL("filename",$A$1),FIND("]",CELL("filename",$A$1))+1,255)&amp;$A17,'_EUROSTAT w USEsplit of JRC'!$A$4:$AE$312,COLUMN()+2,FALSE),0)</f>
        <v>0.72262002979098439</v>
      </c>
      <c r="R17" s="20">
        <f ca="1">IFERROR(VLOOKUP(MID(CELL("filename",$A$1),FIND("]",CELL("filename",$A$1))+1,255)&amp;$A17,'_EUROSTAT w USEsplit of JRC'!$A$4:$AE$312,COLUMN()+2,FALSE),0)</f>
        <v>0.70615597642355721</v>
      </c>
      <c r="S17" s="20">
        <f ca="1">IFERROR(VLOOKUP(MID(CELL("filename",$A$1),FIND("]",CELL("filename",$A$1))+1,255)&amp;$A17,'_EUROSTAT w USEsplit of JRC'!$A$4:$AE$312,COLUMN()+2,FALSE),0)</f>
        <v>0.69582165285441067</v>
      </c>
      <c r="T17" s="20">
        <f ca="1">IFERROR(VLOOKUP(MID(CELL("filename",$A$1),FIND("]",CELL("filename",$A$1))+1,255)&amp;$A17,'_EUROSTAT w USEsplit of JRC'!$A$4:$AE$312,COLUMN()+2,FALSE),0)</f>
        <v>0.67977954217831349</v>
      </c>
      <c r="U17" s="20">
        <f ca="1">IFERROR(VLOOKUP(MID(CELL("filename",$A$1),FIND("]",CELL("filename",$A$1))+1,255)&amp;$A17,'_EUROSTAT w USEsplit of JRC'!$A$4:$AE$312,COLUMN()+2,FALSE),0)</f>
        <v>0.70127876747153228</v>
      </c>
      <c r="V17" s="20">
        <f ca="1">IFERROR(VLOOKUP(MID(CELL("filename",$A$1),FIND("]",CELL("filename",$A$1))+1,255)&amp;$A17,'_EUROSTAT w USEsplit of JRC'!$A$4:$AE$312,COLUMN()+2,FALSE),0)</f>
        <v>0.61773638702079525</v>
      </c>
      <c r="W17" s="20">
        <f ca="1">IFERROR(VLOOKUP(MID(CELL("filename",$A$1),FIND("]",CELL("filename",$A$1))+1,255)&amp;$A17,'_EUROSTAT w USEsplit of JRC'!$A$4:$AE$312,COLUMN()+2,FALSE),0)</f>
        <v>0.65023309671352891</v>
      </c>
      <c r="X17" s="20">
        <f ca="1">IFERROR(VLOOKUP(MID(CELL("filename",$A$1),FIND("]",CELL("filename",$A$1))+1,255)&amp;$A17,'_EUROSTAT w USEsplit of JRC'!$A$4:$AE$312,COLUMN()+2,FALSE),0)</f>
        <v>0.67040286817607719</v>
      </c>
      <c r="Y17" s="20">
        <f ca="1">IFERROR(VLOOKUP(MID(CELL("filename",$A$1),FIND("]",CELL("filename",$A$1))+1,255)&amp;$A17,'_EUROSTAT w USEsplit of JRC'!$A$4:$AE$312,COLUMN()+2,FALSE),0)</f>
        <v>0.64283704037420808</v>
      </c>
      <c r="Z17" s="20">
        <f ca="1">IFERROR(VLOOKUP(MID(CELL("filename",$A$1),FIND("]",CELL("filename",$A$1))+1,255)&amp;$A17,'_EUROSTAT w USEsplit of JRC'!$A$4:$AE$312,COLUMN()+2,FALSE),0)</f>
        <v>0.6397415695280918</v>
      </c>
      <c r="AA17" s="20">
        <f ca="1">IFERROR(VLOOKUP(MID(CELL("filename",$A$1),FIND("]",CELL("filename",$A$1))+1,255)&amp;$A17,'_EUROSTAT w USEsplit of JRC'!$A$4:$AE$312,COLUMN()+2,FALSE),0)</f>
        <v>0.59619399441976628</v>
      </c>
      <c r="AB17" s="20">
        <f ca="1">IFERROR(VLOOKUP(MID(CELL("filename",$A$1),FIND("]",CELL("filename",$A$1))+1,255)&amp;$A17,'_EUROSTAT w USEsplit of JRC'!$A$4:$AE$312,COLUMN()+2,FALSE),0)</f>
        <v>0.5819535097647065</v>
      </c>
      <c r="AC17" s="20">
        <f ca="1">IFERROR(VLOOKUP(MID(CELL("filename",$A$1),FIND("]",CELL("filename",$A$1))+1,255)&amp;$A17,'_EUROSTAT w USEsplit of JRC'!$A$4:$AE$312,COLUMN()+2,FALSE),0)</f>
        <v>0.61316498945626352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0.19645293938610112</v>
      </c>
      <c r="C18" s="20">
        <f ca="1">IFERROR(VLOOKUP(MID(CELL("filename",$A$1),FIND("]",CELL("filename",$A$1))+1,255)&amp;$A18,'_EUROSTAT w USEsplit of JRC'!$A$4:$AE$312,COLUMN()+2,FALSE),0)</f>
        <v>0.17298139945144803</v>
      </c>
      <c r="D18" s="20">
        <f ca="1">IFERROR(VLOOKUP(MID(CELL("filename",$A$1),FIND("]",CELL("filename",$A$1))+1,255)&amp;$A18,'_EUROSTAT w USEsplit of JRC'!$A$4:$AE$312,COLUMN()+2,FALSE),0)</f>
        <v>0.25785566076709249</v>
      </c>
      <c r="E18" s="20">
        <f ca="1">IFERROR(VLOOKUP(MID(CELL("filename",$A$1),FIND("]",CELL("filename",$A$1))+1,255)&amp;$A18,'_EUROSTAT w USEsplit of JRC'!$A$4:$AE$312,COLUMN()+2,FALSE),0)</f>
        <v>0.38360974946112675</v>
      </c>
      <c r="F18" s="20">
        <f ca="1">IFERROR(VLOOKUP(MID(CELL("filename",$A$1),FIND("]",CELL("filename",$A$1))+1,255)&amp;$A18,'_EUROSTAT w USEsplit of JRC'!$A$4:$AE$312,COLUMN()+2,FALSE),0)</f>
        <v>0.41685158895336283</v>
      </c>
      <c r="G18" s="20">
        <f ca="1">IFERROR(VLOOKUP(MID(CELL("filename",$A$1),FIND("]",CELL("filename",$A$1))+1,255)&amp;$A18,'_EUROSTAT w USEsplit of JRC'!$A$4:$AE$312,COLUMN()+2,FALSE),0)</f>
        <v>0.47959683026510563</v>
      </c>
      <c r="H18" s="20">
        <f ca="1">IFERROR(VLOOKUP(MID(CELL("filename",$A$1),FIND("]",CELL("filename",$A$1))+1,255)&amp;$A18,'_EUROSTAT w USEsplit of JRC'!$A$4:$AE$312,COLUMN()+2,FALSE),0)</f>
        <v>0.50025779658911673</v>
      </c>
      <c r="I18" s="20">
        <f ca="1">IFERROR(VLOOKUP(MID(CELL("filename",$A$1),FIND("]",CELL("filename",$A$1))+1,255)&amp;$A18,'_EUROSTAT w USEsplit of JRC'!$A$4:$AE$312,COLUMN()+2,FALSE),0)</f>
        <v>0.50646715993381786</v>
      </c>
      <c r="J18" s="20">
        <f ca="1">IFERROR(VLOOKUP(MID(CELL("filename",$A$1),FIND("]",CELL("filename",$A$1))+1,255)&amp;$A18,'_EUROSTAT w USEsplit of JRC'!$A$4:$AE$312,COLUMN()+2,FALSE),0)</f>
        <v>0.55639260315633632</v>
      </c>
      <c r="K18" s="20">
        <f ca="1">IFERROR(VLOOKUP(MID(CELL("filename",$A$1),FIND("]",CELL("filename",$A$1))+1,255)&amp;$A18,'_EUROSTAT w USEsplit of JRC'!$A$4:$AE$312,COLUMN()+2,FALSE),0)</f>
        <v>0.56951101814814853</v>
      </c>
      <c r="L18" s="20">
        <f ca="1">IFERROR(VLOOKUP(MID(CELL("filename",$A$1),FIND("]",CELL("filename",$A$1))+1,255)&amp;$A18,'_EUROSTAT w USEsplit of JRC'!$A$4:$AE$312,COLUMN()+2,FALSE),0)</f>
        <v>0.59690660537002971</v>
      </c>
      <c r="M18" s="20">
        <f ca="1">IFERROR(VLOOKUP(MID(CELL("filename",$A$1),FIND("]",CELL("filename",$A$1))+1,255)&amp;$A18,'_EUROSTAT w USEsplit of JRC'!$A$4:$AE$312,COLUMN()+2,FALSE),0)</f>
        <v>0.59773092420758345</v>
      </c>
      <c r="N18" s="20">
        <f ca="1">IFERROR(VLOOKUP(MID(CELL("filename",$A$1),FIND("]",CELL("filename",$A$1))+1,255)&amp;$A18,'_EUROSTAT w USEsplit of JRC'!$A$4:$AE$312,COLUMN()+2,FALSE),0)</f>
        <v>0.58881679810628829</v>
      </c>
      <c r="O18" s="20">
        <f ca="1">IFERROR(VLOOKUP(MID(CELL("filename",$A$1),FIND("]",CELL("filename",$A$1))+1,255)&amp;$A18,'_EUROSTAT w USEsplit of JRC'!$A$4:$AE$312,COLUMN()+2,FALSE),0)</f>
        <v>0.57853419056738564</v>
      </c>
      <c r="P18" s="20">
        <f ca="1">IFERROR(VLOOKUP(MID(CELL("filename",$A$1),FIND("]",CELL("filename",$A$1))+1,255)&amp;$A18,'_EUROSTAT w USEsplit of JRC'!$A$4:$AE$312,COLUMN()+2,FALSE),0)</f>
        <v>0.57385406174302722</v>
      </c>
      <c r="Q18" s="20">
        <f ca="1">IFERROR(VLOOKUP(MID(CELL("filename",$A$1),FIND("]",CELL("filename",$A$1))+1,255)&amp;$A18,'_EUROSTAT w USEsplit of JRC'!$A$4:$AE$312,COLUMN()+2,FALSE),0)</f>
        <v>0.56980182331168294</v>
      </c>
      <c r="R18" s="20">
        <f ca="1">IFERROR(VLOOKUP(MID(CELL("filename",$A$1),FIND("]",CELL("filename",$A$1))+1,255)&amp;$A18,'_EUROSTAT w USEsplit of JRC'!$A$4:$AE$312,COLUMN()+2,FALSE),0)</f>
        <v>0.562699804972706</v>
      </c>
      <c r="S18" s="20">
        <f ca="1">IFERROR(VLOOKUP(MID(CELL("filename",$A$1),FIND("]",CELL("filename",$A$1))+1,255)&amp;$A18,'_EUROSTAT w USEsplit of JRC'!$A$4:$AE$312,COLUMN()+2,FALSE),0)</f>
        <v>0.55118093734500406</v>
      </c>
      <c r="T18" s="20">
        <f ca="1">IFERROR(VLOOKUP(MID(CELL("filename",$A$1),FIND("]",CELL("filename",$A$1))+1,255)&amp;$A18,'_EUROSTAT w USEsplit of JRC'!$A$4:$AE$312,COLUMN()+2,FALSE),0)</f>
        <v>0.54890198148114444</v>
      </c>
      <c r="U18" s="20">
        <f ca="1">IFERROR(VLOOKUP(MID(CELL("filename",$A$1),FIND("]",CELL("filename",$A$1))+1,255)&amp;$A18,'_EUROSTAT w USEsplit of JRC'!$A$4:$AE$312,COLUMN()+2,FALSE),0)</f>
        <v>0.55558567401303394</v>
      </c>
      <c r="V18" s="20">
        <f ca="1">IFERROR(VLOOKUP(MID(CELL("filename",$A$1),FIND("]",CELL("filename",$A$1))+1,255)&amp;$A18,'_EUROSTAT w USEsplit of JRC'!$A$4:$AE$312,COLUMN()+2,FALSE),0)</f>
        <v>0.53835602429250828</v>
      </c>
      <c r="W18" s="20">
        <f ca="1">IFERROR(VLOOKUP(MID(CELL("filename",$A$1),FIND("]",CELL("filename",$A$1))+1,255)&amp;$A18,'_EUROSTAT w USEsplit of JRC'!$A$4:$AE$312,COLUMN()+2,FALSE),0)</f>
        <v>0.53329008353453411</v>
      </c>
      <c r="X18" s="20">
        <f ca="1">IFERROR(VLOOKUP(MID(CELL("filename",$A$1),FIND("]",CELL("filename",$A$1))+1,255)&amp;$A18,'_EUROSTAT w USEsplit of JRC'!$A$4:$AE$312,COLUMN()+2,FALSE),0)</f>
        <v>0.53520309071429795</v>
      </c>
      <c r="Y18" s="20">
        <f ca="1">IFERROR(VLOOKUP(MID(CELL("filename",$A$1),FIND("]",CELL("filename",$A$1))+1,255)&amp;$A18,'_EUROSTAT w USEsplit of JRC'!$A$4:$AE$312,COLUMN()+2,FALSE),0)</f>
        <v>0.53831383419632273</v>
      </c>
      <c r="Z18" s="20">
        <f ca="1">IFERROR(VLOOKUP(MID(CELL("filename",$A$1),FIND("]",CELL("filename",$A$1))+1,255)&amp;$A18,'_EUROSTAT w USEsplit of JRC'!$A$4:$AE$312,COLUMN()+2,FALSE),0)</f>
        <v>0.52897185757489351</v>
      </c>
      <c r="AA18" s="20">
        <f ca="1">IFERROR(VLOOKUP(MID(CELL("filename",$A$1),FIND("]",CELL("filename",$A$1))+1,255)&amp;$A18,'_EUROSTAT w USEsplit of JRC'!$A$4:$AE$312,COLUMN()+2,FALSE),0)</f>
        <v>0.52793307510221643</v>
      </c>
      <c r="AB18" s="20">
        <f ca="1">IFERROR(VLOOKUP(MID(CELL("filename",$A$1),FIND("]",CELL("filename",$A$1))+1,255)&amp;$A18,'_EUROSTAT w USEsplit of JRC'!$A$4:$AE$312,COLUMN()+2,FALSE),0)</f>
        <v>0.50048610766353907</v>
      </c>
      <c r="AC18" s="20">
        <f ca="1">IFERROR(VLOOKUP(MID(CELL("filename",$A$1),FIND("]",CELL("filename",$A$1))+1,255)&amp;$A18,'_EUROSTAT w USEsplit of JRC'!$A$4:$AE$312,COLUMN()+2,FALSE),0)</f>
        <v>0.47950836808349417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2.708104449932763E-2</v>
      </c>
      <c r="E19" s="20">
        <f ca="1">IFERROR(VLOOKUP(MID(CELL("filename",$A$1),FIND("]",CELL("filename",$A$1))+1,255)&amp;$A19,'_EUROSTAT w USEsplit of JRC'!$A$4:$AE$312,COLUMN()+2,FALSE),0)</f>
        <v>2.7173472087485669E-2</v>
      </c>
      <c r="F19" s="20">
        <f ca="1">IFERROR(VLOOKUP(MID(CELL("filename",$A$1),FIND("]",CELL("filename",$A$1))+1,255)&amp;$A19,'_EUROSTAT w USEsplit of JRC'!$A$4:$AE$312,COLUMN()+2,FALSE),0)</f>
        <v>2.8020741823949129E-2</v>
      </c>
      <c r="G19" s="20">
        <f ca="1">IFERROR(VLOOKUP(MID(CELL("filename",$A$1),FIND("]",CELL("filename",$A$1))+1,255)&amp;$A19,'_EUROSTAT w USEsplit of JRC'!$A$4:$AE$312,COLUMN()+2,FALSE),0)</f>
        <v>2.7654170294115005E-2</v>
      </c>
      <c r="H19" s="20">
        <f ca="1">IFERROR(VLOOKUP(MID(CELL("filename",$A$1),FIND("]",CELL("filename",$A$1))+1,255)&amp;$A19,'_EUROSTAT w USEsplit of JRC'!$A$4:$AE$312,COLUMN()+2,FALSE),0)</f>
        <v>2.4928802588996761E-2</v>
      </c>
      <c r="I19" s="20">
        <f ca="1">IFERROR(VLOOKUP(MID(CELL("filename",$A$1),FIND("]",CELL("filename",$A$1))+1,255)&amp;$A19,'_EUROSTAT w USEsplit of JRC'!$A$4:$AE$312,COLUMN()+2,FALSE),0)</f>
        <v>2.5726919916904348E-2</v>
      </c>
      <c r="J19" s="20">
        <f ca="1">IFERROR(VLOOKUP(MID(CELL("filename",$A$1),FIND("]",CELL("filename",$A$1))+1,255)&amp;$A19,'_EUROSTAT w USEsplit of JRC'!$A$4:$AE$312,COLUMN()+2,FALSE),0)</f>
        <v>2.4610695412691619E-2</v>
      </c>
      <c r="K19" s="20">
        <f ca="1">IFERROR(VLOOKUP(MID(CELL("filename",$A$1),FIND("]",CELL("filename",$A$1))+1,255)&amp;$A19,'_EUROSTAT w USEsplit of JRC'!$A$4:$AE$312,COLUMN()+2,FALSE),0)</f>
        <v>2.6969258266622088E-2</v>
      </c>
      <c r="L19" s="20">
        <f ca="1">IFERROR(VLOOKUP(MID(CELL("filename",$A$1),FIND("]",CELL("filename",$A$1))+1,255)&amp;$A19,'_EUROSTAT w USEsplit of JRC'!$A$4:$AE$312,COLUMN()+2,FALSE),0)</f>
        <v>3.2276059589202127E-2</v>
      </c>
      <c r="M19" s="20">
        <f ca="1">IFERROR(VLOOKUP(MID(CELL("filename",$A$1),FIND("]",CELL("filename",$A$1))+1,255)&amp;$A19,'_EUROSTAT w USEsplit of JRC'!$A$4:$AE$312,COLUMN()+2,FALSE),0)</f>
        <v>3.2351762423068843E-2</v>
      </c>
      <c r="N19" s="20">
        <f ca="1">IFERROR(VLOOKUP(MID(CELL("filename",$A$1),FIND("]",CELL("filename",$A$1))+1,255)&amp;$A19,'_EUROSTAT w USEsplit of JRC'!$A$4:$AE$312,COLUMN()+2,FALSE),0)</f>
        <v>3.116577969260299E-2</v>
      </c>
      <c r="O19" s="20">
        <f ca="1">IFERROR(VLOOKUP(MID(CELL("filename",$A$1),FIND("]",CELL("filename",$A$1))+1,255)&amp;$A19,'_EUROSTAT w USEsplit of JRC'!$A$4:$AE$312,COLUMN()+2,FALSE),0)</f>
        <v>3.0692393918964739E-2</v>
      </c>
      <c r="P19" s="20">
        <f ca="1">IFERROR(VLOOKUP(MID(CELL("filename",$A$1),FIND("]",CELL("filename",$A$1))+1,255)&amp;$A19,'_EUROSTAT w USEsplit of JRC'!$A$4:$AE$312,COLUMN()+2,FALSE),0)</f>
        <v>3.0737451404535453E-2</v>
      </c>
      <c r="Q19" s="20">
        <f ca="1">IFERROR(VLOOKUP(MID(CELL("filename",$A$1),FIND("]",CELL("filename",$A$1))+1,255)&amp;$A19,'_EUROSTAT w USEsplit of JRC'!$A$4:$AE$312,COLUMN()+2,FALSE),0)</f>
        <v>2.9859181731684108E-2</v>
      </c>
      <c r="R19" s="20">
        <f ca="1">IFERROR(VLOOKUP(MID(CELL("filename",$A$1),FIND("]",CELL("filename",$A$1))+1,255)&amp;$A19,'_EUROSTAT w USEsplit of JRC'!$A$4:$AE$312,COLUMN()+2,FALSE),0)</f>
        <v>3.0475843759500704E-2</v>
      </c>
      <c r="S19" s="20">
        <f ca="1">IFERROR(VLOOKUP(MID(CELL("filename",$A$1),FIND("]",CELL("filename",$A$1))+1,255)&amp;$A19,'_EUROSTAT w USEsplit of JRC'!$A$4:$AE$312,COLUMN()+2,FALSE),0)</f>
        <v>2.7968630855085934E-2</v>
      </c>
      <c r="T19" s="20">
        <f ca="1">IFERROR(VLOOKUP(MID(CELL("filename",$A$1),FIND("]",CELL("filename",$A$1))+1,255)&amp;$A19,'_EUROSTAT w USEsplit of JRC'!$A$4:$AE$312,COLUMN()+2,FALSE),0)</f>
        <v>3.0117035008953873E-2</v>
      </c>
      <c r="U19" s="20">
        <f ca="1">IFERROR(VLOOKUP(MID(CELL("filename",$A$1),FIND("]",CELL("filename",$A$1))+1,255)&amp;$A19,'_EUROSTAT w USEsplit of JRC'!$A$4:$AE$312,COLUMN()+2,FALSE),0)</f>
        <v>3.3002962917238941E-2</v>
      </c>
      <c r="V19" s="20">
        <f ca="1">IFERROR(VLOOKUP(MID(CELL("filename",$A$1),FIND("]",CELL("filename",$A$1))+1,255)&amp;$A19,'_EUROSTAT w USEsplit of JRC'!$A$4:$AE$312,COLUMN()+2,FALSE),0)</f>
        <v>3.4553138731095688E-2</v>
      </c>
      <c r="W19" s="20">
        <f ca="1">IFERROR(VLOOKUP(MID(CELL("filename",$A$1),FIND("]",CELL("filename",$A$1))+1,255)&amp;$A19,'_EUROSTAT w USEsplit of JRC'!$A$4:$AE$312,COLUMN()+2,FALSE),0)</f>
        <v>2.8918171819523844E-2</v>
      </c>
      <c r="X19" s="20">
        <f ca="1">IFERROR(VLOOKUP(MID(CELL("filename",$A$1),FIND("]",CELL("filename",$A$1))+1,255)&amp;$A19,'_EUROSTAT w USEsplit of JRC'!$A$4:$AE$312,COLUMN()+2,FALSE),0)</f>
        <v>3.5251548058538106E-2</v>
      </c>
      <c r="Y19" s="20">
        <f ca="1">IFERROR(VLOOKUP(MID(CELL("filename",$A$1),FIND("]",CELL("filename",$A$1))+1,255)&amp;$A19,'_EUROSTAT w USEsplit of JRC'!$A$4:$AE$312,COLUMN()+2,FALSE),0)</f>
        <v>3.820474554541721E-2</v>
      </c>
      <c r="Z19" s="20">
        <f ca="1">IFERROR(VLOOKUP(MID(CELL("filename",$A$1),FIND("]",CELL("filename",$A$1))+1,255)&amp;$A19,'_EUROSTAT w USEsplit of JRC'!$A$4:$AE$312,COLUMN()+2,FALSE),0)</f>
        <v>4.5040457797340311E-2</v>
      </c>
      <c r="AA19" s="20">
        <f ca="1">IFERROR(VLOOKUP(MID(CELL("filename",$A$1),FIND("]",CELL("filename",$A$1))+1,255)&amp;$A19,'_EUROSTAT w USEsplit of JRC'!$A$4:$AE$312,COLUMN()+2,FALSE),0)</f>
        <v>4.3895650948547679E-2</v>
      </c>
      <c r="AB19" s="20">
        <f ca="1">IFERROR(VLOOKUP(MID(CELL("filename",$A$1),FIND("]",CELL("filename",$A$1))+1,255)&amp;$A19,'_EUROSTAT w USEsplit of JRC'!$A$4:$AE$312,COLUMN()+2,FALSE),0)</f>
        <v>4.7896618091833931E-2</v>
      </c>
      <c r="AC19" s="20">
        <f ca="1">IFERROR(VLOOKUP(MID(CELL("filename",$A$1),FIND("]",CELL("filename",$A$1))+1,255)&amp;$A19,'_EUROSTAT w USEsplit of JRC'!$A$4:$AE$312,COLUMN()+2,FALSE),0)</f>
        <v>5.0012711046377167E-2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1.0686692179940791E-2</v>
      </c>
      <c r="W20" s="20">
        <f ca="1">IFERROR(VLOOKUP(MID(CELL("filename",$A$1),FIND("]",CELL("filename",$A$1))+1,255)&amp;$A20,'_EUROSTAT w USEsplit of JRC'!$A$4:$AE$312,COLUMN()+2,FALSE),0)</f>
        <v>1.042757417102967E-2</v>
      </c>
      <c r="X20" s="20">
        <f ca="1">IFERROR(VLOOKUP(MID(CELL("filename",$A$1),FIND("]",CELL("filename",$A$1))+1,255)&amp;$A20,'_EUROSTAT w USEsplit of JRC'!$A$4:$AE$312,COLUMN()+2,FALSE),0)</f>
        <v>1.3231361791152307E-2</v>
      </c>
      <c r="Y20" s="20">
        <f ca="1">IFERROR(VLOOKUP(MID(CELL("filename",$A$1),FIND("]",CELL("filename",$A$1))+1,255)&amp;$A20,'_EUROSTAT w USEsplit of JRC'!$A$4:$AE$312,COLUMN()+2,FALSE),0)</f>
        <v>1.1977382245619903E-2</v>
      </c>
      <c r="Z20" s="20">
        <f ca="1">IFERROR(VLOOKUP(MID(CELL("filename",$A$1),FIND("]",CELL("filename",$A$1))+1,255)&amp;$A20,'_EUROSTAT w USEsplit of JRC'!$A$4:$AE$312,COLUMN()+2,FALSE),0)</f>
        <v>1.4991562887863108E-2</v>
      </c>
      <c r="AA20" s="20">
        <f ca="1">IFERROR(VLOOKUP(MID(CELL("filename",$A$1),FIND("]",CELL("filename",$A$1))+1,255)&amp;$A20,'_EUROSTAT w USEsplit of JRC'!$A$4:$AE$312,COLUMN()+2,FALSE),0)</f>
        <v>1.4361982103917585E-2</v>
      </c>
      <c r="AB20" s="20">
        <f ca="1">IFERROR(VLOOKUP(MID(CELL("filename",$A$1),FIND("]",CELL("filename",$A$1))+1,255)&amp;$A20,'_EUROSTAT w USEsplit of JRC'!$A$4:$AE$312,COLUMN()+2,FALSE),0)</f>
        <v>1.344227405604413E-2</v>
      </c>
      <c r="AC20" s="20">
        <f ca="1">IFERROR(VLOOKUP(MID(CELL("filename",$A$1),FIND("]",CELL("filename",$A$1))+1,255)&amp;$A20,'_EUROSTAT w USEsplit of JRC'!$A$4:$AE$312,COLUMN()+2,FALSE),0)</f>
        <v>1.4370164397227856E-2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3.0678621830462313E-2</v>
      </c>
      <c r="C21" s="20">
        <f ca="1">IFERROR(VLOOKUP(MID(CELL("filename",$A$1),FIND("]",CELL("filename",$A$1))+1,255)&amp;$A21,'_EUROSTAT w USEsplit of JRC'!$A$4:$AE$312,COLUMN()+2,FALSE),0)</f>
        <v>2.7026862141744948E-2</v>
      </c>
      <c r="D21" s="20">
        <f ca="1">IFERROR(VLOOKUP(MID(CELL("filename",$A$1),FIND("]",CELL("filename",$A$1))+1,255)&amp;$A21,'_EUROSTAT w USEsplit of JRC'!$A$4:$AE$312,COLUMN()+2,FALSE),0)</f>
        <v>2.9078759078113213E-2</v>
      </c>
      <c r="E21" s="20">
        <f ca="1">IFERROR(VLOOKUP(MID(CELL("filename",$A$1),FIND("]",CELL("filename",$A$1))+1,255)&amp;$A21,'_EUROSTAT w USEsplit of JRC'!$A$4:$AE$312,COLUMN()+2,FALSE),0)</f>
        <v>2.8095643133919292E-2</v>
      </c>
      <c r="F21" s="20">
        <f ca="1">IFERROR(VLOOKUP(MID(CELL("filename",$A$1),FIND("]",CELL("filename",$A$1))+1,255)&amp;$A21,'_EUROSTAT w USEsplit of JRC'!$A$4:$AE$312,COLUMN()+2,FALSE),0)</f>
        <v>3.0011694538434018E-2</v>
      </c>
      <c r="G21" s="20">
        <f ca="1">IFERROR(VLOOKUP(MID(CELL("filename",$A$1),FIND("]",CELL("filename",$A$1))+1,255)&amp;$A21,'_EUROSTAT w USEsplit of JRC'!$A$4:$AE$312,COLUMN()+2,FALSE),0)</f>
        <v>2.8326689484019466E-2</v>
      </c>
      <c r="H21" s="20">
        <f ca="1">IFERROR(VLOOKUP(MID(CELL("filename",$A$1),FIND("]",CELL("filename",$A$1))+1,255)&amp;$A21,'_EUROSTAT w USEsplit of JRC'!$A$4:$AE$312,COLUMN()+2,FALSE),0)</f>
        <v>2.5513851132953517E-2</v>
      </c>
      <c r="I21" s="20">
        <f ca="1">IFERROR(VLOOKUP(MID(CELL("filename",$A$1),FIND("]",CELL("filename",$A$1))+1,255)&amp;$A21,'_EUROSTAT w USEsplit of JRC'!$A$4:$AE$312,COLUMN()+2,FALSE),0)</f>
        <v>2.9744740333009365E-2</v>
      </c>
      <c r="J21" s="20">
        <f ca="1">IFERROR(VLOOKUP(MID(CELL("filename",$A$1),FIND("]",CELL("filename",$A$1))+1,255)&amp;$A21,'_EUROSTAT w USEsplit of JRC'!$A$4:$AE$312,COLUMN()+2,FALSE),0)</f>
        <v>3.1089038000755225E-2</v>
      </c>
      <c r="K21" s="20">
        <f ca="1">IFERROR(VLOOKUP(MID(CELL("filename",$A$1),FIND("]",CELL("filename",$A$1))+1,255)&amp;$A21,'_EUROSTAT w USEsplit of JRC'!$A$4:$AE$312,COLUMN()+2,FALSE),0)</f>
        <v>3.2419964653672029E-2</v>
      </c>
      <c r="L21" s="20">
        <f ca="1">IFERROR(VLOOKUP(MID(CELL("filename",$A$1),FIND("]",CELL("filename",$A$1))+1,255)&amp;$A21,'_EUROSTAT w USEsplit of JRC'!$A$4:$AE$312,COLUMN()+2,FALSE),0)</f>
        <v>3.238300362158833E-2</v>
      </c>
      <c r="M21" s="20">
        <f ca="1">IFERROR(VLOOKUP(MID(CELL("filename",$A$1),FIND("]",CELL("filename",$A$1))+1,255)&amp;$A21,'_EUROSTAT w USEsplit of JRC'!$A$4:$AE$312,COLUMN()+2,FALSE),0)</f>
        <v>3.0537938918058814E-2</v>
      </c>
      <c r="N21" s="20">
        <f ca="1">IFERROR(VLOOKUP(MID(CELL("filename",$A$1),FIND("]",CELL("filename",$A$1))+1,255)&amp;$A21,'_EUROSTAT w USEsplit of JRC'!$A$4:$AE$312,COLUMN()+2,FALSE),0)</f>
        <v>3.1040444815773928E-2</v>
      </c>
      <c r="O21" s="20">
        <f ca="1">IFERROR(VLOOKUP(MID(CELL("filename",$A$1),FIND("]",CELL("filename",$A$1))+1,255)&amp;$A21,'_EUROSTAT w USEsplit of JRC'!$A$4:$AE$312,COLUMN()+2,FALSE),0)</f>
        <v>3.107487628347802E-2</v>
      </c>
      <c r="P21" s="20">
        <f ca="1">IFERROR(VLOOKUP(MID(CELL("filename",$A$1),FIND("]",CELL("filename",$A$1))+1,255)&amp;$A21,'_EUROSTAT w USEsplit of JRC'!$A$4:$AE$312,COLUMN()+2,FALSE),0)</f>
        <v>3.3796472573981495E-2</v>
      </c>
      <c r="Q21" s="20">
        <f ca="1">IFERROR(VLOOKUP(MID(CELL("filename",$A$1),FIND("]",CELL("filename",$A$1))+1,255)&amp;$A21,'_EUROSTAT w USEsplit of JRC'!$A$4:$AE$312,COLUMN()+2,FALSE),0)</f>
        <v>3.6550374606538837E-2</v>
      </c>
      <c r="R21" s="20">
        <f ca="1">IFERROR(VLOOKUP(MID(CELL("filename",$A$1),FIND("]",CELL("filename",$A$1))+1,255)&amp;$A21,'_EUROSTAT w USEsplit of JRC'!$A$4:$AE$312,COLUMN()+2,FALSE),0)</f>
        <v>3.7907760769077314E-2</v>
      </c>
      <c r="S21" s="20">
        <f ca="1">IFERROR(VLOOKUP(MID(CELL("filename",$A$1),FIND("]",CELL("filename",$A$1))+1,255)&amp;$A21,'_EUROSTAT w USEsplit of JRC'!$A$4:$AE$312,COLUMN()+2,FALSE),0)</f>
        <v>4.1231727652221148E-2</v>
      </c>
      <c r="T21" s="20">
        <f ca="1">IFERROR(VLOOKUP(MID(CELL("filename",$A$1),FIND("]",CELL("filename",$A$1))+1,255)&amp;$A21,'_EUROSTAT w USEsplit of JRC'!$A$4:$AE$312,COLUMN()+2,FALSE),0)</f>
        <v>3.746021828617338E-2</v>
      </c>
      <c r="U21" s="20">
        <f ca="1">IFERROR(VLOOKUP(MID(CELL("filename",$A$1),FIND("]",CELL("filename",$A$1))+1,255)&amp;$A21,'_EUROSTAT w USEsplit of JRC'!$A$4:$AE$312,COLUMN()+2,FALSE),0)</f>
        <v>3.764134553370254E-2</v>
      </c>
      <c r="V21" s="20">
        <f ca="1">IFERROR(VLOOKUP(MID(CELL("filename",$A$1),FIND("]",CELL("filename",$A$1))+1,255)&amp;$A21,'_EUROSTAT w USEsplit of JRC'!$A$4:$AE$312,COLUMN()+2,FALSE),0)</f>
        <v>3.3561452012141633E-2</v>
      </c>
      <c r="W21" s="20">
        <f ca="1">IFERROR(VLOOKUP(MID(CELL("filename",$A$1),FIND("]",CELL("filename",$A$1))+1,255)&amp;$A21,'_EUROSTAT w USEsplit of JRC'!$A$4:$AE$312,COLUMN()+2,FALSE),0)</f>
        <v>4.1152552277347293E-2</v>
      </c>
      <c r="X21" s="20">
        <f ca="1">IFERROR(VLOOKUP(MID(CELL("filename",$A$1),FIND("]",CELL("filename",$A$1))+1,255)&amp;$A21,'_EUROSTAT w USEsplit of JRC'!$A$4:$AE$312,COLUMN()+2,FALSE),0)</f>
        <v>3.937638902948104E-2</v>
      </c>
      <c r="Y21" s="20">
        <f ca="1">IFERROR(VLOOKUP(MID(CELL("filename",$A$1),FIND("]",CELL("filename",$A$1))+1,255)&amp;$A21,'_EUROSTAT w USEsplit of JRC'!$A$4:$AE$312,COLUMN()+2,FALSE),0)</f>
        <v>3.8508196606203728E-2</v>
      </c>
      <c r="Z21" s="20">
        <f ca="1">IFERROR(VLOOKUP(MID(CELL("filename",$A$1),FIND("]",CELL("filename",$A$1))+1,255)&amp;$A21,'_EUROSTAT w USEsplit of JRC'!$A$4:$AE$312,COLUMN()+2,FALSE),0)</f>
        <v>4.937483931524847E-2</v>
      </c>
      <c r="AA21" s="20">
        <f ca="1">IFERROR(VLOOKUP(MID(CELL("filename",$A$1),FIND("]",CELL("filename",$A$1))+1,255)&amp;$A21,'_EUROSTAT w USEsplit of JRC'!$A$4:$AE$312,COLUMN()+2,FALSE),0)</f>
        <v>4.7847599123639714E-2</v>
      </c>
      <c r="AB21" s="20">
        <f ca="1">IFERROR(VLOOKUP(MID(CELL("filename",$A$1),FIND("]",CELL("filename",$A$1))+1,255)&amp;$A21,'_EUROSTAT w USEsplit of JRC'!$A$4:$AE$312,COLUMN()+2,FALSE),0)</f>
        <v>4.7336077435658028E-2</v>
      </c>
      <c r="AC21" s="20">
        <f ca="1">IFERROR(VLOOKUP(MID(CELL("filename",$A$1),FIND("]",CELL("filename",$A$1))+1,255)&amp;$A21,'_EUROSTAT w USEsplit of JRC'!$A$4:$AE$312,COLUMN()+2,FALSE),0)</f>
        <v>4.9384962511601099E-2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0.14336368615842884</v>
      </c>
      <c r="F22" s="20">
        <f ca="1">IFERROR(VLOOKUP(MID(CELL("filename",$A$1),FIND("]",CELL("filename",$A$1))+1,255)&amp;$A22,'_EUROSTAT w USEsplit of JRC'!$A$4:$AE$312,COLUMN()+2,FALSE),0)</f>
        <v>0.15382151986479856</v>
      </c>
      <c r="G22" s="20">
        <f ca="1">IFERROR(VLOOKUP(MID(CELL("filename",$A$1),FIND("]",CELL("filename",$A$1))+1,255)&amp;$A22,'_EUROSTAT w USEsplit of JRC'!$A$4:$AE$312,COLUMN()+2,FALSE),0)</f>
        <v>0.15360417489821865</v>
      </c>
      <c r="H22" s="20">
        <f ca="1">IFERROR(VLOOKUP(MID(CELL("filename",$A$1),FIND("]",CELL("filename",$A$1))+1,255)&amp;$A22,'_EUROSTAT w USEsplit of JRC'!$A$4:$AE$312,COLUMN()+2,FALSE),0)</f>
        <v>0.14629729885276702</v>
      </c>
      <c r="I22" s="20">
        <f ca="1">IFERROR(VLOOKUP(MID(CELL("filename",$A$1),FIND("]",CELL("filename",$A$1))+1,255)&amp;$A22,'_EUROSTAT w USEsplit of JRC'!$A$4:$AE$312,COLUMN()+2,FALSE),0)</f>
        <v>0.15290952415096465</v>
      </c>
      <c r="J22" s="20">
        <f ca="1">IFERROR(VLOOKUP(MID(CELL("filename",$A$1),FIND("]",CELL("filename",$A$1))+1,255)&amp;$A22,'_EUROSTAT w USEsplit of JRC'!$A$4:$AE$312,COLUMN()+2,FALSE),0)</f>
        <v>0.17544205938708216</v>
      </c>
      <c r="K22" s="20">
        <f ca="1">IFERROR(VLOOKUP(MID(CELL("filename",$A$1),FIND("]",CELL("filename",$A$1))+1,255)&amp;$A22,'_EUROSTAT w USEsplit of JRC'!$A$4:$AE$312,COLUMN()+2,FALSE),0)</f>
        <v>0.16407171374777671</v>
      </c>
      <c r="L22" s="20">
        <f ca="1">IFERROR(VLOOKUP(MID(CELL("filename",$A$1),FIND("]",CELL("filename",$A$1))+1,255)&amp;$A22,'_EUROSTAT w USEsplit of JRC'!$A$4:$AE$312,COLUMN()+2,FALSE),0)</f>
        <v>0.18424664981325123</v>
      </c>
      <c r="M22" s="20">
        <f ca="1">IFERROR(VLOOKUP(MID(CELL("filename",$A$1),FIND("]",CELL("filename",$A$1))+1,255)&amp;$A22,'_EUROSTAT w USEsplit of JRC'!$A$4:$AE$312,COLUMN()+2,FALSE),0)</f>
        <v>0.18781656712876721</v>
      </c>
      <c r="N22" s="20">
        <f ca="1">IFERROR(VLOOKUP(MID(CELL("filename",$A$1),FIND("]",CELL("filename",$A$1))+1,255)&amp;$A22,'_EUROSTAT w USEsplit of JRC'!$A$4:$AE$312,COLUMN()+2,FALSE),0)</f>
        <v>0.18179488746400158</v>
      </c>
      <c r="O22" s="20">
        <f ca="1">IFERROR(VLOOKUP(MID(CELL("filename",$A$1),FIND("]",CELL("filename",$A$1))+1,255)&amp;$A22,'_EUROSTAT w USEsplit of JRC'!$A$4:$AE$312,COLUMN()+2,FALSE),0)</f>
        <v>0.17557390730220529</v>
      </c>
      <c r="P22" s="20">
        <f ca="1">IFERROR(VLOOKUP(MID(CELL("filename",$A$1),FIND("]",CELL("filename",$A$1))+1,255)&amp;$A22,'_EUROSTAT w USEsplit of JRC'!$A$4:$AE$312,COLUMN()+2,FALSE),0)</f>
        <v>0.17326059232863317</v>
      </c>
      <c r="Q22" s="20">
        <f ca="1">IFERROR(VLOOKUP(MID(CELL("filename",$A$1),FIND("]",CELL("filename",$A$1))+1,255)&amp;$A22,'_EUROSTAT w USEsplit of JRC'!$A$4:$AE$312,COLUMN()+2,FALSE),0)</f>
        <v>0.16106062053905978</v>
      </c>
      <c r="R22" s="20">
        <f ca="1">IFERROR(VLOOKUP(MID(CELL("filename",$A$1),FIND("]",CELL("filename",$A$1))+1,255)&amp;$A22,'_EUROSTAT w USEsplit of JRC'!$A$4:$AE$312,COLUMN()+2,FALSE),0)</f>
        <v>0.15548000778664589</v>
      </c>
      <c r="S22" s="20">
        <f ca="1">IFERROR(VLOOKUP(MID(CELL("filename",$A$1),FIND("]",CELL("filename",$A$1))+1,255)&amp;$A22,'_EUROSTAT w USEsplit of JRC'!$A$4:$AE$312,COLUMN()+2,FALSE),0)</f>
        <v>0.1616742683845627</v>
      </c>
      <c r="T22" s="20">
        <f ca="1">IFERROR(VLOOKUP(MID(CELL("filename",$A$1),FIND("]",CELL("filename",$A$1))+1,255)&amp;$A22,'_EUROSTAT w USEsplit of JRC'!$A$4:$AE$312,COLUMN()+2,FALSE),0)</f>
        <v>0.15804824487926641</v>
      </c>
      <c r="U22" s="20">
        <f ca="1">IFERROR(VLOOKUP(MID(CELL("filename",$A$1),FIND("]",CELL("filename",$A$1))+1,255)&amp;$A22,'_EUROSTAT w USEsplit of JRC'!$A$4:$AE$312,COLUMN()+2,FALSE),0)</f>
        <v>0.15554099507176405</v>
      </c>
      <c r="V22" s="20">
        <f ca="1">IFERROR(VLOOKUP(MID(CELL("filename",$A$1),FIND("]",CELL("filename",$A$1))+1,255)&amp;$A22,'_EUROSTAT w USEsplit of JRC'!$A$4:$AE$312,COLUMN()+2,FALSE),0)</f>
        <v>0.1554153305106207</v>
      </c>
      <c r="W22" s="20">
        <f ca="1">IFERROR(VLOOKUP(MID(CELL("filename",$A$1),FIND("]",CELL("filename",$A$1))+1,255)&amp;$A22,'_EUROSTAT w USEsplit of JRC'!$A$4:$AE$312,COLUMN()+2,FALSE),0)</f>
        <v>0.17247281117895236</v>
      </c>
      <c r="X22" s="20">
        <f ca="1">IFERROR(VLOOKUP(MID(CELL("filename",$A$1),FIND("]",CELL("filename",$A$1))+1,255)&amp;$A22,'_EUROSTAT w USEsplit of JRC'!$A$4:$AE$312,COLUMN()+2,FALSE),0)</f>
        <v>0.16934191860415729</v>
      </c>
      <c r="Y22" s="20">
        <f ca="1">IFERROR(VLOOKUP(MID(CELL("filename",$A$1),FIND("]",CELL("filename",$A$1))+1,255)&amp;$A22,'_EUROSTAT w USEsplit of JRC'!$A$4:$AE$312,COLUMN()+2,FALSE),0)</f>
        <v>0.17184300933904098</v>
      </c>
      <c r="Z22" s="20">
        <f ca="1">IFERROR(VLOOKUP(MID(CELL("filename",$A$1),FIND("]",CELL("filename",$A$1))+1,255)&amp;$A22,'_EUROSTAT w USEsplit of JRC'!$A$4:$AE$312,COLUMN()+2,FALSE),0)</f>
        <v>0.16704145425276798</v>
      </c>
      <c r="AA22" s="20">
        <f ca="1">IFERROR(VLOOKUP(MID(CELL("filename",$A$1),FIND("]",CELL("filename",$A$1))+1,255)&amp;$A22,'_EUROSTAT w USEsplit of JRC'!$A$4:$AE$312,COLUMN()+2,FALSE),0)</f>
        <v>0.17182856314945424</v>
      </c>
      <c r="AB22" s="20">
        <f ca="1">IFERROR(VLOOKUP(MID(CELL("filename",$A$1),FIND("]",CELL("filename",$A$1))+1,255)&amp;$A22,'_EUROSTAT w USEsplit of JRC'!$A$4:$AE$312,COLUMN()+2,FALSE),0)</f>
        <v>0.16750772580098133</v>
      </c>
      <c r="AC22" s="20">
        <f ca="1">IFERROR(VLOOKUP(MID(CELL("filename",$A$1),FIND("]",CELL("filename",$A$1))+1,255)&amp;$A22,'_EUROSTAT w USEsplit of JRC'!$A$4:$AE$312,COLUMN()+2,FALSE),0)</f>
        <v>0.16360202027882306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0.4908322584995804</v>
      </c>
      <c r="C23" s="20">
        <f ca="1">IFERROR(VLOOKUP(MID(CELL("filename",$A$1),FIND("]",CELL("filename",$A$1))+1,255)&amp;$A23,'_EUROSTAT w USEsplit of JRC'!$A$4:$AE$312,COLUMN()+2,FALSE),0)</f>
        <v>0.47580371228335255</v>
      </c>
      <c r="D23" s="20">
        <f ca="1">IFERROR(VLOOKUP(MID(CELL("filename",$A$1),FIND("]",CELL("filename",$A$1))+1,255)&amp;$A23,'_EUROSTAT w USEsplit of JRC'!$A$4:$AE$312,COLUMN()+2,FALSE),0)</f>
        <v>0.46239448030734653</v>
      </c>
      <c r="E23" s="20">
        <f ca="1">IFERROR(VLOOKUP(MID(CELL("filename",$A$1),FIND("]",CELL("filename",$A$1))+1,255)&amp;$A23,'_EUROSTAT w USEsplit of JRC'!$A$4:$AE$312,COLUMN()+2,FALSE),0)</f>
        <v>0.45078225107529385</v>
      </c>
      <c r="F23" s="20">
        <f ca="1">IFERROR(VLOOKUP(MID(CELL("filename",$A$1),FIND("]",CELL("filename",$A$1))+1,255)&amp;$A23,'_EUROSTAT w USEsplit of JRC'!$A$4:$AE$312,COLUMN()+2,FALSE),0)</f>
        <v>0.44241369228520211</v>
      </c>
      <c r="G23" s="20">
        <f ca="1">IFERROR(VLOOKUP(MID(CELL("filename",$A$1),FIND("]",CELL("filename",$A$1))+1,255)&amp;$A23,'_EUROSTAT w USEsplit of JRC'!$A$4:$AE$312,COLUMN()+2,FALSE),0)</f>
        <v>0.43811966717170231</v>
      </c>
      <c r="H23" s="20">
        <f ca="1">IFERROR(VLOOKUP(MID(CELL("filename",$A$1),FIND("]",CELL("filename",$A$1))+1,255)&amp;$A23,'_EUROSTAT w USEsplit of JRC'!$A$4:$AE$312,COLUMN()+2,FALSE),0)</f>
        <v>0.4215704890870034</v>
      </c>
      <c r="I23" s="20">
        <f ca="1">IFERROR(VLOOKUP(MID(CELL("filename",$A$1),FIND("]",CELL("filename",$A$1))+1,255)&amp;$A23,'_EUROSTAT w USEsplit of JRC'!$A$4:$AE$312,COLUMN()+2,FALSE),0)</f>
        <v>0.42170606252954179</v>
      </c>
      <c r="J23" s="20">
        <f ca="1">IFERROR(VLOOKUP(MID(CELL("filename",$A$1),FIND("]",CELL("filename",$A$1))+1,255)&amp;$A23,'_EUROSTAT w USEsplit of JRC'!$A$4:$AE$312,COLUMN()+2,FALSE),0)</f>
        <v>0.42189526898130486</v>
      </c>
      <c r="K23" s="20">
        <f ca="1">IFERROR(VLOOKUP(MID(CELL("filename",$A$1),FIND("]",CELL("filename",$A$1))+1,255)&amp;$A23,'_EUROSTAT w USEsplit of JRC'!$A$4:$AE$312,COLUMN()+2,FALSE),0)</f>
        <v>0.40472948504126943</v>
      </c>
      <c r="L23" s="20">
        <f ca="1">IFERROR(VLOOKUP(MID(CELL("filename",$A$1),FIND("]",CELL("filename",$A$1))+1,255)&amp;$A23,'_EUROSTAT w USEsplit of JRC'!$A$4:$AE$312,COLUMN()+2,FALSE),0)</f>
        <v>0.4041035865533415</v>
      </c>
      <c r="M23" s="20">
        <f ca="1">IFERROR(VLOOKUP(MID(CELL("filename",$A$1),FIND("]",CELL("filename",$A$1))+1,255)&amp;$A23,'_EUROSTAT w USEsplit of JRC'!$A$4:$AE$312,COLUMN()+2,FALSE),0)</f>
        <v>0.39980496792921832</v>
      </c>
      <c r="N23" s="20">
        <f ca="1">IFERROR(VLOOKUP(MID(CELL("filename",$A$1),FIND("]",CELL("filename",$A$1))+1,255)&amp;$A23,'_EUROSTAT w USEsplit of JRC'!$A$4:$AE$312,COLUMN()+2,FALSE),0)</f>
        <v>0.38346326966058719</v>
      </c>
      <c r="O23" s="20">
        <f ca="1">IFERROR(VLOOKUP(MID(CELL("filename",$A$1),FIND("]",CELL("filename",$A$1))+1,255)&amp;$A23,'_EUROSTAT w USEsplit of JRC'!$A$4:$AE$312,COLUMN()+2,FALSE),0)</f>
        <v>0.36747022022605752</v>
      </c>
      <c r="P23" s="20">
        <f ca="1">IFERROR(VLOOKUP(MID(CELL("filename",$A$1),FIND("]",CELL("filename",$A$1))+1,255)&amp;$A23,'_EUROSTAT w USEsplit of JRC'!$A$4:$AE$312,COLUMN()+2,FALSE),0)</f>
        <v>0.3610694910473139</v>
      </c>
      <c r="Q23" s="20">
        <f ca="1">IFERROR(VLOOKUP(MID(CELL("filename",$A$1),FIND("]",CELL("filename",$A$1))+1,255)&amp;$A23,'_EUROSTAT w USEsplit of JRC'!$A$4:$AE$312,COLUMN()+2,FALSE),0)</f>
        <v>0.36183562028661609</v>
      </c>
      <c r="R23" s="20">
        <f ca="1">IFERROR(VLOOKUP(MID(CELL("filename",$A$1),FIND("]",CELL("filename",$A$1))+1,255)&amp;$A23,'_EUROSTAT w USEsplit of JRC'!$A$4:$AE$312,COLUMN()+2,FALSE),0)</f>
        <v>0.36126869536422196</v>
      </c>
      <c r="S23" s="20">
        <f ca="1">IFERROR(VLOOKUP(MID(CELL("filename",$A$1),FIND("]",CELL("filename",$A$1))+1,255)&amp;$A23,'_EUROSTAT w USEsplit of JRC'!$A$4:$AE$312,COLUMN()+2,FALSE),0)</f>
        <v>0.36056050073817941</v>
      </c>
      <c r="T23" s="20">
        <f ca="1">IFERROR(VLOOKUP(MID(CELL("filename",$A$1),FIND("]",CELL("filename",$A$1))+1,255)&amp;$A23,'_EUROSTAT w USEsplit of JRC'!$A$4:$AE$312,COLUMN()+2,FALSE),0)</f>
        <v>0.37242571720900564</v>
      </c>
      <c r="U23" s="20">
        <f ca="1">IFERROR(VLOOKUP(MID(CELL("filename",$A$1),FIND("]",CELL("filename",$A$1))+1,255)&amp;$A23,'_EUROSTAT w USEsplit of JRC'!$A$4:$AE$312,COLUMN()+2,FALSE),0)</f>
        <v>0.36308962640390213</v>
      </c>
      <c r="V23" s="20">
        <f ca="1">IFERROR(VLOOKUP(MID(CELL("filename",$A$1),FIND("]",CELL("filename",$A$1))+1,255)&amp;$A23,'_EUROSTAT w USEsplit of JRC'!$A$4:$AE$312,COLUMN()+2,FALSE),0)</f>
        <v>0.23982331531720913</v>
      </c>
      <c r="W23" s="20">
        <f ca="1">IFERROR(VLOOKUP(MID(CELL("filename",$A$1),FIND("]",CELL("filename",$A$1))+1,255)&amp;$A23,'_EUROSTAT w USEsplit of JRC'!$A$4:$AE$312,COLUMN()+2,FALSE),0)</f>
        <v>0.25650500828709383</v>
      </c>
      <c r="X23" s="20">
        <f ca="1">IFERROR(VLOOKUP(MID(CELL("filename",$A$1),FIND("]",CELL("filename",$A$1))+1,255)&amp;$A23,'_EUROSTAT w USEsplit of JRC'!$A$4:$AE$312,COLUMN()+2,FALSE),0)</f>
        <v>0.27991303075996737</v>
      </c>
      <c r="Y23" s="20">
        <f ca="1">IFERROR(VLOOKUP(MID(CELL("filename",$A$1),FIND("]",CELL("filename",$A$1))+1,255)&amp;$A23,'_EUROSTAT w USEsplit of JRC'!$A$4:$AE$312,COLUMN()+2,FALSE),0)</f>
        <v>0.2928219899521754</v>
      </c>
      <c r="Z23" s="20">
        <f ca="1">IFERROR(VLOOKUP(MID(CELL("filename",$A$1),FIND("]",CELL("filename",$A$1))+1,255)&amp;$A23,'_EUROSTAT w USEsplit of JRC'!$A$4:$AE$312,COLUMN()+2,FALSE),0)</f>
        <v>0.29921721594639827</v>
      </c>
      <c r="AA23" s="20">
        <f ca="1">IFERROR(VLOOKUP(MID(CELL("filename",$A$1),FIND("]",CELL("filename",$A$1))+1,255)&amp;$A23,'_EUROSTAT w USEsplit of JRC'!$A$4:$AE$312,COLUMN()+2,FALSE),0)</f>
        <v>0.30084540720144759</v>
      </c>
      <c r="AB23" s="20">
        <f ca="1">IFERROR(VLOOKUP(MID(CELL("filename",$A$1),FIND("]",CELL("filename",$A$1))+1,255)&amp;$A23,'_EUROSTAT w USEsplit of JRC'!$A$4:$AE$312,COLUMN()+2,FALSE),0)</f>
        <v>0.29347260109853646</v>
      </c>
      <c r="AC23" s="20">
        <f ca="1">IFERROR(VLOOKUP(MID(CELL("filename",$A$1),FIND("]",CELL("filename",$A$1))+1,255)&amp;$A23,'_EUROSTAT w USEsplit of JRC'!$A$4:$AE$312,COLUMN()+2,FALSE),0)</f>
        <v>0.29732107026532645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0.13343170437685459</v>
      </c>
      <c r="C24" s="20">
        <f ca="1">IFERROR(VLOOKUP(MID(CELL("filename",$A$1),FIND("]",CELL("filename",$A$1))+1,255)&amp;$A24,'_EUROSTAT w USEsplit of JRC'!$A$4:$AE$312,COLUMN()+2,FALSE),0)</f>
        <v>0.10304382419288244</v>
      </c>
      <c r="D24" s="20">
        <f ca="1">IFERROR(VLOOKUP(MID(CELL("filename",$A$1),FIND("]",CELL("filename",$A$1))+1,255)&amp;$A24,'_EUROSTAT w USEsplit of JRC'!$A$4:$AE$312,COLUMN()+2,FALSE),0)</f>
        <v>0.14920560058438043</v>
      </c>
      <c r="E24" s="20">
        <f ca="1">IFERROR(VLOOKUP(MID(CELL("filename",$A$1),FIND("]",CELL("filename",$A$1))+1,255)&amp;$A24,'_EUROSTAT w USEsplit of JRC'!$A$4:$AE$312,COLUMN()+2,FALSE),0)</f>
        <v>0.21262809966219093</v>
      </c>
      <c r="F24" s="20">
        <f ca="1">IFERROR(VLOOKUP(MID(CELL("filename",$A$1),FIND("]",CELL("filename",$A$1))+1,255)&amp;$A24,'_EUROSTAT w USEsplit of JRC'!$A$4:$AE$312,COLUMN()+2,FALSE),0)</f>
        <v>0.26066292083623605</v>
      </c>
      <c r="G24" s="20">
        <f ca="1">IFERROR(VLOOKUP(MID(CELL("filename",$A$1),FIND("]",CELL("filename",$A$1))+1,255)&amp;$A24,'_EUROSTAT w USEsplit of JRC'!$A$4:$AE$312,COLUMN()+2,FALSE),0)</f>
        <v>0.26625603188895097</v>
      </c>
      <c r="H24" s="20">
        <f ca="1">IFERROR(VLOOKUP(MID(CELL("filename",$A$1),FIND("]",CELL("filename",$A$1))+1,255)&amp;$A24,'_EUROSTAT w USEsplit of JRC'!$A$4:$AE$312,COLUMN()+2,FALSE),0)</f>
        <v>0.44070581188536362</v>
      </c>
      <c r="I24" s="20">
        <f ca="1">IFERROR(VLOOKUP(MID(CELL("filename",$A$1),FIND("]",CELL("filename",$A$1))+1,255)&amp;$A24,'_EUROSTAT w USEsplit of JRC'!$A$4:$AE$312,COLUMN()+2,FALSE),0)</f>
        <v>0.46949248686180917</v>
      </c>
      <c r="J24" s="20">
        <f ca="1">IFERROR(VLOOKUP(MID(CELL("filename",$A$1),FIND("]",CELL("filename",$A$1))+1,255)&amp;$A24,'_EUROSTAT w USEsplit of JRC'!$A$4:$AE$312,COLUMN()+2,FALSE),0)</f>
        <v>0.44174598100478546</v>
      </c>
      <c r="K24" s="20">
        <f ca="1">IFERROR(VLOOKUP(MID(CELL("filename",$A$1),FIND("]",CELL("filename",$A$1))+1,255)&amp;$A24,'_EUROSTAT w USEsplit of JRC'!$A$4:$AE$312,COLUMN()+2,FALSE),0)</f>
        <v>0.44022206487783999</v>
      </c>
      <c r="L24" s="20">
        <f ca="1">IFERROR(VLOOKUP(MID(CELL("filename",$A$1),FIND("]",CELL("filename",$A$1))+1,255)&amp;$A24,'_EUROSTAT w USEsplit of JRC'!$A$4:$AE$312,COLUMN()+2,FALSE),0)</f>
        <v>0.42178797072309332</v>
      </c>
      <c r="M24" s="20">
        <f ca="1">IFERROR(VLOOKUP(MID(CELL("filename",$A$1),FIND("]",CELL("filename",$A$1))+1,255)&amp;$A24,'_EUROSTAT w USEsplit of JRC'!$A$4:$AE$312,COLUMN()+2,FALSE),0)</f>
        <v>0.36606336430965619</v>
      </c>
      <c r="N24" s="20">
        <f ca="1">IFERROR(VLOOKUP(MID(CELL("filename",$A$1),FIND("]",CELL("filename",$A$1))+1,255)&amp;$A24,'_EUROSTAT w USEsplit of JRC'!$A$4:$AE$312,COLUMN()+2,FALSE),0)</f>
        <v>0.34442024984879188</v>
      </c>
      <c r="O24" s="20">
        <f ca="1">IFERROR(VLOOKUP(MID(CELL("filename",$A$1),FIND("]",CELL("filename",$A$1))+1,255)&amp;$A24,'_EUROSTAT w USEsplit of JRC'!$A$4:$AE$312,COLUMN()+2,FALSE),0)</f>
        <v>0.3696074120650652</v>
      </c>
      <c r="P24" s="20">
        <f ca="1">IFERROR(VLOOKUP(MID(CELL("filename",$A$1),FIND("]",CELL("filename",$A$1))+1,255)&amp;$A24,'_EUROSTAT w USEsplit of JRC'!$A$4:$AE$312,COLUMN()+2,FALSE),0)</f>
        <v>0.41696893254278217</v>
      </c>
      <c r="Q24" s="20">
        <f ca="1">IFERROR(VLOOKUP(MID(CELL("filename",$A$1),FIND("]",CELL("filename",$A$1))+1,255)&amp;$A24,'_EUROSTAT w USEsplit of JRC'!$A$4:$AE$312,COLUMN()+2,FALSE),0)</f>
        <v>0.41871277923285583</v>
      </c>
      <c r="R24" s="20">
        <f ca="1">IFERROR(VLOOKUP(MID(CELL("filename",$A$1),FIND("]",CELL("filename",$A$1))+1,255)&amp;$A24,'_EUROSTAT w USEsplit of JRC'!$A$4:$AE$312,COLUMN()+2,FALSE),0)</f>
        <v>0.39785054395638997</v>
      </c>
      <c r="S24" s="20">
        <f ca="1">IFERROR(VLOOKUP(MID(CELL("filename",$A$1),FIND("]",CELL("filename",$A$1))+1,255)&amp;$A24,'_EUROSTAT w USEsplit of JRC'!$A$4:$AE$312,COLUMN()+2,FALSE),0)</f>
        <v>0.42803512992202536</v>
      </c>
      <c r="T24" s="20">
        <f ca="1">IFERROR(VLOOKUP(MID(CELL("filename",$A$1),FIND("]",CELL("filename",$A$1))+1,255)&amp;$A24,'_EUROSTAT w USEsplit of JRC'!$A$4:$AE$312,COLUMN()+2,FALSE),0)</f>
        <v>0.49873567942243785</v>
      </c>
      <c r="U24" s="20">
        <f ca="1">IFERROR(VLOOKUP(MID(CELL("filename",$A$1),FIND("]",CELL("filename",$A$1))+1,255)&amp;$A24,'_EUROSTAT w USEsplit of JRC'!$A$4:$AE$312,COLUMN()+2,FALSE),0)</f>
        <v>0.49679195935833043</v>
      </c>
      <c r="V24" s="20">
        <f ca="1">IFERROR(VLOOKUP(MID(CELL("filename",$A$1),FIND("]",CELL("filename",$A$1))+1,255)&amp;$A24,'_EUROSTAT w USEsplit of JRC'!$A$4:$AE$312,COLUMN()+2,FALSE),0)</f>
        <v>0.50611247399970261</v>
      </c>
      <c r="W24" s="20">
        <f ca="1">IFERROR(VLOOKUP(MID(CELL("filename",$A$1),FIND("]",CELL("filename",$A$1))+1,255)&amp;$A24,'_EUROSTAT w USEsplit of JRC'!$A$4:$AE$312,COLUMN()+2,FALSE),0)</f>
        <v>0.4669273835862599</v>
      </c>
      <c r="X24" s="20">
        <f ca="1">IFERROR(VLOOKUP(MID(CELL("filename",$A$1),FIND("]",CELL("filename",$A$1))+1,255)&amp;$A24,'_EUROSTAT w USEsplit of JRC'!$A$4:$AE$312,COLUMN()+2,FALSE),0)</f>
        <v>0.46242679570731965</v>
      </c>
      <c r="Y24" s="20">
        <f ca="1">IFERROR(VLOOKUP(MID(CELL("filename",$A$1),FIND("]",CELL("filename",$A$1))+1,255)&amp;$A24,'_EUROSTAT w USEsplit of JRC'!$A$4:$AE$312,COLUMN()+2,FALSE),0)</f>
        <v>0.45607805203782137</v>
      </c>
      <c r="Z24" s="20">
        <f ca="1">IFERROR(VLOOKUP(MID(CELL("filename",$A$1),FIND("]",CELL("filename",$A$1))+1,255)&amp;$A24,'_EUROSTAT w USEsplit of JRC'!$A$4:$AE$312,COLUMN()+2,FALSE),0)</f>
        <v>0.47182590442950811</v>
      </c>
      <c r="AA24" s="20">
        <f ca="1">IFERROR(VLOOKUP(MID(CELL("filename",$A$1),FIND("]",CELL("filename",$A$1))+1,255)&amp;$A24,'_EUROSTAT w USEsplit of JRC'!$A$4:$AE$312,COLUMN()+2,FALSE),0)</f>
        <v>0.44890530935837958</v>
      </c>
      <c r="AB24" s="20">
        <f ca="1">IFERROR(VLOOKUP(MID(CELL("filename",$A$1),FIND("]",CELL("filename",$A$1))+1,255)&amp;$A24,'_EUROSTAT w USEsplit of JRC'!$A$4:$AE$312,COLUMN()+2,FALSE),0)</f>
        <v>0.44997443631314155</v>
      </c>
      <c r="AC24" s="20">
        <f ca="1">IFERROR(VLOOKUP(MID(CELL("filename",$A$1),FIND("]",CELL("filename",$A$1))+1,255)&amp;$A24,'_EUROSTAT w USEsplit of JRC'!$A$4:$AE$312,COLUMN()+2,FALSE),0)</f>
        <v>0.44375109827894599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3.9526118556756695E-4</v>
      </c>
      <c r="F25" s="20">
        <f ca="1">IFERROR(VLOOKUP(MID(CELL("filename",$A$1),FIND("]",CELL("filename",$A$1))+1,255)&amp;$A25,'_EUROSTAT w USEsplit of JRC'!$A$4:$AE$312,COLUMN()+2,FALSE),0)</f>
        <v>3.1597071911873396E-4</v>
      </c>
      <c r="G25" s="20">
        <f ca="1">IFERROR(VLOOKUP(MID(CELL("filename",$A$1),FIND("]",CELL("filename",$A$1))+1,255)&amp;$A25,'_EUROSTAT w USEsplit of JRC'!$A$4:$AE$312,COLUMN()+2,FALSE),0)</f>
        <v>2.5580442932300032E-4</v>
      </c>
      <c r="H25" s="20">
        <f ca="1">IFERROR(VLOOKUP(MID(CELL("filename",$A$1),FIND("]",CELL("filename",$A$1))+1,255)&amp;$A25,'_EUROSTAT w USEsplit of JRC'!$A$4:$AE$312,COLUMN()+2,FALSE),0)</f>
        <v>4.2821385913068244E-4</v>
      </c>
      <c r="I25" s="20">
        <f ca="1">IFERROR(VLOOKUP(MID(CELL("filename",$A$1),FIND("]",CELL("filename",$A$1))+1,255)&amp;$A25,'_EUROSTAT w USEsplit of JRC'!$A$4:$AE$312,COLUMN()+2,FALSE),0)</f>
        <v>1.6995016491271988E-4</v>
      </c>
      <c r="J25" s="20">
        <f ca="1">IFERROR(VLOOKUP(MID(CELL("filename",$A$1),FIND("]",CELL("filename",$A$1))+1,255)&amp;$A25,'_EUROSTAT w USEsplit of JRC'!$A$4:$AE$312,COLUMN()+2,FALSE),0)</f>
        <v>1.2867368256251434E-4</v>
      </c>
      <c r="K25" s="20">
        <f ca="1">IFERROR(VLOOKUP(MID(CELL("filename",$A$1),FIND("]",CELL("filename",$A$1))+1,255)&amp;$A25,'_EUROSTAT w USEsplit of JRC'!$A$4:$AE$312,COLUMN()+2,FALSE),0)</f>
        <v>9.9946911919343324E-5</v>
      </c>
      <c r="L25" s="20">
        <f ca="1">IFERROR(VLOOKUP(MID(CELL("filename",$A$1),FIND("]",CELL("filename",$A$1))+1,255)&amp;$A25,'_EUROSTAT w USEsplit of JRC'!$A$4:$AE$312,COLUMN()+2,FALSE),0)</f>
        <v>1.096276970018889E-4</v>
      </c>
      <c r="M25" s="20">
        <f ca="1">IFERROR(VLOOKUP(MID(CELL("filename",$A$1),FIND("]",CELL("filename",$A$1))+1,255)&amp;$A25,'_EUROSTAT w USEsplit of JRC'!$A$4:$AE$312,COLUMN()+2,FALSE),0)</f>
        <v>8.9712254444756431E-3</v>
      </c>
      <c r="N25" s="20">
        <f ca="1">IFERROR(VLOOKUP(MID(CELL("filename",$A$1),FIND("]",CELL("filename",$A$1))+1,255)&amp;$A25,'_EUROSTAT w USEsplit of JRC'!$A$4:$AE$312,COLUMN()+2,FALSE),0)</f>
        <v>8.7756913079941757E-3</v>
      </c>
      <c r="O25" s="20">
        <f ca="1">IFERROR(VLOOKUP(MID(CELL("filename",$A$1),FIND("]",CELL("filename",$A$1))+1,255)&amp;$A25,'_EUROSTAT w USEsplit of JRC'!$A$4:$AE$312,COLUMN()+2,FALSE),0)</f>
        <v>1.0200078825956926E-2</v>
      </c>
      <c r="P25" s="20">
        <f ca="1">IFERROR(VLOOKUP(MID(CELL("filename",$A$1),FIND("]",CELL("filename",$A$1))+1,255)&amp;$A25,'_EUROSTAT w USEsplit of JRC'!$A$4:$AE$312,COLUMN()+2,FALSE),0)</f>
        <v>1.5167635718220209E-2</v>
      </c>
      <c r="Q25" s="20">
        <f ca="1">IFERROR(VLOOKUP(MID(CELL("filename",$A$1),FIND("]",CELL("filename",$A$1))+1,255)&amp;$A25,'_EUROSTAT w USEsplit of JRC'!$A$4:$AE$312,COLUMN()+2,FALSE),0)</f>
        <v>1.842928131442572E-2</v>
      </c>
      <c r="R25" s="20">
        <f ca="1">IFERROR(VLOOKUP(MID(CELL("filename",$A$1),FIND("]",CELL("filename",$A$1))+1,255)&amp;$A25,'_EUROSTAT w USEsplit of JRC'!$A$4:$AE$312,COLUMN()+2,FALSE),0)</f>
        <v>1.4495510490619017E-2</v>
      </c>
      <c r="S25" s="20">
        <f ca="1">IFERROR(VLOOKUP(MID(CELL("filename",$A$1),FIND("]",CELL("filename",$A$1))+1,255)&amp;$A25,'_EUROSTAT w USEsplit of JRC'!$A$4:$AE$312,COLUMN()+2,FALSE),0)</f>
        <v>2.4539056320017006E-2</v>
      </c>
      <c r="T25" s="20">
        <f ca="1">IFERROR(VLOOKUP(MID(CELL("filename",$A$1),FIND("]",CELL("filename",$A$1))+1,255)&amp;$A25,'_EUROSTAT w USEsplit of JRC'!$A$4:$AE$312,COLUMN()+2,FALSE),0)</f>
        <v>2.1030097338190369E-2</v>
      </c>
      <c r="U25" s="20">
        <f ca="1">IFERROR(VLOOKUP(MID(CELL("filename",$A$1),FIND("]",CELL("filename",$A$1))+1,255)&amp;$A25,'_EUROSTAT w USEsplit of JRC'!$A$4:$AE$312,COLUMN()+2,FALSE),0)</f>
        <v>2.2893270317488789E-2</v>
      </c>
      <c r="V25" s="20">
        <f ca="1">IFERROR(VLOOKUP(MID(CELL("filename",$A$1),FIND("]",CELL("filename",$A$1))+1,255)&amp;$A25,'_EUROSTAT w USEsplit of JRC'!$A$4:$AE$312,COLUMN()+2,FALSE),0)</f>
        <v>2.3550873908644163E-2</v>
      </c>
      <c r="W25" s="20">
        <f ca="1">IFERROR(VLOOKUP(MID(CELL("filename",$A$1),FIND("]",CELL("filename",$A$1))+1,255)&amp;$A25,'_EUROSTAT w USEsplit of JRC'!$A$4:$AE$312,COLUMN()+2,FALSE),0)</f>
        <v>2.6724120308744187E-2</v>
      </c>
      <c r="X25" s="20">
        <f ca="1">IFERROR(VLOOKUP(MID(CELL("filename",$A$1),FIND("]",CELL("filename",$A$1))+1,255)&amp;$A25,'_EUROSTAT w USEsplit of JRC'!$A$4:$AE$312,COLUMN()+2,FALSE),0)</f>
        <v>2.3280312007686852E-2</v>
      </c>
      <c r="Y25" s="20">
        <f ca="1">IFERROR(VLOOKUP(MID(CELL("filename",$A$1),FIND("]",CELL("filename",$A$1))+1,255)&amp;$A25,'_EUROSTAT w USEsplit of JRC'!$A$4:$AE$312,COLUMN()+2,FALSE),0)</f>
        <v>2.343148797747217E-2</v>
      </c>
      <c r="Z25" s="20">
        <f ca="1">IFERROR(VLOOKUP(MID(CELL("filename",$A$1),FIND("]",CELL("filename",$A$1))+1,255)&amp;$A25,'_EUROSTAT w USEsplit of JRC'!$A$4:$AE$312,COLUMN()+2,FALSE),0)</f>
        <v>2.3473414532535999E-2</v>
      </c>
      <c r="AA25" s="20">
        <f ca="1">IFERROR(VLOOKUP(MID(CELL("filename",$A$1),FIND("]",CELL("filename",$A$1))+1,255)&amp;$A25,'_EUROSTAT w USEsplit of JRC'!$A$4:$AE$312,COLUMN()+2,FALSE),0)</f>
        <v>1.5888880780617988E-2</v>
      </c>
      <c r="AB25" s="20">
        <f ca="1">IFERROR(VLOOKUP(MID(CELL("filename",$A$1),FIND("]",CELL("filename",$A$1))+1,255)&amp;$A25,'_EUROSTAT w USEsplit of JRC'!$A$4:$AE$312,COLUMN()+2,FALSE),0)</f>
        <v>2.0550833393918895E-2</v>
      </c>
      <c r="AC25" s="20">
        <f ca="1">IFERROR(VLOOKUP(MID(CELL("filename",$A$1),FIND("]",CELL("filename",$A$1))+1,255)&amp;$A25,'_EUROSTAT w USEsplit of JRC'!$A$4:$AE$312,COLUMN()+2,FALSE),0)</f>
        <v>2.099719630963123E-2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0.1745889755290575</v>
      </c>
      <c r="C26" s="20">
        <f ca="1">IFERROR(VLOOKUP(MID(CELL("filename",$A$1),FIND("]",CELL("filename",$A$1))+1,255)&amp;$A26,'_EUROSTAT w USEsplit of JRC'!$A$4:$AE$312,COLUMN()+2,FALSE),0)</f>
        <v>0.14570142664851299</v>
      </c>
      <c r="D26" s="20">
        <f ca="1">IFERROR(VLOOKUP(MID(CELL("filename",$A$1),FIND("]",CELL("filename",$A$1))+1,255)&amp;$A26,'_EUROSTAT w USEsplit of JRC'!$A$4:$AE$312,COLUMN()+2,FALSE),0)</f>
        <v>0.1644002680415311</v>
      </c>
      <c r="E26" s="20">
        <f ca="1">IFERROR(VLOOKUP(MID(CELL("filename",$A$1),FIND("]",CELL("filename",$A$1))+1,255)&amp;$A26,'_EUROSTAT w USEsplit of JRC'!$A$4:$AE$312,COLUMN()+2,FALSE),0)</f>
        <v>0.14831170079030181</v>
      </c>
      <c r="F26" s="20">
        <f ca="1">IFERROR(VLOOKUP(MID(CELL("filename",$A$1),FIND("]",CELL("filename",$A$1))+1,255)&amp;$A26,'_EUROSTAT w USEsplit of JRC'!$A$4:$AE$312,COLUMN()+2,FALSE),0)</f>
        <v>0.1482732638829824</v>
      </c>
      <c r="G26" s="20">
        <f ca="1">IFERROR(VLOOKUP(MID(CELL("filename",$A$1),FIND("]",CELL("filename",$A$1))+1,255)&amp;$A26,'_EUROSTAT w USEsplit of JRC'!$A$4:$AE$312,COLUMN()+2,FALSE),0)</f>
        <v>0.13831212167882428</v>
      </c>
      <c r="H26" s="20">
        <f ca="1">IFERROR(VLOOKUP(MID(CELL("filename",$A$1),FIND("]",CELL("filename",$A$1))+1,255)&amp;$A26,'_EUROSTAT w USEsplit of JRC'!$A$4:$AE$312,COLUMN()+2,FALSE),0)</f>
        <v>0.15985863223668315</v>
      </c>
      <c r="I26" s="20">
        <f ca="1">IFERROR(VLOOKUP(MID(CELL("filename",$A$1),FIND("]",CELL("filename",$A$1))+1,255)&amp;$A26,'_EUROSTAT w USEsplit of JRC'!$A$4:$AE$312,COLUMN()+2,FALSE),0)</f>
        <v>0.15426674884232269</v>
      </c>
      <c r="J26" s="20">
        <f ca="1">IFERROR(VLOOKUP(MID(CELL("filename",$A$1),FIND("]",CELL("filename",$A$1))+1,255)&amp;$A26,'_EUROSTAT w USEsplit of JRC'!$A$4:$AE$312,COLUMN()+2,FALSE),0)</f>
        <v>0.1604393296152293</v>
      </c>
      <c r="K26" s="20">
        <f ca="1">IFERROR(VLOOKUP(MID(CELL("filename",$A$1),FIND("]",CELL("filename",$A$1))+1,255)&amp;$A26,'_EUROSTAT w USEsplit of JRC'!$A$4:$AE$312,COLUMN()+2,FALSE),0)</f>
        <v>0.16218823002268756</v>
      </c>
      <c r="L26" s="20">
        <f ca="1">IFERROR(VLOOKUP(MID(CELL("filename",$A$1),FIND("]",CELL("filename",$A$1))+1,255)&amp;$A26,'_EUROSTAT w USEsplit of JRC'!$A$4:$AE$312,COLUMN()+2,FALSE),0)</f>
        <v>0.34626134894140981</v>
      </c>
      <c r="M26" s="20">
        <f ca="1">IFERROR(VLOOKUP(MID(CELL("filename",$A$1),FIND("]",CELL("filename",$A$1))+1,255)&amp;$A26,'_EUROSTAT w USEsplit of JRC'!$A$4:$AE$312,COLUMN()+2,FALSE),0)</f>
        <v>0.35149119528138906</v>
      </c>
      <c r="N26" s="20">
        <f ca="1">IFERROR(VLOOKUP(MID(CELL("filename",$A$1),FIND("]",CELL("filename",$A$1))+1,255)&amp;$A26,'_EUROSTAT w USEsplit of JRC'!$A$4:$AE$312,COLUMN()+2,FALSE),0)</f>
        <v>0.30294614297021527</v>
      </c>
      <c r="O26" s="20">
        <f ca="1">IFERROR(VLOOKUP(MID(CELL("filename",$A$1),FIND("]",CELL("filename",$A$1))+1,255)&amp;$A26,'_EUROSTAT w USEsplit of JRC'!$A$4:$AE$312,COLUMN()+2,FALSE),0)</f>
        <v>0.28070263544573643</v>
      </c>
      <c r="P26" s="20">
        <f ca="1">IFERROR(VLOOKUP(MID(CELL("filename",$A$1),FIND("]",CELL("filename",$A$1))+1,255)&amp;$A26,'_EUROSTAT w USEsplit of JRC'!$A$4:$AE$312,COLUMN()+2,FALSE),0)</f>
        <v>0.28487846886588514</v>
      </c>
      <c r="Q26" s="20">
        <f ca="1">IFERROR(VLOOKUP(MID(CELL("filename",$A$1),FIND("]",CELL("filename",$A$1))+1,255)&amp;$A26,'_EUROSTAT w USEsplit of JRC'!$A$4:$AE$312,COLUMN()+2,FALSE),0)</f>
        <v>0.29973760269830962</v>
      </c>
      <c r="R26" s="20">
        <f ca="1">IFERROR(VLOOKUP(MID(CELL("filename",$A$1),FIND("]",CELL("filename",$A$1))+1,255)&amp;$A26,'_EUROSTAT w USEsplit of JRC'!$A$4:$AE$312,COLUMN()+2,FALSE),0)</f>
        <v>0.30625738634592325</v>
      </c>
      <c r="S26" s="20">
        <f ca="1">IFERROR(VLOOKUP(MID(CELL("filename",$A$1),FIND("]",CELL("filename",$A$1))+1,255)&amp;$A26,'_EUROSTAT w USEsplit of JRC'!$A$4:$AE$312,COLUMN()+2,FALSE),0)</f>
        <v>0.33946675658072473</v>
      </c>
      <c r="T26" s="20">
        <f ca="1">IFERROR(VLOOKUP(MID(CELL("filename",$A$1),FIND("]",CELL("filename",$A$1))+1,255)&amp;$A26,'_EUROSTAT w USEsplit of JRC'!$A$4:$AE$312,COLUMN()+2,FALSE),0)</f>
        <v>0.31916521204925319</v>
      </c>
      <c r="U26" s="20">
        <f ca="1">IFERROR(VLOOKUP(MID(CELL("filename",$A$1),FIND("]",CELL("filename",$A$1))+1,255)&amp;$A26,'_EUROSTAT w USEsplit of JRC'!$A$4:$AE$312,COLUMN()+2,FALSE),0)</f>
        <v>0.4215816877555566</v>
      </c>
      <c r="V26" s="20">
        <f ca="1">IFERROR(VLOOKUP(MID(CELL("filename",$A$1),FIND("]",CELL("filename",$A$1))+1,255)&amp;$A26,'_EUROSTAT w USEsplit of JRC'!$A$4:$AE$312,COLUMN()+2,FALSE),0)</f>
        <v>0.41520359937006124</v>
      </c>
      <c r="W26" s="20">
        <f ca="1">IFERROR(VLOOKUP(MID(CELL("filename",$A$1),FIND("]",CELL("filename",$A$1))+1,255)&amp;$A26,'_EUROSTAT w USEsplit of JRC'!$A$4:$AE$312,COLUMN()+2,FALSE),0)</f>
        <v>0.43685166670212094</v>
      </c>
      <c r="X26" s="20">
        <f ca="1">IFERROR(VLOOKUP(MID(CELL("filename",$A$1),FIND("]",CELL("filename",$A$1))+1,255)&amp;$A26,'_EUROSTAT w USEsplit of JRC'!$A$4:$AE$312,COLUMN()+2,FALSE),0)</f>
        <v>0.43966930518909414</v>
      </c>
      <c r="Y26" s="20">
        <f ca="1">IFERROR(VLOOKUP(MID(CELL("filename",$A$1),FIND("]",CELL("filename",$A$1))+1,255)&amp;$A26,'_EUROSTAT w USEsplit of JRC'!$A$4:$AE$312,COLUMN()+2,FALSE),0)</f>
        <v>0.46050301224417761</v>
      </c>
      <c r="Z26" s="20">
        <f ca="1">IFERROR(VLOOKUP(MID(CELL("filename",$A$1),FIND("]",CELL("filename",$A$1))+1,255)&amp;$A26,'_EUROSTAT w USEsplit of JRC'!$A$4:$AE$312,COLUMN()+2,FALSE),0)</f>
        <v>0.43446323046618512</v>
      </c>
      <c r="AA26" s="20">
        <f ca="1">IFERROR(VLOOKUP(MID(CELL("filename",$A$1),FIND("]",CELL("filename",$A$1))+1,255)&amp;$A26,'_EUROSTAT w USEsplit of JRC'!$A$4:$AE$312,COLUMN()+2,FALSE),0)</f>
        <v>0.44796053248653261</v>
      </c>
      <c r="AB26" s="20">
        <f ca="1">IFERROR(VLOOKUP(MID(CELL("filename",$A$1),FIND("]",CELL("filename",$A$1))+1,255)&amp;$A26,'_EUROSTAT w USEsplit of JRC'!$A$4:$AE$312,COLUMN()+2,FALSE),0)</f>
        <v>0.45373203797490924</v>
      </c>
      <c r="AC26" s="20">
        <f ca="1">IFERROR(VLOOKUP(MID(CELL("filename",$A$1),FIND("]",CELL("filename",$A$1))+1,255)&amp;$A26,'_EUROSTAT w USEsplit of JRC'!$A$4:$AE$312,COLUMN()+2,FALSE),0)</f>
        <v>0.43901373409267896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0.21837851920033854</v>
      </c>
      <c r="C27" s="20">
        <f ca="1">IFERROR(VLOOKUP(MID(CELL("filename",$A$1),FIND("]",CELL("filename",$A$1))+1,255)&amp;$A27,'_EUROSTAT w USEsplit of JRC'!$A$4:$AE$312,COLUMN()+2,FALSE),0)</f>
        <v>0.20920137503326602</v>
      </c>
      <c r="D27" s="20">
        <f ca="1">IFERROR(VLOOKUP(MID(CELL("filename",$A$1),FIND("]",CELL("filename",$A$1))+1,255)&amp;$A27,'_EUROSTAT w USEsplit of JRC'!$A$4:$AE$312,COLUMN()+2,FALSE),0)</f>
        <v>0.20996926130414489</v>
      </c>
      <c r="E27" s="20">
        <f ca="1">IFERROR(VLOOKUP(MID(CELL("filename",$A$1),FIND("]",CELL("filename",$A$1))+1,255)&amp;$A27,'_EUROSTAT w USEsplit of JRC'!$A$4:$AE$312,COLUMN()+2,FALSE),0)</f>
        <v>0.20995698687460004</v>
      </c>
      <c r="F27" s="20">
        <f ca="1">IFERROR(VLOOKUP(MID(CELL("filename",$A$1),FIND("]",CELL("filename",$A$1))+1,255)&amp;$A27,'_EUROSTAT w USEsplit of JRC'!$A$4:$AE$312,COLUMN()+2,FALSE),0)</f>
        <v>0.20182723981401784</v>
      </c>
      <c r="G27" s="20">
        <f ca="1">IFERROR(VLOOKUP(MID(CELL("filename",$A$1),FIND("]",CELL("filename",$A$1))+1,255)&amp;$A27,'_EUROSTAT w USEsplit of JRC'!$A$4:$AE$312,COLUMN()+2,FALSE),0)</f>
        <v>0.19667395158929937</v>
      </c>
      <c r="H27" s="20">
        <f ca="1">IFERROR(VLOOKUP(MID(CELL("filename",$A$1),FIND("]",CELL("filename",$A$1))+1,255)&amp;$A27,'_EUROSTAT w USEsplit of JRC'!$A$4:$AE$312,COLUMN()+2,FALSE),0)</f>
        <v>0.18673413650341059</v>
      </c>
      <c r="I27" s="20">
        <f ca="1">IFERROR(VLOOKUP(MID(CELL("filename",$A$1),FIND("]",CELL("filename",$A$1))+1,255)&amp;$A27,'_EUROSTAT w USEsplit of JRC'!$A$4:$AE$312,COLUMN()+2,FALSE),0)</f>
        <v>0.18362959408262938</v>
      </c>
      <c r="J27" s="20">
        <f ca="1">IFERROR(VLOOKUP(MID(CELL("filename",$A$1),FIND("]",CELL("filename",$A$1))+1,255)&amp;$A27,'_EUROSTAT w USEsplit of JRC'!$A$4:$AE$312,COLUMN()+2,FALSE),0)</f>
        <v>0.1777480915553567</v>
      </c>
      <c r="K27" s="20">
        <f ca="1">IFERROR(VLOOKUP(MID(CELL("filename",$A$1),FIND("]",CELL("filename",$A$1))+1,255)&amp;$A27,'_EUROSTAT w USEsplit of JRC'!$A$4:$AE$312,COLUMN()+2,FALSE),0)</f>
        <v>0.1673476770166967</v>
      </c>
      <c r="L27" s="20">
        <f ca="1">IFERROR(VLOOKUP(MID(CELL("filename",$A$1),FIND("]",CELL("filename",$A$1))+1,255)&amp;$A27,'_EUROSTAT w USEsplit of JRC'!$A$4:$AE$312,COLUMN()+2,FALSE),0)</f>
        <v>0.16479139272429996</v>
      </c>
      <c r="M27" s="20">
        <f ca="1">IFERROR(VLOOKUP(MID(CELL("filename",$A$1),FIND("]",CELL("filename",$A$1))+1,255)&amp;$A27,'_EUROSTAT w USEsplit of JRC'!$A$4:$AE$312,COLUMN()+2,FALSE),0)</f>
        <v>0.15713770713141784</v>
      </c>
      <c r="N27" s="20">
        <f ca="1">IFERROR(VLOOKUP(MID(CELL("filename",$A$1),FIND("]",CELL("filename",$A$1))+1,255)&amp;$A27,'_EUROSTAT w USEsplit of JRC'!$A$4:$AE$312,COLUMN()+2,FALSE),0)</f>
        <v>0.15313551035320155</v>
      </c>
      <c r="O27" s="20">
        <f ca="1">IFERROR(VLOOKUP(MID(CELL("filename",$A$1),FIND("]",CELL("filename",$A$1))+1,255)&amp;$A27,'_EUROSTAT w USEsplit of JRC'!$A$4:$AE$312,COLUMN()+2,FALSE),0)</f>
        <v>0.14276975384675711</v>
      </c>
      <c r="P27" s="20">
        <f ca="1">IFERROR(VLOOKUP(MID(CELL("filename",$A$1),FIND("]",CELL("filename",$A$1))+1,255)&amp;$A27,'_EUROSTAT w USEsplit of JRC'!$A$4:$AE$312,COLUMN()+2,FALSE),0)</f>
        <v>0.13688940177142433</v>
      </c>
      <c r="Q27" s="20">
        <f ca="1">IFERROR(VLOOKUP(MID(CELL("filename",$A$1),FIND("]",CELL("filename",$A$1))+1,255)&amp;$A27,'_EUROSTAT w USEsplit of JRC'!$A$4:$AE$312,COLUMN()+2,FALSE),0)</f>
        <v>0.13298773853639659</v>
      </c>
      <c r="R27" s="20">
        <f ca="1">IFERROR(VLOOKUP(MID(CELL("filename",$A$1),FIND("]",CELL("filename",$A$1))+1,255)&amp;$A27,'_EUROSTAT w USEsplit of JRC'!$A$4:$AE$312,COLUMN()+2,FALSE),0)</f>
        <v>0.12974741017832198</v>
      </c>
      <c r="S27" s="20">
        <f ca="1">IFERROR(VLOOKUP(MID(CELL("filename",$A$1),FIND("]",CELL("filename",$A$1))+1,255)&amp;$A27,'_EUROSTAT w USEsplit of JRC'!$A$4:$AE$312,COLUMN()+2,FALSE),0)</f>
        <v>0.12972945699578001</v>
      </c>
      <c r="T27" s="20">
        <f ca="1">IFERROR(VLOOKUP(MID(CELL("filename",$A$1),FIND("]",CELL("filename",$A$1))+1,255)&amp;$A27,'_EUROSTAT w USEsplit of JRC'!$A$4:$AE$312,COLUMN()+2,FALSE),0)</f>
        <v>0.13198305271577684</v>
      </c>
      <c r="U27" s="20">
        <f ca="1">IFERROR(VLOOKUP(MID(CELL("filename",$A$1),FIND("]",CELL("filename",$A$1))+1,255)&amp;$A27,'_EUROSTAT w USEsplit of JRC'!$A$4:$AE$312,COLUMN()+2,FALSE),0)</f>
        <v>0.15278197149583686</v>
      </c>
      <c r="V27" s="20">
        <f ca="1">IFERROR(VLOOKUP(MID(CELL("filename",$A$1),FIND("]",CELL("filename",$A$1))+1,255)&amp;$A27,'_EUROSTAT w USEsplit of JRC'!$A$4:$AE$312,COLUMN()+2,FALSE),0)</f>
        <v>0.14519537998117185</v>
      </c>
      <c r="W27" s="20">
        <f ca="1">IFERROR(VLOOKUP(MID(CELL("filename",$A$1),FIND("]",CELL("filename",$A$1))+1,255)&amp;$A27,'_EUROSTAT w USEsplit of JRC'!$A$4:$AE$312,COLUMN()+2,FALSE),0)</f>
        <v>0.15784983850375842</v>
      </c>
      <c r="X27" s="20">
        <f ca="1">IFERROR(VLOOKUP(MID(CELL("filename",$A$1),FIND("]",CELL("filename",$A$1))+1,255)&amp;$A27,'_EUROSTAT w USEsplit of JRC'!$A$4:$AE$312,COLUMN()+2,FALSE),0)</f>
        <v>0.16138380130951363</v>
      </c>
      <c r="Y27" s="20">
        <f ca="1">IFERROR(VLOOKUP(MID(CELL("filename",$A$1),FIND("]",CELL("filename",$A$1))+1,255)&amp;$A27,'_EUROSTAT w USEsplit of JRC'!$A$4:$AE$312,COLUMN()+2,FALSE),0)</f>
        <v>0.16898003392242994</v>
      </c>
      <c r="Z27" s="20">
        <f ca="1">IFERROR(VLOOKUP(MID(CELL("filename",$A$1),FIND("]",CELL("filename",$A$1))+1,255)&amp;$A27,'_EUROSTAT w USEsplit of JRC'!$A$4:$AE$312,COLUMN()+2,FALSE),0)</f>
        <v>0.17124342809388818</v>
      </c>
      <c r="AA27" s="20">
        <f ca="1">IFERROR(VLOOKUP(MID(CELL("filename",$A$1),FIND("]",CELL("filename",$A$1))+1,255)&amp;$A27,'_EUROSTAT w USEsplit of JRC'!$A$4:$AE$312,COLUMN()+2,FALSE),0)</f>
        <v>0.16777063137179987</v>
      </c>
      <c r="AB27" s="20">
        <f ca="1">IFERROR(VLOOKUP(MID(CELL("filename",$A$1),FIND("]",CELL("filename",$A$1))+1,255)&amp;$A27,'_EUROSTAT w USEsplit of JRC'!$A$4:$AE$312,COLUMN()+2,FALSE),0)</f>
        <v>0.16630846351196718</v>
      </c>
      <c r="AC27" s="20">
        <f ca="1">IFERROR(VLOOKUP(MID(CELL("filename",$A$1),FIND("]",CELL("filename",$A$1))+1,255)&amp;$A27,'_EUROSTAT w USEsplit of JRC'!$A$4:$AE$312,COLUMN()+2,FALSE),0)</f>
        <v>0.16414935171076583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0.11423117140245739</v>
      </c>
      <c r="C28" s="20">
        <f ca="1">IFERROR(VLOOKUP(MID(CELL("filename",$A$1),FIND("]",CELL("filename",$A$1))+1,255)&amp;$A28,'_EUROSTAT w USEsplit of JRC'!$A$4:$AE$312,COLUMN()+2,FALSE),0)</f>
        <v>0.10577838969923289</v>
      </c>
      <c r="D28" s="20">
        <f ca="1">IFERROR(VLOOKUP(MID(CELL("filename",$A$1),FIND("]",CELL("filename",$A$1))+1,255)&amp;$A28,'_EUROSTAT w USEsplit of JRC'!$A$4:$AE$312,COLUMN()+2,FALSE),0)</f>
        <v>0.10427944592389866</v>
      </c>
      <c r="E28" s="20">
        <f ca="1">IFERROR(VLOOKUP(MID(CELL("filename",$A$1),FIND("]",CELL("filename",$A$1))+1,255)&amp;$A28,'_EUROSTAT w USEsplit of JRC'!$A$4:$AE$312,COLUMN()+2,FALSE),0)</f>
        <v>0.10596613133121872</v>
      </c>
      <c r="F28" s="20">
        <f ca="1">IFERROR(VLOOKUP(MID(CELL("filename",$A$1),FIND("]",CELL("filename",$A$1))+1,255)&amp;$A28,'_EUROSTAT w USEsplit of JRC'!$A$4:$AE$312,COLUMN()+2,FALSE),0)</f>
        <v>9.945252194068796E-2</v>
      </c>
      <c r="G28" s="20">
        <f ca="1">IFERROR(VLOOKUP(MID(CELL("filename",$A$1),FIND("]",CELL("filename",$A$1))+1,255)&amp;$A28,'_EUROSTAT w USEsplit of JRC'!$A$4:$AE$312,COLUMN()+2,FALSE),0)</f>
        <v>0.10719081808034832</v>
      </c>
      <c r="H28" s="20">
        <f ca="1">IFERROR(VLOOKUP(MID(CELL("filename",$A$1),FIND("]",CELL("filename",$A$1))+1,255)&amp;$A28,'_EUROSTAT w USEsplit of JRC'!$A$4:$AE$312,COLUMN()+2,FALSE),0)</f>
        <v>0.10850920534949524</v>
      </c>
      <c r="I28" s="20">
        <f ca="1">IFERROR(VLOOKUP(MID(CELL("filename",$A$1),FIND("]",CELL("filename",$A$1))+1,255)&amp;$A28,'_EUROSTAT w USEsplit of JRC'!$A$4:$AE$312,COLUMN()+2,FALSE),0)</f>
        <v>0.11059665368830894</v>
      </c>
      <c r="J28" s="20">
        <f ca="1">IFERROR(VLOOKUP(MID(CELL("filename",$A$1),FIND("]",CELL("filename",$A$1))+1,255)&amp;$A28,'_EUROSTAT w USEsplit of JRC'!$A$4:$AE$312,COLUMN()+2,FALSE),0)</f>
        <v>0.11252791253869847</v>
      </c>
      <c r="K28" s="20">
        <f ca="1">IFERROR(VLOOKUP(MID(CELL("filename",$A$1),FIND("]",CELL("filename",$A$1))+1,255)&amp;$A28,'_EUROSTAT w USEsplit of JRC'!$A$4:$AE$312,COLUMN()+2,FALSE),0)</f>
        <v>0.11020165524144862</v>
      </c>
      <c r="L28" s="20">
        <f ca="1">IFERROR(VLOOKUP(MID(CELL("filename",$A$1),FIND("]",CELL("filename",$A$1))+1,255)&amp;$A28,'_EUROSTAT w USEsplit of JRC'!$A$4:$AE$312,COLUMN()+2,FALSE),0)</f>
        <v>0.1173675628003939</v>
      </c>
      <c r="M28" s="20">
        <f ca="1">IFERROR(VLOOKUP(MID(CELL("filename",$A$1),FIND("]",CELL("filename",$A$1))+1,255)&amp;$A28,'_EUROSTAT w USEsplit of JRC'!$A$4:$AE$312,COLUMN()+2,FALSE),0)</f>
        <v>0.10800124997514911</v>
      </c>
      <c r="N28" s="20">
        <f ca="1">IFERROR(VLOOKUP(MID(CELL("filename",$A$1),FIND("]",CELL("filename",$A$1))+1,255)&amp;$A28,'_EUROSTAT w USEsplit of JRC'!$A$4:$AE$312,COLUMN()+2,FALSE),0)</f>
        <v>0.1139956109343938</v>
      </c>
      <c r="O28" s="20">
        <f ca="1">IFERROR(VLOOKUP(MID(CELL("filename",$A$1),FIND("]",CELL("filename",$A$1))+1,255)&amp;$A28,'_EUROSTAT w USEsplit of JRC'!$A$4:$AE$312,COLUMN()+2,FALSE),0)</f>
        <v>0.11569144394138017</v>
      </c>
      <c r="P28" s="20">
        <f ca="1">IFERROR(VLOOKUP(MID(CELL("filename",$A$1),FIND("]",CELL("filename",$A$1))+1,255)&amp;$A28,'_EUROSTAT w USEsplit of JRC'!$A$4:$AE$312,COLUMN()+2,FALSE),0)</f>
        <v>0.12072096155799389</v>
      </c>
      <c r="Q28" s="20">
        <f ca="1">IFERROR(VLOOKUP(MID(CELL("filename",$A$1),FIND("]",CELL("filename",$A$1))+1,255)&amp;$A28,'_EUROSTAT w USEsplit of JRC'!$A$4:$AE$312,COLUMN()+2,FALSE),0)</f>
        <v>0.13041757564890538</v>
      </c>
      <c r="R28" s="20">
        <f ca="1">IFERROR(VLOOKUP(MID(CELL("filename",$A$1),FIND("]",CELL("filename",$A$1))+1,255)&amp;$A28,'_EUROSTAT w USEsplit of JRC'!$A$4:$AE$312,COLUMN()+2,FALSE),0)</f>
        <v>0.13244960699691502</v>
      </c>
      <c r="S28" s="20">
        <f ca="1">IFERROR(VLOOKUP(MID(CELL("filename",$A$1),FIND("]",CELL("filename",$A$1))+1,255)&amp;$A28,'_EUROSTAT w USEsplit of JRC'!$A$4:$AE$312,COLUMN()+2,FALSE),0)</f>
        <v>0.1423824868066251</v>
      </c>
      <c r="T28" s="20">
        <f ca="1">IFERROR(VLOOKUP(MID(CELL("filename",$A$1),FIND("]",CELL("filename",$A$1))+1,255)&amp;$A28,'_EUROSTAT w USEsplit of JRC'!$A$4:$AE$312,COLUMN()+2,FALSE),0)</f>
        <v>0.14735126301048518</v>
      </c>
      <c r="U28" s="20">
        <f ca="1">IFERROR(VLOOKUP(MID(CELL("filename",$A$1),FIND("]",CELL("filename",$A$1))+1,255)&amp;$A28,'_EUROSTAT w USEsplit of JRC'!$A$4:$AE$312,COLUMN()+2,FALSE),0)</f>
        <v>0.14123868571314943</v>
      </c>
      <c r="V28" s="20">
        <f ca="1">IFERROR(VLOOKUP(MID(CELL("filename",$A$1),FIND("]",CELL("filename",$A$1))+1,255)&amp;$A28,'_EUROSTAT w USEsplit of JRC'!$A$4:$AE$312,COLUMN()+2,FALSE),0)</f>
        <v>0.12851910599853295</v>
      </c>
      <c r="W28" s="20">
        <f ca="1">IFERROR(VLOOKUP(MID(CELL("filename",$A$1),FIND("]",CELL("filename",$A$1))+1,255)&amp;$A28,'_EUROSTAT w USEsplit of JRC'!$A$4:$AE$312,COLUMN()+2,FALSE),0)</f>
        <v>0.23573721799687672</v>
      </c>
      <c r="X28" s="20">
        <f ca="1">IFERROR(VLOOKUP(MID(CELL("filename",$A$1),FIND("]",CELL("filename",$A$1))+1,255)&amp;$A28,'_EUROSTAT w USEsplit of JRC'!$A$4:$AE$312,COLUMN()+2,FALSE),0)</f>
        <v>0.23328110343442318</v>
      </c>
      <c r="Y28" s="20">
        <f ca="1">IFERROR(VLOOKUP(MID(CELL("filename",$A$1),FIND("]",CELL("filename",$A$1))+1,255)&amp;$A28,'_EUROSTAT w USEsplit of JRC'!$A$4:$AE$312,COLUMN()+2,FALSE),0)</f>
        <v>0.20020653377469924</v>
      </c>
      <c r="Z28" s="20">
        <f ca="1">IFERROR(VLOOKUP(MID(CELL("filename",$A$1),FIND("]",CELL("filename",$A$1))+1,255)&amp;$A28,'_EUROSTAT w USEsplit of JRC'!$A$4:$AE$312,COLUMN()+2,FALSE),0)</f>
        <v>0.19803134583741058</v>
      </c>
      <c r="AA28" s="20">
        <f ca="1">IFERROR(VLOOKUP(MID(CELL("filename",$A$1),FIND("]",CELL("filename",$A$1))+1,255)&amp;$A28,'_EUROSTAT w USEsplit of JRC'!$A$4:$AE$312,COLUMN()+2,FALSE),0)</f>
        <v>0.19313471308053737</v>
      </c>
      <c r="AB28" s="20">
        <f ca="1">IFERROR(VLOOKUP(MID(CELL("filename",$A$1),FIND("]",CELL("filename",$A$1))+1,255)&amp;$A28,'_EUROSTAT w USEsplit of JRC'!$A$4:$AE$312,COLUMN()+2,FALSE),0)</f>
        <v>0.18774734839230106</v>
      </c>
      <c r="AC28" s="20">
        <f ca="1">IFERROR(VLOOKUP(MID(CELL("filename",$A$1),FIND("]",CELL("filename",$A$1))+1,255)&amp;$A28,'_EUROSTAT w USEsplit of JRC'!$A$4:$AE$312,COLUMN()+2,FALSE),0)</f>
        <v>0.18600999259981418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0.10999301629636961</v>
      </c>
      <c r="C29" s="56">
        <f ca="1">IFERROR(VLOOKUP(MID(CELL("filename",$A$1),FIND("]",CELL("filename",$A$1))+1,255)&amp;$A29,'_EUROSTAT w USEsplit of JRC'!$A$4:$AE$317,COLUMN()+2,FALSE),0)</f>
        <v>0.11292707716498858</v>
      </c>
      <c r="D29" s="56">
        <f ca="1">IFERROR(VLOOKUP(MID(CELL("filename",$A$1),FIND("]",CELL("filename",$A$1))+1,255)&amp;$A29,'_EUROSTAT w USEsplit of JRC'!$A$4:$AE$317,COLUMN()+2,FALSE),0)</f>
        <v>0.1075073710146927</v>
      </c>
      <c r="E29" s="56">
        <f ca="1">IFERROR(VLOOKUP(MID(CELL("filename",$A$1),FIND("]",CELL("filename",$A$1))+1,255)&amp;$A29,'_EUROSTAT w USEsplit of JRC'!$A$4:$AE$317,COLUMN()+2,FALSE),0)</f>
        <v>0.11095291810725839</v>
      </c>
      <c r="F29" s="56">
        <f ca="1">IFERROR(VLOOKUP(MID(CELL("filename",$A$1),FIND("]",CELL("filename",$A$1))+1,255)&amp;$A29,'_EUROSTAT w USEsplit of JRC'!$A$4:$AE$317,COLUMN()+2,FALSE),0)</f>
        <v>0.10687459568926638</v>
      </c>
      <c r="G29" s="56">
        <f ca="1">IFERROR(VLOOKUP(MID(CELL("filename",$A$1),FIND("]",CELL("filename",$A$1))+1,255)&amp;$A29,'_EUROSTAT w USEsplit of JRC'!$A$4:$AE$317,COLUMN()+2,FALSE),0)</f>
        <v>0.10480985429426942</v>
      </c>
      <c r="H29" s="56">
        <f ca="1">IFERROR(VLOOKUP(MID(CELL("filename",$A$1),FIND("]",CELL("filename",$A$1))+1,255)&amp;$A29,'_EUROSTAT w USEsplit of JRC'!$A$4:$AE$317,COLUMN()+2,FALSE),0)</f>
        <v>0.10876126893724176</v>
      </c>
      <c r="I29" s="56">
        <f ca="1">IFERROR(VLOOKUP(MID(CELL("filename",$A$1),FIND("]",CELL("filename",$A$1))+1,255)&amp;$A29,'_EUROSTAT w USEsplit of JRC'!$A$4:$AE$317,COLUMN()+2,FALSE),0)</f>
        <v>0.10251845712729055</v>
      </c>
      <c r="J29" s="56">
        <f ca="1">IFERROR(VLOOKUP(MID(CELL("filename",$A$1),FIND("]",CELL("filename",$A$1))+1,255)&amp;$A29,'_EUROSTAT w USEsplit of JRC'!$A$4:$AE$317,COLUMN()+2,FALSE),0)</f>
        <v>0.1014400575716332</v>
      </c>
      <c r="K29" s="56">
        <f ca="1">IFERROR(VLOOKUP(MID(CELL("filename",$A$1),FIND("]",CELL("filename",$A$1))+1,255)&amp;$A29,'_EUROSTAT w USEsplit of JRC'!$A$4:$AE$317,COLUMN()+2,FALSE),0)</f>
        <v>0.10135599625559974</v>
      </c>
      <c r="L29" s="56">
        <f ca="1">IFERROR(VLOOKUP(MID(CELL("filename",$A$1),FIND("]",CELL("filename",$A$1))+1,255)&amp;$A29,'_EUROSTAT w USEsplit of JRC'!$A$4:$AE$317,COLUMN()+2,FALSE),0)</f>
        <v>0.10045423567014283</v>
      </c>
      <c r="M29" s="56">
        <f ca="1">IFERROR(VLOOKUP(MID(CELL("filename",$A$1),FIND("]",CELL("filename",$A$1))+1,255)&amp;$A29,'_EUROSTAT w USEsplit of JRC'!$A$4:$AE$317,COLUMN()+2,FALSE),0)</f>
        <v>0.10085074330160058</v>
      </c>
      <c r="N29" s="56">
        <f ca="1">IFERROR(VLOOKUP(MID(CELL("filename",$A$1),FIND("]",CELL("filename",$A$1))+1,255)&amp;$A29,'_EUROSTAT w USEsplit of JRC'!$A$4:$AE$317,COLUMN()+2,FALSE),0)</f>
        <v>9.8541316483284888E-2</v>
      </c>
      <c r="O29" s="56">
        <f ca="1">IFERROR(VLOOKUP(MID(CELL("filename",$A$1),FIND("]",CELL("filename",$A$1))+1,255)&amp;$A29,'_EUROSTAT w USEsplit of JRC'!$A$4:$AE$317,COLUMN()+2,FALSE),0)</f>
        <v>9.9084822165793646E-2</v>
      </c>
      <c r="P29" s="56">
        <f ca="1">IFERROR(VLOOKUP(MID(CELL("filename",$A$1),FIND("]",CELL("filename",$A$1))+1,255)&amp;$A29,'_EUROSTAT w USEsplit of JRC'!$A$4:$AE$317,COLUMN()+2,FALSE),0)</f>
        <v>9.7303508784861326E-2</v>
      </c>
      <c r="Q29" s="56">
        <f ca="1">IFERROR(VLOOKUP(MID(CELL("filename",$A$1),FIND("]",CELL("filename",$A$1))+1,255)&amp;$A29,'_EUROSTAT w USEsplit of JRC'!$A$4:$AE$317,COLUMN()+2,FALSE),0)</f>
        <v>9.9050170146443142E-2</v>
      </c>
      <c r="R29" s="56">
        <f ca="1">IFERROR(VLOOKUP(MID(CELL("filename",$A$1),FIND("]",CELL("filename",$A$1))+1,255)&amp;$A29,'_EUROSTAT w USEsplit of JRC'!$A$4:$AE$317,COLUMN()+2,FALSE),0)</f>
        <v>0.10197783493079586</v>
      </c>
      <c r="S29" s="56">
        <f ca="1">IFERROR(VLOOKUP(MID(CELL("filename",$A$1),FIND("]",CELL("filename",$A$1))+1,255)&amp;$A29,'_EUROSTAT w USEsplit of JRC'!$A$4:$AE$317,COLUMN()+2,FALSE),0)</f>
        <v>0.10369574578712071</v>
      </c>
      <c r="T29" s="56">
        <f ca="1">IFERROR(VLOOKUP(MID(CELL("filename",$A$1),FIND("]",CELL("filename",$A$1))+1,255)&amp;$A29,'_EUROSTAT w USEsplit of JRC'!$A$4:$AE$317,COLUMN()+2,FALSE),0)</f>
        <v>0.10774559172291134</v>
      </c>
      <c r="U29" s="56">
        <f ca="1">IFERROR(VLOOKUP(MID(CELL("filename",$A$1),FIND("]",CELL("filename",$A$1))+1,255)&amp;$A29,'_EUROSTAT w USEsplit of JRC'!$A$4:$AE$317,COLUMN()+2,FALSE),0)</f>
        <v>0.11033415238663953</v>
      </c>
      <c r="V29" s="56">
        <f ca="1">IFERROR(VLOOKUP(MID(CELL("filename",$A$1),FIND("]",CELL("filename",$A$1))+1,255)&amp;$A29,'_EUROSTAT w USEsplit of JRC'!$A$4:$AE$317,COLUMN()+2,FALSE),0)</f>
        <v>0.11143706355443206</v>
      </c>
      <c r="W29" s="56">
        <f ca="1">IFERROR(VLOOKUP(MID(CELL("filename",$A$1),FIND("]",CELL("filename",$A$1))+1,255)&amp;$A29,'_EUROSTAT w USEsplit of JRC'!$A$4:$AE$317,COLUMN()+2,FALSE),0)</f>
        <v>0.11286500508288599</v>
      </c>
      <c r="X29" s="56">
        <f ca="1">IFERROR(VLOOKUP(MID(CELL("filename",$A$1),FIND("]",CELL("filename",$A$1))+1,255)&amp;$A29,'_EUROSTAT w USEsplit of JRC'!$A$4:$AE$317,COLUMN()+2,FALSE),0)</f>
        <v>0.11359954259741843</v>
      </c>
      <c r="Y29" s="56">
        <f ca="1">IFERROR(VLOOKUP(MID(CELL("filename",$A$1),FIND("]",CELL("filename",$A$1))+1,255)&amp;$A29,'_EUROSTAT w USEsplit of JRC'!$A$4:$AE$317,COLUMN()+2,FALSE),0)</f>
        <v>0.11808461197895792</v>
      </c>
      <c r="Z29" s="56">
        <f ca="1">IFERROR(VLOOKUP(MID(CELL("filename",$A$1),FIND("]",CELL("filename",$A$1))+1,255)&amp;$A29,'_EUROSTAT w USEsplit of JRC'!$A$4:$AE$317,COLUMN()+2,FALSE),0)</f>
        <v>0.11778625695860491</v>
      </c>
      <c r="AA29" s="56">
        <f ca="1">IFERROR(VLOOKUP(MID(CELL("filename",$A$1),FIND("]",CELL("filename",$A$1))+1,255)&amp;$A29,'_EUROSTAT w USEsplit of JRC'!$A$4:$AE$317,COLUMN()+2,FALSE),0)</f>
        <v>0.12032016777809799</v>
      </c>
      <c r="AB29" s="56">
        <f ca="1">IFERROR(VLOOKUP(MID(CELL("filename",$A$1),FIND("]",CELL("filename",$A$1))+1,255)&amp;$A29,'_EUROSTAT w USEsplit of JRC'!$A$4:$AE$317,COLUMN()+2,FALSE),0)</f>
        <v>0.12442858731002164</v>
      </c>
      <c r="AC29" s="56">
        <f ca="1">IFERROR(VLOOKUP(MID(CELL("filename",$A$1),FIND("]",CELL("filename",$A$1))+1,255)&amp;$A29,'_EUROSTAT w USEsplit of JRC'!$A$4:$AE$317,COLUMN()+2,FALSE),0)</f>
        <v>0.12703174702359432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4.6626098690707518E-3</v>
      </c>
      <c r="C30" s="20">
        <f ca="1">IFERROR(VLOOKUP(MID(CELL("filename",$A$1),FIND("]",CELL("filename",$A$1))+1,255)&amp;$A30,'_EUROSTAT w USEsplit of JRC'!$A$4:$AE$312,COLUMN()+2,FALSE),0)</f>
        <v>4.2631065308423319E-3</v>
      </c>
      <c r="D30" s="20">
        <f ca="1">IFERROR(VLOOKUP(MID(CELL("filename",$A$1),FIND("]",CELL("filename",$A$1))+1,255)&amp;$A30,'_EUROSTAT w USEsplit of JRC'!$A$4:$AE$312,COLUMN()+2,FALSE),0)</f>
        <v>5.0732853196882501E-3</v>
      </c>
      <c r="E30" s="20">
        <f ca="1">IFERROR(VLOOKUP(MID(CELL("filename",$A$1),FIND("]",CELL("filename",$A$1))+1,255)&amp;$A30,'_EUROSTAT w USEsplit of JRC'!$A$4:$AE$312,COLUMN()+2,FALSE),0)</f>
        <v>4.8969160264766371E-3</v>
      </c>
      <c r="F30" s="20">
        <f ca="1">IFERROR(VLOOKUP(MID(CELL("filename",$A$1),FIND("]",CELL("filename",$A$1))+1,255)&amp;$A30,'_EUROSTAT w USEsplit of JRC'!$A$4:$AE$312,COLUMN()+2,FALSE),0)</f>
        <v>5.0608201184059939E-3</v>
      </c>
      <c r="G30" s="20">
        <f ca="1">IFERROR(VLOOKUP(MID(CELL("filename",$A$1),FIND("]",CELL("filename",$A$1))+1,255)&amp;$A30,'_EUROSTAT w USEsplit of JRC'!$A$4:$AE$312,COLUMN()+2,FALSE),0)</f>
        <v>5.1861491140788316E-3</v>
      </c>
      <c r="H30" s="20">
        <f ca="1">IFERROR(VLOOKUP(MID(CELL("filename",$A$1),FIND("]",CELL("filename",$A$1))+1,255)&amp;$A30,'_EUROSTAT w USEsplit of JRC'!$A$4:$AE$312,COLUMN()+2,FALSE),0)</f>
        <v>4.6224449638149643E-3</v>
      </c>
      <c r="I30" s="20">
        <f ca="1">IFERROR(VLOOKUP(MID(CELL("filename",$A$1),FIND("]",CELL("filename",$A$1))+1,255)&amp;$A30,'_EUROSTAT w USEsplit of JRC'!$A$4:$AE$312,COLUMN()+2,FALSE),0)</f>
        <v>4.9593306588340885E-3</v>
      </c>
      <c r="J30" s="20">
        <f ca="1">IFERROR(VLOOKUP(MID(CELL("filename",$A$1),FIND("]",CELL("filename",$A$1))+1,255)&amp;$A30,'_EUROSTAT w USEsplit of JRC'!$A$4:$AE$312,COLUMN()+2,FALSE),0)</f>
        <v>4.0506821356367266E-3</v>
      </c>
      <c r="K30" s="20">
        <f ca="1">IFERROR(VLOOKUP(MID(CELL("filename",$A$1),FIND("]",CELL("filename",$A$1))+1,255)&amp;$A30,'_EUROSTAT w USEsplit of JRC'!$A$4:$AE$312,COLUMN()+2,FALSE),0)</f>
        <v>4.0553298299782293E-3</v>
      </c>
      <c r="L30" s="20">
        <f ca="1">IFERROR(VLOOKUP(MID(CELL("filename",$A$1),FIND("]",CELL("filename",$A$1))+1,255)&amp;$A30,'_EUROSTAT w USEsplit of JRC'!$A$4:$AE$312,COLUMN()+2,FALSE),0)</f>
        <v>3.9850167699701277E-3</v>
      </c>
      <c r="M30" s="20">
        <f ca="1">IFERROR(VLOOKUP(MID(CELL("filename",$A$1),FIND("]",CELL("filename",$A$1))+1,255)&amp;$A30,'_EUROSTAT w USEsplit of JRC'!$A$4:$AE$312,COLUMN()+2,FALSE),0)</f>
        <v>4.0984418573362762E-3</v>
      </c>
      <c r="N30" s="20">
        <f ca="1">IFERROR(VLOOKUP(MID(CELL("filename",$A$1),FIND("]",CELL("filename",$A$1))+1,255)&amp;$A30,'_EUROSTAT w USEsplit of JRC'!$A$4:$AE$312,COLUMN()+2,FALSE),0)</f>
        <v>4.1734784404788023E-3</v>
      </c>
      <c r="O30" s="20">
        <f ca="1">IFERROR(VLOOKUP(MID(CELL("filename",$A$1),FIND("]",CELL("filename",$A$1))+1,255)&amp;$A30,'_EUROSTAT w USEsplit of JRC'!$A$4:$AE$312,COLUMN()+2,FALSE),0)</f>
        <v>4.0592567718947033E-3</v>
      </c>
      <c r="P30" s="20">
        <f ca="1">IFERROR(VLOOKUP(MID(CELL("filename",$A$1),FIND("]",CELL("filename",$A$1))+1,255)&amp;$A30,'_EUROSTAT w USEsplit of JRC'!$A$4:$AE$312,COLUMN()+2,FALSE),0)</f>
        <v>3.9832130351149901E-3</v>
      </c>
      <c r="Q30" s="20">
        <f ca="1">IFERROR(VLOOKUP(MID(CELL("filename",$A$1),FIND("]",CELL("filename",$A$1))+1,255)&amp;$A30,'_EUROSTAT w USEsplit of JRC'!$A$4:$AE$312,COLUMN()+2,FALSE),0)</f>
        <v>5.2752755683061151E-3</v>
      </c>
      <c r="R30" s="20">
        <f ca="1">IFERROR(VLOOKUP(MID(CELL("filename",$A$1),FIND("]",CELL("filename",$A$1))+1,255)&amp;$A30,'_EUROSTAT w USEsplit of JRC'!$A$4:$AE$312,COLUMN()+2,FALSE),0)</f>
        <v>6.0592929076414958E-3</v>
      </c>
      <c r="S30" s="20">
        <f ca="1">IFERROR(VLOOKUP(MID(CELL("filename",$A$1),FIND("]",CELL("filename",$A$1))+1,255)&amp;$A30,'_EUROSTAT w USEsplit of JRC'!$A$4:$AE$312,COLUMN()+2,FALSE),0)</f>
        <v>6.9512024409881506E-3</v>
      </c>
      <c r="T30" s="20">
        <f ca="1">IFERROR(VLOOKUP(MID(CELL("filename",$A$1),FIND("]",CELL("filename",$A$1))+1,255)&amp;$A30,'_EUROSTAT w USEsplit of JRC'!$A$4:$AE$312,COLUMN()+2,FALSE),0)</f>
        <v>1.7877556368455429E-2</v>
      </c>
      <c r="U30" s="20">
        <f ca="1">IFERROR(VLOOKUP(MID(CELL("filename",$A$1),FIND("]",CELL("filename",$A$1))+1,255)&amp;$A30,'_EUROSTAT w USEsplit of JRC'!$A$4:$AE$312,COLUMN()+2,FALSE),0)</f>
        <v>2.0030765238986604E-2</v>
      </c>
      <c r="V30" s="20">
        <f ca="1">IFERROR(VLOOKUP(MID(CELL("filename",$A$1),FIND("]",CELL("filename",$A$1))+1,255)&amp;$A30,'_EUROSTAT w USEsplit of JRC'!$A$4:$AE$312,COLUMN()+2,FALSE),0)</f>
        <v>2.3426960043501407E-2</v>
      </c>
      <c r="W30" s="20">
        <f ca="1">IFERROR(VLOOKUP(MID(CELL("filename",$A$1),FIND("]",CELL("filename",$A$1))+1,255)&amp;$A30,'_EUROSTAT w USEsplit of JRC'!$A$4:$AE$312,COLUMN()+2,FALSE),0)</f>
        <v>2.460889520056736E-2</v>
      </c>
      <c r="X30" s="20">
        <f ca="1">IFERROR(VLOOKUP(MID(CELL("filename",$A$1),FIND("]",CELL("filename",$A$1))+1,255)&amp;$A30,'_EUROSTAT w USEsplit of JRC'!$A$4:$AE$312,COLUMN()+2,FALSE),0)</f>
        <v>2.8761271333478944E-2</v>
      </c>
      <c r="Y30" s="20">
        <f ca="1">IFERROR(VLOOKUP(MID(CELL("filename",$A$1),FIND("]",CELL("filename",$A$1))+1,255)&amp;$A30,'_EUROSTAT w USEsplit of JRC'!$A$4:$AE$312,COLUMN()+2,FALSE),0)</f>
        <v>3.6458625481751342E-2</v>
      </c>
      <c r="Z30" s="20">
        <f ca="1">IFERROR(VLOOKUP(MID(CELL("filename",$A$1),FIND("]",CELL("filename",$A$1))+1,255)&amp;$A30,'_EUROSTAT w USEsplit of JRC'!$A$4:$AE$312,COLUMN()+2,FALSE),0)</f>
        <v>4.0075425227248038E-2</v>
      </c>
      <c r="AA30" s="20">
        <f ca="1">IFERROR(VLOOKUP(MID(CELL("filename",$A$1),FIND("]",CELL("filename",$A$1))+1,255)&amp;$A30,'_EUROSTAT w USEsplit of JRC'!$A$4:$AE$312,COLUMN()+2,FALSE),0)</f>
        <v>4.3701687654047416E-2</v>
      </c>
      <c r="AB30" s="20">
        <f ca="1">IFERROR(VLOOKUP(MID(CELL("filename",$A$1),FIND("]",CELL("filename",$A$1))+1,255)&amp;$A30,'_EUROSTAT w USEsplit of JRC'!$A$4:$AE$312,COLUMN()+2,FALSE),0)</f>
        <v>4.5243670831776141E-2</v>
      </c>
      <c r="AC30" s="20">
        <f ca="1">IFERROR(VLOOKUP(MID(CELL("filename",$A$1),FIND("]",CELL("filename",$A$1))+1,255)&amp;$A30,'_EUROSTAT w USEsplit of JRC'!$A$4:$AE$312,COLUMN()+2,FALSE),0)</f>
        <v>4.6710537734150979E-2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7D1-28F2-4067-87E4-67C138CC7566}">
  <dimension ref="A1:AK30"/>
  <sheetViews>
    <sheetView workbookViewId="0">
      <selection activeCell="AE30" sqref="AE30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7.4642246397397551E-6</v>
      </c>
      <c r="U3" s="20">
        <f ca="1">IFERROR(VLOOKUP(MID(CELL("filename",$A$1),FIND("]",CELL("filename",$A$1))+1,255)&amp;$A3,'_EUROSTAT w USEsplit of JRC'!$A$4:$AE$312,COLUMN()+2,FALSE),0)</f>
        <v>6.8037465182120472E-6</v>
      </c>
      <c r="V3" s="20">
        <f ca="1">IFERROR(VLOOKUP(MID(CELL("filename",$A$1),FIND("]",CELL("filename",$A$1))+1,255)&amp;$A3,'_EUROSTAT w USEsplit of JRC'!$A$4:$AE$312,COLUMN()+2,FALSE),0)</f>
        <v>1.1453954472527531E-5</v>
      </c>
      <c r="W3" s="20">
        <f ca="1">IFERROR(VLOOKUP(MID(CELL("filename",$A$1),FIND("]",CELL("filename",$A$1))+1,255)&amp;$A3,'_EUROSTAT w USEsplit of JRC'!$A$4:$AE$312,COLUMN()+2,FALSE),0)</f>
        <v>3.5741351502146301E-5</v>
      </c>
      <c r="X3" s="20">
        <f ca="1">IFERROR(VLOOKUP(MID(CELL("filename",$A$1),FIND("]",CELL("filename",$A$1))+1,255)&amp;$A3,'_EUROSTAT w USEsplit of JRC'!$A$4:$AE$312,COLUMN()+2,FALSE),0)</f>
        <v>2.3700307457624932E-5</v>
      </c>
      <c r="Y3" s="20">
        <f ca="1">IFERROR(VLOOKUP(MID(CELL("filename",$A$1),FIND("]",CELL("filename",$A$1))+1,255)&amp;$A3,'_EUROSTAT w USEsplit of JRC'!$A$4:$AE$312,COLUMN()+2,FALSE),0)</f>
        <v>2.9559617944144018E-5</v>
      </c>
      <c r="Z3" s="20">
        <f ca="1">IFERROR(VLOOKUP(MID(CELL("filename",$A$1),FIND("]",CELL("filename",$A$1))+1,255)&amp;$A3,'_EUROSTAT w USEsplit of JRC'!$A$4:$AE$312,COLUMN()+2,FALSE),0)</f>
        <v>4.0723010255634676E-5</v>
      </c>
      <c r="AA3" s="20">
        <f ca="1">IFERROR(VLOOKUP(MID(CELL("filename",$A$1),FIND("]",CELL("filename",$A$1))+1,255)&amp;$A3,'_EUROSTAT w USEsplit of JRC'!$A$4:$AE$312,COLUMN()+2,FALSE),0)</f>
        <v>9.8056139924416893E-6</v>
      </c>
      <c r="AB3" s="20">
        <f ca="1">IFERROR(VLOOKUP(MID(CELL("filename",$A$1),FIND("]",CELL("filename",$A$1))+1,255)&amp;$A3,'_EUROSTAT w USEsplit of JRC'!$A$4:$AE$312,COLUMN()+2,FALSE),0)</f>
        <v>3.6177800867254249E-7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3.7442936472146233E-5</v>
      </c>
      <c r="T8" s="20">
        <f ca="1">IFERROR(VLOOKUP(MID(CELL("filename",$A$1),FIND("]",CELL("filename",$A$1))+1,255)&amp;$A8,'_EUROSTAT w USEsplit of JRC'!$A$4:$AE$312,COLUMN()+2,FALSE),0)</f>
        <v>6.3225638883533609E-4</v>
      </c>
      <c r="U8" s="20">
        <f ca="1">IFERROR(VLOOKUP(MID(CELL("filename",$A$1),FIND("]",CELL("filename",$A$1))+1,255)&amp;$A8,'_EUROSTAT w USEsplit of JRC'!$A$4:$AE$312,COLUMN()+2,FALSE),0)</f>
        <v>6.392243491349321E-4</v>
      </c>
      <c r="V8" s="20">
        <f ca="1">IFERROR(VLOOKUP(MID(CELL("filename",$A$1),FIND("]",CELL("filename",$A$1))+1,255)&amp;$A8,'_EUROSTAT w USEsplit of JRC'!$A$4:$AE$312,COLUMN()+2,FALSE),0)</f>
        <v>4.6163368707453938E-4</v>
      </c>
      <c r="W8" s="20">
        <f ca="1">IFERROR(VLOOKUP(MID(CELL("filename",$A$1),FIND("]",CELL("filename",$A$1))+1,255)&amp;$A8,'_EUROSTAT w USEsplit of JRC'!$A$4:$AE$312,COLUMN()+2,FALSE),0)</f>
        <v>7.4961560609876205E-5</v>
      </c>
      <c r="X8" s="20">
        <f ca="1">IFERROR(VLOOKUP(MID(CELL("filename",$A$1),FIND("]",CELL("filename",$A$1))+1,255)&amp;$A8,'_EUROSTAT w USEsplit of JRC'!$A$4:$AE$312,COLUMN()+2,FALSE),0)</f>
        <v>2.398704236022509E-3</v>
      </c>
      <c r="Y8" s="20">
        <f ca="1">IFERROR(VLOOKUP(MID(CELL("filename",$A$1),FIND("]",CELL("filename",$A$1))+1,255)&amp;$A8,'_EUROSTAT w USEsplit of JRC'!$A$4:$AE$312,COLUMN()+2,FALSE),0)</f>
        <v>6.8849572816502547E-4</v>
      </c>
      <c r="Z8" s="20">
        <f ca="1">IFERROR(VLOOKUP(MID(CELL("filename",$A$1),FIND("]",CELL("filename",$A$1))+1,255)&amp;$A8,'_EUROSTAT w USEsplit of JRC'!$A$4:$AE$312,COLUMN()+2,FALSE),0)</f>
        <v>7.9381669714040753E-5</v>
      </c>
      <c r="AA8" s="20">
        <f ca="1">IFERROR(VLOOKUP(MID(CELL("filename",$A$1),FIND("]",CELL("filename",$A$1))+1,255)&amp;$A8,'_EUROSTAT w USEsplit of JRC'!$A$4:$AE$312,COLUMN()+2,FALSE),0)</f>
        <v>1.1084110750740233E-4</v>
      </c>
      <c r="AB8" s="20">
        <f ca="1">IFERROR(VLOOKUP(MID(CELL("filename",$A$1),FIND("]",CELL("filename",$A$1))+1,255)&amp;$A8,'_EUROSTAT w USEsplit of JRC'!$A$4:$AE$312,COLUMN()+2,FALSE),0)</f>
        <v>1.3934800089998417E-5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2.1495393691148825E-3</v>
      </c>
      <c r="V10" s="20">
        <f ca="1">IFERROR(VLOOKUP(MID(CELL("filename",$A$1),FIND("]",CELL("filename",$A$1))+1,255)&amp;$A10,'_EUROSTAT w USEsplit of JRC'!$A$4:$AE$312,COLUMN()+2,FALSE),0)</f>
        <v>3.8563031888232584E-3</v>
      </c>
      <c r="W10" s="20">
        <f ca="1">IFERROR(VLOOKUP(MID(CELL("filename",$A$1),FIND("]",CELL("filename",$A$1))+1,255)&amp;$A10,'_EUROSTAT w USEsplit of JRC'!$A$4:$AE$312,COLUMN()+2,FALSE),0)</f>
        <v>3.7783954922702861E-3</v>
      </c>
      <c r="X10" s="20">
        <f ca="1">IFERROR(VLOOKUP(MID(CELL("filename",$A$1),FIND("]",CELL("filename",$A$1))+1,255)&amp;$A10,'_EUROSTAT w USEsplit of JRC'!$A$4:$AE$312,COLUMN()+2,FALSE),0)</f>
        <v>1.8931515100584439E-3</v>
      </c>
      <c r="Y10" s="20">
        <f ca="1">IFERROR(VLOOKUP(MID(CELL("filename",$A$1),FIND("]",CELL("filename",$A$1))+1,255)&amp;$A10,'_EUROSTAT w USEsplit of JRC'!$A$4:$AE$312,COLUMN()+2,FALSE),0)</f>
        <v>7.3409833616500206E-4</v>
      </c>
      <c r="Z10" s="20">
        <f ca="1">IFERROR(VLOOKUP(MID(CELL("filename",$A$1),FIND("]",CELL("filename",$A$1))+1,255)&amp;$A10,'_EUROSTAT w USEsplit of JRC'!$A$4:$AE$312,COLUMN()+2,FALSE),0)</f>
        <v>7.4288497692413552E-4</v>
      </c>
      <c r="AA10" s="20">
        <f ca="1">IFERROR(VLOOKUP(MID(CELL("filename",$A$1),FIND("]",CELL("filename",$A$1))+1,255)&amp;$A10,'_EUROSTAT w USEsplit of JRC'!$A$4:$AE$312,COLUMN()+2,FALSE),0)</f>
        <v>7.9386282966299011E-4</v>
      </c>
      <c r="AB10" s="20">
        <f ca="1">IFERROR(VLOOKUP(MID(CELL("filename",$A$1),FIND("]",CELL("filename",$A$1))+1,255)&amp;$A10,'_EUROSTAT w USEsplit of JRC'!$A$4:$AE$312,COLUMN()+2,FALSE),0)</f>
        <v>7.7840182376239019E-4</v>
      </c>
      <c r="AC10" s="20">
        <f ca="1">IFERROR(VLOOKUP(MID(CELL("filename",$A$1),FIND("]",CELL("filename",$A$1))+1,255)&amp;$A10,'_EUROSTAT w USEsplit of JRC'!$A$4:$AE$312,COLUMN()+2,FALSE),0)</f>
        <v>6.5059635968301398E-4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2.156513825795777E-5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1.1771971703649661E-3</v>
      </c>
      <c r="S16" s="20">
        <f ca="1">IFERROR(VLOOKUP(MID(CELL("filename",$A$1),FIND("]",CELL("filename",$A$1))+1,255)&amp;$A16,'_EUROSTAT w USEsplit of JRC'!$A$4:$AE$312,COLUMN()+2,FALSE),0)</f>
        <v>1.2073441573891906E-3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4.3235915330805361E-5</v>
      </c>
      <c r="Z27" s="20">
        <f ca="1">IFERROR(VLOOKUP(MID(CELL("filename",$A$1),FIND("]",CELL("filename",$A$1))+1,255)&amp;$A27,'_EUROSTAT w USEsplit of JRC'!$A$4:$AE$312,COLUMN()+2,FALSE),0)</f>
        <v>4.3539879998690424E-5</v>
      </c>
      <c r="AA27" s="20">
        <f ca="1">IFERROR(VLOOKUP(MID(CELL("filename",$A$1),FIND("]",CELL("filename",$A$1))+1,255)&amp;$A27,'_EUROSTAT w USEsplit of JRC'!$A$4:$AE$312,COLUMN()+2,FALSE),0)</f>
        <v>4.3005117608995465E-5</v>
      </c>
      <c r="AB27" s="20">
        <f ca="1">IFERROR(VLOOKUP(MID(CELL("filename",$A$1),FIND("]",CELL("filename",$A$1))+1,255)&amp;$A27,'_EUROSTAT w USEsplit of JRC'!$A$4:$AE$312,COLUMN()+2,FALSE),0)</f>
        <v>4.2409710548136632E-5</v>
      </c>
      <c r="AC27" s="20">
        <f ca="1">IFERROR(VLOOKUP(MID(CELL("filename",$A$1),FIND("]",CELL("filename",$A$1))+1,255)&amp;$A27,'_EUROSTAT w USEsplit of JRC'!$A$4:$AE$312,COLUMN()+2,FALSE),0)</f>
        <v>4.1787702533494451E-5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CB7-1001-496D-A8F1-4A79C8779670}">
  <dimension ref="A1:AK32"/>
  <sheetViews>
    <sheetView workbookViewId="0">
      <selection activeCell="AC28" sqref="AC28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ht="14.25" customHeight="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2.0376214044851321E-5</v>
      </c>
      <c r="U2" s="20">
        <f ca="1">IFERROR(VLOOKUP(MID(CELL("filename",$A$1),FIND("]",CELL("filename",$A$1))+1,255)&amp;$A2,'_EUROSTAT w USEsplit of JRC'!$A$4:$AE$312,COLUMN()+2,FALSE),0)</f>
        <v>3.0418882324374789E-5</v>
      </c>
      <c r="V2" s="20">
        <f ca="1">IFERROR(VLOOKUP(MID(CELL("filename",$A$1),FIND("]",CELL("filename",$A$1))+1,255)&amp;$A2,'_EUROSTAT w USEsplit of JRC'!$A$4:$AE$312,COLUMN()+2,FALSE),0)</f>
        <v>2.6776722878381295E-5</v>
      </c>
      <c r="W2" s="20">
        <f ca="1">IFERROR(VLOOKUP(MID(CELL("filename",$A$1),FIND("]",CELL("filename",$A$1))+1,255)&amp;$A2,'_EUROSTAT w USEsplit of JRC'!$A$4:$AE$312,COLUMN()+2,FALSE),0)</f>
        <v>9.4228105162889403E-5</v>
      </c>
      <c r="X2" s="20">
        <f ca="1">IFERROR(VLOOKUP(MID(CELL("filename",$A$1),FIND("]",CELL("filename",$A$1))+1,255)&amp;$A2,'_EUROSTAT w USEsplit of JRC'!$A$4:$AE$312,COLUMN()+2,FALSE),0)</f>
        <v>1.1271913887548193E-4</v>
      </c>
      <c r="Y2" s="20">
        <f ca="1">IFERROR(VLOOKUP(MID(CELL("filename",$A$1),FIND("]",CELL("filename",$A$1))+1,255)&amp;$A2,'_EUROSTAT w USEsplit of JRC'!$A$4:$AE$312,COLUMN()+2,FALSE),0)</f>
        <v>1.8250841375529685E-4</v>
      </c>
      <c r="Z2" s="20">
        <f ca="1">IFERROR(VLOOKUP(MID(CELL("filename",$A$1),FIND("]",CELL("filename",$A$1))+1,255)&amp;$A2,'_EUROSTAT w USEsplit of JRC'!$A$4:$AE$312,COLUMN()+2,FALSE),0)</f>
        <v>3.1529192373006844E-4</v>
      </c>
      <c r="AA2" s="20">
        <f ca="1">IFERROR(VLOOKUP(MID(CELL("filename",$A$1),FIND("]",CELL("filename",$A$1))+1,255)&amp;$A2,'_EUROSTAT w USEsplit of JRC'!$A$4:$AE$312,COLUMN()+2,FALSE),0)</f>
        <v>4.3434272176794635E-4</v>
      </c>
      <c r="AB2" s="20">
        <f ca="1">IFERROR(VLOOKUP(MID(CELL("filename",$A$1),FIND("]",CELL("filename",$A$1))+1,255)&amp;$A2,'_EUROSTAT w USEsplit of JRC'!$A$4:$AE$312,COLUMN()+2,FALSE),0)</f>
        <v>5.4626006018786339E-4</v>
      </c>
      <c r="AC2" s="20">
        <f ca="1">IFERROR(VLOOKUP(MID(CELL("filename",$A$1),FIND("]",CELL("filename",$A$1))+1,255)&amp;$A2,'_EUROSTAT w USEsplit of JRC'!$A$4:$AE$312,COLUMN()+2,FALSE),0)</f>
        <v>6.7497984172530765E-4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7.3144538522223275E-4</v>
      </c>
      <c r="AA8" s="20">
        <f ca="1">IFERROR(VLOOKUP(MID(CELL("filename",$A$1),FIND("]",CELL("filename",$A$1))+1,255)&amp;$A8,'_EUROSTAT w USEsplit of JRC'!$A$4:$AE$312,COLUMN()+2,FALSE),0)</f>
        <v>2.1730505025973523E-3</v>
      </c>
      <c r="AB8" s="20">
        <f ca="1">IFERROR(VLOOKUP(MID(CELL("filename",$A$1),FIND("]",CELL("filename",$A$1))+1,255)&amp;$A8,'_EUROSTAT w USEsplit of JRC'!$A$4:$AE$312,COLUMN()+2,FALSE),0)</f>
        <v>6.4817212808868244E-3</v>
      </c>
      <c r="AC8" s="20">
        <f ca="1">IFERROR(VLOOKUP(MID(CELL("filename",$A$1),FIND("]",CELL("filename",$A$1))+1,255)&amp;$A8,'_EUROSTAT w USEsplit of JRC'!$A$4:$AE$312,COLUMN()+2,FALSE),0)</f>
        <v>1.1105062375273757E-2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6.1868539799738529E-3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1.3896131673465942E-2</v>
      </c>
      <c r="U28" s="20">
        <f ca="1">IFERROR(VLOOKUP(MID(CELL("filename",$A$1),FIND("]",CELL("filename",$A$1))+1,255)&amp;$A28,'_EUROSTAT w USEsplit of JRC'!$A$4:$AE$312,COLUMN()+2,FALSE),0)</f>
        <v>1.5050289909494842E-2</v>
      </c>
      <c r="V28" s="20">
        <f ca="1">IFERROR(VLOOKUP(MID(CELL("filename",$A$1),FIND("]",CELL("filename",$A$1))+1,255)&amp;$A28,'_EUROSTAT w USEsplit of JRC'!$A$4:$AE$312,COLUMN()+2,FALSE),0)</f>
        <v>1.3694900900702295E-2</v>
      </c>
      <c r="W28" s="20">
        <f ca="1">IFERROR(VLOOKUP(MID(CELL("filename",$A$1),FIND("]",CELL("filename",$A$1))+1,255)&amp;$A28,'_EUROSTAT w USEsplit of JRC'!$A$4:$AE$312,COLUMN()+2,FALSE),0)</f>
        <v>2.5401758081237693E-3</v>
      </c>
      <c r="X28" s="20">
        <f ca="1">IFERROR(VLOOKUP(MID(CELL("filename",$A$1),FIND("]",CELL("filename",$A$1))+1,255)&amp;$A28,'_EUROSTAT w USEsplit of JRC'!$A$4:$AE$312,COLUMN()+2,FALSE),0)</f>
        <v>5.884494507033578E-3</v>
      </c>
      <c r="Y28" s="20">
        <f ca="1">IFERROR(VLOOKUP(MID(CELL("filename",$A$1),FIND("]",CELL("filename",$A$1))+1,255)&amp;$A28,'_EUROSTAT w USEsplit of JRC'!$A$4:$AE$312,COLUMN()+2,FALSE),0)</f>
        <v>7.2410815806343487E-3</v>
      </c>
      <c r="Z28" s="20">
        <f ca="1">IFERROR(VLOOKUP(MID(CELL("filename",$A$1),FIND("]",CELL("filename",$A$1))+1,255)&amp;$A28,'_EUROSTAT w USEsplit of JRC'!$A$4:$AE$312,COLUMN()+2,FALSE),0)</f>
        <v>8.9100023506644751E-3</v>
      </c>
      <c r="AA28" s="20">
        <f ca="1">IFERROR(VLOOKUP(MID(CELL("filename",$A$1),FIND("]",CELL("filename",$A$1))+1,255)&amp;$A28,'_EUROSTAT w USEsplit of JRC'!$A$4:$AE$312,COLUMN()+2,FALSE),0)</f>
        <v>9.4777857851615875E-3</v>
      </c>
      <c r="AB28" s="20">
        <f ca="1">IFERROR(VLOOKUP(MID(CELL("filename",$A$1),FIND("]",CELL("filename",$A$1))+1,255)&amp;$A28,'_EUROSTAT w USEsplit of JRC'!$A$4:$AE$312,COLUMN()+2,FALSE),0)</f>
        <v>1.0122514577693047E-2</v>
      </c>
      <c r="AC28" s="20">
        <f ca="1">IFERROR(VLOOKUP(MID(CELL("filename",$A$1),FIND("]",CELL("filename",$A$1))+1,255)&amp;$A28,'_EUROSTAT w USEsplit of JRC'!$A$4:$AE$312,COLUMN()+2,FALSE),0)</f>
        <v>6.6689502459545613E-3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  <row r="32" spans="1:29" x14ac:dyDescent="0.3">
      <c r="D32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FBEF-F030-4B14-9B45-EAAC34A16F14}">
  <sheetPr codeName="Sheet3">
    <tabColor theme="1" tint="0.499984740745262"/>
  </sheetPr>
  <dimension ref="A1:AK32"/>
  <sheetViews>
    <sheetView workbookViewId="0">
      <selection activeCell="AA21" sqref="AA21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ht="14.25" customHeight="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  <row r="32" spans="1:29" x14ac:dyDescent="0.3">
      <c r="D32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DF9C-1030-428D-9699-833AE9C3ACBF}">
  <sheetPr codeName="Sheet4">
    <tabColor theme="1" tint="0.499984740745262"/>
  </sheetPr>
  <dimension ref="A1:AK30"/>
  <sheetViews>
    <sheetView workbookViewId="0">
      <selection activeCell="AA21" sqref="AA21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0</v>
      </c>
      <c r="R2" s="20">
        <f ca="1">IFERROR(VLOOKUP(MID(CELL("filename",$A$1),FIND("]",CELL("filename",$A$1))+1,255)&amp;$A2,'_EUROSTAT w USEsplit of JRC'!$A$4:$AE$312,COLUMN()+2,FALSE),0)</f>
        <v>0</v>
      </c>
      <c r="S2" s="20">
        <f ca="1">IFERROR(VLOOKUP(MID(CELL("filename",$A$1),FIND("]",CELL("filename",$A$1))+1,255)&amp;$A2,'_EUROSTAT w USEsplit of JRC'!$A$4:$AE$312,COLUMN()+2,FALSE),0)</f>
        <v>0</v>
      </c>
      <c r="T2" s="20">
        <f ca="1">IFERROR(VLOOKUP(MID(CELL("filename",$A$1),FIND("]",CELL("filename",$A$1))+1,255)&amp;$A2,'_EUROSTAT w USEsplit of JRC'!$A$4:$AE$312,COLUMN()+2,FALSE),0)</f>
        <v>0</v>
      </c>
      <c r="U2" s="20">
        <f ca="1">IFERROR(VLOOKUP(MID(CELL("filename",$A$1),FIND("]",CELL("filename",$A$1))+1,255)&amp;$A2,'_EUROSTAT w USEsplit of JRC'!$A$4:$AE$312,COLUMN()+2,FALSE),0)</f>
        <v>0</v>
      </c>
      <c r="V2" s="20">
        <f ca="1">IFERROR(VLOOKUP(MID(CELL("filename",$A$1),FIND("]",CELL("filename",$A$1))+1,255)&amp;$A2,'_EUROSTAT w USEsplit of JRC'!$A$4:$AE$312,COLUMN()+2,FALSE),0)</f>
        <v>0</v>
      </c>
      <c r="W2" s="20">
        <f ca="1">IFERROR(VLOOKUP(MID(CELL("filename",$A$1),FIND("]",CELL("filename",$A$1))+1,255)&amp;$A2,'_EUROSTAT w USEsplit of JRC'!$A$4:$AE$312,COLUMN()+2,FALSE),0)</f>
        <v>0</v>
      </c>
      <c r="X2" s="20">
        <f ca="1">IFERROR(VLOOKUP(MID(CELL("filename",$A$1),FIND("]",CELL("filename",$A$1))+1,255)&amp;$A2,'_EUROSTAT w USEsplit of JRC'!$A$4:$AE$312,COLUMN()+2,FALSE),0)</f>
        <v>0</v>
      </c>
      <c r="Y2" s="20">
        <f ca="1">IFERROR(VLOOKUP(MID(CELL("filename",$A$1),FIND("]",CELL("filename",$A$1))+1,255)&amp;$A2,'_EUROSTAT w USEsplit of JRC'!$A$4:$AE$312,COLUMN()+2,FALSE),0)</f>
        <v>0</v>
      </c>
      <c r="Z2" s="20">
        <f ca="1">IFERROR(VLOOKUP(MID(CELL("filename",$A$1),FIND("]",CELL("filename",$A$1))+1,255)&amp;$A2,'_EUROSTAT w USEsplit of JRC'!$A$4:$AE$312,COLUMN()+2,FALSE),0)</f>
        <v>0</v>
      </c>
      <c r="AA2" s="20">
        <f ca="1">IFERROR(VLOOKUP(MID(CELL("filename",$A$1),FIND("]",CELL("filename",$A$1))+1,255)&amp;$A2,'_EUROSTAT w USEsplit of JRC'!$A$4:$AE$312,COLUMN()+2,FALSE),0)</f>
        <v>0</v>
      </c>
      <c r="AB2" s="20">
        <f ca="1">IFERROR(VLOOKUP(MID(CELL("filename",$A$1),FIND("]",CELL("filename",$A$1))+1,255)&amp;$A2,'_EUROSTAT w USEsplit of JRC'!$A$4:$AE$312,COLUMN()+2,FALSE),0)</f>
        <v>0</v>
      </c>
      <c r="AC2" s="20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0</v>
      </c>
      <c r="W3" s="20">
        <f ca="1">IFERROR(VLOOKUP(MID(CELL("filename",$A$1),FIND("]",CELL("filename",$A$1))+1,255)&amp;$A3,'_EUROSTAT w USEsplit of JRC'!$A$4:$AE$312,COLUMN()+2,FALSE),0)</f>
        <v>0</v>
      </c>
      <c r="X3" s="20">
        <f ca="1">IFERROR(VLOOKUP(MID(CELL("filename",$A$1),FIND("]",CELL("filename",$A$1))+1,255)&amp;$A3,'_EUROSTAT w USEsplit of JRC'!$A$4:$AE$312,COLUMN()+2,FALSE),0)</f>
        <v>0</v>
      </c>
      <c r="Y3" s="20">
        <f ca="1">IFERROR(VLOOKUP(MID(CELL("filename",$A$1),FIND("]",CELL("filename",$A$1))+1,255)&amp;$A3,'_EUROSTAT w USEsplit of JRC'!$A$4:$AE$312,COLUMN()+2,FALSE),0)</f>
        <v>0</v>
      </c>
      <c r="Z3" s="20">
        <f ca="1">IFERROR(VLOOKUP(MID(CELL("filename",$A$1),FIND("]",CELL("filename",$A$1))+1,255)&amp;$A3,'_EUROSTAT w USEsplit of JRC'!$A$4:$AE$312,COLUMN()+2,FALSE),0)</f>
        <v>0</v>
      </c>
      <c r="AA3" s="20">
        <f ca="1">IFERROR(VLOOKUP(MID(CELL("filename",$A$1),FIND("]",CELL("filename",$A$1))+1,255)&amp;$A3,'_EUROSTAT w USEsplit of JRC'!$A$4:$AE$312,COLUMN()+2,FALSE),0)</f>
        <v>0</v>
      </c>
      <c r="AB3" s="20">
        <f ca="1">IFERROR(VLOOKUP(MID(CELL("filename",$A$1),FIND("]",CELL("filename",$A$1))+1,255)&amp;$A3,'_EUROSTAT w USEsplit of JRC'!$A$4:$AE$312,COLUMN()+2,FALSE),0)</f>
        <v>0</v>
      </c>
      <c r="AC3" s="20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0</v>
      </c>
      <c r="P7" s="20">
        <f ca="1">IFERROR(VLOOKUP(MID(CELL("filename",$A$1),FIND("]",CELL("filename",$A$1))+1,255)&amp;$A7,'_EUROSTAT w USEsplit of JRC'!$A$4:$AE$312,COLUMN()+2,FALSE),0)</f>
        <v>0</v>
      </c>
      <c r="Q7" s="20">
        <f ca="1">IFERROR(VLOOKUP(MID(CELL("filename",$A$1),FIND("]",CELL("filename",$A$1))+1,255)&amp;$A7,'_EUROSTAT w USEsplit of JRC'!$A$4:$AE$312,COLUMN()+2,FALSE),0)</f>
        <v>0</v>
      </c>
      <c r="R7" s="20">
        <f ca="1">IFERROR(VLOOKUP(MID(CELL("filename",$A$1),FIND("]",CELL("filename",$A$1))+1,255)&amp;$A7,'_EUROSTAT w USEsplit of JRC'!$A$4:$AE$312,COLUMN()+2,FALSE),0)</f>
        <v>0</v>
      </c>
      <c r="S7" s="20">
        <f ca="1">IFERROR(VLOOKUP(MID(CELL("filename",$A$1),FIND("]",CELL("filename",$A$1))+1,255)&amp;$A7,'_EUROSTAT w USEsplit of JRC'!$A$4:$AE$312,COLUMN()+2,FALSE),0)</f>
        <v>0</v>
      </c>
      <c r="T7" s="20">
        <f ca="1">IFERROR(VLOOKUP(MID(CELL("filename",$A$1),FIND("]",CELL("filename",$A$1))+1,255)&amp;$A7,'_EUROSTAT w USEsplit of JRC'!$A$4:$AE$312,COLUMN()+2,FALSE),0)</f>
        <v>0</v>
      </c>
      <c r="U7" s="20">
        <f ca="1">IFERROR(VLOOKUP(MID(CELL("filename",$A$1),FIND("]",CELL("filename",$A$1))+1,255)&amp;$A7,'_EUROSTAT w USEsplit of JRC'!$A$4:$AE$312,COLUMN()+2,FALSE),0)</f>
        <v>0</v>
      </c>
      <c r="V7" s="20">
        <f ca="1">IFERROR(VLOOKUP(MID(CELL("filename",$A$1),FIND("]",CELL("filename",$A$1))+1,255)&amp;$A7,'_EUROSTAT w USEsplit of JRC'!$A$4:$AE$312,COLUMN()+2,FALSE),0)</f>
        <v>0</v>
      </c>
      <c r="W7" s="20">
        <f ca="1">IFERROR(VLOOKUP(MID(CELL("filename",$A$1),FIND("]",CELL("filename",$A$1))+1,255)&amp;$A7,'_EUROSTAT w USEsplit of JRC'!$A$4:$AE$312,COLUMN()+2,FALSE),0)</f>
        <v>0</v>
      </c>
      <c r="X7" s="20">
        <f ca="1">IFERROR(VLOOKUP(MID(CELL("filename",$A$1),FIND("]",CELL("filename",$A$1))+1,255)&amp;$A7,'_EUROSTAT w USEsplit of JRC'!$A$4:$AE$312,COLUMN()+2,FALSE),0)</f>
        <v>0</v>
      </c>
      <c r="Y7" s="20">
        <f ca="1">IFERROR(VLOOKUP(MID(CELL("filename",$A$1),FIND("]",CELL("filename",$A$1))+1,255)&amp;$A7,'_EUROSTAT w USEsplit of JRC'!$A$4:$AE$312,COLUMN()+2,FALSE),0)</f>
        <v>0</v>
      </c>
      <c r="Z7" s="20">
        <f ca="1">IFERROR(VLOOKUP(MID(CELL("filename",$A$1),FIND("]",CELL("filename",$A$1))+1,255)&amp;$A7,'_EUROSTAT w USEsplit of JRC'!$A$4:$AE$312,COLUMN()+2,FALSE),0)</f>
        <v>0</v>
      </c>
      <c r="AA7" s="20">
        <f ca="1">IFERROR(VLOOKUP(MID(CELL("filename",$A$1),FIND("]",CELL("filename",$A$1))+1,255)&amp;$A7,'_EUROSTAT w USEsplit of JRC'!$A$4:$AE$312,COLUMN()+2,FALSE),0)</f>
        <v>0</v>
      </c>
      <c r="AB7" s="20">
        <f ca="1">IFERROR(VLOOKUP(MID(CELL("filename",$A$1),FIND("]",CELL("filename",$A$1))+1,255)&amp;$A7,'_EUROSTAT w USEsplit of JRC'!$A$4:$AE$312,COLUMN()+2,FALSE),0)</f>
        <v>0</v>
      </c>
      <c r="AC7" s="20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0</v>
      </c>
      <c r="C8" s="20">
        <f ca="1">IFERROR(VLOOKUP(MID(CELL("filename",$A$1),FIND("]",CELL("filename",$A$1))+1,255)&amp;$A8,'_EUROSTAT w USEsplit of JRC'!$A$4:$AE$312,COLUMN()+2,FALSE),0)</f>
        <v>0</v>
      </c>
      <c r="D8" s="20">
        <f ca="1">IFERROR(VLOOKUP(MID(CELL("filename",$A$1),FIND("]",CELL("filename",$A$1))+1,255)&amp;$A8,'_EUROSTAT w USEsplit of JRC'!$A$4:$AE$312,COLUMN()+2,FALSE),0)</f>
        <v>0</v>
      </c>
      <c r="E8" s="20">
        <f ca="1">IFERROR(VLOOKUP(MID(CELL("filename",$A$1),FIND("]",CELL("filename",$A$1))+1,255)&amp;$A8,'_EUROSTAT w USEsplit of JRC'!$A$4:$AE$312,COLUMN()+2,FALSE),0)</f>
        <v>0</v>
      </c>
      <c r="F8" s="20">
        <f ca="1">IFERROR(VLOOKUP(MID(CELL("filename",$A$1),FIND("]",CELL("filename",$A$1))+1,255)&amp;$A8,'_EUROSTAT w USEsplit of JRC'!$A$4:$AE$312,COLUMN()+2,FALSE),0)</f>
        <v>0</v>
      </c>
      <c r="G8" s="20">
        <f ca="1">IFERROR(VLOOKUP(MID(CELL("filename",$A$1),FIND("]",CELL("filename",$A$1))+1,255)&amp;$A8,'_EUROSTAT w USEsplit of JRC'!$A$4:$AE$312,COLUMN()+2,FALSE),0)</f>
        <v>0</v>
      </c>
      <c r="H8" s="20">
        <f ca="1">IFERROR(VLOOKUP(MID(CELL("filename",$A$1),FIND("]",CELL("filename",$A$1))+1,255)&amp;$A8,'_EUROSTAT w USEsplit of JRC'!$A$4:$AE$312,COLUMN()+2,FALSE),0)</f>
        <v>0</v>
      </c>
      <c r="I8" s="20">
        <f ca="1">IFERROR(VLOOKUP(MID(CELL("filename",$A$1),FIND("]",CELL("filename",$A$1))+1,255)&amp;$A8,'_EUROSTAT w USEsplit of JRC'!$A$4:$AE$312,COLUMN()+2,FALSE),0)</f>
        <v>0</v>
      </c>
      <c r="J8" s="20">
        <f ca="1">IFERROR(VLOOKUP(MID(CELL("filename",$A$1),FIND("]",CELL("filename",$A$1))+1,255)&amp;$A8,'_EUROSTAT w USEsplit of JRC'!$A$4:$AE$312,COLUMN()+2,FALSE),0)</f>
        <v>0</v>
      </c>
      <c r="K8" s="20">
        <f ca="1">IFERROR(VLOOKUP(MID(CELL("filename",$A$1),FIND("]",CELL("filename",$A$1))+1,255)&amp;$A8,'_EUROSTAT w USEsplit of JRC'!$A$4:$AE$312,COLUMN()+2,FALSE),0)</f>
        <v>0</v>
      </c>
      <c r="L8" s="20">
        <f ca="1">IFERROR(VLOOKUP(MID(CELL("filename",$A$1),FIND("]",CELL("filename",$A$1))+1,255)&amp;$A8,'_EUROSTAT w USEsplit of JRC'!$A$4:$AE$312,COLUMN()+2,FALSE),0)</f>
        <v>0</v>
      </c>
      <c r="M8" s="20">
        <f ca="1">IFERROR(VLOOKUP(MID(CELL("filename",$A$1),FIND("]",CELL("filename",$A$1))+1,255)&amp;$A8,'_EUROSTAT w USEsplit of JRC'!$A$4:$AE$312,COLUMN()+2,FALSE),0)</f>
        <v>0</v>
      </c>
      <c r="N8" s="20">
        <f ca="1">IFERROR(VLOOKUP(MID(CELL("filename",$A$1),FIND("]",CELL("filename",$A$1))+1,255)&amp;$A8,'_EUROSTAT w USEsplit of JRC'!$A$4:$AE$312,COLUMN()+2,FALSE),0)</f>
        <v>0</v>
      </c>
      <c r="O8" s="20">
        <f ca="1">IFERROR(VLOOKUP(MID(CELL("filename",$A$1),FIND("]",CELL("filename",$A$1))+1,255)&amp;$A8,'_EUROSTAT w USEsplit of JRC'!$A$4:$AE$312,COLUMN()+2,FALSE),0)</f>
        <v>0</v>
      </c>
      <c r="P8" s="20">
        <f ca="1">IFERROR(VLOOKUP(MID(CELL("filename",$A$1),FIND("]",CELL("filename",$A$1))+1,255)&amp;$A8,'_EUROSTAT w USEsplit of JRC'!$A$4:$AE$312,COLUMN()+2,FALSE),0)</f>
        <v>0</v>
      </c>
      <c r="Q8" s="20">
        <f ca="1">IFERROR(VLOOKUP(MID(CELL("filename",$A$1),FIND("]",CELL("filename",$A$1))+1,255)&amp;$A8,'_EUROSTAT w USEsplit of JRC'!$A$4:$AE$312,COLUMN()+2,FALSE),0)</f>
        <v>0</v>
      </c>
      <c r="R8" s="20">
        <f ca="1">IFERROR(VLOOKUP(MID(CELL("filename",$A$1),FIND("]",CELL("filename",$A$1))+1,255)&amp;$A8,'_EUROSTAT w USEsplit of JRC'!$A$4:$AE$312,COLUMN()+2,FALSE),0)</f>
        <v>0</v>
      </c>
      <c r="S8" s="20">
        <f ca="1">IFERROR(VLOOKUP(MID(CELL("filename",$A$1),FIND("]",CELL("filename",$A$1))+1,255)&amp;$A8,'_EUROSTAT w USEsplit of JRC'!$A$4:$AE$312,COLUMN()+2,FALSE),0)</f>
        <v>0</v>
      </c>
      <c r="T8" s="20">
        <f ca="1">IFERROR(VLOOKUP(MID(CELL("filename",$A$1),FIND("]",CELL("filename",$A$1))+1,255)&amp;$A8,'_EUROSTAT w USEsplit of JRC'!$A$4:$AE$312,COLUMN()+2,FALSE),0)</f>
        <v>0</v>
      </c>
      <c r="U8" s="20">
        <f ca="1">IFERROR(VLOOKUP(MID(CELL("filename",$A$1),FIND("]",CELL("filename",$A$1))+1,255)&amp;$A8,'_EUROSTAT w USEsplit of JRC'!$A$4:$AE$312,COLUMN()+2,FALSE),0)</f>
        <v>0</v>
      </c>
      <c r="V8" s="20">
        <f ca="1">IFERROR(VLOOKUP(MID(CELL("filename",$A$1),FIND("]",CELL("filename",$A$1))+1,255)&amp;$A8,'_EUROSTAT w USEsplit of JRC'!$A$4:$AE$312,COLUMN()+2,FALSE),0)</f>
        <v>0</v>
      </c>
      <c r="W8" s="20">
        <f ca="1">IFERROR(VLOOKUP(MID(CELL("filename",$A$1),FIND("]",CELL("filename",$A$1))+1,255)&amp;$A8,'_EUROSTAT w USEsplit of JRC'!$A$4:$AE$312,COLUMN()+2,FALSE),0)</f>
        <v>0</v>
      </c>
      <c r="X8" s="20">
        <f ca="1">IFERROR(VLOOKUP(MID(CELL("filename",$A$1),FIND("]",CELL("filename",$A$1))+1,255)&amp;$A8,'_EUROSTAT w USEsplit of JRC'!$A$4:$AE$312,COLUMN()+2,FALSE),0)</f>
        <v>0</v>
      </c>
      <c r="Y8" s="20">
        <f ca="1">IFERROR(VLOOKUP(MID(CELL("filename",$A$1),FIND("]",CELL("filename",$A$1))+1,255)&amp;$A8,'_EUROSTAT w USEsplit of JRC'!$A$4:$AE$312,COLUMN()+2,FALSE),0)</f>
        <v>0</v>
      </c>
      <c r="Z8" s="20">
        <f ca="1">IFERROR(VLOOKUP(MID(CELL("filename",$A$1),FIND("]",CELL("filename",$A$1))+1,255)&amp;$A8,'_EUROSTAT w USEsplit of JRC'!$A$4:$AE$312,COLUMN()+2,FALSE),0)</f>
        <v>0</v>
      </c>
      <c r="AA8" s="20">
        <f ca="1">IFERROR(VLOOKUP(MID(CELL("filename",$A$1),FIND("]",CELL("filename",$A$1))+1,255)&amp;$A8,'_EUROSTAT w USEsplit of JRC'!$A$4:$AE$312,COLUMN()+2,FALSE),0)</f>
        <v>0</v>
      </c>
      <c r="AB8" s="20">
        <f ca="1">IFERROR(VLOOKUP(MID(CELL("filename",$A$1),FIND("]",CELL("filename",$A$1))+1,255)&amp;$A8,'_EUROSTAT w USEsplit of JRC'!$A$4:$AE$312,COLUMN()+2,FALSE),0)</f>
        <v>0</v>
      </c>
      <c r="AC8" s="20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0</v>
      </c>
      <c r="Q11" s="20">
        <f ca="1">IFERROR(VLOOKUP(MID(CELL("filename",$A$1),FIND("]",CELL("filename",$A$1))+1,255)&amp;$A11,'_EUROSTAT w USEsplit of JRC'!$A$4:$AE$312,COLUMN()+2,FALSE),0)</f>
        <v>0</v>
      </c>
      <c r="R11" s="20">
        <f ca="1">IFERROR(VLOOKUP(MID(CELL("filename",$A$1),FIND("]",CELL("filename",$A$1))+1,255)&amp;$A11,'_EUROSTAT w USEsplit of JRC'!$A$4:$AE$312,COLUMN()+2,FALSE),0)</f>
        <v>0</v>
      </c>
      <c r="S11" s="20">
        <f ca="1">IFERROR(VLOOKUP(MID(CELL("filename",$A$1),FIND("]",CELL("filename",$A$1))+1,255)&amp;$A11,'_EUROSTAT w USEsplit of JRC'!$A$4:$AE$312,COLUMN()+2,FALSE),0)</f>
        <v>0</v>
      </c>
      <c r="T11" s="20">
        <f ca="1">IFERROR(VLOOKUP(MID(CELL("filename",$A$1),FIND("]",CELL("filename",$A$1))+1,255)&amp;$A11,'_EUROSTAT w USEsplit of JRC'!$A$4:$AE$312,COLUMN()+2,FALSE),0)</f>
        <v>0</v>
      </c>
      <c r="U11" s="20">
        <f ca="1">IFERROR(VLOOKUP(MID(CELL("filename",$A$1),FIND("]",CELL("filename",$A$1))+1,255)&amp;$A11,'_EUROSTAT w USEsplit of JRC'!$A$4:$AE$312,COLUMN()+2,FALSE),0)</f>
        <v>0</v>
      </c>
      <c r="V11" s="20">
        <f ca="1">IFERROR(VLOOKUP(MID(CELL("filename",$A$1),FIND("]",CELL("filename",$A$1))+1,255)&amp;$A11,'_EUROSTAT w USEsplit of JRC'!$A$4:$AE$312,COLUMN()+2,FALSE),0)</f>
        <v>0</v>
      </c>
      <c r="W11" s="20">
        <f ca="1">IFERROR(VLOOKUP(MID(CELL("filename",$A$1),FIND("]",CELL("filename",$A$1))+1,255)&amp;$A11,'_EUROSTAT w USEsplit of JRC'!$A$4:$AE$312,COLUMN()+2,FALSE),0)</f>
        <v>0</v>
      </c>
      <c r="X11" s="20">
        <f ca="1">IFERROR(VLOOKUP(MID(CELL("filename",$A$1),FIND("]",CELL("filename",$A$1))+1,255)&amp;$A11,'_EUROSTAT w USEsplit of JRC'!$A$4:$AE$312,COLUMN()+2,FALSE),0)</f>
        <v>0</v>
      </c>
      <c r="Y11" s="20">
        <f ca="1">IFERROR(VLOOKUP(MID(CELL("filename",$A$1),FIND("]",CELL("filename",$A$1))+1,255)&amp;$A11,'_EUROSTAT w USEsplit of JRC'!$A$4:$AE$312,COLUMN()+2,FALSE),0)</f>
        <v>0</v>
      </c>
      <c r="Z11" s="20">
        <f ca="1">IFERROR(VLOOKUP(MID(CELL("filename",$A$1),FIND("]",CELL("filename",$A$1))+1,255)&amp;$A11,'_EUROSTAT w USEsplit of JRC'!$A$4:$AE$312,COLUMN()+2,FALSE),0)</f>
        <v>0</v>
      </c>
      <c r="AA11" s="20">
        <f ca="1">IFERROR(VLOOKUP(MID(CELL("filename",$A$1),FIND("]",CELL("filename",$A$1))+1,255)&amp;$A11,'_EUROSTAT w USEsplit of JRC'!$A$4:$AE$312,COLUMN()+2,FALSE),0)</f>
        <v>0</v>
      </c>
      <c r="AB11" s="20">
        <f ca="1">IFERROR(VLOOKUP(MID(CELL("filename",$A$1),FIND("]",CELL("filename",$A$1))+1,255)&amp;$A11,'_EUROSTAT w USEsplit of JRC'!$A$4:$AE$312,COLUMN()+2,FALSE),0)</f>
        <v>0</v>
      </c>
      <c r="AC11" s="20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0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0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0</v>
      </c>
      <c r="N19" s="20">
        <f ca="1">IFERROR(VLOOKUP(MID(CELL("filename",$A$1),FIND("]",CELL("filename",$A$1))+1,255)&amp;$A19,'_EUROSTAT w USEsplit of JRC'!$A$4:$AE$312,COLUMN()+2,FALSE),0)</f>
        <v>0</v>
      </c>
      <c r="O19" s="20">
        <f ca="1">IFERROR(VLOOKUP(MID(CELL("filename",$A$1),FIND("]",CELL("filename",$A$1))+1,255)&amp;$A19,'_EUROSTAT w USEsplit of JRC'!$A$4:$AE$312,COLUMN()+2,FALSE),0)</f>
        <v>0</v>
      </c>
      <c r="P19" s="20">
        <f ca="1">IFERROR(VLOOKUP(MID(CELL("filename",$A$1),FIND("]",CELL("filename",$A$1))+1,255)&amp;$A19,'_EUROSTAT w USEsplit of JRC'!$A$4:$AE$312,COLUMN()+2,FALSE),0)</f>
        <v>0</v>
      </c>
      <c r="Q19" s="20">
        <f ca="1">IFERROR(VLOOKUP(MID(CELL("filename",$A$1),FIND("]",CELL("filename",$A$1))+1,255)&amp;$A19,'_EUROSTAT w USEsplit of JRC'!$A$4:$AE$312,COLUMN()+2,FALSE),0)</f>
        <v>0</v>
      </c>
      <c r="R19" s="20">
        <f ca="1">IFERROR(VLOOKUP(MID(CELL("filename",$A$1),FIND("]",CELL("filename",$A$1))+1,255)&amp;$A19,'_EUROSTAT w USEsplit of JRC'!$A$4:$AE$312,COLUMN()+2,FALSE),0)</f>
        <v>0</v>
      </c>
      <c r="S19" s="20">
        <f ca="1">IFERROR(VLOOKUP(MID(CELL("filename",$A$1),FIND("]",CELL("filename",$A$1))+1,255)&amp;$A19,'_EUROSTAT w USEsplit of JRC'!$A$4:$AE$312,COLUMN()+2,FALSE),0)</f>
        <v>0</v>
      </c>
      <c r="T19" s="20">
        <f ca="1">IFERROR(VLOOKUP(MID(CELL("filename",$A$1),FIND("]",CELL("filename",$A$1))+1,255)&amp;$A19,'_EUROSTAT w USEsplit of JRC'!$A$4:$AE$312,COLUMN()+2,FALSE),0)</f>
        <v>0</v>
      </c>
      <c r="U19" s="20">
        <f ca="1">IFERROR(VLOOKUP(MID(CELL("filename",$A$1),FIND("]",CELL("filename",$A$1))+1,255)&amp;$A19,'_EUROSTAT w USEsplit of JRC'!$A$4:$AE$312,COLUMN()+2,FALSE),0)</f>
        <v>0</v>
      </c>
      <c r="V19" s="20">
        <f ca="1">IFERROR(VLOOKUP(MID(CELL("filename",$A$1),FIND("]",CELL("filename",$A$1))+1,255)&amp;$A19,'_EUROSTAT w USEsplit of JRC'!$A$4:$AE$312,COLUMN()+2,FALSE),0)</f>
        <v>0</v>
      </c>
      <c r="W19" s="20">
        <f ca="1">IFERROR(VLOOKUP(MID(CELL("filename",$A$1),FIND("]",CELL("filename",$A$1))+1,255)&amp;$A19,'_EUROSTAT w USEsplit of JRC'!$A$4:$AE$312,COLUMN()+2,FALSE),0)</f>
        <v>0</v>
      </c>
      <c r="X19" s="20">
        <f ca="1">IFERROR(VLOOKUP(MID(CELL("filename",$A$1),FIND("]",CELL("filename",$A$1))+1,255)&amp;$A19,'_EUROSTAT w USEsplit of JRC'!$A$4:$AE$312,COLUMN()+2,FALSE),0)</f>
        <v>0</v>
      </c>
      <c r="Y19" s="20">
        <f ca="1">IFERROR(VLOOKUP(MID(CELL("filename",$A$1),FIND("]",CELL("filename",$A$1))+1,255)&amp;$A19,'_EUROSTAT w USEsplit of JRC'!$A$4:$AE$312,COLUMN()+2,FALSE),0)</f>
        <v>0</v>
      </c>
      <c r="Z19" s="20">
        <f ca="1">IFERROR(VLOOKUP(MID(CELL("filename",$A$1),FIND("]",CELL("filename",$A$1))+1,255)&amp;$A19,'_EUROSTAT w USEsplit of JRC'!$A$4:$AE$312,COLUMN()+2,FALSE),0)</f>
        <v>0</v>
      </c>
      <c r="AA19" s="20">
        <f ca="1">IFERROR(VLOOKUP(MID(CELL("filename",$A$1),FIND("]",CELL("filename",$A$1))+1,255)&amp;$A19,'_EUROSTAT w USEsplit of JRC'!$A$4:$AE$312,COLUMN()+2,FALSE),0)</f>
        <v>0</v>
      </c>
      <c r="AB19" s="20">
        <f ca="1">IFERROR(VLOOKUP(MID(CELL("filename",$A$1),FIND("]",CELL("filename",$A$1))+1,255)&amp;$A19,'_EUROSTAT w USEsplit of JRC'!$A$4:$AE$312,COLUMN()+2,FALSE),0)</f>
        <v>0</v>
      </c>
      <c r="AC19" s="20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0</v>
      </c>
      <c r="G21" s="20">
        <f ca="1">IFERROR(VLOOKUP(MID(CELL("filename",$A$1),FIND("]",CELL("filename",$A$1))+1,255)&amp;$A21,'_EUROSTAT w USEsplit of JRC'!$A$4:$AE$312,COLUMN()+2,FALSE),0)</f>
        <v>0</v>
      </c>
      <c r="H21" s="20">
        <f ca="1">IFERROR(VLOOKUP(MID(CELL("filename",$A$1),FIND("]",CELL("filename",$A$1))+1,255)&amp;$A21,'_EUROSTAT w USEsplit of JRC'!$A$4:$AE$312,COLUMN()+2,FALSE),0)</f>
        <v>0</v>
      </c>
      <c r="I21" s="20">
        <f ca="1">IFERROR(VLOOKUP(MID(CELL("filename",$A$1),FIND("]",CELL("filename",$A$1))+1,255)&amp;$A21,'_EUROSTAT w USEsplit of JRC'!$A$4:$AE$312,COLUMN()+2,FALSE),0)</f>
        <v>0</v>
      </c>
      <c r="J21" s="20">
        <f ca="1">IFERROR(VLOOKUP(MID(CELL("filename",$A$1),FIND("]",CELL("filename",$A$1))+1,255)&amp;$A21,'_EUROSTAT w USEsplit of JRC'!$A$4:$AE$312,COLUMN()+2,FALSE),0)</f>
        <v>0</v>
      </c>
      <c r="K21" s="20">
        <f ca="1">IFERROR(VLOOKUP(MID(CELL("filename",$A$1),FIND("]",CELL("filename",$A$1))+1,255)&amp;$A21,'_EUROSTAT w USEsplit of JRC'!$A$4:$AE$312,COLUMN()+2,FALSE),0)</f>
        <v>0</v>
      </c>
      <c r="L21" s="20">
        <f ca="1">IFERROR(VLOOKUP(MID(CELL("filename",$A$1),FIND("]",CELL("filename",$A$1))+1,255)&amp;$A21,'_EUROSTAT w USEsplit of JRC'!$A$4:$AE$312,COLUMN()+2,FALSE),0)</f>
        <v>0</v>
      </c>
      <c r="M21" s="20">
        <f ca="1">IFERROR(VLOOKUP(MID(CELL("filename",$A$1),FIND("]",CELL("filename",$A$1))+1,255)&amp;$A21,'_EUROSTAT w USEsplit of JRC'!$A$4:$AE$312,COLUMN()+2,FALSE),0)</f>
        <v>0</v>
      </c>
      <c r="N21" s="20">
        <f ca="1">IFERROR(VLOOKUP(MID(CELL("filename",$A$1),FIND("]",CELL("filename",$A$1))+1,255)&amp;$A21,'_EUROSTAT w USEsplit of JRC'!$A$4:$AE$312,COLUMN()+2,FALSE),0)</f>
        <v>0</v>
      </c>
      <c r="O21" s="20">
        <f ca="1">IFERROR(VLOOKUP(MID(CELL("filename",$A$1),FIND("]",CELL("filename",$A$1))+1,255)&amp;$A21,'_EUROSTAT w USEsplit of JRC'!$A$4:$AE$312,COLUMN()+2,FALSE),0)</f>
        <v>0</v>
      </c>
      <c r="P21" s="20">
        <f ca="1">IFERROR(VLOOKUP(MID(CELL("filename",$A$1),FIND("]",CELL("filename",$A$1))+1,255)&amp;$A21,'_EUROSTAT w USEsplit of JRC'!$A$4:$AE$312,COLUMN()+2,FALSE),0)</f>
        <v>0</v>
      </c>
      <c r="Q21" s="20">
        <f ca="1">IFERROR(VLOOKUP(MID(CELL("filename",$A$1),FIND("]",CELL("filename",$A$1))+1,255)&amp;$A21,'_EUROSTAT w USEsplit of JRC'!$A$4:$AE$312,COLUMN()+2,FALSE),0)</f>
        <v>0</v>
      </c>
      <c r="R21" s="20">
        <f ca="1">IFERROR(VLOOKUP(MID(CELL("filename",$A$1),FIND("]",CELL("filename",$A$1))+1,255)&amp;$A21,'_EUROSTAT w USEsplit of JRC'!$A$4:$AE$312,COLUMN()+2,FALSE),0)</f>
        <v>0</v>
      </c>
      <c r="S21" s="20">
        <f ca="1">IFERROR(VLOOKUP(MID(CELL("filename",$A$1),FIND("]",CELL("filename",$A$1))+1,255)&amp;$A21,'_EUROSTAT w USEsplit of JRC'!$A$4:$AE$312,COLUMN()+2,FALSE),0)</f>
        <v>0</v>
      </c>
      <c r="T21" s="20">
        <f ca="1">IFERROR(VLOOKUP(MID(CELL("filename",$A$1),FIND("]",CELL("filename",$A$1))+1,255)&amp;$A21,'_EUROSTAT w USEsplit of JRC'!$A$4:$AE$312,COLUMN()+2,FALSE),0)</f>
        <v>0</v>
      </c>
      <c r="U21" s="20">
        <f ca="1">IFERROR(VLOOKUP(MID(CELL("filename",$A$1),FIND("]",CELL("filename",$A$1))+1,255)&amp;$A21,'_EUROSTAT w USEsplit of JRC'!$A$4:$AE$312,COLUMN()+2,FALSE),0)</f>
        <v>0</v>
      </c>
      <c r="V21" s="20">
        <f ca="1">IFERROR(VLOOKUP(MID(CELL("filename",$A$1),FIND("]",CELL("filename",$A$1))+1,255)&amp;$A21,'_EUROSTAT w USEsplit of JRC'!$A$4:$AE$312,COLUMN()+2,FALSE),0)</f>
        <v>0</v>
      </c>
      <c r="W21" s="20">
        <f ca="1">IFERROR(VLOOKUP(MID(CELL("filename",$A$1),FIND("]",CELL("filename",$A$1))+1,255)&amp;$A21,'_EUROSTAT w USEsplit of JRC'!$A$4:$AE$312,COLUMN()+2,FALSE),0)</f>
        <v>0</v>
      </c>
      <c r="X21" s="20">
        <f ca="1">IFERROR(VLOOKUP(MID(CELL("filename",$A$1),FIND("]",CELL("filename",$A$1))+1,255)&amp;$A21,'_EUROSTAT w USEsplit of JRC'!$A$4:$AE$312,COLUMN()+2,FALSE),0)</f>
        <v>0</v>
      </c>
      <c r="Y21" s="20">
        <f ca="1">IFERROR(VLOOKUP(MID(CELL("filename",$A$1),FIND("]",CELL("filename",$A$1))+1,255)&amp;$A21,'_EUROSTAT w USEsplit of JRC'!$A$4:$AE$312,COLUMN()+2,FALSE),0)</f>
        <v>0</v>
      </c>
      <c r="Z21" s="20">
        <f ca="1">IFERROR(VLOOKUP(MID(CELL("filename",$A$1),FIND("]",CELL("filename",$A$1))+1,255)&amp;$A21,'_EUROSTAT w USEsplit of JRC'!$A$4:$AE$312,COLUMN()+2,FALSE),0)</f>
        <v>0</v>
      </c>
      <c r="AA21" s="20">
        <f ca="1">IFERROR(VLOOKUP(MID(CELL("filename",$A$1),FIND("]",CELL("filename",$A$1))+1,255)&amp;$A21,'_EUROSTAT w USEsplit of JRC'!$A$4:$AE$312,COLUMN()+2,FALSE),0)</f>
        <v>0</v>
      </c>
      <c r="AB21" s="20">
        <f ca="1">IFERROR(VLOOKUP(MID(CELL("filename",$A$1),FIND("]",CELL("filename",$A$1))+1,255)&amp;$A21,'_EUROSTAT w USEsplit of JRC'!$A$4:$AE$312,COLUMN()+2,FALSE),0)</f>
        <v>0</v>
      </c>
      <c r="AC21" s="20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0</v>
      </c>
      <c r="V22" s="20">
        <f ca="1">IFERROR(VLOOKUP(MID(CELL("filename",$A$1),FIND("]",CELL("filename",$A$1))+1,255)&amp;$A22,'_EUROSTAT w USEsplit of JRC'!$A$4:$AE$312,COLUMN()+2,FALSE),0)</f>
        <v>0</v>
      </c>
      <c r="W22" s="20">
        <f ca="1">IFERROR(VLOOKUP(MID(CELL("filename",$A$1),FIND("]",CELL("filename",$A$1))+1,255)&amp;$A22,'_EUROSTAT w USEsplit of JRC'!$A$4:$AE$312,COLUMN()+2,FALSE),0)</f>
        <v>0</v>
      </c>
      <c r="X22" s="20">
        <f ca="1">IFERROR(VLOOKUP(MID(CELL("filename",$A$1),FIND("]",CELL("filename",$A$1))+1,255)&amp;$A22,'_EUROSTAT w USEsplit of JRC'!$A$4:$AE$312,COLUMN()+2,FALSE),0)</f>
        <v>0</v>
      </c>
      <c r="Y22" s="20">
        <f ca="1">IFERROR(VLOOKUP(MID(CELL("filename",$A$1),FIND("]",CELL("filename",$A$1))+1,255)&amp;$A22,'_EUROSTAT w USEsplit of JRC'!$A$4:$AE$312,COLUMN()+2,FALSE),0)</f>
        <v>0</v>
      </c>
      <c r="Z22" s="20">
        <f ca="1">IFERROR(VLOOKUP(MID(CELL("filename",$A$1),FIND("]",CELL("filename",$A$1))+1,255)&amp;$A22,'_EUROSTAT w USEsplit of JRC'!$A$4:$AE$312,COLUMN()+2,FALSE),0)</f>
        <v>0</v>
      </c>
      <c r="AA22" s="20">
        <f ca="1">IFERROR(VLOOKUP(MID(CELL("filename",$A$1),FIND("]",CELL("filename",$A$1))+1,255)&amp;$A22,'_EUROSTAT w USEsplit of JRC'!$A$4:$AE$312,COLUMN()+2,FALSE),0)</f>
        <v>0</v>
      </c>
      <c r="AB22" s="20">
        <f ca="1">IFERROR(VLOOKUP(MID(CELL("filename",$A$1),FIND("]",CELL("filename",$A$1))+1,255)&amp;$A22,'_EUROSTAT w USEsplit of JRC'!$A$4:$AE$312,COLUMN()+2,FALSE),0)</f>
        <v>0</v>
      </c>
      <c r="AC22" s="20">
        <f ca="1">IFERROR(VLOOKUP(MID(CELL("filename",$A$1),FIND("]",CELL("filename",$A$1))+1,255)&amp;$A22,'_EUROSTAT w USEsplit of JRC'!$A$4:$AE$312,COLUMN()+2,FALSE),0)</f>
        <v>0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0</v>
      </c>
      <c r="AA27" s="20">
        <f ca="1">IFERROR(VLOOKUP(MID(CELL("filename",$A$1),FIND("]",CELL("filename",$A$1))+1,255)&amp;$A27,'_EUROSTAT w USEsplit of JRC'!$A$4:$AE$312,COLUMN()+2,FALSE),0)</f>
        <v>0</v>
      </c>
      <c r="AB27" s="20">
        <f ca="1">IFERROR(VLOOKUP(MID(CELL("filename",$A$1),FIND("]",CELL("filename",$A$1))+1,255)&amp;$A27,'_EUROSTAT w USEsplit of JRC'!$A$4:$AE$312,COLUMN()+2,FALSE),0)</f>
        <v>0</v>
      </c>
      <c r="AC27" s="20">
        <f ca="1">IFERROR(VLOOKUP(MID(CELL("filename",$A$1),FIND("]",CELL("filename",$A$1))+1,255)&amp;$A27,'_EUROSTAT w USEsplit of JRC'!$A$4:$AE$312,COLUMN()+2,FALSE),0)</f>
        <v>0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0</v>
      </c>
      <c r="W30" s="20">
        <f ca="1">IFERROR(VLOOKUP(MID(CELL("filename",$A$1),FIND("]",CELL("filename",$A$1))+1,255)&amp;$A30,'_EUROSTAT w USEsplit of JRC'!$A$4:$AE$312,COLUMN()+2,FALSE),0)</f>
        <v>0</v>
      </c>
      <c r="X30" s="20">
        <f ca="1">IFERROR(VLOOKUP(MID(CELL("filename",$A$1),FIND("]",CELL("filename",$A$1))+1,255)&amp;$A30,'_EUROSTAT w USEsplit of JRC'!$A$4:$AE$312,COLUMN()+2,FALSE),0)</f>
        <v>0</v>
      </c>
      <c r="Y30" s="20">
        <f ca="1">IFERROR(VLOOKUP(MID(CELL("filename",$A$1),FIND("]",CELL("filename",$A$1))+1,255)&amp;$A30,'_EUROSTAT w USEsplit of JRC'!$A$4:$AE$312,COLUMN()+2,FALSE),0)</f>
        <v>0</v>
      </c>
      <c r="Z30" s="20">
        <f ca="1">IFERROR(VLOOKUP(MID(CELL("filename",$A$1),FIND("]",CELL("filename",$A$1))+1,255)&amp;$A30,'_EUROSTAT w USEsplit of JRC'!$A$4:$AE$312,COLUMN()+2,FALSE),0)</f>
        <v>0</v>
      </c>
      <c r="AA30" s="20">
        <f ca="1">IFERROR(VLOOKUP(MID(CELL("filename",$A$1),FIND("]",CELL("filename",$A$1))+1,255)&amp;$A30,'_EUROSTAT w USEsplit of JRC'!$A$4:$AE$312,COLUMN()+2,FALSE),0)</f>
        <v>0</v>
      </c>
      <c r="AB30" s="20">
        <f ca="1">IFERROR(VLOOKUP(MID(CELL("filename",$A$1),FIND("]",CELL("filename",$A$1))+1,255)&amp;$A30,'_EUROSTAT w USEsplit of JRC'!$A$4:$AE$312,COLUMN()+2,FALSE),0)</f>
        <v>0</v>
      </c>
      <c r="AC30" s="20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EC9E-D0DC-48F3-9132-FAF79F23FBE8}">
  <sheetPr codeName="Sheet6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0</v>
      </c>
      <c r="C2" s="20">
        <f ca="1">IFERROR(VLOOKUP(MID(CELL("filename",$A$1),FIND("]",CELL("filename",$A$1))+1,255)&amp;$A2,'_EUROSTAT w USEsplit of JRC'!$A$4:$AE$312,COLUMN()+2,FALSE),0)</f>
        <v>0</v>
      </c>
      <c r="D2" s="20">
        <f ca="1">IFERROR(VLOOKUP(MID(CELL("filename",$A$1),FIND("]",CELL("filename",$A$1))+1,255)&amp;$A2,'_EUROSTAT w USEsplit of JRC'!$A$4:$AE$312,COLUMN()+2,FALSE),0)</f>
        <v>0</v>
      </c>
      <c r="E2" s="20">
        <f ca="1">IFERROR(VLOOKUP(MID(CELL("filename",$A$1),FIND("]",CELL("filename",$A$1))+1,255)&amp;$A2,'_EUROSTAT w USEsplit of JRC'!$A$4:$AE$312,COLUMN()+2,FALSE),0)</f>
        <v>0</v>
      </c>
      <c r="F2" s="20">
        <f ca="1">IFERROR(VLOOKUP(MID(CELL("filename",$A$1),FIND("]",CELL("filename",$A$1))+1,255)&amp;$A2,'_EUROSTAT w USEsplit of JRC'!$A$4:$AE$312,COLUMN()+2,FALSE),0)</f>
        <v>0</v>
      </c>
      <c r="G2" s="20">
        <f ca="1">IFERROR(VLOOKUP(MID(CELL("filename",$A$1),FIND("]",CELL("filename",$A$1))+1,255)&amp;$A2,'_EUROSTAT w USEsplit of JRC'!$A$4:$AE$312,COLUMN()+2,FALSE),0)</f>
        <v>0</v>
      </c>
      <c r="H2" s="20">
        <f ca="1">IFERROR(VLOOKUP(MID(CELL("filename",$A$1),FIND("]",CELL("filename",$A$1))+1,255)&amp;$A2,'_EUROSTAT w USEsplit of JRC'!$A$4:$AE$312,COLUMN()+2,FALSE),0)</f>
        <v>0</v>
      </c>
      <c r="I2" s="20">
        <f ca="1">IFERROR(VLOOKUP(MID(CELL("filename",$A$1),FIND("]",CELL("filename",$A$1))+1,255)&amp;$A2,'_EUROSTAT w USEsplit of JRC'!$A$4:$AE$312,COLUMN()+2,FALSE),0)</f>
        <v>0</v>
      </c>
      <c r="J2" s="20">
        <f ca="1">IFERROR(VLOOKUP(MID(CELL("filename",$A$1),FIND("]",CELL("filename",$A$1))+1,255)&amp;$A2,'_EUROSTAT w USEsplit of JRC'!$A$4:$AE$312,COLUMN()+2,FALSE),0)</f>
        <v>0</v>
      </c>
      <c r="K2" s="20">
        <f ca="1">IFERROR(VLOOKUP(MID(CELL("filename",$A$1),FIND("]",CELL("filename",$A$1))+1,255)&amp;$A2,'_EUROSTAT w USEsplit of JRC'!$A$4:$AE$312,COLUMN()+2,FALSE),0)</f>
        <v>0</v>
      </c>
      <c r="L2" s="20">
        <f ca="1">IFERROR(VLOOKUP(MID(CELL("filename",$A$1),FIND("]",CELL("filename",$A$1))+1,255)&amp;$A2,'_EUROSTAT w USEsplit of JRC'!$A$4:$AE$312,COLUMN()+2,FALSE),0)</f>
        <v>0</v>
      </c>
      <c r="M2" s="20">
        <f ca="1">IFERROR(VLOOKUP(MID(CELL("filename",$A$1),FIND("]",CELL("filename",$A$1))+1,255)&amp;$A2,'_EUROSTAT w USEsplit of JRC'!$A$4:$AE$312,COLUMN()+2,FALSE),0)</f>
        <v>0</v>
      </c>
      <c r="N2" s="20">
        <f ca="1">IFERROR(VLOOKUP(MID(CELL("filename",$A$1),FIND("]",CELL("filename",$A$1))+1,255)&amp;$A2,'_EUROSTAT w USEsplit of JRC'!$A$4:$AE$312,COLUMN()+2,FALSE),0)</f>
        <v>0</v>
      </c>
      <c r="O2" s="20">
        <f ca="1">IFERROR(VLOOKUP(MID(CELL("filename",$A$1),FIND("]",CELL("filename",$A$1))+1,255)&amp;$A2,'_EUROSTAT w USEsplit of JRC'!$A$4:$AE$312,COLUMN()+2,FALSE),0)</f>
        <v>0</v>
      </c>
      <c r="P2" s="20">
        <f ca="1">IFERROR(VLOOKUP(MID(CELL("filename",$A$1),FIND("]",CELL("filename",$A$1))+1,255)&amp;$A2,'_EUROSTAT w USEsplit of JRC'!$A$4:$AE$312,COLUMN()+2,FALSE),0)</f>
        <v>0</v>
      </c>
      <c r="Q2" s="20">
        <f ca="1">IFERROR(VLOOKUP(MID(CELL("filename",$A$1),FIND("]",CELL("filename",$A$1))+1,255)&amp;$A2,'_EUROSTAT w USEsplit of JRC'!$A$4:$AE$312,COLUMN()+2,FALSE),0)</f>
        <v>7.2795297746837007E-3</v>
      </c>
      <c r="R2" s="20">
        <f ca="1">IFERROR(VLOOKUP(MID(CELL("filename",$A$1),FIND("]",CELL("filename",$A$1))+1,255)&amp;$A2,'_EUROSTAT w USEsplit of JRC'!$A$4:$AE$312,COLUMN()+2,FALSE),0)</f>
        <v>7.5183149589812424E-3</v>
      </c>
      <c r="S2" s="20">
        <f ca="1">IFERROR(VLOOKUP(MID(CELL("filename",$A$1),FIND("]",CELL("filename",$A$1))+1,255)&amp;$A2,'_EUROSTAT w USEsplit of JRC'!$A$4:$AE$312,COLUMN()+2,FALSE),0)</f>
        <v>1.0024435899563842E-2</v>
      </c>
      <c r="T2" s="20">
        <f ca="1">IFERROR(VLOOKUP(MID(CELL("filename",$A$1),FIND("]",CELL("filename",$A$1))+1,255)&amp;$A2,'_EUROSTAT w USEsplit of JRC'!$A$4:$AE$312,COLUMN()+2,FALSE),0)</f>
        <v>1.0079858385312388E-2</v>
      </c>
      <c r="U2" s="20">
        <f ca="1">IFERROR(VLOOKUP(MID(CELL("filename",$A$1),FIND("]",CELL("filename",$A$1))+1,255)&amp;$A2,'_EUROSTAT w USEsplit of JRC'!$A$4:$AE$312,COLUMN()+2,FALSE),0)</f>
        <v>1.4180388266613985E-2</v>
      </c>
      <c r="V2" s="20">
        <f ca="1">IFERROR(VLOOKUP(MID(CELL("filename",$A$1),FIND("]",CELL("filename",$A$1))+1,255)&amp;$A2,'_EUROSTAT w USEsplit of JRC'!$A$4:$AE$312,COLUMN()+2,FALSE),0)</f>
        <v>1.4629570649385427E-2</v>
      </c>
      <c r="W2" s="20">
        <f ca="1">IFERROR(VLOOKUP(MID(CELL("filename",$A$1),FIND("]",CELL("filename",$A$1))+1,255)&amp;$A2,'_EUROSTAT w USEsplit of JRC'!$A$4:$AE$312,COLUMN()+2,FALSE),0)</f>
        <v>1.5467282218219679E-2</v>
      </c>
      <c r="X2" s="20">
        <f ca="1">IFERROR(VLOOKUP(MID(CELL("filename",$A$1),FIND("]",CELL("filename",$A$1))+1,255)&amp;$A2,'_EUROSTAT w USEsplit of JRC'!$A$4:$AE$312,COLUMN()+2,FALSE),0)</f>
        <v>1.627824124771389E-2</v>
      </c>
      <c r="Y2" s="20">
        <f ca="1">IFERROR(VLOOKUP(MID(CELL("filename",$A$1),FIND("]",CELL("filename",$A$1))+1,255)&amp;$A2,'_EUROSTAT w USEsplit of JRC'!$A$4:$AE$312,COLUMN()+2,FALSE),0)</f>
        <v>1.9830344338691332E-2</v>
      </c>
      <c r="Z2" s="20">
        <f ca="1">IFERROR(VLOOKUP(MID(CELL("filename",$A$1),FIND("]",CELL("filename",$A$1))+1,255)&amp;$A2,'_EUROSTAT w USEsplit of JRC'!$A$4:$AE$312,COLUMN()+2,FALSE),0)</f>
        <v>1.9176498447144617E-2</v>
      </c>
      <c r="AA2" s="20">
        <f ca="1">IFERROR(VLOOKUP(MID(CELL("filename",$A$1),FIND("]",CELL("filename",$A$1))+1,255)&amp;$A2,'_EUROSTAT w USEsplit of JRC'!$A$4:$AE$312,COLUMN()+2,FALSE),0)</f>
        <v>2.3194651440858759E-2</v>
      </c>
      <c r="AB2" s="20">
        <f ca="1">IFERROR(VLOOKUP(MID(CELL("filename",$A$1),FIND("]",CELL("filename",$A$1))+1,255)&amp;$A2,'_EUROSTAT w USEsplit of JRC'!$A$4:$AE$312,COLUMN()+2,FALSE),0)</f>
        <v>2.3914767410232778E-2</v>
      </c>
      <c r="AC2" s="20">
        <f ca="1">IFERROR(VLOOKUP(MID(CELL("filename",$A$1),FIND("]",CELL("filename",$A$1))+1,255)&amp;$A2,'_EUROSTAT w USEsplit of JRC'!$A$4:$AE$312,COLUMN()+2,FALSE),0)</f>
        <v>2.3829917458527253E-2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0</v>
      </c>
      <c r="M3" s="20">
        <f ca="1">IFERROR(VLOOKUP(MID(CELL("filename",$A$1),FIND("]",CELL("filename",$A$1))+1,255)&amp;$A3,'_EUROSTAT w USEsplit of JRC'!$A$4:$AE$312,COLUMN()+2,FALSE),0)</f>
        <v>0</v>
      </c>
      <c r="N3" s="20">
        <f ca="1">IFERROR(VLOOKUP(MID(CELL("filename",$A$1),FIND("]",CELL("filename",$A$1))+1,255)&amp;$A3,'_EUROSTAT w USEsplit of JRC'!$A$4:$AE$312,COLUMN()+2,FALSE),0)</f>
        <v>0</v>
      </c>
      <c r="O3" s="20">
        <f ca="1">IFERROR(VLOOKUP(MID(CELL("filename",$A$1),FIND("]",CELL("filename",$A$1))+1,255)&amp;$A3,'_EUROSTAT w USEsplit of JRC'!$A$4:$AE$312,COLUMN()+2,FALSE),0)</f>
        <v>0</v>
      </c>
      <c r="P3" s="20">
        <f ca="1">IFERROR(VLOOKUP(MID(CELL("filename",$A$1),FIND("]",CELL("filename",$A$1))+1,255)&amp;$A3,'_EUROSTAT w USEsplit of JRC'!$A$4:$AE$312,COLUMN()+2,FALSE),0)</f>
        <v>0</v>
      </c>
      <c r="Q3" s="20">
        <f ca="1">IFERROR(VLOOKUP(MID(CELL("filename",$A$1),FIND("]",CELL("filename",$A$1))+1,255)&amp;$A3,'_EUROSTAT w USEsplit of JRC'!$A$4:$AE$312,COLUMN()+2,FALSE),0)</f>
        <v>0</v>
      </c>
      <c r="R3" s="20">
        <f ca="1">IFERROR(VLOOKUP(MID(CELL("filename",$A$1),FIND("]",CELL("filename",$A$1))+1,255)&amp;$A3,'_EUROSTAT w USEsplit of JRC'!$A$4:$AE$312,COLUMN()+2,FALSE),0)</f>
        <v>0</v>
      </c>
      <c r="S3" s="20">
        <f ca="1">IFERROR(VLOOKUP(MID(CELL("filename",$A$1),FIND("]",CELL("filename",$A$1))+1,255)&amp;$A3,'_EUROSTAT w USEsplit of JRC'!$A$4:$AE$312,COLUMN()+2,FALSE),0)</f>
        <v>0</v>
      </c>
      <c r="T3" s="20">
        <f ca="1">IFERROR(VLOOKUP(MID(CELL("filename",$A$1),FIND("]",CELL("filename",$A$1))+1,255)&amp;$A3,'_EUROSTAT w USEsplit of JRC'!$A$4:$AE$312,COLUMN()+2,FALSE),0)</f>
        <v>0</v>
      </c>
      <c r="U3" s="20">
        <f ca="1">IFERROR(VLOOKUP(MID(CELL("filename",$A$1),FIND("]",CELL("filename",$A$1))+1,255)&amp;$A3,'_EUROSTAT w USEsplit of JRC'!$A$4:$AE$312,COLUMN()+2,FALSE),0)</f>
        <v>0</v>
      </c>
      <c r="V3" s="20">
        <f ca="1">IFERROR(VLOOKUP(MID(CELL("filename",$A$1),FIND("]",CELL("filename",$A$1))+1,255)&amp;$A3,'_EUROSTAT w USEsplit of JRC'!$A$4:$AE$312,COLUMN()+2,FALSE),0)</f>
        <v>1.8296904153729302E-3</v>
      </c>
      <c r="W3" s="20">
        <f ca="1">IFERROR(VLOOKUP(MID(CELL("filename",$A$1),FIND("]",CELL("filename",$A$1))+1,255)&amp;$A3,'_EUROSTAT w USEsplit of JRC'!$A$4:$AE$312,COLUMN()+2,FALSE),0)</f>
        <v>2.348394906067339E-3</v>
      </c>
      <c r="X3" s="20">
        <f ca="1">IFERROR(VLOOKUP(MID(CELL("filename",$A$1),FIND("]",CELL("filename",$A$1))+1,255)&amp;$A3,'_EUROSTAT w USEsplit of JRC'!$A$4:$AE$312,COLUMN()+2,FALSE),0)</f>
        <v>2.7902922583065387E-3</v>
      </c>
      <c r="Y3" s="20">
        <f ca="1">IFERROR(VLOOKUP(MID(CELL("filename",$A$1),FIND("]",CELL("filename",$A$1))+1,255)&amp;$A3,'_EUROSTAT w USEsplit of JRC'!$A$4:$AE$312,COLUMN()+2,FALSE),0)</f>
        <v>3.0848990831334475E-3</v>
      </c>
      <c r="Z3" s="20">
        <f ca="1">IFERROR(VLOOKUP(MID(CELL("filename",$A$1),FIND("]",CELL("filename",$A$1))+1,255)&amp;$A3,'_EUROSTAT w USEsplit of JRC'!$A$4:$AE$312,COLUMN()+2,FALSE),0)</f>
        <v>4.0121542110740606E-3</v>
      </c>
      <c r="AA3" s="20">
        <f ca="1">IFERROR(VLOOKUP(MID(CELL("filename",$A$1),FIND("]",CELL("filename",$A$1))+1,255)&amp;$A3,'_EUROSTAT w USEsplit of JRC'!$A$4:$AE$312,COLUMN()+2,FALSE),0)</f>
        <v>4.259026067680043E-3</v>
      </c>
      <c r="AB3" s="20">
        <f ca="1">IFERROR(VLOOKUP(MID(CELL("filename",$A$1),FIND("]",CELL("filename",$A$1))+1,255)&amp;$A3,'_EUROSTAT w USEsplit of JRC'!$A$4:$AE$312,COLUMN()+2,FALSE),0)</f>
        <v>4.9253664027375512E-3</v>
      </c>
      <c r="AC3" s="20">
        <f ca="1">IFERROR(VLOOKUP(MID(CELL("filename",$A$1),FIND("]",CELL("filename",$A$1))+1,255)&amp;$A3,'_EUROSTAT w USEsplit of JRC'!$A$4:$AE$312,COLUMN()+2,FALSE),0)</f>
        <v>5.5757416386385105E-3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0</v>
      </c>
      <c r="W4" s="20">
        <f ca="1">IFERROR(VLOOKUP(MID(CELL("filename",$A$1),FIND("]",CELL("filename",$A$1))+1,255)&amp;$A4,'_EUROSTAT w USEsplit of JRC'!$A$4:$AE$312,COLUMN()+2,FALSE),0)</f>
        <v>0</v>
      </c>
      <c r="X4" s="20">
        <f ca="1">IFERROR(VLOOKUP(MID(CELL("filename",$A$1),FIND("]",CELL("filename",$A$1))+1,255)&amp;$A4,'_EUROSTAT w USEsplit of JRC'!$A$4:$AE$312,COLUMN()+2,FALSE),0)</f>
        <v>0</v>
      </c>
      <c r="Y4" s="20">
        <f ca="1">IFERROR(VLOOKUP(MID(CELL("filename",$A$1),FIND("]",CELL("filename",$A$1))+1,255)&amp;$A4,'_EUROSTAT w USEsplit of JRC'!$A$4:$AE$312,COLUMN()+2,FALSE),0)</f>
        <v>0</v>
      </c>
      <c r="Z4" s="20">
        <f ca="1">IFERROR(VLOOKUP(MID(CELL("filename",$A$1),FIND("]",CELL("filename",$A$1))+1,255)&amp;$A4,'_EUROSTAT w USEsplit of JRC'!$A$4:$AE$312,COLUMN()+2,FALSE),0)</f>
        <v>0</v>
      </c>
      <c r="AA4" s="20">
        <f ca="1">IFERROR(VLOOKUP(MID(CELL("filename",$A$1),FIND("]",CELL("filename",$A$1))+1,255)&amp;$A4,'_EUROSTAT w USEsplit of JRC'!$A$4:$AE$312,COLUMN()+2,FALSE),0)</f>
        <v>0</v>
      </c>
      <c r="AB4" s="20">
        <f ca="1">IFERROR(VLOOKUP(MID(CELL("filename",$A$1),FIND("]",CELL("filename",$A$1))+1,255)&amp;$A4,'_EUROSTAT w USEsplit of JRC'!$A$4:$AE$312,COLUMN()+2,FALSE),0)</f>
        <v>0</v>
      </c>
      <c r="AC4" s="20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0</v>
      </c>
      <c r="K5" s="20">
        <f ca="1">IFERROR(VLOOKUP(MID(CELL("filename",$A$1),FIND("]",CELL("filename",$A$1))+1,255)&amp;$A5,'_EUROSTAT w USEsplit of JRC'!$A$4:$AE$312,COLUMN()+2,FALSE),0)</f>
        <v>0</v>
      </c>
      <c r="L5" s="20">
        <f ca="1">IFERROR(VLOOKUP(MID(CELL("filename",$A$1),FIND("]",CELL("filename",$A$1))+1,255)&amp;$A5,'_EUROSTAT w USEsplit of JRC'!$A$4:$AE$312,COLUMN()+2,FALSE),0)</f>
        <v>0</v>
      </c>
      <c r="M5" s="20">
        <f ca="1">IFERROR(VLOOKUP(MID(CELL("filename",$A$1),FIND("]",CELL("filename",$A$1))+1,255)&amp;$A5,'_EUROSTAT w USEsplit of JRC'!$A$4:$AE$312,COLUMN()+2,FALSE),0)</f>
        <v>0</v>
      </c>
      <c r="N5" s="20">
        <f ca="1">IFERROR(VLOOKUP(MID(CELL("filename",$A$1),FIND("]",CELL("filename",$A$1))+1,255)&amp;$A5,'_EUROSTAT w USEsplit of JRC'!$A$4:$AE$312,COLUMN()+2,FALSE),0)</f>
        <v>0</v>
      </c>
      <c r="O5" s="20">
        <f ca="1">IFERROR(VLOOKUP(MID(CELL("filename",$A$1),FIND("]",CELL("filename",$A$1))+1,255)&amp;$A5,'_EUROSTAT w USEsplit of JRC'!$A$4:$AE$312,COLUMN()+2,FALSE),0)</f>
        <v>0</v>
      </c>
      <c r="P5" s="20">
        <f ca="1">IFERROR(VLOOKUP(MID(CELL("filename",$A$1),FIND("]",CELL("filename",$A$1))+1,255)&amp;$A5,'_EUROSTAT w USEsplit of JRC'!$A$4:$AE$312,COLUMN()+2,FALSE),0)</f>
        <v>0</v>
      </c>
      <c r="Q5" s="20">
        <f ca="1">IFERROR(VLOOKUP(MID(CELL("filename",$A$1),FIND("]",CELL("filename",$A$1))+1,255)&amp;$A5,'_EUROSTAT w USEsplit of JRC'!$A$4:$AE$312,COLUMN()+2,FALSE),0)</f>
        <v>0</v>
      </c>
      <c r="R5" s="20">
        <f ca="1">IFERROR(VLOOKUP(MID(CELL("filename",$A$1),FIND("]",CELL("filename",$A$1))+1,255)&amp;$A5,'_EUROSTAT w USEsplit of JRC'!$A$4:$AE$312,COLUMN()+2,FALSE),0)</f>
        <v>0</v>
      </c>
      <c r="S5" s="20">
        <f ca="1">IFERROR(VLOOKUP(MID(CELL("filename",$A$1),FIND("]",CELL("filename",$A$1))+1,255)&amp;$A5,'_EUROSTAT w USEsplit of JRC'!$A$4:$AE$312,COLUMN()+2,FALSE),0)</f>
        <v>0</v>
      </c>
      <c r="T5" s="20">
        <f ca="1">IFERROR(VLOOKUP(MID(CELL("filename",$A$1),FIND("]",CELL("filename",$A$1))+1,255)&amp;$A5,'_EUROSTAT w USEsplit of JRC'!$A$4:$AE$312,COLUMN()+2,FALSE),0)</f>
        <v>0</v>
      </c>
      <c r="U5" s="20">
        <f ca="1">IFERROR(VLOOKUP(MID(CELL("filename",$A$1),FIND("]",CELL("filename",$A$1))+1,255)&amp;$A5,'_EUROSTAT w USEsplit of JRC'!$A$4:$AE$312,COLUMN()+2,FALSE),0)</f>
        <v>0</v>
      </c>
      <c r="V5" s="20">
        <f ca="1">IFERROR(VLOOKUP(MID(CELL("filename",$A$1),FIND("]",CELL("filename",$A$1))+1,255)&amp;$A5,'_EUROSTAT w USEsplit of JRC'!$A$4:$AE$312,COLUMN()+2,FALSE),0)</f>
        <v>0</v>
      </c>
      <c r="W5" s="20">
        <f ca="1">IFERROR(VLOOKUP(MID(CELL("filename",$A$1),FIND("]",CELL("filename",$A$1))+1,255)&amp;$A5,'_EUROSTAT w USEsplit of JRC'!$A$4:$AE$312,COLUMN()+2,FALSE),0)</f>
        <v>0</v>
      </c>
      <c r="X5" s="20">
        <f ca="1">IFERROR(VLOOKUP(MID(CELL("filename",$A$1),FIND("]",CELL("filename",$A$1))+1,255)&amp;$A5,'_EUROSTAT w USEsplit of JRC'!$A$4:$AE$312,COLUMN()+2,FALSE),0)</f>
        <v>0</v>
      </c>
      <c r="Y5" s="20">
        <f ca="1">IFERROR(VLOOKUP(MID(CELL("filename",$A$1),FIND("]",CELL("filename",$A$1))+1,255)&amp;$A5,'_EUROSTAT w USEsplit of JRC'!$A$4:$AE$312,COLUMN()+2,FALSE),0)</f>
        <v>0</v>
      </c>
      <c r="Z5" s="20">
        <f ca="1">IFERROR(VLOOKUP(MID(CELL("filename",$A$1),FIND("]",CELL("filename",$A$1))+1,255)&amp;$A5,'_EUROSTAT w USEsplit of JRC'!$A$4:$AE$312,COLUMN()+2,FALSE),0)</f>
        <v>0</v>
      </c>
      <c r="AA5" s="20">
        <f ca="1">IFERROR(VLOOKUP(MID(CELL("filename",$A$1),FIND("]",CELL("filename",$A$1))+1,255)&amp;$A5,'_EUROSTAT w USEsplit of JRC'!$A$4:$AE$312,COLUMN()+2,FALSE),0)</f>
        <v>0</v>
      </c>
      <c r="AB5" s="20">
        <f ca="1">IFERROR(VLOOKUP(MID(CELL("filename",$A$1),FIND("]",CELL("filename",$A$1))+1,255)&amp;$A5,'_EUROSTAT w USEsplit of JRC'!$A$4:$AE$312,COLUMN()+2,FALSE),0)</f>
        <v>0</v>
      </c>
      <c r="AC5" s="20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</v>
      </c>
      <c r="R6" s="20">
        <f ca="1">IFERROR(VLOOKUP(MID(CELL("filename",$A$1),FIND("]",CELL("filename",$A$1))+1,255)&amp;$A6,'_EUROSTAT w USEsplit of JRC'!$A$4:$AE$312,COLUMN()+2,FALSE),0)</f>
        <v>0</v>
      </c>
      <c r="S6" s="20">
        <f ca="1">IFERROR(VLOOKUP(MID(CELL("filename",$A$1),FIND("]",CELL("filename",$A$1))+1,255)&amp;$A6,'_EUROSTAT w USEsplit of JRC'!$A$4:$AE$312,COLUMN()+2,FALSE),0)</f>
        <v>0</v>
      </c>
      <c r="T6" s="20">
        <f ca="1">IFERROR(VLOOKUP(MID(CELL("filename",$A$1),FIND("]",CELL("filename",$A$1))+1,255)&amp;$A6,'_EUROSTAT w USEsplit of JRC'!$A$4:$AE$312,COLUMN()+2,FALSE),0)</f>
        <v>0</v>
      </c>
      <c r="U6" s="20">
        <f ca="1">IFERROR(VLOOKUP(MID(CELL("filename",$A$1),FIND("]",CELL("filename",$A$1))+1,255)&amp;$A6,'_EUROSTAT w USEsplit of JRC'!$A$4:$AE$312,COLUMN()+2,FALSE),0)</f>
        <v>0</v>
      </c>
      <c r="V6" s="20">
        <f ca="1">IFERROR(VLOOKUP(MID(CELL("filename",$A$1),FIND("]",CELL("filename",$A$1))+1,255)&amp;$A6,'_EUROSTAT w USEsplit of JRC'!$A$4:$AE$312,COLUMN()+2,FALSE),0)</f>
        <v>0</v>
      </c>
      <c r="W6" s="20">
        <f ca="1">IFERROR(VLOOKUP(MID(CELL("filename",$A$1),FIND("]",CELL("filename",$A$1))+1,255)&amp;$A6,'_EUROSTAT w USEsplit of JRC'!$A$4:$AE$312,COLUMN()+2,FALSE),0)</f>
        <v>0</v>
      </c>
      <c r="X6" s="20">
        <f ca="1">IFERROR(VLOOKUP(MID(CELL("filename",$A$1),FIND("]",CELL("filename",$A$1))+1,255)&amp;$A6,'_EUROSTAT w USEsplit of JRC'!$A$4:$AE$312,COLUMN()+2,FALSE),0)</f>
        <v>0</v>
      </c>
      <c r="Y6" s="20">
        <f ca="1">IFERROR(VLOOKUP(MID(CELL("filename",$A$1),FIND("]",CELL("filename",$A$1))+1,255)&amp;$A6,'_EUROSTAT w USEsplit of JRC'!$A$4:$AE$312,COLUMN()+2,FALSE),0)</f>
        <v>0</v>
      </c>
      <c r="Z6" s="20">
        <f ca="1">IFERROR(VLOOKUP(MID(CELL("filename",$A$1),FIND("]",CELL("filename",$A$1))+1,255)&amp;$A6,'_EUROSTAT w USEsplit of JRC'!$A$4:$AE$312,COLUMN()+2,FALSE),0)</f>
        <v>0</v>
      </c>
      <c r="AA6" s="20">
        <f ca="1">IFERROR(VLOOKUP(MID(CELL("filename",$A$1),FIND("]",CELL("filename",$A$1))+1,255)&amp;$A6,'_EUROSTAT w USEsplit of JRC'!$A$4:$AE$312,COLUMN()+2,FALSE),0)</f>
        <v>0</v>
      </c>
      <c r="AB6" s="20">
        <f ca="1">IFERROR(VLOOKUP(MID(CELL("filename",$A$1),FIND("]",CELL("filename",$A$1))+1,255)&amp;$A6,'_EUROSTAT w USEsplit of JRC'!$A$4:$AE$312,COLUMN()+2,FALSE),0)</f>
        <v>0</v>
      </c>
      <c r="AC6" s="20">
        <f ca="1">IFERROR(VLOOKUP(MID(CELL("filename",$A$1),FIND("]",CELL("filename",$A$1))+1,255)&amp;$A6,'_EUROSTAT w USEsplit of JRC'!$A$4:$AE$312,COLUMN()+2,FALSE),0)</f>
        <v>0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1.1724013959444365E-3</v>
      </c>
      <c r="P7" s="20">
        <f ca="1">IFERROR(VLOOKUP(MID(CELL("filename",$A$1),FIND("]",CELL("filename",$A$1))+1,255)&amp;$A7,'_EUROSTAT w USEsplit of JRC'!$A$4:$AE$312,COLUMN()+2,FALSE),0)</f>
        <v>1.7715504522362816E-3</v>
      </c>
      <c r="Q7" s="20">
        <f ca="1">IFERROR(VLOOKUP(MID(CELL("filename",$A$1),FIND("]",CELL("filename",$A$1))+1,255)&amp;$A7,'_EUROSTAT w USEsplit of JRC'!$A$4:$AE$312,COLUMN()+2,FALSE),0)</f>
        <v>2.2492966174906541E-3</v>
      </c>
      <c r="R7" s="20">
        <f ca="1">IFERROR(VLOOKUP(MID(CELL("filename",$A$1),FIND("]",CELL("filename",$A$1))+1,255)&amp;$A7,'_EUROSTAT w USEsplit of JRC'!$A$4:$AE$312,COLUMN()+2,FALSE),0)</f>
        <v>2.8717612958322897E-3</v>
      </c>
      <c r="S7" s="20">
        <f ca="1">IFERROR(VLOOKUP(MID(CELL("filename",$A$1),FIND("]",CELL("filename",$A$1))+1,255)&amp;$A7,'_EUROSTAT w USEsplit of JRC'!$A$4:$AE$312,COLUMN()+2,FALSE),0)</f>
        <v>4.0273287760114497E-3</v>
      </c>
      <c r="T7" s="20">
        <f ca="1">IFERROR(VLOOKUP(MID(CELL("filename",$A$1),FIND("]",CELL("filename",$A$1))+1,255)&amp;$A7,'_EUROSTAT w USEsplit of JRC'!$A$4:$AE$312,COLUMN()+2,FALSE),0)</f>
        <v>4.9694223779912635E-3</v>
      </c>
      <c r="U7" s="20">
        <f ca="1">IFERROR(VLOOKUP(MID(CELL("filename",$A$1),FIND("]",CELL("filename",$A$1))+1,255)&amp;$A7,'_EUROSTAT w USEsplit of JRC'!$A$4:$AE$312,COLUMN()+2,FALSE),0)</f>
        <v>5.8855265182391064E-3</v>
      </c>
      <c r="V7" s="20">
        <f ca="1">IFERROR(VLOOKUP(MID(CELL("filename",$A$1),FIND("]",CELL("filename",$A$1))+1,255)&amp;$A7,'_EUROSTAT w USEsplit of JRC'!$A$4:$AE$312,COLUMN()+2,FALSE),0)</f>
        <v>6.4277197387850506E-3</v>
      </c>
      <c r="W7" s="20">
        <f ca="1">IFERROR(VLOOKUP(MID(CELL("filename",$A$1),FIND("]",CELL("filename",$A$1))+1,255)&amp;$A7,'_EUROSTAT w USEsplit of JRC'!$A$4:$AE$312,COLUMN()+2,FALSE),0)</f>
        <v>8.2321283272872754E-3</v>
      </c>
      <c r="X7" s="20">
        <f ca="1">IFERROR(VLOOKUP(MID(CELL("filename",$A$1),FIND("]",CELL("filename",$A$1))+1,255)&amp;$A7,'_EUROSTAT w USEsplit of JRC'!$A$4:$AE$312,COLUMN()+2,FALSE),0)</f>
        <v>8.6828568485694674E-3</v>
      </c>
      <c r="Y7" s="20">
        <f ca="1">IFERROR(VLOOKUP(MID(CELL("filename",$A$1),FIND("]",CELL("filename",$A$1))+1,255)&amp;$A7,'_EUROSTAT w USEsplit of JRC'!$A$4:$AE$312,COLUMN()+2,FALSE),0)</f>
        <v>9.170335625216585E-3</v>
      </c>
      <c r="Z7" s="20">
        <f ca="1">IFERROR(VLOOKUP(MID(CELL("filename",$A$1),FIND("]",CELL("filename",$A$1))+1,255)&amp;$A7,'_EUROSTAT w USEsplit of JRC'!$A$4:$AE$312,COLUMN()+2,FALSE),0)</f>
        <v>1.1508749347417378E-2</v>
      </c>
      <c r="AA7" s="20">
        <f ca="1">IFERROR(VLOOKUP(MID(CELL("filename",$A$1),FIND("]",CELL("filename",$A$1))+1,255)&amp;$A7,'_EUROSTAT w USEsplit of JRC'!$A$4:$AE$312,COLUMN()+2,FALSE),0)</f>
        <v>1.2667829846840974E-2</v>
      </c>
      <c r="AB7" s="20">
        <f ca="1">IFERROR(VLOOKUP(MID(CELL("filename",$A$1),FIND("]",CELL("filename",$A$1))+1,255)&amp;$A7,'_EUROSTAT w USEsplit of JRC'!$A$4:$AE$312,COLUMN()+2,FALSE),0)</f>
        <v>1.4100193727521188E-2</v>
      </c>
      <c r="AC7" s="20">
        <f ca="1">IFERROR(VLOOKUP(MID(CELL("filename",$A$1),FIND("]",CELL("filename",$A$1))+1,255)&amp;$A7,'_EUROSTAT w USEsplit of JRC'!$A$4:$AE$312,COLUMN()+2,FALSE),0)</f>
        <v>1.6305598834467191E-2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1.2748636686817281E-2</v>
      </c>
      <c r="C8" s="20">
        <f ca="1">IFERROR(VLOOKUP(MID(CELL("filename",$A$1),FIND("]",CELL("filename",$A$1))+1,255)&amp;$A8,'_EUROSTAT w USEsplit of JRC'!$A$4:$AE$312,COLUMN()+2,FALSE),0)</f>
        <v>1.1774327789511159E-2</v>
      </c>
      <c r="D8" s="20">
        <f ca="1">IFERROR(VLOOKUP(MID(CELL("filename",$A$1),FIND("]",CELL("filename",$A$1))+1,255)&amp;$A8,'_EUROSTAT w USEsplit of JRC'!$A$4:$AE$312,COLUMN()+2,FALSE),0)</f>
        <v>1.3097832102805776E-2</v>
      </c>
      <c r="E8" s="20">
        <f ca="1">IFERROR(VLOOKUP(MID(CELL("filename",$A$1),FIND("]",CELL("filename",$A$1))+1,255)&amp;$A8,'_EUROSTAT w USEsplit of JRC'!$A$4:$AE$312,COLUMN()+2,FALSE),0)</f>
        <v>1.2912824096618888E-2</v>
      </c>
      <c r="F8" s="20">
        <f ca="1">IFERROR(VLOOKUP(MID(CELL("filename",$A$1),FIND("]",CELL("filename",$A$1))+1,255)&amp;$A8,'_EUROSTAT w USEsplit of JRC'!$A$4:$AE$312,COLUMN()+2,FALSE),0)</f>
        <v>1.41440207959279E-2</v>
      </c>
      <c r="G8" s="20">
        <f ca="1">IFERROR(VLOOKUP(MID(CELL("filename",$A$1),FIND("]",CELL("filename",$A$1))+1,255)&amp;$A8,'_EUROSTAT w USEsplit of JRC'!$A$4:$AE$312,COLUMN()+2,FALSE),0)</f>
        <v>1.4679762406298442E-2</v>
      </c>
      <c r="H8" s="20">
        <f ca="1">IFERROR(VLOOKUP(MID(CELL("filename",$A$1),FIND("]",CELL("filename",$A$1))+1,255)&amp;$A8,'_EUROSTAT w USEsplit of JRC'!$A$4:$AE$312,COLUMN()+2,FALSE),0)</f>
        <v>1.4518007136359853E-2</v>
      </c>
      <c r="I8" s="20">
        <f ca="1">IFERROR(VLOOKUP(MID(CELL("filename",$A$1),FIND("]",CELL("filename",$A$1))+1,255)&amp;$A8,'_EUROSTAT w USEsplit of JRC'!$A$4:$AE$312,COLUMN()+2,FALSE),0)</f>
        <v>1.6377335815753902E-2</v>
      </c>
      <c r="J8" s="20">
        <f ca="1">IFERROR(VLOOKUP(MID(CELL("filename",$A$1),FIND("]",CELL("filename",$A$1))+1,255)&amp;$A8,'_EUROSTAT w USEsplit of JRC'!$A$4:$AE$312,COLUMN()+2,FALSE),0)</f>
        <v>1.7515710566629004E-2</v>
      </c>
      <c r="K8" s="20">
        <f ca="1">IFERROR(VLOOKUP(MID(CELL("filename",$A$1),FIND("]",CELL("filename",$A$1))+1,255)&amp;$A8,'_EUROSTAT w USEsplit of JRC'!$A$4:$AE$312,COLUMN()+2,FALSE),0)</f>
        <v>1.8556341681301665E-2</v>
      </c>
      <c r="L8" s="20">
        <f ca="1">IFERROR(VLOOKUP(MID(CELL("filename",$A$1),FIND("]",CELL("filename",$A$1))+1,255)&amp;$A8,'_EUROSTAT w USEsplit of JRC'!$A$4:$AE$312,COLUMN()+2,FALSE),0)</f>
        <v>1.9800744763106677E-2</v>
      </c>
      <c r="M8" s="20">
        <f ca="1">IFERROR(VLOOKUP(MID(CELL("filename",$A$1),FIND("]",CELL("filename",$A$1))+1,255)&amp;$A8,'_EUROSTAT w USEsplit of JRC'!$A$4:$AE$312,COLUMN()+2,FALSE),0)</f>
        <v>1.9320814050117451E-2</v>
      </c>
      <c r="N8" s="20">
        <f ca="1">IFERROR(VLOOKUP(MID(CELL("filename",$A$1),FIND("]",CELL("filename",$A$1))+1,255)&amp;$A8,'_EUROSTAT w USEsplit of JRC'!$A$4:$AE$312,COLUMN()+2,FALSE),0)</f>
        <v>1.9923462961278868E-2</v>
      </c>
      <c r="O8" s="20">
        <f ca="1">IFERROR(VLOOKUP(MID(CELL("filename",$A$1),FIND("]",CELL("filename",$A$1))+1,255)&amp;$A8,'_EUROSTAT w USEsplit of JRC'!$A$4:$AE$312,COLUMN()+2,FALSE),0)</f>
        <v>1.9583185385155119E-2</v>
      </c>
      <c r="P8" s="20">
        <f ca="1">IFERROR(VLOOKUP(MID(CELL("filename",$A$1),FIND("]",CELL("filename",$A$1))+1,255)&amp;$A8,'_EUROSTAT w USEsplit of JRC'!$A$4:$AE$312,COLUMN()+2,FALSE),0)</f>
        <v>2.0049220639159999E-2</v>
      </c>
      <c r="Q8" s="20">
        <f ca="1">IFERROR(VLOOKUP(MID(CELL("filename",$A$1),FIND("]",CELL("filename",$A$1))+1,255)&amp;$A8,'_EUROSTAT w USEsplit of JRC'!$A$4:$AE$312,COLUMN()+2,FALSE),0)</f>
        <v>2.0909796766051546E-2</v>
      </c>
      <c r="R8" s="20">
        <f ca="1">IFERROR(VLOOKUP(MID(CELL("filename",$A$1),FIND("]",CELL("filename",$A$1))+1,255)&amp;$A8,'_EUROSTAT w USEsplit of JRC'!$A$4:$AE$312,COLUMN()+2,FALSE),0)</f>
        <v>2.325675458386724E-2</v>
      </c>
      <c r="S8" s="20">
        <f ca="1">IFERROR(VLOOKUP(MID(CELL("filename",$A$1),FIND("]",CELL("filename",$A$1))+1,255)&amp;$A8,'_EUROSTAT w USEsplit of JRC'!$A$4:$AE$312,COLUMN()+2,FALSE),0)</f>
        <v>2.2828367162807471E-2</v>
      </c>
      <c r="T8" s="20">
        <f ca="1">IFERROR(VLOOKUP(MID(CELL("filename",$A$1),FIND("]",CELL("filename",$A$1))+1,255)&amp;$A8,'_EUROSTAT w USEsplit of JRC'!$A$4:$AE$312,COLUMN()+2,FALSE),0)</f>
        <v>2.5493755756913653E-2</v>
      </c>
      <c r="U8" s="20">
        <f ca="1">IFERROR(VLOOKUP(MID(CELL("filename",$A$1),FIND("]",CELL("filename",$A$1))+1,255)&amp;$A8,'_EUROSTAT w USEsplit of JRC'!$A$4:$AE$312,COLUMN()+2,FALSE),0)</f>
        <v>2.8037889185772331E-2</v>
      </c>
      <c r="V8" s="20">
        <f ca="1">IFERROR(VLOOKUP(MID(CELL("filename",$A$1),FIND("]",CELL("filename",$A$1))+1,255)&amp;$A8,'_EUROSTAT w USEsplit of JRC'!$A$4:$AE$312,COLUMN()+2,FALSE),0)</f>
        <v>2.8187290125467005E-2</v>
      </c>
      <c r="W8" s="20">
        <f ca="1">IFERROR(VLOOKUP(MID(CELL("filename",$A$1),FIND("]",CELL("filename",$A$1))+1,255)&amp;$A8,'_EUROSTAT w USEsplit of JRC'!$A$4:$AE$312,COLUMN()+2,FALSE),0)</f>
        <v>3.3457037180588615E-2</v>
      </c>
      <c r="X8" s="20">
        <f ca="1">IFERROR(VLOOKUP(MID(CELL("filename",$A$1),FIND("]",CELL("filename",$A$1))+1,255)&amp;$A8,'_EUROSTAT w USEsplit of JRC'!$A$4:$AE$312,COLUMN()+2,FALSE),0)</f>
        <v>3.7212195618699831E-2</v>
      </c>
      <c r="Y8" s="20">
        <f ca="1">IFERROR(VLOOKUP(MID(CELL("filename",$A$1),FIND("]",CELL("filename",$A$1))+1,255)&amp;$A8,'_EUROSTAT w USEsplit of JRC'!$A$4:$AE$312,COLUMN()+2,FALSE),0)</f>
        <v>3.921510081895864E-2</v>
      </c>
      <c r="Z8" s="20">
        <f ca="1">IFERROR(VLOOKUP(MID(CELL("filename",$A$1),FIND("]",CELL("filename",$A$1))+1,255)&amp;$A8,'_EUROSTAT w USEsplit of JRC'!$A$4:$AE$312,COLUMN()+2,FALSE),0)</f>
        <v>4.4510814240466719E-2</v>
      </c>
      <c r="AA8" s="20">
        <f ca="1">IFERROR(VLOOKUP(MID(CELL("filename",$A$1),FIND("]",CELL("filename",$A$1))+1,255)&amp;$A8,'_EUROSTAT w USEsplit of JRC'!$A$4:$AE$312,COLUMN()+2,FALSE),0)</f>
        <v>4.6571621005307658E-2</v>
      </c>
      <c r="AB8" s="20">
        <f ca="1">IFERROR(VLOOKUP(MID(CELL("filename",$A$1),FIND("]",CELL("filename",$A$1))+1,255)&amp;$A8,'_EUROSTAT w USEsplit of JRC'!$A$4:$AE$312,COLUMN()+2,FALSE),0)</f>
        <v>5.0334537164111848E-2</v>
      </c>
      <c r="AC8" s="20">
        <f ca="1">IFERROR(VLOOKUP(MID(CELL("filename",$A$1),FIND("]",CELL("filename",$A$1))+1,255)&amp;$A8,'_EUROSTAT w USEsplit of JRC'!$A$4:$AE$312,COLUMN()+2,FALSE),0)</f>
        <v>5.2790534901128637E-2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0</v>
      </c>
      <c r="C10" s="20">
        <f ca="1">IFERROR(VLOOKUP(MID(CELL("filename",$A$1),FIND("]",CELL("filename",$A$1))+1,255)&amp;$A10,'_EUROSTAT w USEsplit of JRC'!$A$4:$AE$312,COLUMN()+2,FALSE),0)</f>
        <v>0</v>
      </c>
      <c r="D10" s="20">
        <f ca="1">IFERROR(VLOOKUP(MID(CELL("filename",$A$1),FIND("]",CELL("filename",$A$1))+1,255)&amp;$A10,'_EUROSTAT w USEsplit of JRC'!$A$4:$AE$312,COLUMN()+2,FALSE),0)</f>
        <v>0</v>
      </c>
      <c r="E10" s="20">
        <f ca="1">IFERROR(VLOOKUP(MID(CELL("filename",$A$1),FIND("]",CELL("filename",$A$1))+1,255)&amp;$A10,'_EUROSTAT w USEsplit of JRC'!$A$4:$AE$312,COLUMN()+2,FALSE),0)</f>
        <v>0</v>
      </c>
      <c r="F10" s="20">
        <f ca="1">IFERROR(VLOOKUP(MID(CELL("filename",$A$1),FIND("]",CELL("filename",$A$1))+1,255)&amp;$A10,'_EUROSTAT w USEsplit of JRC'!$A$4:$AE$312,COLUMN()+2,FALSE),0)</f>
        <v>0</v>
      </c>
      <c r="G10" s="20">
        <f ca="1">IFERROR(VLOOKUP(MID(CELL("filename",$A$1),FIND("]",CELL("filename",$A$1))+1,255)&amp;$A10,'_EUROSTAT w USEsplit of JRC'!$A$4:$AE$312,COLUMN()+2,FALSE),0)</f>
        <v>0</v>
      </c>
      <c r="H10" s="20">
        <f ca="1">IFERROR(VLOOKUP(MID(CELL("filename",$A$1),FIND("]",CELL("filename",$A$1))+1,255)&amp;$A10,'_EUROSTAT w USEsplit of JRC'!$A$4:$AE$312,COLUMN()+2,FALSE),0)</f>
        <v>0</v>
      </c>
      <c r="I10" s="20">
        <f ca="1">IFERROR(VLOOKUP(MID(CELL("filename",$A$1),FIND("]",CELL("filename",$A$1))+1,255)&amp;$A10,'_EUROSTAT w USEsplit of JRC'!$A$4:$AE$312,COLUMN()+2,FALSE),0)</f>
        <v>0</v>
      </c>
      <c r="J10" s="20">
        <f ca="1">IFERROR(VLOOKUP(MID(CELL("filename",$A$1),FIND("]",CELL("filename",$A$1))+1,255)&amp;$A10,'_EUROSTAT w USEsplit of JRC'!$A$4:$AE$312,COLUMN()+2,FALSE),0)</f>
        <v>0</v>
      </c>
      <c r="K10" s="20">
        <f ca="1">IFERROR(VLOOKUP(MID(CELL("filename",$A$1),FIND("]",CELL("filename",$A$1))+1,255)&amp;$A10,'_EUROSTAT w USEsplit of JRC'!$A$4:$AE$312,COLUMN()+2,FALSE),0)</f>
        <v>0</v>
      </c>
      <c r="L10" s="20">
        <f ca="1">IFERROR(VLOOKUP(MID(CELL("filename",$A$1),FIND("]",CELL("filename",$A$1))+1,255)&amp;$A10,'_EUROSTAT w USEsplit of JRC'!$A$4:$AE$312,COLUMN()+2,FALSE),0)</f>
        <v>0</v>
      </c>
      <c r="M10" s="20">
        <f ca="1">IFERROR(VLOOKUP(MID(CELL("filename",$A$1),FIND("]",CELL("filename",$A$1))+1,255)&amp;$A10,'_EUROSTAT w USEsplit of JRC'!$A$4:$AE$312,COLUMN()+2,FALSE),0)</f>
        <v>0</v>
      </c>
      <c r="N10" s="20">
        <f ca="1">IFERROR(VLOOKUP(MID(CELL("filename",$A$1),FIND("]",CELL("filename",$A$1))+1,255)&amp;$A10,'_EUROSTAT w USEsplit of JRC'!$A$4:$AE$312,COLUMN()+2,FALSE),0)</f>
        <v>0</v>
      </c>
      <c r="O10" s="20">
        <f ca="1">IFERROR(VLOOKUP(MID(CELL("filename",$A$1),FIND("]",CELL("filename",$A$1))+1,255)&amp;$A10,'_EUROSTAT w USEsplit of JRC'!$A$4:$AE$312,COLUMN()+2,FALSE),0)</f>
        <v>0</v>
      </c>
      <c r="P10" s="20">
        <f ca="1">IFERROR(VLOOKUP(MID(CELL("filename",$A$1),FIND("]",CELL("filename",$A$1))+1,255)&amp;$A10,'_EUROSTAT w USEsplit of JRC'!$A$4:$AE$312,COLUMN()+2,FALSE),0)</f>
        <v>0</v>
      </c>
      <c r="Q10" s="20">
        <f ca="1">IFERROR(VLOOKUP(MID(CELL("filename",$A$1),FIND("]",CELL("filename",$A$1))+1,255)&amp;$A10,'_EUROSTAT w USEsplit of JRC'!$A$4:$AE$312,COLUMN()+2,FALSE),0)</f>
        <v>0</v>
      </c>
      <c r="R10" s="20">
        <f ca="1">IFERROR(VLOOKUP(MID(CELL("filename",$A$1),FIND("]",CELL("filename",$A$1))+1,255)&amp;$A10,'_EUROSTAT w USEsplit of JRC'!$A$4:$AE$312,COLUMN()+2,FALSE),0)</f>
        <v>0</v>
      </c>
      <c r="S10" s="20">
        <f ca="1">IFERROR(VLOOKUP(MID(CELL("filename",$A$1),FIND("]",CELL("filename",$A$1))+1,255)&amp;$A10,'_EUROSTAT w USEsplit of JRC'!$A$4:$AE$312,COLUMN()+2,FALSE),0)</f>
        <v>0</v>
      </c>
      <c r="T10" s="20">
        <f ca="1">IFERROR(VLOOKUP(MID(CELL("filename",$A$1),FIND("]",CELL("filename",$A$1))+1,255)&amp;$A10,'_EUROSTAT w USEsplit of JRC'!$A$4:$AE$312,COLUMN()+2,FALSE),0)</f>
        <v>0</v>
      </c>
      <c r="U10" s="20">
        <f ca="1">IFERROR(VLOOKUP(MID(CELL("filename",$A$1),FIND("]",CELL("filename",$A$1))+1,255)&amp;$A10,'_EUROSTAT w USEsplit of JRC'!$A$4:$AE$312,COLUMN()+2,FALSE),0)</f>
        <v>0</v>
      </c>
      <c r="V10" s="20">
        <f ca="1">IFERROR(VLOOKUP(MID(CELL("filename",$A$1),FIND("]",CELL("filename",$A$1))+1,255)&amp;$A10,'_EUROSTAT w USEsplit of JRC'!$A$4:$AE$312,COLUMN()+2,FALSE),0)</f>
        <v>0</v>
      </c>
      <c r="W10" s="20">
        <f ca="1">IFERROR(VLOOKUP(MID(CELL("filename",$A$1),FIND("]",CELL("filename",$A$1))+1,255)&amp;$A10,'_EUROSTAT w USEsplit of JRC'!$A$4:$AE$312,COLUMN()+2,FALSE),0)</f>
        <v>0</v>
      </c>
      <c r="X10" s="20">
        <f ca="1">IFERROR(VLOOKUP(MID(CELL("filename",$A$1),FIND("]",CELL("filename",$A$1))+1,255)&amp;$A10,'_EUROSTAT w USEsplit of JRC'!$A$4:$AE$312,COLUMN()+2,FALSE),0)</f>
        <v>0</v>
      </c>
      <c r="Y10" s="20">
        <f ca="1">IFERROR(VLOOKUP(MID(CELL("filename",$A$1),FIND("]",CELL("filename",$A$1))+1,255)&amp;$A10,'_EUROSTAT w USEsplit of JRC'!$A$4:$AE$312,COLUMN()+2,FALSE),0)</f>
        <v>0</v>
      </c>
      <c r="Z10" s="20">
        <f ca="1">IFERROR(VLOOKUP(MID(CELL("filename",$A$1),FIND("]",CELL("filename",$A$1))+1,255)&amp;$A10,'_EUROSTAT w USEsplit of JRC'!$A$4:$AE$312,COLUMN()+2,FALSE),0)</f>
        <v>0</v>
      </c>
      <c r="AA10" s="20">
        <f ca="1">IFERROR(VLOOKUP(MID(CELL("filename",$A$1),FIND("]",CELL("filename",$A$1))+1,255)&amp;$A10,'_EUROSTAT w USEsplit of JRC'!$A$4:$AE$312,COLUMN()+2,FALSE),0)</f>
        <v>0</v>
      </c>
      <c r="AB10" s="20">
        <f ca="1">IFERROR(VLOOKUP(MID(CELL("filename",$A$1),FIND("]",CELL("filename",$A$1))+1,255)&amp;$A10,'_EUROSTAT w USEsplit of JRC'!$A$4:$AE$312,COLUMN()+2,FALSE),0)</f>
        <v>0</v>
      </c>
      <c r="AC10" s="20">
        <f ca="1">IFERROR(VLOOKUP(MID(CELL("filename",$A$1),FIND("]",CELL("filename",$A$1))+1,255)&amp;$A10,'_EUROSTAT w USEsplit of JRC'!$A$4:$AE$312,COLUMN()+2,FALSE),0)</f>
        <v>0.1219091797708165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0</v>
      </c>
      <c r="C11" s="20">
        <f ca="1">IFERROR(VLOOKUP(MID(CELL("filename",$A$1),FIND("]",CELL("filename",$A$1))+1,255)&amp;$A11,'_EUROSTAT w USEsplit of JRC'!$A$4:$AE$312,COLUMN()+2,FALSE),0)</f>
        <v>0</v>
      </c>
      <c r="D11" s="20">
        <f ca="1">IFERROR(VLOOKUP(MID(CELL("filename",$A$1),FIND("]",CELL("filename",$A$1))+1,255)&amp;$A11,'_EUROSTAT w USEsplit of JRC'!$A$4:$AE$312,COLUMN()+2,FALSE),0)</f>
        <v>0</v>
      </c>
      <c r="E11" s="20">
        <f ca="1">IFERROR(VLOOKUP(MID(CELL("filename",$A$1),FIND("]",CELL("filename",$A$1))+1,255)&amp;$A11,'_EUROSTAT w USEsplit of JRC'!$A$4:$AE$312,COLUMN()+2,FALSE),0)</f>
        <v>0</v>
      </c>
      <c r="F11" s="20">
        <f ca="1">IFERROR(VLOOKUP(MID(CELL("filename",$A$1),FIND("]",CELL("filename",$A$1))+1,255)&amp;$A11,'_EUROSTAT w USEsplit of JRC'!$A$4:$AE$312,COLUMN()+2,FALSE),0)</f>
        <v>0</v>
      </c>
      <c r="G11" s="20">
        <f ca="1">IFERROR(VLOOKUP(MID(CELL("filename",$A$1),FIND("]",CELL("filename",$A$1))+1,255)&amp;$A11,'_EUROSTAT w USEsplit of JRC'!$A$4:$AE$312,COLUMN()+2,FALSE),0)</f>
        <v>0</v>
      </c>
      <c r="H11" s="20">
        <f ca="1">IFERROR(VLOOKUP(MID(CELL("filename",$A$1),FIND("]",CELL("filename",$A$1))+1,255)&amp;$A11,'_EUROSTAT w USEsplit of JRC'!$A$4:$AE$312,COLUMN()+2,FALSE),0)</f>
        <v>0</v>
      </c>
      <c r="I11" s="20">
        <f ca="1">IFERROR(VLOOKUP(MID(CELL("filename",$A$1),FIND("]",CELL("filename",$A$1))+1,255)&amp;$A11,'_EUROSTAT w USEsplit of JRC'!$A$4:$AE$312,COLUMN()+2,FALSE),0)</f>
        <v>0</v>
      </c>
      <c r="J11" s="20">
        <f ca="1">IFERROR(VLOOKUP(MID(CELL("filename",$A$1),FIND("]",CELL("filename",$A$1))+1,255)&amp;$A11,'_EUROSTAT w USEsplit of JRC'!$A$4:$AE$312,COLUMN()+2,FALSE),0)</f>
        <v>0</v>
      </c>
      <c r="K11" s="20">
        <f ca="1">IFERROR(VLOOKUP(MID(CELL("filename",$A$1),FIND("]",CELL("filename",$A$1))+1,255)&amp;$A11,'_EUROSTAT w USEsplit of JRC'!$A$4:$AE$312,COLUMN()+2,FALSE),0)</f>
        <v>0</v>
      </c>
      <c r="L11" s="20">
        <f ca="1">IFERROR(VLOOKUP(MID(CELL("filename",$A$1),FIND("]",CELL("filename",$A$1))+1,255)&amp;$A11,'_EUROSTAT w USEsplit of JRC'!$A$4:$AE$312,COLUMN()+2,FALSE),0)</f>
        <v>0</v>
      </c>
      <c r="M11" s="20">
        <f ca="1">IFERROR(VLOOKUP(MID(CELL("filename",$A$1),FIND("]",CELL("filename",$A$1))+1,255)&amp;$A11,'_EUROSTAT w USEsplit of JRC'!$A$4:$AE$312,COLUMN()+2,FALSE),0)</f>
        <v>0</v>
      </c>
      <c r="N11" s="20">
        <f ca="1">IFERROR(VLOOKUP(MID(CELL("filename",$A$1),FIND("]",CELL("filename",$A$1))+1,255)&amp;$A11,'_EUROSTAT w USEsplit of JRC'!$A$4:$AE$312,COLUMN()+2,FALSE),0)</f>
        <v>0</v>
      </c>
      <c r="O11" s="20">
        <f ca="1">IFERROR(VLOOKUP(MID(CELL("filename",$A$1),FIND("]",CELL("filename",$A$1))+1,255)&amp;$A11,'_EUROSTAT w USEsplit of JRC'!$A$4:$AE$312,COLUMN()+2,FALSE),0)</f>
        <v>0</v>
      </c>
      <c r="P11" s="20">
        <f ca="1">IFERROR(VLOOKUP(MID(CELL("filename",$A$1),FIND("]",CELL("filename",$A$1))+1,255)&amp;$A11,'_EUROSTAT w USEsplit of JRC'!$A$4:$AE$312,COLUMN()+2,FALSE),0)</f>
        <v>1.3003447835032451E-3</v>
      </c>
      <c r="Q11" s="20">
        <f ca="1">IFERROR(VLOOKUP(MID(CELL("filename",$A$1),FIND("]",CELL("filename",$A$1))+1,255)&amp;$A11,'_EUROSTAT w USEsplit of JRC'!$A$4:$AE$312,COLUMN()+2,FALSE),0)</f>
        <v>3.2131761333249065E-3</v>
      </c>
      <c r="R11" s="20">
        <f ca="1">IFERROR(VLOOKUP(MID(CELL("filename",$A$1),FIND("]",CELL("filename",$A$1))+1,255)&amp;$A11,'_EUROSTAT w USEsplit of JRC'!$A$4:$AE$312,COLUMN()+2,FALSE),0)</f>
        <v>6.4105542918621462E-3</v>
      </c>
      <c r="S11" s="20">
        <f ca="1">IFERROR(VLOOKUP(MID(CELL("filename",$A$1),FIND("]",CELL("filename",$A$1))+1,255)&amp;$A11,'_EUROSTAT w USEsplit of JRC'!$A$4:$AE$312,COLUMN()+2,FALSE),0)</f>
        <v>1.1068797263330203E-2</v>
      </c>
      <c r="T11" s="20">
        <f ca="1">IFERROR(VLOOKUP(MID(CELL("filename",$A$1),FIND("]",CELL("filename",$A$1))+1,255)&amp;$A11,'_EUROSTAT w USEsplit of JRC'!$A$4:$AE$312,COLUMN()+2,FALSE),0)</f>
        <v>1.5699421100650396E-2</v>
      </c>
      <c r="U11" s="20">
        <f ca="1">IFERROR(VLOOKUP(MID(CELL("filename",$A$1),FIND("]",CELL("filename",$A$1))+1,255)&amp;$A11,'_EUROSTAT w USEsplit of JRC'!$A$4:$AE$312,COLUMN()+2,FALSE),0)</f>
        <v>2.0577581492583093E-2</v>
      </c>
      <c r="V11" s="20">
        <f ca="1">IFERROR(VLOOKUP(MID(CELL("filename",$A$1),FIND("]",CELL("filename",$A$1))+1,255)&amp;$A11,'_EUROSTAT w USEsplit of JRC'!$A$4:$AE$312,COLUMN()+2,FALSE),0)</f>
        <v>2.6346917346075898E-2</v>
      </c>
      <c r="W11" s="20">
        <f ca="1">IFERROR(VLOOKUP(MID(CELL("filename",$A$1),FIND("]",CELL("filename",$A$1))+1,255)&amp;$A11,'_EUROSTAT w USEsplit of JRC'!$A$4:$AE$312,COLUMN()+2,FALSE),0)</f>
        <v>2.8088105637921804E-2</v>
      </c>
      <c r="X11" s="20">
        <f ca="1">IFERROR(VLOOKUP(MID(CELL("filename",$A$1),FIND("]",CELL("filename",$A$1))+1,255)&amp;$A11,'_EUROSTAT w USEsplit of JRC'!$A$4:$AE$312,COLUMN()+2,FALSE),0)</f>
        <v>3.2195832827327769E-2</v>
      </c>
      <c r="Y11" s="20">
        <f ca="1">IFERROR(VLOOKUP(MID(CELL("filename",$A$1),FIND("]",CELL("filename",$A$1))+1,255)&amp;$A11,'_EUROSTAT w USEsplit of JRC'!$A$4:$AE$312,COLUMN()+2,FALSE),0)</f>
        <v>3.6138171843729971E-2</v>
      </c>
      <c r="Z11" s="20">
        <f ca="1">IFERROR(VLOOKUP(MID(CELL("filename",$A$1),FIND("]",CELL("filename",$A$1))+1,255)&amp;$A11,'_EUROSTAT w USEsplit of JRC'!$A$4:$AE$312,COLUMN()+2,FALSE),0)</f>
        <v>3.9116660274171031E-2</v>
      </c>
      <c r="AA11" s="20">
        <f ca="1">IFERROR(VLOOKUP(MID(CELL("filename",$A$1),FIND("]",CELL("filename",$A$1))+1,255)&amp;$A11,'_EUROSTAT w USEsplit of JRC'!$A$4:$AE$312,COLUMN()+2,FALSE),0)</f>
        <v>4.3487922656736754E-2</v>
      </c>
      <c r="AB11" s="20">
        <f ca="1">IFERROR(VLOOKUP(MID(CELL("filename",$A$1),FIND("]",CELL("filename",$A$1))+1,255)&amp;$A11,'_EUROSTAT w USEsplit of JRC'!$A$4:$AE$312,COLUMN()+2,FALSE),0)</f>
        <v>4.9004667530216761E-2</v>
      </c>
      <c r="AC11" s="20">
        <f ca="1">IFERROR(VLOOKUP(MID(CELL("filename",$A$1),FIND("]",CELL("filename",$A$1))+1,255)&amp;$A11,'_EUROSTAT w USEsplit of JRC'!$A$4:$AE$312,COLUMN()+2,FALSE),0)</f>
        <v>5.2490335633071719E-2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0</v>
      </c>
      <c r="C12" s="20">
        <f ca="1">IFERROR(VLOOKUP(MID(CELL("filename",$A$1),FIND("]",CELL("filename",$A$1))+1,255)&amp;$A12,'_EUROSTAT w USEsplit of JRC'!$A$4:$AE$312,COLUMN()+2,FALSE),0)</f>
        <v>0</v>
      </c>
      <c r="D12" s="20">
        <f ca="1">IFERROR(VLOOKUP(MID(CELL("filename",$A$1),FIND("]",CELL("filename",$A$1))+1,255)&amp;$A12,'_EUROSTAT w USEsplit of JRC'!$A$4:$AE$312,COLUMN()+2,FALSE),0)</f>
        <v>0</v>
      </c>
      <c r="E12" s="20">
        <f ca="1">IFERROR(VLOOKUP(MID(CELL("filename",$A$1),FIND("]",CELL("filename",$A$1))+1,255)&amp;$A12,'_EUROSTAT w USEsplit of JRC'!$A$4:$AE$312,COLUMN()+2,FALSE),0)</f>
        <v>0</v>
      </c>
      <c r="F12" s="20">
        <f ca="1">IFERROR(VLOOKUP(MID(CELL("filename",$A$1),FIND("]",CELL("filename",$A$1))+1,255)&amp;$A12,'_EUROSTAT w USEsplit of JRC'!$A$4:$AE$312,COLUMN()+2,FALSE),0)</f>
        <v>0</v>
      </c>
      <c r="G12" s="20">
        <f ca="1">IFERROR(VLOOKUP(MID(CELL("filename",$A$1),FIND("]",CELL("filename",$A$1))+1,255)&amp;$A12,'_EUROSTAT w USEsplit of JRC'!$A$4:$AE$312,COLUMN()+2,FALSE),0)</f>
        <v>0</v>
      </c>
      <c r="H12" s="20">
        <f ca="1">IFERROR(VLOOKUP(MID(CELL("filename",$A$1),FIND("]",CELL("filename",$A$1))+1,255)&amp;$A12,'_EUROSTAT w USEsplit of JRC'!$A$4:$AE$312,COLUMN()+2,FALSE),0)</f>
        <v>0</v>
      </c>
      <c r="I12" s="20">
        <f ca="1">IFERROR(VLOOKUP(MID(CELL("filename",$A$1),FIND("]",CELL("filename",$A$1))+1,255)&amp;$A12,'_EUROSTAT w USEsplit of JRC'!$A$4:$AE$312,COLUMN()+2,FALSE),0)</f>
        <v>0</v>
      </c>
      <c r="J12" s="20">
        <f ca="1">IFERROR(VLOOKUP(MID(CELL("filename",$A$1),FIND("]",CELL("filename",$A$1))+1,255)&amp;$A12,'_EUROSTAT w USEsplit of JRC'!$A$4:$AE$312,COLUMN()+2,FALSE),0)</f>
        <v>0</v>
      </c>
      <c r="K12" s="20">
        <f ca="1">IFERROR(VLOOKUP(MID(CELL("filename",$A$1),FIND("]",CELL("filename",$A$1))+1,255)&amp;$A12,'_EUROSTAT w USEsplit of JRC'!$A$4:$AE$312,COLUMN()+2,FALSE),0)</f>
        <v>0</v>
      </c>
      <c r="L12" s="20">
        <f ca="1">IFERROR(VLOOKUP(MID(CELL("filename",$A$1),FIND("]",CELL("filename",$A$1))+1,255)&amp;$A12,'_EUROSTAT w USEsplit of JRC'!$A$4:$AE$312,COLUMN()+2,FALSE),0)</f>
        <v>0</v>
      </c>
      <c r="M12" s="20">
        <f ca="1">IFERROR(VLOOKUP(MID(CELL("filename",$A$1),FIND("]",CELL("filename",$A$1))+1,255)&amp;$A12,'_EUROSTAT w USEsplit of JRC'!$A$4:$AE$312,COLUMN()+2,FALSE),0)</f>
        <v>0</v>
      </c>
      <c r="N12" s="20">
        <f ca="1">IFERROR(VLOOKUP(MID(CELL("filename",$A$1),FIND("]",CELL("filename",$A$1))+1,255)&amp;$A12,'_EUROSTAT w USEsplit of JRC'!$A$4:$AE$312,COLUMN()+2,FALSE),0)</f>
        <v>0</v>
      </c>
      <c r="O12" s="20">
        <f ca="1">IFERROR(VLOOKUP(MID(CELL("filename",$A$1),FIND("]",CELL("filename",$A$1))+1,255)&amp;$A12,'_EUROSTAT w USEsplit of JRC'!$A$4:$AE$312,COLUMN()+2,FALSE),0)</f>
        <v>0</v>
      </c>
      <c r="P12" s="20">
        <f ca="1">IFERROR(VLOOKUP(MID(CELL("filename",$A$1),FIND("]",CELL("filename",$A$1))+1,255)&amp;$A12,'_EUROSTAT w USEsplit of JRC'!$A$4:$AE$312,COLUMN()+2,FALSE),0)</f>
        <v>0</v>
      </c>
      <c r="Q12" s="20">
        <f ca="1">IFERROR(VLOOKUP(MID(CELL("filename",$A$1),FIND("]",CELL("filename",$A$1))+1,255)&amp;$A12,'_EUROSTAT w USEsplit of JRC'!$A$4:$AE$312,COLUMN()+2,FALSE),0)</f>
        <v>0</v>
      </c>
      <c r="R12" s="20">
        <f ca="1">IFERROR(VLOOKUP(MID(CELL("filename",$A$1),FIND("]",CELL("filename",$A$1))+1,255)&amp;$A12,'_EUROSTAT w USEsplit of JRC'!$A$4:$AE$312,COLUMN()+2,FALSE),0)</f>
        <v>0</v>
      </c>
      <c r="S12" s="20">
        <f ca="1">IFERROR(VLOOKUP(MID(CELL("filename",$A$1),FIND("]",CELL("filename",$A$1))+1,255)&amp;$A12,'_EUROSTAT w USEsplit of JRC'!$A$4:$AE$312,COLUMN()+2,FALSE),0)</f>
        <v>0</v>
      </c>
      <c r="T12" s="20">
        <f ca="1">IFERROR(VLOOKUP(MID(CELL("filename",$A$1),FIND("]",CELL("filename",$A$1))+1,255)&amp;$A12,'_EUROSTAT w USEsplit of JRC'!$A$4:$AE$312,COLUMN()+2,FALSE),0)</f>
        <v>0</v>
      </c>
      <c r="U12" s="20">
        <f ca="1">IFERROR(VLOOKUP(MID(CELL("filename",$A$1),FIND("]",CELL("filename",$A$1))+1,255)&amp;$A12,'_EUROSTAT w USEsplit of JRC'!$A$4:$AE$312,COLUMN()+2,FALSE),0)</f>
        <v>0</v>
      </c>
      <c r="V12" s="20">
        <f ca="1">IFERROR(VLOOKUP(MID(CELL("filename",$A$1),FIND("]",CELL("filename",$A$1))+1,255)&amp;$A12,'_EUROSTAT w USEsplit of JRC'!$A$4:$AE$312,COLUMN()+2,FALSE),0)</f>
        <v>0</v>
      </c>
      <c r="W12" s="20">
        <f ca="1">IFERROR(VLOOKUP(MID(CELL("filename",$A$1),FIND("]",CELL("filename",$A$1))+1,255)&amp;$A12,'_EUROSTAT w USEsplit of JRC'!$A$4:$AE$312,COLUMN()+2,FALSE),0)</f>
        <v>0</v>
      </c>
      <c r="X12" s="20">
        <f ca="1">IFERROR(VLOOKUP(MID(CELL("filename",$A$1),FIND("]",CELL("filename",$A$1))+1,255)&amp;$A12,'_EUROSTAT w USEsplit of JRC'!$A$4:$AE$312,COLUMN()+2,FALSE),0)</f>
        <v>0</v>
      </c>
      <c r="Y12" s="20">
        <f ca="1">IFERROR(VLOOKUP(MID(CELL("filename",$A$1),FIND("]",CELL("filename",$A$1))+1,255)&amp;$A12,'_EUROSTAT w USEsplit of JRC'!$A$4:$AE$312,COLUMN()+2,FALSE),0)</f>
        <v>0</v>
      </c>
      <c r="Z12" s="20">
        <f ca="1">IFERROR(VLOOKUP(MID(CELL("filename",$A$1),FIND("]",CELL("filename",$A$1))+1,255)&amp;$A12,'_EUROSTAT w USEsplit of JRC'!$A$4:$AE$312,COLUMN()+2,FALSE),0)</f>
        <v>0</v>
      </c>
      <c r="AA12" s="20">
        <f ca="1">IFERROR(VLOOKUP(MID(CELL("filename",$A$1),FIND("]",CELL("filename",$A$1))+1,255)&amp;$A12,'_EUROSTAT w USEsplit of JRC'!$A$4:$AE$312,COLUMN()+2,FALSE),0)</f>
        <v>0</v>
      </c>
      <c r="AB12" s="20">
        <f ca="1">IFERROR(VLOOKUP(MID(CELL("filename",$A$1),FIND("]",CELL("filename",$A$1))+1,255)&amp;$A12,'_EUROSTAT w USEsplit of JRC'!$A$4:$AE$312,COLUMN()+2,FALSE),0)</f>
        <v>0</v>
      </c>
      <c r="AC12" s="20">
        <f ca="1">IFERROR(VLOOKUP(MID(CELL("filename",$A$1),FIND("]",CELL("filename",$A$1))+1,255)&amp;$A12,'_EUROSTAT w USEsplit of JRC'!$A$4:$AE$312,COLUMN()+2,FALSE),0)</f>
        <v>1.9055466514088838E-2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0</v>
      </c>
      <c r="C13" s="20">
        <f ca="1">IFERROR(VLOOKUP(MID(CELL("filename",$A$1),FIND("]",CELL("filename",$A$1))+1,255)&amp;$A13,'_EUROSTAT w USEsplit of JRC'!$A$4:$AE$312,COLUMN()+2,FALSE),0)</f>
        <v>0</v>
      </c>
      <c r="D13" s="20">
        <f ca="1">IFERROR(VLOOKUP(MID(CELL("filename",$A$1),FIND("]",CELL("filename",$A$1))+1,255)&amp;$A13,'_EUROSTAT w USEsplit of JRC'!$A$4:$AE$312,COLUMN()+2,FALSE),0)</f>
        <v>0</v>
      </c>
      <c r="E13" s="20">
        <f ca="1">IFERROR(VLOOKUP(MID(CELL("filename",$A$1),FIND("]",CELL("filename",$A$1))+1,255)&amp;$A13,'_EUROSTAT w USEsplit of JRC'!$A$4:$AE$312,COLUMN()+2,FALSE),0)</f>
        <v>0</v>
      </c>
      <c r="F13" s="20">
        <f ca="1">IFERROR(VLOOKUP(MID(CELL("filename",$A$1),FIND("]",CELL("filename",$A$1))+1,255)&amp;$A13,'_EUROSTAT w USEsplit of JRC'!$A$4:$AE$312,COLUMN()+2,FALSE),0)</f>
        <v>0</v>
      </c>
      <c r="G13" s="20">
        <f ca="1">IFERROR(VLOOKUP(MID(CELL("filename",$A$1),FIND("]",CELL("filename",$A$1))+1,255)&amp;$A13,'_EUROSTAT w USEsplit of JRC'!$A$4:$AE$312,COLUMN()+2,FALSE),0)</f>
        <v>0</v>
      </c>
      <c r="H13" s="20">
        <f ca="1">IFERROR(VLOOKUP(MID(CELL("filename",$A$1),FIND("]",CELL("filename",$A$1))+1,255)&amp;$A13,'_EUROSTAT w USEsplit of JRC'!$A$4:$AE$312,COLUMN()+2,FALSE),0)</f>
        <v>0</v>
      </c>
      <c r="I13" s="20">
        <f ca="1">IFERROR(VLOOKUP(MID(CELL("filename",$A$1),FIND("]",CELL("filename",$A$1))+1,255)&amp;$A13,'_EUROSTAT w USEsplit of JRC'!$A$4:$AE$312,COLUMN()+2,FALSE),0)</f>
        <v>0</v>
      </c>
      <c r="J13" s="20">
        <f ca="1">IFERROR(VLOOKUP(MID(CELL("filename",$A$1),FIND("]",CELL("filename",$A$1))+1,255)&amp;$A13,'_EUROSTAT w USEsplit of JRC'!$A$4:$AE$312,COLUMN()+2,FALSE),0)</f>
        <v>0</v>
      </c>
      <c r="K13" s="20">
        <f ca="1">IFERROR(VLOOKUP(MID(CELL("filename",$A$1),FIND("]",CELL("filename",$A$1))+1,255)&amp;$A13,'_EUROSTAT w USEsplit of JRC'!$A$4:$AE$312,COLUMN()+2,FALSE),0)</f>
        <v>0</v>
      </c>
      <c r="L13" s="20">
        <f ca="1">IFERROR(VLOOKUP(MID(CELL("filename",$A$1),FIND("]",CELL("filename",$A$1))+1,255)&amp;$A13,'_EUROSTAT w USEsplit of JRC'!$A$4:$AE$312,COLUMN()+2,FALSE),0)</f>
        <v>0</v>
      </c>
      <c r="M13" s="20">
        <f ca="1">IFERROR(VLOOKUP(MID(CELL("filename",$A$1),FIND("]",CELL("filename",$A$1))+1,255)&amp;$A13,'_EUROSTAT w USEsplit of JRC'!$A$4:$AE$312,COLUMN()+2,FALSE),0)</f>
        <v>0</v>
      </c>
      <c r="N13" s="20">
        <f ca="1">IFERROR(VLOOKUP(MID(CELL("filename",$A$1),FIND("]",CELL("filename",$A$1))+1,255)&amp;$A13,'_EUROSTAT w USEsplit of JRC'!$A$4:$AE$312,COLUMN()+2,FALSE),0)</f>
        <v>0</v>
      </c>
      <c r="O13" s="20">
        <f ca="1">IFERROR(VLOOKUP(MID(CELL("filename",$A$1),FIND("]",CELL("filename",$A$1))+1,255)&amp;$A13,'_EUROSTAT w USEsplit of JRC'!$A$4:$AE$312,COLUMN()+2,FALSE),0)</f>
        <v>0</v>
      </c>
      <c r="P13" s="20">
        <f ca="1">IFERROR(VLOOKUP(MID(CELL("filename",$A$1),FIND("]",CELL("filename",$A$1))+1,255)&amp;$A13,'_EUROSTAT w USEsplit of JRC'!$A$4:$AE$312,COLUMN()+2,FALSE),0)</f>
        <v>0</v>
      </c>
      <c r="Q13" s="20">
        <f ca="1">IFERROR(VLOOKUP(MID(CELL("filename",$A$1),FIND("]",CELL("filename",$A$1))+1,255)&amp;$A13,'_EUROSTAT w USEsplit of JRC'!$A$4:$AE$312,COLUMN()+2,FALSE),0)</f>
        <v>0</v>
      </c>
      <c r="R13" s="20">
        <f ca="1">IFERROR(VLOOKUP(MID(CELL("filename",$A$1),FIND("]",CELL("filename",$A$1))+1,255)&amp;$A13,'_EUROSTAT w USEsplit of JRC'!$A$4:$AE$312,COLUMN()+2,FALSE),0)</f>
        <v>0</v>
      </c>
      <c r="S13" s="20">
        <f ca="1">IFERROR(VLOOKUP(MID(CELL("filename",$A$1),FIND("]",CELL("filename",$A$1))+1,255)&amp;$A13,'_EUROSTAT w USEsplit of JRC'!$A$4:$AE$312,COLUMN()+2,FALSE),0)</f>
        <v>0</v>
      </c>
      <c r="T13" s="20">
        <f ca="1">IFERROR(VLOOKUP(MID(CELL("filename",$A$1),FIND("]",CELL("filename",$A$1))+1,255)&amp;$A13,'_EUROSTAT w USEsplit of JRC'!$A$4:$AE$312,COLUMN()+2,FALSE),0)</f>
        <v>0</v>
      </c>
      <c r="U13" s="20">
        <f ca="1">IFERROR(VLOOKUP(MID(CELL("filename",$A$1),FIND("]",CELL("filename",$A$1))+1,255)&amp;$A13,'_EUROSTAT w USEsplit of JRC'!$A$4:$AE$312,COLUMN()+2,FALSE),0)</f>
        <v>0</v>
      </c>
      <c r="V13" s="20">
        <f ca="1">IFERROR(VLOOKUP(MID(CELL("filename",$A$1),FIND("]",CELL("filename",$A$1))+1,255)&amp;$A13,'_EUROSTAT w USEsplit of JRC'!$A$4:$AE$312,COLUMN()+2,FALSE),0)</f>
        <v>0</v>
      </c>
      <c r="W13" s="20">
        <f ca="1">IFERROR(VLOOKUP(MID(CELL("filename",$A$1),FIND("]",CELL("filename",$A$1))+1,255)&amp;$A13,'_EUROSTAT w USEsplit of JRC'!$A$4:$AE$312,COLUMN()+2,FALSE),0)</f>
        <v>0</v>
      </c>
      <c r="X13" s="20">
        <f ca="1">IFERROR(VLOOKUP(MID(CELL("filename",$A$1),FIND("]",CELL("filename",$A$1))+1,255)&amp;$A13,'_EUROSTAT w USEsplit of JRC'!$A$4:$AE$312,COLUMN()+2,FALSE),0)</f>
        <v>0</v>
      </c>
      <c r="Y13" s="20">
        <f ca="1">IFERROR(VLOOKUP(MID(CELL("filename",$A$1),FIND("]",CELL("filename",$A$1))+1,255)&amp;$A13,'_EUROSTAT w USEsplit of JRC'!$A$4:$AE$312,COLUMN()+2,FALSE),0)</f>
        <v>0</v>
      </c>
      <c r="Z13" s="20">
        <f ca="1">IFERROR(VLOOKUP(MID(CELL("filename",$A$1),FIND("]",CELL("filename",$A$1))+1,255)&amp;$A13,'_EUROSTAT w USEsplit of JRC'!$A$4:$AE$312,COLUMN()+2,FALSE),0)</f>
        <v>0</v>
      </c>
      <c r="AA13" s="20">
        <f ca="1">IFERROR(VLOOKUP(MID(CELL("filename",$A$1),FIND("]",CELL("filename",$A$1))+1,255)&amp;$A13,'_EUROSTAT w USEsplit of JRC'!$A$4:$AE$312,COLUMN()+2,FALSE),0)</f>
        <v>0</v>
      </c>
      <c r="AB13" s="20">
        <f ca="1">IFERROR(VLOOKUP(MID(CELL("filename",$A$1),FIND("]",CELL("filename",$A$1))+1,255)&amp;$A13,'_EUROSTAT w USEsplit of JRC'!$A$4:$AE$312,COLUMN()+2,FALSE),0)</f>
        <v>0</v>
      </c>
      <c r="AC13" s="20">
        <f ca="1">IFERROR(VLOOKUP(MID(CELL("filename",$A$1),FIND("]",CELL("filename",$A$1))+1,255)&amp;$A13,'_EUROSTAT w USEsplit of JRC'!$A$4:$AE$312,COLUMN()+2,FALSE),0)</f>
        <v>1.4112664742889683E-2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0</v>
      </c>
      <c r="N14" s="20">
        <f ca="1">IFERROR(VLOOKUP(MID(CELL("filename",$A$1),FIND("]",CELL("filename",$A$1))+1,255)&amp;$A14,'_EUROSTAT w USEsplit of JRC'!$A$4:$AE$312,COLUMN()+2,FALSE),0)</f>
        <v>0</v>
      </c>
      <c r="O14" s="20">
        <f ca="1">IFERROR(VLOOKUP(MID(CELL("filename",$A$1),FIND("]",CELL("filename",$A$1))+1,255)&amp;$A14,'_EUROSTAT w USEsplit of JRC'!$A$4:$AE$312,COLUMN()+2,FALSE),0)</f>
        <v>0</v>
      </c>
      <c r="P14" s="20">
        <f ca="1">IFERROR(VLOOKUP(MID(CELL("filename",$A$1),FIND("]",CELL("filename",$A$1))+1,255)&amp;$A14,'_EUROSTAT w USEsplit of JRC'!$A$4:$AE$312,COLUMN()+2,FALSE),0)</f>
        <v>0</v>
      </c>
      <c r="Q14" s="20">
        <f ca="1">IFERROR(VLOOKUP(MID(CELL("filename",$A$1),FIND("]",CELL("filename",$A$1))+1,255)&amp;$A14,'_EUROSTAT w USEsplit of JRC'!$A$4:$AE$312,COLUMN()+2,FALSE),0)</f>
        <v>0</v>
      </c>
      <c r="R14" s="20">
        <f ca="1">IFERROR(VLOOKUP(MID(CELL("filename",$A$1),FIND("]",CELL("filename",$A$1))+1,255)&amp;$A14,'_EUROSTAT w USEsplit of JRC'!$A$4:$AE$312,COLUMN()+2,FALSE),0)</f>
        <v>0</v>
      </c>
      <c r="S14" s="20">
        <f ca="1">IFERROR(VLOOKUP(MID(CELL("filename",$A$1),FIND("]",CELL("filename",$A$1))+1,255)&amp;$A14,'_EUROSTAT w USEsplit of JRC'!$A$4:$AE$312,COLUMN()+2,FALSE),0)</f>
        <v>0</v>
      </c>
      <c r="T14" s="20">
        <f ca="1">IFERROR(VLOOKUP(MID(CELL("filename",$A$1),FIND("]",CELL("filename",$A$1))+1,255)&amp;$A14,'_EUROSTAT w USEsplit of JRC'!$A$4:$AE$312,COLUMN()+2,FALSE),0)</f>
        <v>0</v>
      </c>
      <c r="U14" s="20">
        <f ca="1">IFERROR(VLOOKUP(MID(CELL("filename",$A$1),FIND("]",CELL("filename",$A$1))+1,255)&amp;$A14,'_EUROSTAT w USEsplit of JRC'!$A$4:$AE$312,COLUMN()+2,FALSE),0)</f>
        <v>0</v>
      </c>
      <c r="V14" s="20">
        <f ca="1">IFERROR(VLOOKUP(MID(CELL("filename",$A$1),FIND("]",CELL("filename",$A$1))+1,255)&amp;$A14,'_EUROSTAT w USEsplit of JRC'!$A$4:$AE$312,COLUMN()+2,FALSE),0)</f>
        <v>0</v>
      </c>
      <c r="W14" s="20">
        <f ca="1">IFERROR(VLOOKUP(MID(CELL("filename",$A$1),FIND("]",CELL("filename",$A$1))+1,255)&amp;$A14,'_EUROSTAT w USEsplit of JRC'!$A$4:$AE$312,COLUMN()+2,FALSE),0)</f>
        <v>0</v>
      </c>
      <c r="X14" s="20">
        <f ca="1">IFERROR(VLOOKUP(MID(CELL("filename",$A$1),FIND("]",CELL("filename",$A$1))+1,255)&amp;$A14,'_EUROSTAT w USEsplit of JRC'!$A$4:$AE$312,COLUMN()+2,FALSE),0)</f>
        <v>0</v>
      </c>
      <c r="Y14" s="20">
        <f ca="1">IFERROR(VLOOKUP(MID(CELL("filename",$A$1),FIND("]",CELL("filename",$A$1))+1,255)&amp;$A14,'_EUROSTAT w USEsplit of JRC'!$A$4:$AE$312,COLUMN()+2,FALSE),0)</f>
        <v>0</v>
      </c>
      <c r="Z14" s="20">
        <f ca="1">IFERROR(VLOOKUP(MID(CELL("filename",$A$1),FIND("]",CELL("filename",$A$1))+1,255)&amp;$A14,'_EUROSTAT w USEsplit of JRC'!$A$4:$AE$312,COLUMN()+2,FALSE),0)</f>
        <v>0</v>
      </c>
      <c r="AA14" s="20">
        <f ca="1">IFERROR(VLOOKUP(MID(CELL("filename",$A$1),FIND("]",CELL("filename",$A$1))+1,255)&amp;$A14,'_EUROSTAT w USEsplit of JRC'!$A$4:$AE$312,COLUMN()+2,FALSE),0)</f>
        <v>0</v>
      </c>
      <c r="AB14" s="20">
        <f ca="1">IFERROR(VLOOKUP(MID(CELL("filename",$A$1),FIND("]",CELL("filename",$A$1))+1,255)&amp;$A14,'_EUROSTAT w USEsplit of JRC'!$A$4:$AE$312,COLUMN()+2,FALSE),0)</f>
        <v>0</v>
      </c>
      <c r="AC14" s="20">
        <f ca="1">IFERROR(VLOOKUP(MID(CELL("filename",$A$1),FIND("]",CELL("filename",$A$1))+1,255)&amp;$A14,'_EUROSTAT w USEsplit of JRC'!$A$4:$AE$312,COLUMN()+2,FALSE),0)</f>
        <v>1.5895186598180063E-3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0</v>
      </c>
      <c r="C15" s="20">
        <f ca="1">IFERROR(VLOOKUP(MID(CELL("filename",$A$1),FIND("]",CELL("filename",$A$1))+1,255)&amp;$A15,'_EUROSTAT w USEsplit of JRC'!$A$4:$AE$312,COLUMN()+2,FALSE),0)</f>
        <v>0</v>
      </c>
      <c r="D15" s="20">
        <f ca="1">IFERROR(VLOOKUP(MID(CELL("filename",$A$1),FIND("]",CELL("filename",$A$1))+1,255)&amp;$A15,'_EUROSTAT w USEsplit of JRC'!$A$4:$AE$312,COLUMN()+2,FALSE),0)</f>
        <v>0</v>
      </c>
      <c r="E15" s="20">
        <f ca="1">IFERROR(VLOOKUP(MID(CELL("filename",$A$1),FIND("]",CELL("filename",$A$1))+1,255)&amp;$A15,'_EUROSTAT w USEsplit of JRC'!$A$4:$AE$312,COLUMN()+2,FALSE),0)</f>
        <v>0</v>
      </c>
      <c r="F15" s="20">
        <f ca="1">IFERROR(VLOOKUP(MID(CELL("filename",$A$1),FIND("]",CELL("filename",$A$1))+1,255)&amp;$A15,'_EUROSTAT w USEsplit of JRC'!$A$4:$AE$312,COLUMN()+2,FALSE),0)</f>
        <v>0</v>
      </c>
      <c r="G15" s="20">
        <f ca="1">IFERROR(VLOOKUP(MID(CELL("filename",$A$1),FIND("]",CELL("filename",$A$1))+1,255)&amp;$A15,'_EUROSTAT w USEsplit of JRC'!$A$4:$AE$312,COLUMN()+2,FALSE),0)</f>
        <v>0</v>
      </c>
      <c r="H15" s="20">
        <f ca="1">IFERROR(VLOOKUP(MID(CELL("filename",$A$1),FIND("]",CELL("filename",$A$1))+1,255)&amp;$A15,'_EUROSTAT w USEsplit of JRC'!$A$4:$AE$312,COLUMN()+2,FALSE),0)</f>
        <v>0</v>
      </c>
      <c r="I15" s="20">
        <f ca="1">IFERROR(VLOOKUP(MID(CELL("filename",$A$1),FIND("]",CELL("filename",$A$1))+1,255)&amp;$A15,'_EUROSTAT w USEsplit of JRC'!$A$4:$AE$312,COLUMN()+2,FALSE),0)</f>
        <v>0</v>
      </c>
      <c r="J15" s="20">
        <f ca="1">IFERROR(VLOOKUP(MID(CELL("filename",$A$1),FIND("]",CELL("filename",$A$1))+1,255)&amp;$A15,'_EUROSTAT w USEsplit of JRC'!$A$4:$AE$312,COLUMN()+2,FALSE),0)</f>
        <v>0</v>
      </c>
      <c r="K15" s="20">
        <f ca="1">IFERROR(VLOOKUP(MID(CELL("filename",$A$1),FIND("]",CELL("filename",$A$1))+1,255)&amp;$A15,'_EUROSTAT w USEsplit of JRC'!$A$4:$AE$312,COLUMN()+2,FALSE),0)</f>
        <v>0</v>
      </c>
      <c r="L15" s="20">
        <f ca="1">IFERROR(VLOOKUP(MID(CELL("filename",$A$1),FIND("]",CELL("filename",$A$1))+1,255)&amp;$A15,'_EUROSTAT w USEsplit of JRC'!$A$4:$AE$312,COLUMN()+2,FALSE),0)</f>
        <v>0</v>
      </c>
      <c r="M15" s="20">
        <f ca="1">IFERROR(VLOOKUP(MID(CELL("filename",$A$1),FIND("]",CELL("filename",$A$1))+1,255)&amp;$A15,'_EUROSTAT w USEsplit of JRC'!$A$4:$AE$312,COLUMN()+2,FALSE),0)</f>
        <v>0</v>
      </c>
      <c r="N15" s="20">
        <f ca="1">IFERROR(VLOOKUP(MID(CELL("filename",$A$1),FIND("]",CELL("filename",$A$1))+1,255)&amp;$A15,'_EUROSTAT w USEsplit of JRC'!$A$4:$AE$312,COLUMN()+2,FALSE),0)</f>
        <v>0</v>
      </c>
      <c r="O15" s="20">
        <f ca="1">IFERROR(VLOOKUP(MID(CELL("filename",$A$1),FIND("]",CELL("filename",$A$1))+1,255)&amp;$A15,'_EUROSTAT w USEsplit of JRC'!$A$4:$AE$312,COLUMN()+2,FALSE),0)</f>
        <v>0</v>
      </c>
      <c r="P15" s="20">
        <f ca="1">IFERROR(VLOOKUP(MID(CELL("filename",$A$1),FIND("]",CELL("filename",$A$1))+1,255)&amp;$A15,'_EUROSTAT w USEsplit of JRC'!$A$4:$AE$312,COLUMN()+2,FALSE),0)</f>
        <v>0</v>
      </c>
      <c r="Q15" s="20">
        <f ca="1">IFERROR(VLOOKUP(MID(CELL("filename",$A$1),FIND("]",CELL("filename",$A$1))+1,255)&amp;$A15,'_EUROSTAT w USEsplit of JRC'!$A$4:$AE$312,COLUMN()+2,FALSE),0)</f>
        <v>0</v>
      </c>
      <c r="R15" s="20">
        <f ca="1">IFERROR(VLOOKUP(MID(CELL("filename",$A$1),FIND("]",CELL("filename",$A$1))+1,255)&amp;$A15,'_EUROSTAT w USEsplit of JRC'!$A$4:$AE$312,COLUMN()+2,FALSE),0)</f>
        <v>0</v>
      </c>
      <c r="S15" s="20">
        <f ca="1">IFERROR(VLOOKUP(MID(CELL("filename",$A$1),FIND("]",CELL("filename",$A$1))+1,255)&amp;$A15,'_EUROSTAT w USEsplit of JRC'!$A$4:$AE$312,COLUMN()+2,FALSE),0)</f>
        <v>0</v>
      </c>
      <c r="T15" s="20">
        <f ca="1">IFERROR(VLOOKUP(MID(CELL("filename",$A$1),FIND("]",CELL("filename",$A$1))+1,255)&amp;$A15,'_EUROSTAT w USEsplit of JRC'!$A$4:$AE$312,COLUMN()+2,FALSE),0)</f>
        <v>0</v>
      </c>
      <c r="U15" s="20">
        <f ca="1">IFERROR(VLOOKUP(MID(CELL("filename",$A$1),FIND("]",CELL("filename",$A$1))+1,255)&amp;$A15,'_EUROSTAT w USEsplit of JRC'!$A$4:$AE$312,COLUMN()+2,FALSE),0)</f>
        <v>0</v>
      </c>
      <c r="V15" s="20">
        <f ca="1">IFERROR(VLOOKUP(MID(CELL("filename",$A$1),FIND("]",CELL("filename",$A$1))+1,255)&amp;$A15,'_EUROSTAT w USEsplit of JRC'!$A$4:$AE$312,COLUMN()+2,FALSE),0)</f>
        <v>0</v>
      </c>
      <c r="W15" s="20">
        <f ca="1">IFERROR(VLOOKUP(MID(CELL("filename",$A$1),FIND("]",CELL("filename",$A$1))+1,255)&amp;$A15,'_EUROSTAT w USEsplit of JRC'!$A$4:$AE$312,COLUMN()+2,FALSE),0)</f>
        <v>0</v>
      </c>
      <c r="X15" s="20">
        <f ca="1">IFERROR(VLOOKUP(MID(CELL("filename",$A$1),FIND("]",CELL("filename",$A$1))+1,255)&amp;$A15,'_EUROSTAT w USEsplit of JRC'!$A$4:$AE$312,COLUMN()+2,FALSE),0)</f>
        <v>0</v>
      </c>
      <c r="Y15" s="20">
        <f ca="1">IFERROR(VLOOKUP(MID(CELL("filename",$A$1),FIND("]",CELL("filename",$A$1))+1,255)&amp;$A15,'_EUROSTAT w USEsplit of JRC'!$A$4:$AE$312,COLUMN()+2,FALSE),0)</f>
        <v>0</v>
      </c>
      <c r="Z15" s="20">
        <f ca="1">IFERROR(VLOOKUP(MID(CELL("filename",$A$1),FIND("]",CELL("filename",$A$1))+1,255)&amp;$A15,'_EUROSTAT w USEsplit of JRC'!$A$4:$AE$312,COLUMN()+2,FALSE),0)</f>
        <v>0</v>
      </c>
      <c r="AA15" s="20">
        <f ca="1">IFERROR(VLOOKUP(MID(CELL("filename",$A$1),FIND("]",CELL("filename",$A$1))+1,255)&amp;$A15,'_EUROSTAT w USEsplit of JRC'!$A$4:$AE$312,COLUMN()+2,FALSE),0)</f>
        <v>0</v>
      </c>
      <c r="AB15" s="20">
        <f ca="1">IFERROR(VLOOKUP(MID(CELL("filename",$A$1),FIND("]",CELL("filename",$A$1))+1,255)&amp;$A15,'_EUROSTAT w USEsplit of JRC'!$A$4:$AE$312,COLUMN()+2,FALSE),0)</f>
        <v>0</v>
      </c>
      <c r="AC15" s="20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0</v>
      </c>
      <c r="C16" s="20">
        <f ca="1">IFERROR(VLOOKUP(MID(CELL("filename",$A$1),FIND("]",CELL("filename",$A$1))+1,255)&amp;$A16,'_EUROSTAT w USEsplit of JRC'!$A$4:$AE$312,COLUMN()+2,FALSE),0)</f>
        <v>0</v>
      </c>
      <c r="D16" s="20">
        <f ca="1">IFERROR(VLOOKUP(MID(CELL("filename",$A$1),FIND("]",CELL("filename",$A$1))+1,255)&amp;$A16,'_EUROSTAT w USEsplit of JRC'!$A$4:$AE$312,COLUMN()+2,FALSE),0)</f>
        <v>0</v>
      </c>
      <c r="E16" s="20">
        <f ca="1">IFERROR(VLOOKUP(MID(CELL("filename",$A$1),FIND("]",CELL("filename",$A$1))+1,255)&amp;$A16,'_EUROSTAT w USEsplit of JRC'!$A$4:$AE$312,COLUMN()+2,FALSE),0)</f>
        <v>0</v>
      </c>
      <c r="F16" s="20">
        <f ca="1">IFERROR(VLOOKUP(MID(CELL("filename",$A$1),FIND("]",CELL("filename",$A$1))+1,255)&amp;$A16,'_EUROSTAT w USEsplit of JRC'!$A$4:$AE$312,COLUMN()+2,FALSE),0)</f>
        <v>0</v>
      </c>
      <c r="G16" s="20">
        <f ca="1">IFERROR(VLOOKUP(MID(CELL("filename",$A$1),FIND("]",CELL("filename",$A$1))+1,255)&amp;$A16,'_EUROSTAT w USEsplit of JRC'!$A$4:$AE$312,COLUMN()+2,FALSE),0)</f>
        <v>0</v>
      </c>
      <c r="H16" s="20">
        <f ca="1">IFERROR(VLOOKUP(MID(CELL("filename",$A$1),FIND("]",CELL("filename",$A$1))+1,255)&amp;$A16,'_EUROSTAT w USEsplit of JRC'!$A$4:$AE$312,COLUMN()+2,FALSE),0)</f>
        <v>0</v>
      </c>
      <c r="I16" s="20">
        <f ca="1">IFERROR(VLOOKUP(MID(CELL("filename",$A$1),FIND("]",CELL("filename",$A$1))+1,255)&amp;$A16,'_EUROSTAT w USEsplit of JRC'!$A$4:$AE$312,COLUMN()+2,FALSE),0)</f>
        <v>0</v>
      </c>
      <c r="J16" s="20">
        <f ca="1">IFERROR(VLOOKUP(MID(CELL("filename",$A$1),FIND("]",CELL("filename",$A$1))+1,255)&amp;$A16,'_EUROSTAT w USEsplit of JRC'!$A$4:$AE$312,COLUMN()+2,FALSE),0)</f>
        <v>0</v>
      </c>
      <c r="K16" s="20">
        <f ca="1">IFERROR(VLOOKUP(MID(CELL("filename",$A$1),FIND("]",CELL("filename",$A$1))+1,255)&amp;$A16,'_EUROSTAT w USEsplit of JRC'!$A$4:$AE$312,COLUMN()+2,FALSE),0)</f>
        <v>0</v>
      </c>
      <c r="L16" s="20">
        <f ca="1">IFERROR(VLOOKUP(MID(CELL("filename",$A$1),FIND("]",CELL("filename",$A$1))+1,255)&amp;$A16,'_EUROSTAT w USEsplit of JRC'!$A$4:$AE$312,COLUMN()+2,FALSE),0)</f>
        <v>0</v>
      </c>
      <c r="M16" s="20">
        <f ca="1">IFERROR(VLOOKUP(MID(CELL("filename",$A$1),FIND("]",CELL("filename",$A$1))+1,255)&amp;$A16,'_EUROSTAT w USEsplit of JRC'!$A$4:$AE$312,COLUMN()+2,FALSE),0)</f>
        <v>0</v>
      </c>
      <c r="N16" s="20">
        <f ca="1">IFERROR(VLOOKUP(MID(CELL("filename",$A$1),FIND("]",CELL("filename",$A$1))+1,255)&amp;$A16,'_EUROSTAT w USEsplit of JRC'!$A$4:$AE$312,COLUMN()+2,FALSE),0)</f>
        <v>0</v>
      </c>
      <c r="O16" s="20">
        <f ca="1">IFERROR(VLOOKUP(MID(CELL("filename",$A$1),FIND("]",CELL("filename",$A$1))+1,255)&amp;$A16,'_EUROSTAT w USEsplit of JRC'!$A$4:$AE$312,COLUMN()+2,FALSE),0)</f>
        <v>0</v>
      </c>
      <c r="P16" s="20">
        <f ca="1">IFERROR(VLOOKUP(MID(CELL("filename",$A$1),FIND("]",CELL("filename",$A$1))+1,255)&amp;$A16,'_EUROSTAT w USEsplit of JRC'!$A$4:$AE$312,COLUMN()+2,FALSE),0)</f>
        <v>0</v>
      </c>
      <c r="Q16" s="20">
        <f ca="1">IFERROR(VLOOKUP(MID(CELL("filename",$A$1),FIND("]",CELL("filename",$A$1))+1,255)&amp;$A16,'_EUROSTAT w USEsplit of JRC'!$A$4:$AE$312,COLUMN()+2,FALSE),0)</f>
        <v>0</v>
      </c>
      <c r="R16" s="20">
        <f ca="1">IFERROR(VLOOKUP(MID(CELL("filename",$A$1),FIND("]",CELL("filename",$A$1))+1,255)&amp;$A16,'_EUROSTAT w USEsplit of JRC'!$A$4:$AE$312,COLUMN()+2,FALSE),0)</f>
        <v>0</v>
      </c>
      <c r="S16" s="20">
        <f ca="1">IFERROR(VLOOKUP(MID(CELL("filename",$A$1),FIND("]",CELL("filename",$A$1))+1,255)&amp;$A16,'_EUROSTAT w USEsplit of JRC'!$A$4:$AE$312,COLUMN()+2,FALSE),0)</f>
        <v>0</v>
      </c>
      <c r="T16" s="20">
        <f ca="1">IFERROR(VLOOKUP(MID(CELL("filename",$A$1),FIND("]",CELL("filename",$A$1))+1,255)&amp;$A16,'_EUROSTAT w USEsplit of JRC'!$A$4:$AE$312,COLUMN()+2,FALSE),0)</f>
        <v>0</v>
      </c>
      <c r="U16" s="20">
        <f ca="1">IFERROR(VLOOKUP(MID(CELL("filename",$A$1),FIND("]",CELL("filename",$A$1))+1,255)&amp;$A16,'_EUROSTAT w USEsplit of JRC'!$A$4:$AE$312,COLUMN()+2,FALSE),0)</f>
        <v>0</v>
      </c>
      <c r="V16" s="20">
        <f ca="1">IFERROR(VLOOKUP(MID(CELL("filename",$A$1),FIND("]",CELL("filename",$A$1))+1,255)&amp;$A16,'_EUROSTAT w USEsplit of JRC'!$A$4:$AE$312,COLUMN()+2,FALSE),0)</f>
        <v>0</v>
      </c>
      <c r="W16" s="20">
        <f ca="1">IFERROR(VLOOKUP(MID(CELL("filename",$A$1),FIND("]",CELL("filename",$A$1))+1,255)&amp;$A16,'_EUROSTAT w USEsplit of JRC'!$A$4:$AE$312,COLUMN()+2,FALSE),0)</f>
        <v>0</v>
      </c>
      <c r="X16" s="20">
        <f ca="1">IFERROR(VLOOKUP(MID(CELL("filename",$A$1),FIND("]",CELL("filename",$A$1))+1,255)&amp;$A16,'_EUROSTAT w USEsplit of JRC'!$A$4:$AE$312,COLUMN()+2,FALSE),0)</f>
        <v>0</v>
      </c>
      <c r="Y16" s="20">
        <f ca="1">IFERROR(VLOOKUP(MID(CELL("filename",$A$1),FIND("]",CELL("filename",$A$1))+1,255)&amp;$A16,'_EUROSTAT w USEsplit of JRC'!$A$4:$AE$312,COLUMN()+2,FALSE),0)</f>
        <v>0</v>
      </c>
      <c r="Z16" s="20">
        <f ca="1">IFERROR(VLOOKUP(MID(CELL("filename",$A$1),FIND("]",CELL("filename",$A$1))+1,255)&amp;$A16,'_EUROSTAT w USEsplit of JRC'!$A$4:$AE$312,COLUMN()+2,FALSE),0)</f>
        <v>0</v>
      </c>
      <c r="AA16" s="20">
        <f ca="1">IFERROR(VLOOKUP(MID(CELL("filename",$A$1),FIND("]",CELL("filename",$A$1))+1,255)&amp;$A16,'_EUROSTAT w USEsplit of JRC'!$A$4:$AE$312,COLUMN()+2,FALSE),0)</f>
        <v>0</v>
      </c>
      <c r="AB16" s="20">
        <f ca="1">IFERROR(VLOOKUP(MID(CELL("filename",$A$1),FIND("]",CELL("filename",$A$1))+1,255)&amp;$A16,'_EUROSTAT w USEsplit of JRC'!$A$4:$AE$312,COLUMN()+2,FALSE),0)</f>
        <v>0</v>
      </c>
      <c r="AC16" s="20">
        <f ca="1">IFERROR(VLOOKUP(MID(CELL("filename",$A$1),FIND("]",CELL("filename",$A$1))+1,255)&amp;$A16,'_EUROSTAT w USEsplit of JRC'!$A$4:$AE$312,COLUMN()+2,FALSE),0)</f>
        <v>3.1793443853623316E-3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0</v>
      </c>
      <c r="M19" s="20">
        <f ca="1">IFERROR(VLOOKUP(MID(CELL("filename",$A$1),FIND("]",CELL("filename",$A$1))+1,255)&amp;$A19,'_EUROSTAT w USEsplit of JRC'!$A$4:$AE$312,COLUMN()+2,FALSE),0)</f>
        <v>8.1345655546781695E-5</v>
      </c>
      <c r="N19" s="20">
        <f ca="1">IFERROR(VLOOKUP(MID(CELL("filename",$A$1),FIND("]",CELL("filename",$A$1))+1,255)&amp;$A19,'_EUROSTAT w USEsplit of JRC'!$A$4:$AE$312,COLUMN()+2,FALSE),0)</f>
        <v>1.1169047673218487E-4</v>
      </c>
      <c r="O19" s="20">
        <f ca="1">IFERROR(VLOOKUP(MID(CELL("filename",$A$1),FIND("]",CELL("filename",$A$1))+1,255)&amp;$A19,'_EUROSTAT w USEsplit of JRC'!$A$4:$AE$312,COLUMN()+2,FALSE),0)</f>
        <v>1.7951101200330298E-4</v>
      </c>
      <c r="P19" s="20">
        <f ca="1">IFERROR(VLOOKUP(MID(CELL("filename",$A$1),FIND("]",CELL("filename",$A$1))+1,255)&amp;$A19,'_EUROSTAT w USEsplit of JRC'!$A$4:$AE$312,COLUMN()+2,FALSE),0)</f>
        <v>2.0993990470227899E-4</v>
      </c>
      <c r="Q19" s="20">
        <f ca="1">IFERROR(VLOOKUP(MID(CELL("filename",$A$1),FIND("]",CELL("filename",$A$1))+1,255)&amp;$A19,'_EUROSTAT w USEsplit of JRC'!$A$4:$AE$312,COLUMN()+2,FALSE),0)</f>
        <v>2.5118934348239771E-4</v>
      </c>
      <c r="R19" s="20">
        <f ca="1">IFERROR(VLOOKUP(MID(CELL("filename",$A$1),FIND("]",CELL("filename",$A$1))+1,255)&amp;$A19,'_EUROSTAT w USEsplit of JRC'!$A$4:$AE$312,COLUMN()+2,FALSE),0)</f>
        <v>3.1951418352507412E-4</v>
      </c>
      <c r="S19" s="20">
        <f ca="1">IFERROR(VLOOKUP(MID(CELL("filename",$A$1),FIND("]",CELL("filename",$A$1))+1,255)&amp;$A19,'_EUROSTAT w USEsplit of JRC'!$A$4:$AE$312,COLUMN()+2,FALSE),0)</f>
        <v>4.6388745652299428E-4</v>
      </c>
      <c r="T19" s="20">
        <f ca="1">IFERROR(VLOOKUP(MID(CELL("filename",$A$1),FIND("]",CELL("filename",$A$1))+1,255)&amp;$A19,'_EUROSTAT w USEsplit of JRC'!$A$4:$AE$312,COLUMN()+2,FALSE),0)</f>
        <v>7.9676762311329152E-4</v>
      </c>
      <c r="U19" s="20">
        <f ca="1">IFERROR(VLOOKUP(MID(CELL("filename",$A$1),FIND("]",CELL("filename",$A$1))+1,255)&amp;$A19,'_EUROSTAT w USEsplit of JRC'!$A$4:$AE$312,COLUMN()+2,FALSE),0)</f>
        <v>1.2326198669773615E-3</v>
      </c>
      <c r="V19" s="20">
        <f ca="1">IFERROR(VLOOKUP(MID(CELL("filename",$A$1),FIND("]",CELL("filename",$A$1))+1,255)&amp;$A19,'_EUROSTAT w USEsplit of JRC'!$A$4:$AE$312,COLUMN()+2,FALSE),0)</f>
        <v>1.6803839540876998E-3</v>
      </c>
      <c r="W19" s="20">
        <f ca="1">IFERROR(VLOOKUP(MID(CELL("filename",$A$1),FIND("]",CELL("filename",$A$1))+1,255)&amp;$A19,'_EUROSTAT w USEsplit of JRC'!$A$4:$AE$312,COLUMN()+2,FALSE),0)</f>
        <v>2.3293451487309881E-3</v>
      </c>
      <c r="X19" s="20">
        <f ca="1">IFERROR(VLOOKUP(MID(CELL("filename",$A$1),FIND("]",CELL("filename",$A$1))+1,255)&amp;$A19,'_EUROSTAT w USEsplit of JRC'!$A$4:$AE$312,COLUMN()+2,FALSE),0)</f>
        <v>3.1826576718747145E-3</v>
      </c>
      <c r="Y19" s="20">
        <f ca="1">IFERROR(VLOOKUP(MID(CELL("filename",$A$1),FIND("]",CELL("filename",$A$1))+1,255)&amp;$A19,'_EUROSTAT w USEsplit of JRC'!$A$4:$AE$312,COLUMN()+2,FALSE),0)</f>
        <v>3.7980388818220972E-3</v>
      </c>
      <c r="Z19" s="20">
        <f ca="1">IFERROR(VLOOKUP(MID(CELL("filename",$A$1),FIND("]",CELL("filename",$A$1))+1,255)&amp;$A19,'_EUROSTAT w USEsplit of JRC'!$A$4:$AE$312,COLUMN()+2,FALSE),0)</f>
        <v>5.0769315988393147E-3</v>
      </c>
      <c r="AA19" s="20">
        <f ca="1">IFERROR(VLOOKUP(MID(CELL("filename",$A$1),FIND("]",CELL("filename",$A$1))+1,255)&amp;$A19,'_EUROSTAT w USEsplit of JRC'!$A$4:$AE$312,COLUMN()+2,FALSE),0)</f>
        <v>6.7679312011805718E-3</v>
      </c>
      <c r="AB19" s="20">
        <f ca="1">IFERROR(VLOOKUP(MID(CELL("filename",$A$1),FIND("]",CELL("filename",$A$1))+1,255)&amp;$A19,'_EUROSTAT w USEsplit of JRC'!$A$4:$AE$312,COLUMN()+2,FALSE),0)</f>
        <v>7.7972561698254521E-3</v>
      </c>
      <c r="AC19" s="20">
        <f ca="1">IFERROR(VLOOKUP(MID(CELL("filename",$A$1),FIND("]",CELL("filename",$A$1))+1,255)&amp;$A19,'_EUROSTAT w USEsplit of JRC'!$A$4:$AE$312,COLUMN()+2,FALSE),0)</f>
        <v>8.9588984014664554E-3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0</v>
      </c>
      <c r="W20" s="20">
        <f ca="1">IFERROR(VLOOKUP(MID(CELL("filename",$A$1),FIND("]",CELL("filename",$A$1))+1,255)&amp;$A20,'_EUROSTAT w USEsplit of JRC'!$A$4:$AE$312,COLUMN()+2,FALSE),0)</f>
        <v>0</v>
      </c>
      <c r="X20" s="20">
        <f ca="1">IFERROR(VLOOKUP(MID(CELL("filename",$A$1),FIND("]",CELL("filename",$A$1))+1,255)&amp;$A20,'_EUROSTAT w USEsplit of JRC'!$A$4:$AE$312,COLUMN()+2,FALSE),0)</f>
        <v>0</v>
      </c>
      <c r="Y20" s="20">
        <f ca="1">IFERROR(VLOOKUP(MID(CELL("filename",$A$1),FIND("]",CELL("filename",$A$1))+1,255)&amp;$A20,'_EUROSTAT w USEsplit of JRC'!$A$4:$AE$312,COLUMN()+2,FALSE),0)</f>
        <v>0</v>
      </c>
      <c r="Z20" s="20">
        <f ca="1">IFERROR(VLOOKUP(MID(CELL("filename",$A$1),FIND("]",CELL("filename",$A$1))+1,255)&amp;$A20,'_EUROSTAT w USEsplit of JRC'!$A$4:$AE$312,COLUMN()+2,FALSE),0)</f>
        <v>0</v>
      </c>
      <c r="AA20" s="20">
        <f ca="1">IFERROR(VLOOKUP(MID(CELL("filename",$A$1),FIND("]",CELL("filename",$A$1))+1,255)&amp;$A20,'_EUROSTAT w USEsplit of JRC'!$A$4:$AE$312,COLUMN()+2,FALSE),0)</f>
        <v>0</v>
      </c>
      <c r="AB20" s="20">
        <f ca="1">IFERROR(VLOOKUP(MID(CELL("filename",$A$1),FIND("]",CELL("filename",$A$1))+1,255)&amp;$A20,'_EUROSTAT w USEsplit of JRC'!$A$4:$AE$312,COLUMN()+2,FALSE),0)</f>
        <v>0</v>
      </c>
      <c r="AC20" s="20">
        <f ca="1">IFERROR(VLOOKUP(MID(CELL("filename",$A$1),FIND("]",CELL("filename",$A$1))+1,255)&amp;$A20,'_EUROSTAT w USEsplit of JRC'!$A$4:$AE$312,COLUMN()+2,FALSE),0)</f>
        <v>5.8775458221453365E-2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0</v>
      </c>
      <c r="C21" s="20">
        <f ca="1">IFERROR(VLOOKUP(MID(CELL("filename",$A$1),FIND("]",CELL("filename",$A$1))+1,255)&amp;$A21,'_EUROSTAT w USEsplit of JRC'!$A$4:$AE$312,COLUMN()+2,FALSE),0)</f>
        <v>0</v>
      </c>
      <c r="D21" s="20">
        <f ca="1">IFERROR(VLOOKUP(MID(CELL("filename",$A$1),FIND("]",CELL("filename",$A$1))+1,255)&amp;$A21,'_EUROSTAT w USEsplit of JRC'!$A$4:$AE$312,COLUMN()+2,FALSE),0)</f>
        <v>0</v>
      </c>
      <c r="E21" s="20">
        <f ca="1">IFERROR(VLOOKUP(MID(CELL("filename",$A$1),FIND("]",CELL("filename",$A$1))+1,255)&amp;$A21,'_EUROSTAT w USEsplit of JRC'!$A$4:$AE$312,COLUMN()+2,FALSE),0)</f>
        <v>0</v>
      </c>
      <c r="F21" s="20">
        <f ca="1">IFERROR(VLOOKUP(MID(CELL("filename",$A$1),FIND("]",CELL("filename",$A$1))+1,255)&amp;$A21,'_EUROSTAT w USEsplit of JRC'!$A$4:$AE$312,COLUMN()+2,FALSE),0)</f>
        <v>2.8778299200666543E-5</v>
      </c>
      <c r="G21" s="20">
        <f ca="1">IFERROR(VLOOKUP(MID(CELL("filename",$A$1),FIND("]",CELL("filename",$A$1))+1,255)&amp;$A21,'_EUROSTAT w USEsplit of JRC'!$A$4:$AE$312,COLUMN()+2,FALSE),0)</f>
        <v>2.7223493892404852E-5</v>
      </c>
      <c r="H21" s="20">
        <f ca="1">IFERROR(VLOOKUP(MID(CELL("filename",$A$1),FIND("]",CELL("filename",$A$1))+1,255)&amp;$A21,'_EUROSTAT w USEsplit of JRC'!$A$4:$AE$312,COLUMN()+2,FALSE),0)</f>
        <v>2.6895039104860977E-5</v>
      </c>
      <c r="I21" s="20">
        <f ca="1">IFERROR(VLOOKUP(MID(CELL("filename",$A$1),FIND("]",CELL("filename",$A$1))+1,255)&amp;$A21,'_EUROSTAT w USEsplit of JRC'!$A$4:$AE$312,COLUMN()+2,FALSE),0)</f>
        <v>5.9633609711063846E-5</v>
      </c>
      <c r="J21" s="20">
        <f ca="1">IFERROR(VLOOKUP(MID(CELL("filename",$A$1),FIND("]",CELL("filename",$A$1))+1,255)&amp;$A21,'_EUROSTAT w USEsplit of JRC'!$A$4:$AE$312,COLUMN()+2,FALSE),0)</f>
        <v>1.1204624546133639E-4</v>
      </c>
      <c r="K21" s="20">
        <f ca="1">IFERROR(VLOOKUP(MID(CELL("filename",$A$1),FIND("]",CELL("filename",$A$1))+1,255)&amp;$A21,'_EUROSTAT w USEsplit of JRC'!$A$4:$AE$312,COLUMN()+2,FALSE),0)</f>
        <v>1.3771784619434204E-4</v>
      </c>
      <c r="L21" s="20">
        <f ca="1">IFERROR(VLOOKUP(MID(CELL("filename",$A$1),FIND("]",CELL("filename",$A$1))+1,255)&amp;$A21,'_EUROSTAT w USEsplit of JRC'!$A$4:$AE$312,COLUMN()+2,FALSE),0)</f>
        <v>1.6580698060517858E-4</v>
      </c>
      <c r="M21" s="20">
        <f ca="1">IFERROR(VLOOKUP(MID(CELL("filename",$A$1),FIND("]",CELL("filename",$A$1))+1,255)&amp;$A21,'_EUROSTAT w USEsplit of JRC'!$A$4:$AE$312,COLUMN()+2,FALSE),0)</f>
        <v>1.7940362561174003E-4</v>
      </c>
      <c r="N21" s="20">
        <f ca="1">IFERROR(VLOOKUP(MID(CELL("filename",$A$1),FIND("]",CELL("filename",$A$1))+1,255)&amp;$A21,'_EUROSTAT w USEsplit of JRC'!$A$4:$AE$312,COLUMN()+2,FALSE),0)</f>
        <v>2.4795226964489562E-4</v>
      </c>
      <c r="O21" s="20">
        <f ca="1">IFERROR(VLOOKUP(MID(CELL("filename",$A$1),FIND("]",CELL("filename",$A$1))+1,255)&amp;$A21,'_EUROSTAT w USEsplit of JRC'!$A$4:$AE$312,COLUMN()+2,FALSE),0)</f>
        <v>3.2372080732005423E-4</v>
      </c>
      <c r="P21" s="20">
        <f ca="1">IFERROR(VLOOKUP(MID(CELL("filename",$A$1),FIND("]",CELL("filename",$A$1))+1,255)&amp;$A21,'_EUROSTAT w USEsplit of JRC'!$A$4:$AE$312,COLUMN()+2,FALSE),0)</f>
        <v>4.1234356225496602E-4</v>
      </c>
      <c r="Q21" s="20">
        <f ca="1">IFERROR(VLOOKUP(MID(CELL("filename",$A$1),FIND("]",CELL("filename",$A$1))+1,255)&amp;$A21,'_EUROSTAT w USEsplit of JRC'!$A$4:$AE$312,COLUMN()+2,FALSE),0)</f>
        <v>5.037707367749033E-4</v>
      </c>
      <c r="R21" s="20">
        <f ca="1">IFERROR(VLOOKUP(MID(CELL("filename",$A$1),FIND("]",CELL("filename",$A$1))+1,255)&amp;$A21,'_EUROSTAT w USEsplit of JRC'!$A$4:$AE$312,COLUMN()+2,FALSE),0)</f>
        <v>6.6708521520495942E-4</v>
      </c>
      <c r="S21" s="20">
        <f ca="1">IFERROR(VLOOKUP(MID(CELL("filename",$A$1),FIND("]",CELL("filename",$A$1))+1,255)&amp;$A21,'_EUROSTAT w USEsplit of JRC'!$A$4:$AE$312,COLUMN()+2,FALSE),0)</f>
        <v>9.0584453306409248E-4</v>
      </c>
      <c r="T21" s="20">
        <f ca="1">IFERROR(VLOOKUP(MID(CELL("filename",$A$1),FIND("]",CELL("filename",$A$1))+1,255)&amp;$A21,'_EUROSTAT w USEsplit of JRC'!$A$4:$AE$312,COLUMN()+2,FALSE),0)</f>
        <v>1.1604698355664456E-3</v>
      </c>
      <c r="U21" s="20">
        <f ca="1">IFERROR(VLOOKUP(MID(CELL("filename",$A$1),FIND("]",CELL("filename",$A$1))+1,255)&amp;$A21,'_EUROSTAT w USEsplit of JRC'!$A$4:$AE$312,COLUMN()+2,FALSE),0)</f>
        <v>1.6002377474907468E-3</v>
      </c>
      <c r="V21" s="20">
        <f ca="1">IFERROR(VLOOKUP(MID(CELL("filename",$A$1),FIND("]",CELL("filename",$A$1))+1,255)&amp;$A21,'_EUROSTAT w USEsplit of JRC'!$A$4:$AE$312,COLUMN()+2,FALSE),0)</f>
        <v>1.7482153208009164E-3</v>
      </c>
      <c r="W21" s="20">
        <f ca="1">IFERROR(VLOOKUP(MID(CELL("filename",$A$1),FIND("]",CELL("filename",$A$1))+1,255)&amp;$A21,'_EUROSTAT w USEsplit of JRC'!$A$4:$AE$312,COLUMN()+2,FALSE),0)</f>
        <v>2.5767837171999813E-3</v>
      </c>
      <c r="X21" s="20">
        <f ca="1">IFERROR(VLOOKUP(MID(CELL("filename",$A$1),FIND("]",CELL("filename",$A$1))+1,255)&amp;$A21,'_EUROSTAT w USEsplit of JRC'!$A$4:$AE$312,COLUMN()+2,FALSE),0)</f>
        <v>2.7980776058608545E-3</v>
      </c>
      <c r="Y21" s="20">
        <f ca="1">IFERROR(VLOOKUP(MID(CELL("filename",$A$1),FIND("]",CELL("filename",$A$1))+1,255)&amp;$A21,'_EUROSTAT w USEsplit of JRC'!$A$4:$AE$312,COLUMN()+2,FALSE),0)</f>
        <v>2.941318914263173E-3</v>
      </c>
      <c r="Z21" s="20">
        <f ca="1">IFERROR(VLOOKUP(MID(CELL("filename",$A$1),FIND("]",CELL("filename",$A$1))+1,255)&amp;$A21,'_EUROSTAT w USEsplit of JRC'!$A$4:$AE$312,COLUMN()+2,FALSE),0)</f>
        <v>4.0842886695516252E-3</v>
      </c>
      <c r="AA21" s="20">
        <f ca="1">IFERROR(VLOOKUP(MID(CELL("filename",$A$1),FIND("]",CELL("filename",$A$1))+1,255)&amp;$A21,'_EUROSTAT w USEsplit of JRC'!$A$4:$AE$312,COLUMN()+2,FALSE),0)</f>
        <v>4.338916346802041E-3</v>
      </c>
      <c r="AB21" s="20">
        <f ca="1">IFERROR(VLOOKUP(MID(CELL("filename",$A$1),FIND("]",CELL("filename",$A$1))+1,255)&amp;$A21,'_EUROSTAT w USEsplit of JRC'!$A$4:$AE$312,COLUMN()+2,FALSE),0)</f>
        <v>5.0543024923051169E-3</v>
      </c>
      <c r="AC21" s="20">
        <f ca="1">IFERROR(VLOOKUP(MID(CELL("filename",$A$1),FIND("]",CELL("filename",$A$1))+1,255)&amp;$A21,'_EUROSTAT w USEsplit of JRC'!$A$4:$AE$312,COLUMN()+2,FALSE),0)</f>
        <v>6.4320304942256613E-3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9.4360067266809067E-4</v>
      </c>
      <c r="V22" s="20">
        <f ca="1">IFERROR(VLOOKUP(MID(CELL("filename",$A$1),FIND("]",CELL("filename",$A$1))+1,255)&amp;$A22,'_EUROSTAT w USEsplit of JRC'!$A$4:$AE$312,COLUMN()+2,FALSE),0)</f>
        <v>1.0949342381526986E-3</v>
      </c>
      <c r="W22" s="20">
        <f ca="1">IFERROR(VLOOKUP(MID(CELL("filename",$A$1),FIND("]",CELL("filename",$A$1))+1,255)&amp;$A22,'_EUROSTAT w USEsplit of JRC'!$A$4:$AE$312,COLUMN()+2,FALSE),0)</f>
        <v>1.4499323132589716E-3</v>
      </c>
      <c r="X22" s="20">
        <f ca="1">IFERROR(VLOOKUP(MID(CELL("filename",$A$1),FIND("]",CELL("filename",$A$1))+1,255)&amp;$A22,'_EUROSTAT w USEsplit of JRC'!$A$4:$AE$312,COLUMN()+2,FALSE),0)</f>
        <v>1.6510587381544984E-3</v>
      </c>
      <c r="Y22" s="20">
        <f ca="1">IFERROR(VLOOKUP(MID(CELL("filename",$A$1),FIND("]",CELL("filename",$A$1))+1,255)&amp;$A22,'_EUROSTAT w USEsplit of JRC'!$A$4:$AE$312,COLUMN()+2,FALSE),0)</f>
        <v>1.8365787274580707E-3</v>
      </c>
      <c r="Z22" s="20">
        <f ca="1">IFERROR(VLOOKUP(MID(CELL("filename",$A$1),FIND("]",CELL("filename",$A$1))+1,255)&amp;$A22,'_EUROSTAT w USEsplit of JRC'!$A$4:$AE$312,COLUMN()+2,FALSE),0)</f>
        <v>2.1517622444649689E-3</v>
      </c>
      <c r="AA22" s="20">
        <f ca="1">IFERROR(VLOOKUP(MID(CELL("filename",$A$1),FIND("]",CELL("filename",$A$1))+1,255)&amp;$A22,'_EUROSTAT w USEsplit of JRC'!$A$4:$AE$312,COLUMN()+2,FALSE),0)</f>
        <v>2.326979938965309E-3</v>
      </c>
      <c r="AB22" s="20">
        <f ca="1">IFERROR(VLOOKUP(MID(CELL("filename",$A$1),FIND("]",CELL("filename",$A$1))+1,255)&amp;$A22,'_EUROSTAT w USEsplit of JRC'!$A$4:$AE$312,COLUMN()+2,FALSE),0)</f>
        <v>2.3870794486676593E-3</v>
      </c>
      <c r="AC22" s="20">
        <f ca="1">IFERROR(VLOOKUP(MID(CELL("filename",$A$1),FIND("]",CELL("filename",$A$1))+1,255)&amp;$A22,'_EUROSTAT w USEsplit of JRC'!$A$4:$AE$312,COLUMN()+2,FALSE),0)</f>
        <v>2.5268155388449586E-3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0</v>
      </c>
      <c r="C23" s="20">
        <f ca="1">IFERROR(VLOOKUP(MID(CELL("filename",$A$1),FIND("]",CELL("filename",$A$1))+1,255)&amp;$A23,'_EUROSTAT w USEsplit of JRC'!$A$4:$AE$312,COLUMN()+2,FALSE),0)</f>
        <v>0</v>
      </c>
      <c r="D23" s="20">
        <f ca="1">IFERROR(VLOOKUP(MID(CELL("filename",$A$1),FIND("]",CELL("filename",$A$1))+1,255)&amp;$A23,'_EUROSTAT w USEsplit of JRC'!$A$4:$AE$312,COLUMN()+2,FALSE),0)</f>
        <v>0</v>
      </c>
      <c r="E23" s="20">
        <f ca="1">IFERROR(VLOOKUP(MID(CELL("filename",$A$1),FIND("]",CELL("filename",$A$1))+1,255)&amp;$A23,'_EUROSTAT w USEsplit of JRC'!$A$4:$AE$312,COLUMN()+2,FALSE),0)</f>
        <v>0</v>
      </c>
      <c r="F23" s="20">
        <f ca="1">IFERROR(VLOOKUP(MID(CELL("filename",$A$1),FIND("]",CELL("filename",$A$1))+1,255)&amp;$A23,'_EUROSTAT w USEsplit of JRC'!$A$4:$AE$312,COLUMN()+2,FALSE),0)</f>
        <v>0</v>
      </c>
      <c r="G23" s="20">
        <f ca="1">IFERROR(VLOOKUP(MID(CELL("filename",$A$1),FIND("]",CELL("filename",$A$1))+1,255)&amp;$A23,'_EUROSTAT w USEsplit of JRC'!$A$4:$AE$312,COLUMN()+2,FALSE),0)</f>
        <v>0</v>
      </c>
      <c r="H23" s="20">
        <f ca="1">IFERROR(VLOOKUP(MID(CELL("filename",$A$1),FIND("]",CELL("filename",$A$1))+1,255)&amp;$A23,'_EUROSTAT w USEsplit of JRC'!$A$4:$AE$312,COLUMN()+2,FALSE),0)</f>
        <v>0</v>
      </c>
      <c r="I23" s="20">
        <f ca="1">IFERROR(VLOOKUP(MID(CELL("filename",$A$1),FIND("]",CELL("filename",$A$1))+1,255)&amp;$A23,'_EUROSTAT w USEsplit of JRC'!$A$4:$AE$312,COLUMN()+2,FALSE),0)</f>
        <v>0</v>
      </c>
      <c r="J23" s="20">
        <f ca="1">IFERROR(VLOOKUP(MID(CELL("filename",$A$1),FIND("]",CELL("filename",$A$1))+1,255)&amp;$A23,'_EUROSTAT w USEsplit of JRC'!$A$4:$AE$312,COLUMN()+2,FALSE),0)</f>
        <v>0</v>
      </c>
      <c r="K23" s="20">
        <f ca="1">IFERROR(VLOOKUP(MID(CELL("filename",$A$1),FIND("]",CELL("filename",$A$1))+1,255)&amp;$A23,'_EUROSTAT w USEsplit of JRC'!$A$4:$AE$312,COLUMN()+2,FALSE),0)</f>
        <v>0</v>
      </c>
      <c r="L23" s="20">
        <f ca="1">IFERROR(VLOOKUP(MID(CELL("filename",$A$1),FIND("]",CELL("filename",$A$1))+1,255)&amp;$A23,'_EUROSTAT w USEsplit of JRC'!$A$4:$AE$312,COLUMN()+2,FALSE),0)</f>
        <v>0</v>
      </c>
      <c r="M23" s="20">
        <f ca="1">IFERROR(VLOOKUP(MID(CELL("filename",$A$1),FIND("]",CELL("filename",$A$1))+1,255)&amp;$A23,'_EUROSTAT w USEsplit of JRC'!$A$4:$AE$312,COLUMN()+2,FALSE),0)</f>
        <v>0</v>
      </c>
      <c r="N23" s="20">
        <f ca="1">IFERROR(VLOOKUP(MID(CELL("filename",$A$1),FIND("]",CELL("filename",$A$1))+1,255)&amp;$A23,'_EUROSTAT w USEsplit of JRC'!$A$4:$AE$312,COLUMN()+2,FALSE),0)</f>
        <v>0</v>
      </c>
      <c r="O23" s="20">
        <f ca="1">IFERROR(VLOOKUP(MID(CELL("filename",$A$1),FIND("]",CELL("filename",$A$1))+1,255)&amp;$A23,'_EUROSTAT w USEsplit of JRC'!$A$4:$AE$312,COLUMN()+2,FALSE),0)</f>
        <v>0</v>
      </c>
      <c r="P23" s="20">
        <f ca="1">IFERROR(VLOOKUP(MID(CELL("filename",$A$1),FIND("]",CELL("filename",$A$1))+1,255)&amp;$A23,'_EUROSTAT w USEsplit of JRC'!$A$4:$AE$312,COLUMN()+2,FALSE),0)</f>
        <v>0</v>
      </c>
      <c r="Q23" s="20">
        <f ca="1">IFERROR(VLOOKUP(MID(CELL("filename",$A$1),FIND("]",CELL("filename",$A$1))+1,255)&amp;$A23,'_EUROSTAT w USEsplit of JRC'!$A$4:$AE$312,COLUMN()+2,FALSE),0)</f>
        <v>0</v>
      </c>
      <c r="R23" s="20">
        <f ca="1">IFERROR(VLOOKUP(MID(CELL("filename",$A$1),FIND("]",CELL("filename",$A$1))+1,255)&amp;$A23,'_EUROSTAT w USEsplit of JRC'!$A$4:$AE$312,COLUMN()+2,FALSE),0)</f>
        <v>0</v>
      </c>
      <c r="S23" s="20">
        <f ca="1">IFERROR(VLOOKUP(MID(CELL("filename",$A$1),FIND("]",CELL("filename",$A$1))+1,255)&amp;$A23,'_EUROSTAT w USEsplit of JRC'!$A$4:$AE$312,COLUMN()+2,FALSE),0)</f>
        <v>0</v>
      </c>
      <c r="T23" s="20">
        <f ca="1">IFERROR(VLOOKUP(MID(CELL("filename",$A$1),FIND("]",CELL("filename",$A$1))+1,255)&amp;$A23,'_EUROSTAT w USEsplit of JRC'!$A$4:$AE$312,COLUMN()+2,FALSE),0)</f>
        <v>0</v>
      </c>
      <c r="U23" s="20">
        <f ca="1">IFERROR(VLOOKUP(MID(CELL("filename",$A$1),FIND("]",CELL("filename",$A$1))+1,255)&amp;$A23,'_EUROSTAT w USEsplit of JRC'!$A$4:$AE$312,COLUMN()+2,FALSE),0)</f>
        <v>0</v>
      </c>
      <c r="V23" s="20">
        <f ca="1">IFERROR(VLOOKUP(MID(CELL("filename",$A$1),FIND("]",CELL("filename",$A$1))+1,255)&amp;$A23,'_EUROSTAT w USEsplit of JRC'!$A$4:$AE$312,COLUMN()+2,FALSE),0)</f>
        <v>0</v>
      </c>
      <c r="W23" s="20">
        <f ca="1">IFERROR(VLOOKUP(MID(CELL("filename",$A$1),FIND("]",CELL("filename",$A$1))+1,255)&amp;$A23,'_EUROSTAT w USEsplit of JRC'!$A$4:$AE$312,COLUMN()+2,FALSE),0)</f>
        <v>0</v>
      </c>
      <c r="X23" s="20">
        <f ca="1">IFERROR(VLOOKUP(MID(CELL("filename",$A$1),FIND("]",CELL("filename",$A$1))+1,255)&amp;$A23,'_EUROSTAT w USEsplit of JRC'!$A$4:$AE$312,COLUMN()+2,FALSE),0)</f>
        <v>0</v>
      </c>
      <c r="Y23" s="20">
        <f ca="1">IFERROR(VLOOKUP(MID(CELL("filename",$A$1),FIND("]",CELL("filename",$A$1))+1,255)&amp;$A23,'_EUROSTAT w USEsplit of JRC'!$A$4:$AE$312,COLUMN()+2,FALSE),0)</f>
        <v>0</v>
      </c>
      <c r="Z23" s="20">
        <f ca="1">IFERROR(VLOOKUP(MID(CELL("filename",$A$1),FIND("]",CELL("filename",$A$1))+1,255)&amp;$A23,'_EUROSTAT w USEsplit of JRC'!$A$4:$AE$312,COLUMN()+2,FALSE),0)</f>
        <v>0</v>
      </c>
      <c r="AA23" s="20">
        <f ca="1">IFERROR(VLOOKUP(MID(CELL("filename",$A$1),FIND("]",CELL("filename",$A$1))+1,255)&amp;$A23,'_EUROSTAT w USEsplit of JRC'!$A$4:$AE$312,COLUMN()+2,FALSE),0)</f>
        <v>0</v>
      </c>
      <c r="AB23" s="20">
        <f ca="1">IFERROR(VLOOKUP(MID(CELL("filename",$A$1),FIND("]",CELL("filename",$A$1))+1,255)&amp;$A23,'_EUROSTAT w USEsplit of JRC'!$A$4:$AE$312,COLUMN()+2,FALSE),0)</f>
        <v>0</v>
      </c>
      <c r="AC23" s="20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0</v>
      </c>
      <c r="W25" s="20">
        <f ca="1">IFERROR(VLOOKUP(MID(CELL("filename",$A$1),FIND("]",CELL("filename",$A$1))+1,255)&amp;$A25,'_EUROSTAT w USEsplit of JRC'!$A$4:$AE$312,COLUMN()+2,FALSE),0)</f>
        <v>0</v>
      </c>
      <c r="X25" s="20">
        <f ca="1">IFERROR(VLOOKUP(MID(CELL("filename",$A$1),FIND("]",CELL("filename",$A$1))+1,255)&amp;$A25,'_EUROSTAT w USEsplit of JRC'!$A$4:$AE$312,COLUMN()+2,FALSE),0)</f>
        <v>0</v>
      </c>
      <c r="Y25" s="20">
        <f ca="1">IFERROR(VLOOKUP(MID(CELL("filename",$A$1),FIND("]",CELL("filename",$A$1))+1,255)&amp;$A25,'_EUROSTAT w USEsplit of JRC'!$A$4:$AE$312,COLUMN()+2,FALSE),0)</f>
        <v>0</v>
      </c>
      <c r="Z25" s="20">
        <f ca="1">IFERROR(VLOOKUP(MID(CELL("filename",$A$1),FIND("]",CELL("filename",$A$1))+1,255)&amp;$A25,'_EUROSTAT w USEsplit of JRC'!$A$4:$AE$312,COLUMN()+2,FALSE),0)</f>
        <v>0</v>
      </c>
      <c r="AA25" s="20">
        <f ca="1">IFERROR(VLOOKUP(MID(CELL("filename",$A$1),FIND("]",CELL("filename",$A$1))+1,255)&amp;$A25,'_EUROSTAT w USEsplit of JRC'!$A$4:$AE$312,COLUMN()+2,FALSE),0)</f>
        <v>0</v>
      </c>
      <c r="AB25" s="20">
        <f ca="1">IFERROR(VLOOKUP(MID(CELL("filename",$A$1),FIND("]",CELL("filename",$A$1))+1,255)&amp;$A25,'_EUROSTAT w USEsplit of JRC'!$A$4:$AE$312,COLUMN()+2,FALSE),0)</f>
        <v>0</v>
      </c>
      <c r="AC25" s="20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0</v>
      </c>
      <c r="V26" s="20">
        <f ca="1">IFERROR(VLOOKUP(MID(CELL("filename",$A$1),FIND("]",CELL("filename",$A$1))+1,255)&amp;$A26,'_EUROSTAT w USEsplit of JRC'!$A$4:$AE$312,COLUMN()+2,FALSE),0)</f>
        <v>0</v>
      </c>
      <c r="W26" s="20">
        <f ca="1">IFERROR(VLOOKUP(MID(CELL("filename",$A$1),FIND("]",CELL("filename",$A$1))+1,255)&amp;$A26,'_EUROSTAT w USEsplit of JRC'!$A$4:$AE$312,COLUMN()+2,FALSE),0)</f>
        <v>0</v>
      </c>
      <c r="X26" s="20">
        <f ca="1">IFERROR(VLOOKUP(MID(CELL("filename",$A$1),FIND("]",CELL("filename",$A$1))+1,255)&amp;$A26,'_EUROSTAT w USEsplit of JRC'!$A$4:$AE$312,COLUMN()+2,FALSE),0)</f>
        <v>0</v>
      </c>
      <c r="Y26" s="20">
        <f ca="1">IFERROR(VLOOKUP(MID(CELL("filename",$A$1),FIND("]",CELL("filename",$A$1))+1,255)&amp;$A26,'_EUROSTAT w USEsplit of JRC'!$A$4:$AE$312,COLUMN()+2,FALSE),0)</f>
        <v>0</v>
      </c>
      <c r="Z26" s="20">
        <f ca="1">IFERROR(VLOOKUP(MID(CELL("filename",$A$1),FIND("]",CELL("filename",$A$1))+1,255)&amp;$A26,'_EUROSTAT w USEsplit of JRC'!$A$4:$AE$312,COLUMN()+2,FALSE),0)</f>
        <v>0</v>
      </c>
      <c r="AA26" s="20">
        <f ca="1">IFERROR(VLOOKUP(MID(CELL("filename",$A$1),FIND("]",CELL("filename",$A$1))+1,255)&amp;$A26,'_EUROSTAT w USEsplit of JRC'!$A$4:$AE$312,COLUMN()+2,FALSE),0)</f>
        <v>0</v>
      </c>
      <c r="AB26" s="20">
        <f ca="1">IFERROR(VLOOKUP(MID(CELL("filename",$A$1),FIND("]",CELL("filename",$A$1))+1,255)&amp;$A26,'_EUROSTAT w USEsplit of JRC'!$A$4:$AE$312,COLUMN()+2,FALSE),0)</f>
        <v>0</v>
      </c>
      <c r="AC26" s="20">
        <f ca="1">IFERROR(VLOOKUP(MID(CELL("filename",$A$1),FIND("]",CELL("filename",$A$1))+1,255)&amp;$A26,'_EUROSTAT w USEsplit of JRC'!$A$4:$AE$312,COLUMN()+2,FALSE),0)</f>
        <v>0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0</v>
      </c>
      <c r="C27" s="20">
        <f ca="1">IFERROR(VLOOKUP(MID(CELL("filename",$A$1),FIND("]",CELL("filename",$A$1))+1,255)&amp;$A27,'_EUROSTAT w USEsplit of JRC'!$A$4:$AE$312,COLUMN()+2,FALSE),0)</f>
        <v>0</v>
      </c>
      <c r="D27" s="20">
        <f ca="1">IFERROR(VLOOKUP(MID(CELL("filename",$A$1),FIND("]",CELL("filename",$A$1))+1,255)&amp;$A27,'_EUROSTAT w USEsplit of JRC'!$A$4:$AE$312,COLUMN()+2,FALSE),0)</f>
        <v>0</v>
      </c>
      <c r="E27" s="20">
        <f ca="1">IFERROR(VLOOKUP(MID(CELL("filename",$A$1),FIND("]",CELL("filename",$A$1))+1,255)&amp;$A27,'_EUROSTAT w USEsplit of JRC'!$A$4:$AE$312,COLUMN()+2,FALSE),0)</f>
        <v>0</v>
      </c>
      <c r="F27" s="20">
        <f ca="1">IFERROR(VLOOKUP(MID(CELL("filename",$A$1),FIND("]",CELL("filename",$A$1))+1,255)&amp;$A27,'_EUROSTAT w USEsplit of JRC'!$A$4:$AE$312,COLUMN()+2,FALSE),0)</f>
        <v>0</v>
      </c>
      <c r="G27" s="20">
        <f ca="1">IFERROR(VLOOKUP(MID(CELL("filename",$A$1),FIND("]",CELL("filename",$A$1))+1,255)&amp;$A27,'_EUROSTAT w USEsplit of JRC'!$A$4:$AE$312,COLUMN()+2,FALSE),0)</f>
        <v>0</v>
      </c>
      <c r="H27" s="20">
        <f ca="1">IFERROR(VLOOKUP(MID(CELL("filename",$A$1),FIND("]",CELL("filename",$A$1))+1,255)&amp;$A27,'_EUROSTAT w USEsplit of JRC'!$A$4:$AE$312,COLUMN()+2,FALSE),0)</f>
        <v>0</v>
      </c>
      <c r="I27" s="20">
        <f ca="1">IFERROR(VLOOKUP(MID(CELL("filename",$A$1),FIND("]",CELL("filename",$A$1))+1,255)&amp;$A27,'_EUROSTAT w USEsplit of JRC'!$A$4:$AE$312,COLUMN()+2,FALSE),0)</f>
        <v>0</v>
      </c>
      <c r="J27" s="20">
        <f ca="1">IFERROR(VLOOKUP(MID(CELL("filename",$A$1),FIND("]",CELL("filename",$A$1))+1,255)&amp;$A27,'_EUROSTAT w USEsplit of JRC'!$A$4:$AE$312,COLUMN()+2,FALSE),0)</f>
        <v>0</v>
      </c>
      <c r="K27" s="20">
        <f ca="1">IFERROR(VLOOKUP(MID(CELL("filename",$A$1),FIND("]",CELL("filename",$A$1))+1,255)&amp;$A27,'_EUROSTAT w USEsplit of JRC'!$A$4:$AE$312,COLUMN()+2,FALSE),0)</f>
        <v>0</v>
      </c>
      <c r="L27" s="20">
        <f ca="1">IFERROR(VLOOKUP(MID(CELL("filename",$A$1),FIND("]",CELL("filename",$A$1))+1,255)&amp;$A27,'_EUROSTAT w USEsplit of JRC'!$A$4:$AE$312,COLUMN()+2,FALSE),0)</f>
        <v>0</v>
      </c>
      <c r="M27" s="20">
        <f ca="1">IFERROR(VLOOKUP(MID(CELL("filename",$A$1),FIND("]",CELL("filename",$A$1))+1,255)&amp;$A27,'_EUROSTAT w USEsplit of JRC'!$A$4:$AE$312,COLUMN()+2,FALSE),0)</f>
        <v>0</v>
      </c>
      <c r="N27" s="20">
        <f ca="1">IFERROR(VLOOKUP(MID(CELL("filename",$A$1),FIND("]",CELL("filename",$A$1))+1,255)&amp;$A27,'_EUROSTAT w USEsplit of JRC'!$A$4:$AE$312,COLUMN()+2,FALSE),0)</f>
        <v>0</v>
      </c>
      <c r="O27" s="20">
        <f ca="1">IFERROR(VLOOKUP(MID(CELL("filename",$A$1),FIND("]",CELL("filename",$A$1))+1,255)&amp;$A27,'_EUROSTAT w USEsplit of JRC'!$A$4:$AE$312,COLUMN()+2,FALSE),0)</f>
        <v>0</v>
      </c>
      <c r="P27" s="20">
        <f ca="1">IFERROR(VLOOKUP(MID(CELL("filename",$A$1),FIND("]",CELL("filename",$A$1))+1,255)&amp;$A27,'_EUROSTAT w USEsplit of JRC'!$A$4:$AE$312,COLUMN()+2,FALSE),0)</f>
        <v>0</v>
      </c>
      <c r="Q27" s="20">
        <f ca="1">IFERROR(VLOOKUP(MID(CELL("filename",$A$1),FIND("]",CELL("filename",$A$1))+1,255)&amp;$A27,'_EUROSTAT w USEsplit of JRC'!$A$4:$AE$312,COLUMN()+2,FALSE),0)</f>
        <v>0</v>
      </c>
      <c r="R27" s="20">
        <f ca="1">IFERROR(VLOOKUP(MID(CELL("filename",$A$1),FIND("]",CELL("filename",$A$1))+1,255)&amp;$A27,'_EUROSTAT w USEsplit of JRC'!$A$4:$AE$312,COLUMN()+2,FALSE),0)</f>
        <v>0</v>
      </c>
      <c r="S27" s="20">
        <f ca="1">IFERROR(VLOOKUP(MID(CELL("filename",$A$1),FIND("]",CELL("filename",$A$1))+1,255)&amp;$A27,'_EUROSTAT w USEsplit of JRC'!$A$4:$AE$312,COLUMN()+2,FALSE),0)</f>
        <v>0</v>
      </c>
      <c r="T27" s="20">
        <f ca="1">IFERROR(VLOOKUP(MID(CELL("filename",$A$1),FIND("]",CELL("filename",$A$1))+1,255)&amp;$A27,'_EUROSTAT w USEsplit of JRC'!$A$4:$AE$312,COLUMN()+2,FALSE),0)</f>
        <v>0</v>
      </c>
      <c r="U27" s="20">
        <f ca="1">IFERROR(VLOOKUP(MID(CELL("filename",$A$1),FIND("]",CELL("filename",$A$1))+1,255)&amp;$A27,'_EUROSTAT w USEsplit of JRC'!$A$4:$AE$312,COLUMN()+2,FALSE),0)</f>
        <v>0</v>
      </c>
      <c r="V27" s="20">
        <f ca="1">IFERROR(VLOOKUP(MID(CELL("filename",$A$1),FIND("]",CELL("filename",$A$1))+1,255)&amp;$A27,'_EUROSTAT w USEsplit of JRC'!$A$4:$AE$312,COLUMN()+2,FALSE),0)</f>
        <v>0</v>
      </c>
      <c r="W27" s="20">
        <f ca="1">IFERROR(VLOOKUP(MID(CELL("filename",$A$1),FIND("]",CELL("filename",$A$1))+1,255)&amp;$A27,'_EUROSTAT w USEsplit of JRC'!$A$4:$AE$312,COLUMN()+2,FALSE),0)</f>
        <v>0</v>
      </c>
      <c r="X27" s="20">
        <f ca="1">IFERROR(VLOOKUP(MID(CELL("filename",$A$1),FIND("]",CELL("filename",$A$1))+1,255)&amp;$A27,'_EUROSTAT w USEsplit of JRC'!$A$4:$AE$312,COLUMN()+2,FALSE),0)</f>
        <v>0</v>
      </c>
      <c r="Y27" s="20">
        <f ca="1">IFERROR(VLOOKUP(MID(CELL("filename",$A$1),FIND("]",CELL("filename",$A$1))+1,255)&amp;$A27,'_EUROSTAT w USEsplit of JRC'!$A$4:$AE$312,COLUMN()+2,FALSE),0)</f>
        <v>0</v>
      </c>
      <c r="Z27" s="20">
        <f ca="1">IFERROR(VLOOKUP(MID(CELL("filename",$A$1),FIND("]",CELL("filename",$A$1))+1,255)&amp;$A27,'_EUROSTAT w USEsplit of JRC'!$A$4:$AE$312,COLUMN()+2,FALSE),0)</f>
        <v>4.793369517561253E-3</v>
      </c>
      <c r="AA27" s="20">
        <f ca="1">IFERROR(VLOOKUP(MID(CELL("filename",$A$1),FIND("]",CELL("filename",$A$1))+1,255)&amp;$A27,'_EUROSTAT w USEsplit of JRC'!$A$4:$AE$312,COLUMN()+2,FALSE),0)</f>
        <v>5.7966898060869236E-3</v>
      </c>
      <c r="AB27" s="20">
        <f ca="1">IFERROR(VLOOKUP(MID(CELL("filename",$A$1),FIND("]",CELL("filename",$A$1))+1,255)&amp;$A27,'_EUROSTAT w USEsplit of JRC'!$A$4:$AE$312,COLUMN()+2,FALSE),0)</f>
        <v>6.8188896927373725E-3</v>
      </c>
      <c r="AC27" s="20">
        <f ca="1">IFERROR(VLOOKUP(MID(CELL("filename",$A$1),FIND("]",CELL("filename",$A$1))+1,255)&amp;$A27,'_EUROSTAT w USEsplit of JRC'!$A$4:$AE$312,COLUMN()+2,FALSE),0)</f>
        <v>7.9397930556353684E-3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0</v>
      </c>
      <c r="C28" s="20">
        <f ca="1">IFERROR(VLOOKUP(MID(CELL("filename",$A$1),FIND("]",CELL("filename",$A$1))+1,255)&amp;$A28,'_EUROSTAT w USEsplit of JRC'!$A$4:$AE$312,COLUMN()+2,FALSE),0)</f>
        <v>0</v>
      </c>
      <c r="D28" s="20">
        <f ca="1">IFERROR(VLOOKUP(MID(CELL("filename",$A$1),FIND("]",CELL("filename",$A$1))+1,255)&amp;$A28,'_EUROSTAT w USEsplit of JRC'!$A$4:$AE$312,COLUMN()+2,FALSE),0)</f>
        <v>0</v>
      </c>
      <c r="E28" s="20">
        <f ca="1">IFERROR(VLOOKUP(MID(CELL("filename",$A$1),FIND("]",CELL("filename",$A$1))+1,255)&amp;$A28,'_EUROSTAT w USEsplit of JRC'!$A$4:$AE$312,COLUMN()+2,FALSE),0)</f>
        <v>0</v>
      </c>
      <c r="F28" s="20">
        <f ca="1">IFERROR(VLOOKUP(MID(CELL("filename",$A$1),FIND("]",CELL("filename",$A$1))+1,255)&amp;$A28,'_EUROSTAT w USEsplit of JRC'!$A$4:$AE$312,COLUMN()+2,FALSE),0)</f>
        <v>0</v>
      </c>
      <c r="G28" s="20">
        <f ca="1">IFERROR(VLOOKUP(MID(CELL("filename",$A$1),FIND("]",CELL("filename",$A$1))+1,255)&amp;$A28,'_EUROSTAT w USEsplit of JRC'!$A$4:$AE$312,COLUMN()+2,FALSE),0)</f>
        <v>0</v>
      </c>
      <c r="H28" s="20">
        <f ca="1">IFERROR(VLOOKUP(MID(CELL("filename",$A$1),FIND("]",CELL("filename",$A$1))+1,255)&amp;$A28,'_EUROSTAT w USEsplit of JRC'!$A$4:$AE$312,COLUMN()+2,FALSE),0)</f>
        <v>0</v>
      </c>
      <c r="I28" s="20">
        <f ca="1">IFERROR(VLOOKUP(MID(CELL("filename",$A$1),FIND("]",CELL("filename",$A$1))+1,255)&amp;$A28,'_EUROSTAT w USEsplit of JRC'!$A$4:$AE$312,COLUMN()+2,FALSE),0)</f>
        <v>0</v>
      </c>
      <c r="J28" s="20">
        <f ca="1">IFERROR(VLOOKUP(MID(CELL("filename",$A$1),FIND("]",CELL("filename",$A$1))+1,255)&amp;$A28,'_EUROSTAT w USEsplit of JRC'!$A$4:$AE$312,COLUMN()+2,FALSE),0)</f>
        <v>0</v>
      </c>
      <c r="K28" s="20">
        <f ca="1">IFERROR(VLOOKUP(MID(CELL("filename",$A$1),FIND("]",CELL("filename",$A$1))+1,255)&amp;$A28,'_EUROSTAT w USEsplit of JRC'!$A$4:$AE$312,COLUMN()+2,FALSE),0)</f>
        <v>0</v>
      </c>
      <c r="L28" s="20">
        <f ca="1">IFERROR(VLOOKUP(MID(CELL("filename",$A$1),FIND("]",CELL("filename",$A$1))+1,255)&amp;$A28,'_EUROSTAT w USEsplit of JRC'!$A$4:$AE$312,COLUMN()+2,FALSE),0)</f>
        <v>0</v>
      </c>
      <c r="M28" s="20">
        <f ca="1">IFERROR(VLOOKUP(MID(CELL("filename",$A$1),FIND("]",CELL("filename",$A$1))+1,255)&amp;$A28,'_EUROSTAT w USEsplit of JRC'!$A$4:$AE$312,COLUMN()+2,FALSE),0)</f>
        <v>0</v>
      </c>
      <c r="N28" s="20">
        <f ca="1">IFERROR(VLOOKUP(MID(CELL("filename",$A$1),FIND("]",CELL("filename",$A$1))+1,255)&amp;$A28,'_EUROSTAT w USEsplit of JRC'!$A$4:$AE$312,COLUMN()+2,FALSE),0)</f>
        <v>0</v>
      </c>
      <c r="O28" s="20">
        <f ca="1">IFERROR(VLOOKUP(MID(CELL("filename",$A$1),FIND("]",CELL("filename",$A$1))+1,255)&amp;$A28,'_EUROSTAT w USEsplit of JRC'!$A$4:$AE$312,COLUMN()+2,FALSE),0)</f>
        <v>0</v>
      </c>
      <c r="P28" s="20">
        <f ca="1">IFERROR(VLOOKUP(MID(CELL("filename",$A$1),FIND("]",CELL("filename",$A$1))+1,255)&amp;$A28,'_EUROSTAT w USEsplit of JRC'!$A$4:$AE$312,COLUMN()+2,FALSE),0)</f>
        <v>0</v>
      </c>
      <c r="Q28" s="20">
        <f ca="1">IFERROR(VLOOKUP(MID(CELL("filename",$A$1),FIND("]",CELL("filename",$A$1))+1,255)&amp;$A28,'_EUROSTAT w USEsplit of JRC'!$A$4:$AE$312,COLUMN()+2,FALSE),0)</f>
        <v>0</v>
      </c>
      <c r="R28" s="20">
        <f ca="1">IFERROR(VLOOKUP(MID(CELL("filename",$A$1),FIND("]",CELL("filename",$A$1))+1,255)&amp;$A28,'_EUROSTAT w USEsplit of JRC'!$A$4:$AE$312,COLUMN()+2,FALSE),0)</f>
        <v>0</v>
      </c>
      <c r="S28" s="20">
        <f ca="1">IFERROR(VLOOKUP(MID(CELL("filename",$A$1),FIND("]",CELL("filename",$A$1))+1,255)&amp;$A28,'_EUROSTAT w USEsplit of JRC'!$A$4:$AE$312,COLUMN()+2,FALSE),0)</f>
        <v>0</v>
      </c>
      <c r="T28" s="20">
        <f ca="1">IFERROR(VLOOKUP(MID(CELL("filename",$A$1),FIND("]",CELL("filename",$A$1))+1,255)&amp;$A28,'_EUROSTAT w USEsplit of JRC'!$A$4:$AE$312,COLUMN()+2,FALSE),0)</f>
        <v>0</v>
      </c>
      <c r="U28" s="20">
        <f ca="1">IFERROR(VLOOKUP(MID(CELL("filename",$A$1),FIND("]",CELL("filename",$A$1))+1,255)&amp;$A28,'_EUROSTAT w USEsplit of JRC'!$A$4:$AE$312,COLUMN()+2,FALSE),0)</f>
        <v>0</v>
      </c>
      <c r="V28" s="20">
        <f ca="1">IFERROR(VLOOKUP(MID(CELL("filename",$A$1),FIND("]",CELL("filename",$A$1))+1,255)&amp;$A28,'_EUROSTAT w USEsplit of JRC'!$A$4:$AE$312,COLUMN()+2,FALSE),0)</f>
        <v>0</v>
      </c>
      <c r="W28" s="20">
        <f ca="1">IFERROR(VLOOKUP(MID(CELL("filename",$A$1),FIND("]",CELL("filename",$A$1))+1,255)&amp;$A28,'_EUROSTAT w USEsplit of JRC'!$A$4:$AE$312,COLUMN()+2,FALSE),0)</f>
        <v>0</v>
      </c>
      <c r="X28" s="20">
        <f ca="1">IFERROR(VLOOKUP(MID(CELL("filename",$A$1),FIND("]",CELL("filename",$A$1))+1,255)&amp;$A28,'_EUROSTAT w USEsplit of JRC'!$A$4:$AE$312,COLUMN()+2,FALSE),0)</f>
        <v>0</v>
      </c>
      <c r="Y28" s="20">
        <f ca="1">IFERROR(VLOOKUP(MID(CELL("filename",$A$1),FIND("]",CELL("filename",$A$1))+1,255)&amp;$A28,'_EUROSTAT w USEsplit of JRC'!$A$4:$AE$312,COLUMN()+2,FALSE),0)</f>
        <v>0</v>
      </c>
      <c r="Z28" s="20">
        <f ca="1">IFERROR(VLOOKUP(MID(CELL("filename",$A$1),FIND("]",CELL("filename",$A$1))+1,255)&amp;$A28,'_EUROSTAT w USEsplit of JRC'!$A$4:$AE$312,COLUMN()+2,FALSE),0)</f>
        <v>0</v>
      </c>
      <c r="AA28" s="20">
        <f ca="1">IFERROR(VLOOKUP(MID(CELL("filename",$A$1),FIND("]",CELL("filename",$A$1))+1,255)&amp;$A28,'_EUROSTAT w USEsplit of JRC'!$A$4:$AE$312,COLUMN()+2,FALSE),0)</f>
        <v>0</v>
      </c>
      <c r="AB28" s="20">
        <f ca="1">IFERROR(VLOOKUP(MID(CELL("filename",$A$1),FIND("]",CELL("filename",$A$1))+1,255)&amp;$A28,'_EUROSTAT w USEsplit of JRC'!$A$4:$AE$312,COLUMN()+2,FALSE),0)</f>
        <v>0</v>
      </c>
      <c r="AC28" s="20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4.086653725753473E-5</v>
      </c>
      <c r="U30" s="20">
        <f ca="1">IFERROR(VLOOKUP(MID(CELL("filename",$A$1),FIND("]",CELL("filename",$A$1))+1,255)&amp;$A30,'_EUROSTAT w USEsplit of JRC'!$A$4:$AE$312,COLUMN()+2,FALSE),0)</f>
        <v>1.8559925653700762E-4</v>
      </c>
      <c r="V30" s="20">
        <f ca="1">IFERROR(VLOOKUP(MID(CELL("filename",$A$1),FIND("]",CELL("filename",$A$1))+1,255)&amp;$A30,'_EUROSTAT w USEsplit of JRC'!$A$4:$AE$312,COLUMN()+2,FALSE),0)</f>
        <v>3.7570832136746393E-4</v>
      </c>
      <c r="W30" s="20">
        <f ca="1">IFERROR(VLOOKUP(MID(CELL("filename",$A$1),FIND("]",CELL("filename",$A$1))+1,255)&amp;$A30,'_EUROSTAT w USEsplit of JRC'!$A$4:$AE$312,COLUMN()+2,FALSE),0)</f>
        <v>8.9280308344836525E-4</v>
      </c>
      <c r="X30" s="20">
        <f ca="1">IFERROR(VLOOKUP(MID(CELL("filename",$A$1),FIND("]",CELL("filename",$A$1))+1,255)&amp;$A30,'_EUROSTAT w USEsplit of JRC'!$A$4:$AE$312,COLUMN()+2,FALSE),0)</f>
        <v>1.0468385709807785E-3</v>
      </c>
      <c r="Y30" s="20">
        <f ca="1">IFERROR(VLOOKUP(MID(CELL("filename",$A$1),FIND("]",CELL("filename",$A$1))+1,255)&amp;$A30,'_EUROSTAT w USEsplit of JRC'!$A$4:$AE$312,COLUMN()+2,FALSE),0)</f>
        <v>1.6072685443833021E-3</v>
      </c>
      <c r="Z30" s="20">
        <f ca="1">IFERROR(VLOOKUP(MID(CELL("filename",$A$1),FIND("]",CELL("filename",$A$1))+1,255)&amp;$A30,'_EUROSTAT w USEsplit of JRC'!$A$4:$AE$312,COLUMN()+2,FALSE),0)</f>
        <v>2.3105028672791772E-3</v>
      </c>
      <c r="AA30" s="20">
        <f ca="1">IFERROR(VLOOKUP(MID(CELL("filename",$A$1),FIND("]",CELL("filename",$A$1))+1,255)&amp;$A30,'_EUROSTAT w USEsplit of JRC'!$A$4:$AE$312,COLUMN()+2,FALSE),0)</f>
        <v>2.5373350046608554E-3</v>
      </c>
      <c r="AB30" s="20">
        <f ca="1">IFERROR(VLOOKUP(MID(CELL("filename",$A$1),FIND("]",CELL("filename",$A$1))+1,255)&amp;$A30,'_EUROSTAT w USEsplit of JRC'!$A$4:$AE$312,COLUMN()+2,FALSE),0)</f>
        <v>2.5422136363427109E-3</v>
      </c>
      <c r="AC30" s="20">
        <f ca="1">IFERROR(VLOOKUP(MID(CELL("filename",$A$1),FIND("]",CELL("filename",$A$1))+1,255)&amp;$A30,'_EUROSTAT w USEsplit of JRC'!$A$4:$AE$312,COLUMN()+2,FALSE),0)</f>
        <v>2.8719005408063378E-3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B2CB-C7D3-4ECC-A28C-895A9D9B04C8}">
  <sheetPr codeName="Sheet8"/>
  <dimension ref="A1:AK30"/>
  <sheetViews>
    <sheetView workbookViewId="0">
      <selection activeCell="G37" sqref="G37"/>
    </sheetView>
  </sheetViews>
  <sheetFormatPr defaultRowHeight="14.4" x14ac:dyDescent="0.3"/>
  <cols>
    <col min="1" max="1" width="15.44140625" bestFit="1" customWidth="1"/>
    <col min="2" max="29" width="6.10937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1">
        <f ca="1">IFERROR(VLOOKUP(MID(CELL("filename",$A$1),FIND("]",CELL("filename",$A$1))+1,255)&amp;$A2,'_EUROSTAT w USEsplit of JRC'!$A$4:$AE$312,COLUMN()+2,FALSE),0)</f>
        <v>0</v>
      </c>
      <c r="C2" s="21">
        <f ca="1">IFERROR(VLOOKUP(MID(CELL("filename",$A$1),FIND("]",CELL("filename",$A$1))+1,255)&amp;$A2,'_EUROSTAT w USEsplit of JRC'!$A$4:$AE$312,COLUMN()+2,FALSE),0)</f>
        <v>0</v>
      </c>
      <c r="D2" s="21">
        <f ca="1">IFERROR(VLOOKUP(MID(CELL("filename",$A$1),FIND("]",CELL("filename",$A$1))+1,255)&amp;$A2,'_EUROSTAT w USEsplit of JRC'!$A$4:$AE$312,COLUMN()+2,FALSE),0)</f>
        <v>0</v>
      </c>
      <c r="E2" s="21">
        <f ca="1">IFERROR(VLOOKUP(MID(CELL("filename",$A$1),FIND("]",CELL("filename",$A$1))+1,255)&amp;$A2,'_EUROSTAT w USEsplit of JRC'!$A$4:$AE$312,COLUMN()+2,FALSE),0)</f>
        <v>0</v>
      </c>
      <c r="F2" s="21">
        <f ca="1">IFERROR(VLOOKUP(MID(CELL("filename",$A$1),FIND("]",CELL("filename",$A$1))+1,255)&amp;$A2,'_EUROSTAT w USEsplit of JRC'!$A$4:$AE$312,COLUMN()+2,FALSE),0)</f>
        <v>0</v>
      </c>
      <c r="G2" s="21">
        <f ca="1">IFERROR(VLOOKUP(MID(CELL("filename",$A$1),FIND("]",CELL("filename",$A$1))+1,255)&amp;$A2,'_EUROSTAT w USEsplit of JRC'!$A$4:$AE$312,COLUMN()+2,FALSE),0)</f>
        <v>0</v>
      </c>
      <c r="H2" s="21">
        <f ca="1">IFERROR(VLOOKUP(MID(CELL("filename",$A$1),FIND("]",CELL("filename",$A$1))+1,255)&amp;$A2,'_EUROSTAT w USEsplit of JRC'!$A$4:$AE$312,COLUMN()+2,FALSE),0)</f>
        <v>0</v>
      </c>
      <c r="I2" s="21">
        <f ca="1">IFERROR(VLOOKUP(MID(CELL("filename",$A$1),FIND("]",CELL("filename",$A$1))+1,255)&amp;$A2,'_EUROSTAT w USEsplit of JRC'!$A$4:$AE$312,COLUMN()+2,FALSE),0)</f>
        <v>0</v>
      </c>
      <c r="J2" s="21">
        <f ca="1">IFERROR(VLOOKUP(MID(CELL("filename",$A$1),FIND("]",CELL("filename",$A$1))+1,255)&amp;$A2,'_EUROSTAT w USEsplit of JRC'!$A$4:$AE$312,COLUMN()+2,FALSE),0)</f>
        <v>0</v>
      </c>
      <c r="K2" s="21">
        <f ca="1">IFERROR(VLOOKUP(MID(CELL("filename",$A$1),FIND("]",CELL("filename",$A$1))+1,255)&amp;$A2,'_EUROSTAT w USEsplit of JRC'!$A$4:$AE$312,COLUMN()+2,FALSE),0)</f>
        <v>0</v>
      </c>
      <c r="L2" s="21">
        <f ca="1">IFERROR(VLOOKUP(MID(CELL("filename",$A$1),FIND("]",CELL("filename",$A$1))+1,255)&amp;$A2,'_EUROSTAT w USEsplit of JRC'!$A$4:$AE$312,COLUMN()+2,FALSE),0)</f>
        <v>0</v>
      </c>
      <c r="M2" s="21">
        <f ca="1">IFERROR(VLOOKUP(MID(CELL("filename",$A$1),FIND("]",CELL("filename",$A$1))+1,255)&amp;$A2,'_EUROSTAT w USEsplit of JRC'!$A$4:$AE$312,COLUMN()+2,FALSE),0)</f>
        <v>0</v>
      </c>
      <c r="N2" s="21">
        <f ca="1">IFERROR(VLOOKUP(MID(CELL("filename",$A$1),FIND("]",CELL("filename",$A$1))+1,255)&amp;$A2,'_EUROSTAT w USEsplit of JRC'!$A$4:$AE$312,COLUMN()+2,FALSE),0)</f>
        <v>0</v>
      </c>
      <c r="O2" s="21">
        <f ca="1">IFERROR(VLOOKUP(MID(CELL("filename",$A$1),FIND("]",CELL("filename",$A$1))+1,255)&amp;$A2,'_EUROSTAT w USEsplit of JRC'!$A$4:$AE$312,COLUMN()+2,FALSE),0)</f>
        <v>0</v>
      </c>
      <c r="P2" s="21">
        <f ca="1">IFERROR(VLOOKUP(MID(CELL("filename",$A$1),FIND("]",CELL("filename",$A$1))+1,255)&amp;$A2,'_EUROSTAT w USEsplit of JRC'!$A$4:$AE$312,COLUMN()+2,FALSE),0)</f>
        <v>0</v>
      </c>
      <c r="Q2" s="21">
        <f ca="1">IFERROR(VLOOKUP(MID(CELL("filename",$A$1),FIND("]",CELL("filename",$A$1))+1,255)&amp;$A2,'_EUROSTAT w USEsplit of JRC'!$A$4:$AE$312,COLUMN()+2,FALSE),0)</f>
        <v>0</v>
      </c>
      <c r="R2" s="21">
        <f ca="1">IFERROR(VLOOKUP(MID(CELL("filename",$A$1),FIND("]",CELL("filename",$A$1))+1,255)&amp;$A2,'_EUROSTAT w USEsplit of JRC'!$A$4:$AE$312,COLUMN()+2,FALSE),0)</f>
        <v>0</v>
      </c>
      <c r="S2" s="21">
        <f ca="1">IFERROR(VLOOKUP(MID(CELL("filename",$A$1),FIND("]",CELL("filename",$A$1))+1,255)&amp;$A2,'_EUROSTAT w USEsplit of JRC'!$A$4:$AE$312,COLUMN()+2,FALSE),0)</f>
        <v>0</v>
      </c>
      <c r="T2" s="21">
        <f ca="1">IFERROR(VLOOKUP(MID(CELL("filename",$A$1),FIND("]",CELL("filename",$A$1))+1,255)&amp;$A2,'_EUROSTAT w USEsplit of JRC'!$A$4:$AE$312,COLUMN()+2,FALSE),0)</f>
        <v>0</v>
      </c>
      <c r="U2" s="21">
        <f ca="1">IFERROR(VLOOKUP(MID(CELL("filename",$A$1),FIND("]",CELL("filename",$A$1))+1,255)&amp;$A2,'_EUROSTAT w USEsplit of JRC'!$A$4:$AE$312,COLUMN()+2,FALSE),0)</f>
        <v>0</v>
      </c>
      <c r="V2" s="21">
        <f ca="1">IFERROR(VLOOKUP(MID(CELL("filename",$A$1),FIND("]",CELL("filename",$A$1))+1,255)&amp;$A2,'_EUROSTAT w USEsplit of JRC'!$A$4:$AE$312,COLUMN()+2,FALSE),0)</f>
        <v>0</v>
      </c>
      <c r="W2" s="21">
        <f ca="1">IFERROR(VLOOKUP(MID(CELL("filename",$A$1),FIND("]",CELL("filename",$A$1))+1,255)&amp;$A2,'_EUROSTAT w USEsplit of JRC'!$A$4:$AE$312,COLUMN()+2,FALSE),0)</f>
        <v>0</v>
      </c>
      <c r="X2" s="21">
        <f ca="1">IFERROR(VLOOKUP(MID(CELL("filename",$A$1),FIND("]",CELL("filename",$A$1))+1,255)&amp;$A2,'_EUROSTAT w USEsplit of JRC'!$A$4:$AE$312,COLUMN()+2,FALSE),0)</f>
        <v>0</v>
      </c>
      <c r="Y2" s="21">
        <f ca="1">IFERROR(VLOOKUP(MID(CELL("filename",$A$1),FIND("]",CELL("filename",$A$1))+1,255)&amp;$A2,'_EUROSTAT w USEsplit of JRC'!$A$4:$AE$312,COLUMN()+2,FALSE),0)</f>
        <v>0</v>
      </c>
      <c r="Z2" s="21">
        <f ca="1">IFERROR(VLOOKUP(MID(CELL("filename",$A$1),FIND("]",CELL("filename",$A$1))+1,255)&amp;$A2,'_EUROSTAT w USEsplit of JRC'!$A$4:$AE$312,COLUMN()+2,FALSE),0)</f>
        <v>0</v>
      </c>
      <c r="AA2" s="21">
        <f ca="1">IFERROR(VLOOKUP(MID(CELL("filename",$A$1),FIND("]",CELL("filename",$A$1))+1,255)&amp;$A2,'_EUROSTAT w USEsplit of JRC'!$A$4:$AE$312,COLUMN()+2,FALSE),0)</f>
        <v>0</v>
      </c>
      <c r="AB2" s="21">
        <f ca="1">IFERROR(VLOOKUP(MID(CELL("filename",$A$1),FIND("]",CELL("filename",$A$1))+1,255)&amp;$A2,'_EUROSTAT w USEsplit of JRC'!$A$4:$AE$312,COLUMN()+2,FALSE),0)</f>
        <v>0</v>
      </c>
      <c r="AC2" s="21">
        <f ca="1">IFERROR(VLOOKUP(MID(CELL("filename",$A$1),FIND("]",CELL("filename",$A$1))+1,255)&amp;$A2,'_EUROSTAT w USEsplit of JRC'!$A$4:$AE$312,COLUMN()+2,FALSE),0)</f>
        <v>0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1">
        <f ca="1">IFERROR(VLOOKUP(MID(CELL("filename",$A$1),FIND("]",CELL("filename",$A$1))+1,255)&amp;$A3,'_EUROSTAT w USEsplit of JRC'!$A$4:$AE$312,COLUMN()+2,FALSE),0)</f>
        <v>0</v>
      </c>
      <c r="C3" s="21">
        <f ca="1">IFERROR(VLOOKUP(MID(CELL("filename",$A$1),FIND("]",CELL("filename",$A$1))+1,255)&amp;$A3,'_EUROSTAT w USEsplit of JRC'!$A$4:$AE$312,COLUMN()+2,FALSE),0)</f>
        <v>0</v>
      </c>
      <c r="D3" s="21">
        <f ca="1">IFERROR(VLOOKUP(MID(CELL("filename",$A$1),FIND("]",CELL("filename",$A$1))+1,255)&amp;$A3,'_EUROSTAT w USEsplit of JRC'!$A$4:$AE$312,COLUMN()+2,FALSE),0)</f>
        <v>0</v>
      </c>
      <c r="E3" s="21">
        <f ca="1">IFERROR(VLOOKUP(MID(CELL("filename",$A$1),FIND("]",CELL("filename",$A$1))+1,255)&amp;$A3,'_EUROSTAT w USEsplit of JRC'!$A$4:$AE$312,COLUMN()+2,FALSE),0)</f>
        <v>0</v>
      </c>
      <c r="F3" s="21">
        <f ca="1">IFERROR(VLOOKUP(MID(CELL("filename",$A$1),FIND("]",CELL("filename",$A$1))+1,255)&amp;$A3,'_EUROSTAT w USEsplit of JRC'!$A$4:$AE$312,COLUMN()+2,FALSE),0)</f>
        <v>0</v>
      </c>
      <c r="G3" s="21">
        <f ca="1">IFERROR(VLOOKUP(MID(CELL("filename",$A$1),FIND("]",CELL("filename",$A$1))+1,255)&amp;$A3,'_EUROSTAT w USEsplit of JRC'!$A$4:$AE$312,COLUMN()+2,FALSE),0)</f>
        <v>0</v>
      </c>
      <c r="H3" s="21">
        <f ca="1">IFERROR(VLOOKUP(MID(CELL("filename",$A$1),FIND("]",CELL("filename",$A$1))+1,255)&amp;$A3,'_EUROSTAT w USEsplit of JRC'!$A$4:$AE$312,COLUMN()+2,FALSE),0)</f>
        <v>0</v>
      </c>
      <c r="I3" s="21">
        <f ca="1">IFERROR(VLOOKUP(MID(CELL("filename",$A$1),FIND("]",CELL("filename",$A$1))+1,255)&amp;$A3,'_EUROSTAT w USEsplit of JRC'!$A$4:$AE$312,COLUMN()+2,FALSE),0)</f>
        <v>0</v>
      </c>
      <c r="J3" s="21">
        <f ca="1">IFERROR(VLOOKUP(MID(CELL("filename",$A$1),FIND("]",CELL("filename",$A$1))+1,255)&amp;$A3,'_EUROSTAT w USEsplit of JRC'!$A$4:$AE$312,COLUMN()+2,FALSE),0)</f>
        <v>0</v>
      </c>
      <c r="K3" s="21">
        <f ca="1">IFERROR(VLOOKUP(MID(CELL("filename",$A$1),FIND("]",CELL("filename",$A$1))+1,255)&amp;$A3,'_EUROSTAT w USEsplit of JRC'!$A$4:$AE$312,COLUMN()+2,FALSE),0)</f>
        <v>0</v>
      </c>
      <c r="L3" s="21">
        <f ca="1">IFERROR(VLOOKUP(MID(CELL("filename",$A$1),FIND("]",CELL("filename",$A$1))+1,255)&amp;$A3,'_EUROSTAT w USEsplit of JRC'!$A$4:$AE$312,COLUMN()+2,FALSE),0)</f>
        <v>0</v>
      </c>
      <c r="M3" s="21">
        <f ca="1">IFERROR(VLOOKUP(MID(CELL("filename",$A$1),FIND("]",CELL("filename",$A$1))+1,255)&amp;$A3,'_EUROSTAT w USEsplit of JRC'!$A$4:$AE$312,COLUMN()+2,FALSE),0)</f>
        <v>0</v>
      </c>
      <c r="N3" s="21">
        <f ca="1">IFERROR(VLOOKUP(MID(CELL("filename",$A$1),FIND("]",CELL("filename",$A$1))+1,255)&amp;$A3,'_EUROSTAT w USEsplit of JRC'!$A$4:$AE$312,COLUMN()+2,FALSE),0)</f>
        <v>0</v>
      </c>
      <c r="O3" s="21">
        <f ca="1">IFERROR(VLOOKUP(MID(CELL("filename",$A$1),FIND("]",CELL("filename",$A$1))+1,255)&amp;$A3,'_EUROSTAT w USEsplit of JRC'!$A$4:$AE$312,COLUMN()+2,FALSE),0)</f>
        <v>0</v>
      </c>
      <c r="P3" s="21">
        <f ca="1">IFERROR(VLOOKUP(MID(CELL("filename",$A$1),FIND("]",CELL("filename",$A$1))+1,255)&amp;$A3,'_EUROSTAT w USEsplit of JRC'!$A$4:$AE$312,COLUMN()+2,FALSE),0)</f>
        <v>0</v>
      </c>
      <c r="Q3" s="21">
        <f ca="1">IFERROR(VLOOKUP(MID(CELL("filename",$A$1),FIND("]",CELL("filename",$A$1))+1,255)&amp;$A3,'_EUROSTAT w USEsplit of JRC'!$A$4:$AE$312,COLUMN()+2,FALSE),0)</f>
        <v>0</v>
      </c>
      <c r="R3" s="21">
        <f ca="1">IFERROR(VLOOKUP(MID(CELL("filename",$A$1),FIND("]",CELL("filename",$A$1))+1,255)&amp;$A3,'_EUROSTAT w USEsplit of JRC'!$A$4:$AE$312,COLUMN()+2,FALSE),0)</f>
        <v>0</v>
      </c>
      <c r="S3" s="21">
        <f ca="1">IFERROR(VLOOKUP(MID(CELL("filename",$A$1),FIND("]",CELL("filename",$A$1))+1,255)&amp;$A3,'_EUROSTAT w USEsplit of JRC'!$A$4:$AE$312,COLUMN()+2,FALSE),0)</f>
        <v>0</v>
      </c>
      <c r="T3" s="21">
        <f ca="1">IFERROR(VLOOKUP(MID(CELL("filename",$A$1),FIND("]",CELL("filename",$A$1))+1,255)&amp;$A3,'_EUROSTAT w USEsplit of JRC'!$A$4:$AE$312,COLUMN()+2,FALSE),0)</f>
        <v>0</v>
      </c>
      <c r="U3" s="21">
        <f ca="1">IFERROR(VLOOKUP(MID(CELL("filename",$A$1),FIND("]",CELL("filename",$A$1))+1,255)&amp;$A3,'_EUROSTAT w USEsplit of JRC'!$A$4:$AE$312,COLUMN()+2,FALSE),0)</f>
        <v>0</v>
      </c>
      <c r="V3" s="21">
        <f ca="1">IFERROR(VLOOKUP(MID(CELL("filename",$A$1),FIND("]",CELL("filename",$A$1))+1,255)&amp;$A3,'_EUROSTAT w USEsplit of JRC'!$A$4:$AE$312,COLUMN()+2,FALSE),0)</f>
        <v>0</v>
      </c>
      <c r="W3" s="21">
        <f ca="1">IFERROR(VLOOKUP(MID(CELL("filename",$A$1),FIND("]",CELL("filename",$A$1))+1,255)&amp;$A3,'_EUROSTAT w USEsplit of JRC'!$A$4:$AE$312,COLUMN()+2,FALSE),0)</f>
        <v>0</v>
      </c>
      <c r="X3" s="21">
        <f ca="1">IFERROR(VLOOKUP(MID(CELL("filename",$A$1),FIND("]",CELL("filename",$A$1))+1,255)&amp;$A3,'_EUROSTAT w USEsplit of JRC'!$A$4:$AE$312,COLUMN()+2,FALSE),0)</f>
        <v>0</v>
      </c>
      <c r="Y3" s="21">
        <f ca="1">IFERROR(VLOOKUP(MID(CELL("filename",$A$1),FIND("]",CELL("filename",$A$1))+1,255)&amp;$A3,'_EUROSTAT w USEsplit of JRC'!$A$4:$AE$312,COLUMN()+2,FALSE),0)</f>
        <v>0</v>
      </c>
      <c r="Z3" s="21">
        <f ca="1">IFERROR(VLOOKUP(MID(CELL("filename",$A$1),FIND("]",CELL("filename",$A$1))+1,255)&amp;$A3,'_EUROSTAT w USEsplit of JRC'!$A$4:$AE$312,COLUMN()+2,FALSE),0)</f>
        <v>0</v>
      </c>
      <c r="AA3" s="21">
        <f ca="1">IFERROR(VLOOKUP(MID(CELL("filename",$A$1),FIND("]",CELL("filename",$A$1))+1,255)&amp;$A3,'_EUROSTAT w USEsplit of JRC'!$A$4:$AE$312,COLUMN()+2,FALSE),0)</f>
        <v>0</v>
      </c>
      <c r="AB3" s="21">
        <f ca="1">IFERROR(VLOOKUP(MID(CELL("filename",$A$1),FIND("]",CELL("filename",$A$1))+1,255)&amp;$A3,'_EUROSTAT w USEsplit of JRC'!$A$4:$AE$312,COLUMN()+2,FALSE),0)</f>
        <v>0</v>
      </c>
      <c r="AC3" s="21">
        <f ca="1">IFERROR(VLOOKUP(MID(CELL("filename",$A$1),FIND("]",CELL("filename",$A$1))+1,255)&amp;$A3,'_EUROSTAT w USEsplit of JRC'!$A$4:$AE$312,COLUMN()+2,FALSE),0)</f>
        <v>0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1">
        <f ca="1">IFERROR(VLOOKUP(MID(CELL("filename",$A$1),FIND("]",CELL("filename",$A$1))+1,255)&amp;$A4,'_EUROSTAT w USEsplit of JRC'!$A$4:$AE$312,COLUMN()+2,FALSE),0)</f>
        <v>0</v>
      </c>
      <c r="C4" s="21">
        <f ca="1">IFERROR(VLOOKUP(MID(CELL("filename",$A$1),FIND("]",CELL("filename",$A$1))+1,255)&amp;$A4,'_EUROSTAT w USEsplit of JRC'!$A$4:$AE$312,COLUMN()+2,FALSE),0)</f>
        <v>0</v>
      </c>
      <c r="D4" s="21">
        <f ca="1">IFERROR(VLOOKUP(MID(CELL("filename",$A$1),FIND("]",CELL("filename",$A$1))+1,255)&amp;$A4,'_EUROSTAT w USEsplit of JRC'!$A$4:$AE$312,COLUMN()+2,FALSE),0)</f>
        <v>0</v>
      </c>
      <c r="E4" s="21">
        <f ca="1">IFERROR(VLOOKUP(MID(CELL("filename",$A$1),FIND("]",CELL("filename",$A$1))+1,255)&amp;$A4,'_EUROSTAT w USEsplit of JRC'!$A$4:$AE$312,COLUMN()+2,FALSE),0)</f>
        <v>0</v>
      </c>
      <c r="F4" s="21">
        <f ca="1">IFERROR(VLOOKUP(MID(CELL("filename",$A$1),FIND("]",CELL("filename",$A$1))+1,255)&amp;$A4,'_EUROSTAT w USEsplit of JRC'!$A$4:$AE$312,COLUMN()+2,FALSE),0)</f>
        <v>0</v>
      </c>
      <c r="G4" s="21">
        <f ca="1">IFERROR(VLOOKUP(MID(CELL("filename",$A$1),FIND("]",CELL("filename",$A$1))+1,255)&amp;$A4,'_EUROSTAT w USEsplit of JRC'!$A$4:$AE$312,COLUMN()+2,FALSE),0)</f>
        <v>0</v>
      </c>
      <c r="H4" s="21">
        <f ca="1">IFERROR(VLOOKUP(MID(CELL("filename",$A$1),FIND("]",CELL("filename",$A$1))+1,255)&amp;$A4,'_EUROSTAT w USEsplit of JRC'!$A$4:$AE$312,COLUMN()+2,FALSE),0)</f>
        <v>0</v>
      </c>
      <c r="I4" s="21">
        <f ca="1">IFERROR(VLOOKUP(MID(CELL("filename",$A$1),FIND("]",CELL("filename",$A$1))+1,255)&amp;$A4,'_EUROSTAT w USEsplit of JRC'!$A$4:$AE$312,COLUMN()+2,FALSE),0)</f>
        <v>0</v>
      </c>
      <c r="J4" s="21">
        <f ca="1">IFERROR(VLOOKUP(MID(CELL("filename",$A$1),FIND("]",CELL("filename",$A$1))+1,255)&amp;$A4,'_EUROSTAT w USEsplit of JRC'!$A$4:$AE$312,COLUMN()+2,FALSE),0)</f>
        <v>0</v>
      </c>
      <c r="K4" s="21">
        <f ca="1">IFERROR(VLOOKUP(MID(CELL("filename",$A$1),FIND("]",CELL("filename",$A$1))+1,255)&amp;$A4,'_EUROSTAT w USEsplit of JRC'!$A$4:$AE$312,COLUMN()+2,FALSE),0)</f>
        <v>0</v>
      </c>
      <c r="L4" s="21">
        <f ca="1">IFERROR(VLOOKUP(MID(CELL("filename",$A$1),FIND("]",CELL("filename",$A$1))+1,255)&amp;$A4,'_EUROSTAT w USEsplit of JRC'!$A$4:$AE$312,COLUMN()+2,FALSE),0)</f>
        <v>0</v>
      </c>
      <c r="M4" s="21">
        <f ca="1">IFERROR(VLOOKUP(MID(CELL("filename",$A$1),FIND("]",CELL("filename",$A$1))+1,255)&amp;$A4,'_EUROSTAT w USEsplit of JRC'!$A$4:$AE$312,COLUMN()+2,FALSE),0)</f>
        <v>0</v>
      </c>
      <c r="N4" s="21">
        <f ca="1">IFERROR(VLOOKUP(MID(CELL("filename",$A$1),FIND("]",CELL("filename",$A$1))+1,255)&amp;$A4,'_EUROSTAT w USEsplit of JRC'!$A$4:$AE$312,COLUMN()+2,FALSE),0)</f>
        <v>0</v>
      </c>
      <c r="O4" s="21">
        <f ca="1">IFERROR(VLOOKUP(MID(CELL("filename",$A$1),FIND("]",CELL("filename",$A$1))+1,255)&amp;$A4,'_EUROSTAT w USEsplit of JRC'!$A$4:$AE$312,COLUMN()+2,FALSE),0)</f>
        <v>0</v>
      </c>
      <c r="P4" s="21">
        <f ca="1">IFERROR(VLOOKUP(MID(CELL("filename",$A$1),FIND("]",CELL("filename",$A$1))+1,255)&amp;$A4,'_EUROSTAT w USEsplit of JRC'!$A$4:$AE$312,COLUMN()+2,FALSE),0)</f>
        <v>0</v>
      </c>
      <c r="Q4" s="21">
        <f ca="1">IFERROR(VLOOKUP(MID(CELL("filename",$A$1),FIND("]",CELL("filename",$A$1))+1,255)&amp;$A4,'_EUROSTAT w USEsplit of JRC'!$A$4:$AE$312,COLUMN()+2,FALSE),0)</f>
        <v>0</v>
      </c>
      <c r="R4" s="21">
        <f ca="1">IFERROR(VLOOKUP(MID(CELL("filename",$A$1),FIND("]",CELL("filename",$A$1))+1,255)&amp;$A4,'_EUROSTAT w USEsplit of JRC'!$A$4:$AE$312,COLUMN()+2,FALSE),0)</f>
        <v>0</v>
      </c>
      <c r="S4" s="21">
        <f ca="1">IFERROR(VLOOKUP(MID(CELL("filename",$A$1),FIND("]",CELL("filename",$A$1))+1,255)&amp;$A4,'_EUROSTAT w USEsplit of JRC'!$A$4:$AE$312,COLUMN()+2,FALSE),0)</f>
        <v>0</v>
      </c>
      <c r="T4" s="21">
        <f ca="1">IFERROR(VLOOKUP(MID(CELL("filename",$A$1),FIND("]",CELL("filename",$A$1))+1,255)&amp;$A4,'_EUROSTAT w USEsplit of JRC'!$A$4:$AE$312,COLUMN()+2,FALSE),0)</f>
        <v>0</v>
      </c>
      <c r="U4" s="21">
        <f ca="1">IFERROR(VLOOKUP(MID(CELL("filename",$A$1),FIND("]",CELL("filename",$A$1))+1,255)&amp;$A4,'_EUROSTAT w USEsplit of JRC'!$A$4:$AE$312,COLUMN()+2,FALSE),0)</f>
        <v>0</v>
      </c>
      <c r="V4" s="21">
        <f ca="1">IFERROR(VLOOKUP(MID(CELL("filename",$A$1),FIND("]",CELL("filename",$A$1))+1,255)&amp;$A4,'_EUROSTAT w USEsplit of JRC'!$A$4:$AE$312,COLUMN()+2,FALSE),0)</f>
        <v>0</v>
      </c>
      <c r="W4" s="21">
        <f ca="1">IFERROR(VLOOKUP(MID(CELL("filename",$A$1),FIND("]",CELL("filename",$A$1))+1,255)&amp;$A4,'_EUROSTAT w USEsplit of JRC'!$A$4:$AE$312,COLUMN()+2,FALSE),0)</f>
        <v>0</v>
      </c>
      <c r="X4" s="21">
        <f ca="1">IFERROR(VLOOKUP(MID(CELL("filename",$A$1),FIND("]",CELL("filename",$A$1))+1,255)&amp;$A4,'_EUROSTAT w USEsplit of JRC'!$A$4:$AE$312,COLUMN()+2,FALSE),0)</f>
        <v>0</v>
      </c>
      <c r="Y4" s="21">
        <f ca="1">IFERROR(VLOOKUP(MID(CELL("filename",$A$1),FIND("]",CELL("filename",$A$1))+1,255)&amp;$A4,'_EUROSTAT w USEsplit of JRC'!$A$4:$AE$312,COLUMN()+2,FALSE),0)</f>
        <v>0</v>
      </c>
      <c r="Z4" s="21">
        <f ca="1">IFERROR(VLOOKUP(MID(CELL("filename",$A$1),FIND("]",CELL("filename",$A$1))+1,255)&amp;$A4,'_EUROSTAT w USEsplit of JRC'!$A$4:$AE$312,COLUMN()+2,FALSE),0)</f>
        <v>0</v>
      </c>
      <c r="AA4" s="21">
        <f ca="1">IFERROR(VLOOKUP(MID(CELL("filename",$A$1),FIND("]",CELL("filename",$A$1))+1,255)&amp;$A4,'_EUROSTAT w USEsplit of JRC'!$A$4:$AE$312,COLUMN()+2,FALSE),0)</f>
        <v>0</v>
      </c>
      <c r="AB4" s="21">
        <f ca="1">IFERROR(VLOOKUP(MID(CELL("filename",$A$1),FIND("]",CELL("filename",$A$1))+1,255)&amp;$A4,'_EUROSTAT w USEsplit of JRC'!$A$4:$AE$312,COLUMN()+2,FALSE),0)</f>
        <v>0</v>
      </c>
      <c r="AC4" s="21">
        <f ca="1">IFERROR(VLOOKUP(MID(CELL("filename",$A$1),FIND("]",CELL("filename",$A$1))+1,255)&amp;$A4,'_EUROSTAT w USEsplit of JRC'!$A$4:$AE$312,COLUMN()+2,FALSE),0)</f>
        <v>0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1">
        <f ca="1">IFERROR(VLOOKUP(MID(CELL("filename",$A$1),FIND("]",CELL("filename",$A$1))+1,255)&amp;$A5,'_EUROSTAT w USEsplit of JRC'!$A$4:$AE$312,COLUMN()+2,FALSE),0)</f>
        <v>0</v>
      </c>
      <c r="C5" s="21">
        <f ca="1">IFERROR(VLOOKUP(MID(CELL("filename",$A$1),FIND("]",CELL("filename",$A$1))+1,255)&amp;$A5,'_EUROSTAT w USEsplit of JRC'!$A$4:$AE$312,COLUMN()+2,FALSE),0)</f>
        <v>0</v>
      </c>
      <c r="D5" s="21">
        <f ca="1">IFERROR(VLOOKUP(MID(CELL("filename",$A$1),FIND("]",CELL("filename",$A$1))+1,255)&amp;$A5,'_EUROSTAT w USEsplit of JRC'!$A$4:$AE$312,COLUMN()+2,FALSE),0)</f>
        <v>0</v>
      </c>
      <c r="E5" s="21">
        <f ca="1">IFERROR(VLOOKUP(MID(CELL("filename",$A$1),FIND("]",CELL("filename",$A$1))+1,255)&amp;$A5,'_EUROSTAT w USEsplit of JRC'!$A$4:$AE$312,COLUMN()+2,FALSE),0)</f>
        <v>0</v>
      </c>
      <c r="F5" s="21">
        <f ca="1">IFERROR(VLOOKUP(MID(CELL("filename",$A$1),FIND("]",CELL("filename",$A$1))+1,255)&amp;$A5,'_EUROSTAT w USEsplit of JRC'!$A$4:$AE$312,COLUMN()+2,FALSE),0)</f>
        <v>0</v>
      </c>
      <c r="G5" s="21">
        <f ca="1">IFERROR(VLOOKUP(MID(CELL("filename",$A$1),FIND("]",CELL("filename",$A$1))+1,255)&amp;$A5,'_EUROSTAT w USEsplit of JRC'!$A$4:$AE$312,COLUMN()+2,FALSE),0)</f>
        <v>0</v>
      </c>
      <c r="H5" s="21">
        <f ca="1">IFERROR(VLOOKUP(MID(CELL("filename",$A$1),FIND("]",CELL("filename",$A$1))+1,255)&amp;$A5,'_EUROSTAT w USEsplit of JRC'!$A$4:$AE$312,COLUMN()+2,FALSE),0)</f>
        <v>0</v>
      </c>
      <c r="I5" s="21">
        <f ca="1">IFERROR(VLOOKUP(MID(CELL("filename",$A$1),FIND("]",CELL("filename",$A$1))+1,255)&amp;$A5,'_EUROSTAT w USEsplit of JRC'!$A$4:$AE$312,COLUMN()+2,FALSE),0)</f>
        <v>0</v>
      </c>
      <c r="J5" s="21">
        <f ca="1">IFERROR(VLOOKUP(MID(CELL("filename",$A$1),FIND("]",CELL("filename",$A$1))+1,255)&amp;$A5,'_EUROSTAT w USEsplit of JRC'!$A$4:$AE$312,COLUMN()+2,FALSE),0)</f>
        <v>0</v>
      </c>
      <c r="K5" s="21">
        <f ca="1">IFERROR(VLOOKUP(MID(CELL("filename",$A$1),FIND("]",CELL("filename",$A$1))+1,255)&amp;$A5,'_EUROSTAT w USEsplit of JRC'!$A$4:$AE$312,COLUMN()+2,FALSE),0)</f>
        <v>0</v>
      </c>
      <c r="L5" s="21">
        <f ca="1">IFERROR(VLOOKUP(MID(CELL("filename",$A$1),FIND("]",CELL("filename",$A$1))+1,255)&amp;$A5,'_EUROSTAT w USEsplit of JRC'!$A$4:$AE$312,COLUMN()+2,FALSE),0)</f>
        <v>0</v>
      </c>
      <c r="M5" s="21">
        <f ca="1">IFERROR(VLOOKUP(MID(CELL("filename",$A$1),FIND("]",CELL("filename",$A$1))+1,255)&amp;$A5,'_EUROSTAT w USEsplit of JRC'!$A$4:$AE$312,COLUMN()+2,FALSE),0)</f>
        <v>0</v>
      </c>
      <c r="N5" s="21">
        <f ca="1">IFERROR(VLOOKUP(MID(CELL("filename",$A$1),FIND("]",CELL("filename",$A$1))+1,255)&amp;$A5,'_EUROSTAT w USEsplit of JRC'!$A$4:$AE$312,COLUMN()+2,FALSE),0)</f>
        <v>0</v>
      </c>
      <c r="O5" s="21">
        <f ca="1">IFERROR(VLOOKUP(MID(CELL("filename",$A$1),FIND("]",CELL("filename",$A$1))+1,255)&amp;$A5,'_EUROSTAT w USEsplit of JRC'!$A$4:$AE$312,COLUMN()+2,FALSE),0)</f>
        <v>0</v>
      </c>
      <c r="P5" s="21">
        <f ca="1">IFERROR(VLOOKUP(MID(CELL("filename",$A$1),FIND("]",CELL("filename",$A$1))+1,255)&amp;$A5,'_EUROSTAT w USEsplit of JRC'!$A$4:$AE$312,COLUMN()+2,FALSE),0)</f>
        <v>0</v>
      </c>
      <c r="Q5" s="21">
        <f ca="1">IFERROR(VLOOKUP(MID(CELL("filename",$A$1),FIND("]",CELL("filename",$A$1))+1,255)&amp;$A5,'_EUROSTAT w USEsplit of JRC'!$A$4:$AE$312,COLUMN()+2,FALSE),0)</f>
        <v>0</v>
      </c>
      <c r="R5" s="21">
        <f ca="1">IFERROR(VLOOKUP(MID(CELL("filename",$A$1),FIND("]",CELL("filename",$A$1))+1,255)&amp;$A5,'_EUROSTAT w USEsplit of JRC'!$A$4:$AE$312,COLUMN()+2,FALSE),0)</f>
        <v>0</v>
      </c>
      <c r="S5" s="21">
        <f ca="1">IFERROR(VLOOKUP(MID(CELL("filename",$A$1),FIND("]",CELL("filename",$A$1))+1,255)&amp;$A5,'_EUROSTAT w USEsplit of JRC'!$A$4:$AE$312,COLUMN()+2,FALSE),0)</f>
        <v>0</v>
      </c>
      <c r="T5" s="21">
        <f ca="1">IFERROR(VLOOKUP(MID(CELL("filename",$A$1),FIND("]",CELL("filename",$A$1))+1,255)&amp;$A5,'_EUROSTAT w USEsplit of JRC'!$A$4:$AE$312,COLUMN()+2,FALSE),0)</f>
        <v>0</v>
      </c>
      <c r="U5" s="21">
        <f ca="1">IFERROR(VLOOKUP(MID(CELL("filename",$A$1),FIND("]",CELL("filename",$A$1))+1,255)&amp;$A5,'_EUROSTAT w USEsplit of JRC'!$A$4:$AE$312,COLUMN()+2,FALSE),0)</f>
        <v>0</v>
      </c>
      <c r="V5" s="21">
        <f ca="1">IFERROR(VLOOKUP(MID(CELL("filename",$A$1),FIND("]",CELL("filename",$A$1))+1,255)&amp;$A5,'_EUROSTAT w USEsplit of JRC'!$A$4:$AE$312,COLUMN()+2,FALSE),0)</f>
        <v>0</v>
      </c>
      <c r="W5" s="21">
        <f ca="1">IFERROR(VLOOKUP(MID(CELL("filename",$A$1),FIND("]",CELL("filename",$A$1))+1,255)&amp;$A5,'_EUROSTAT w USEsplit of JRC'!$A$4:$AE$312,COLUMN()+2,FALSE),0)</f>
        <v>0</v>
      </c>
      <c r="X5" s="21">
        <f ca="1">IFERROR(VLOOKUP(MID(CELL("filename",$A$1),FIND("]",CELL("filename",$A$1))+1,255)&amp;$A5,'_EUROSTAT w USEsplit of JRC'!$A$4:$AE$312,COLUMN()+2,FALSE),0)</f>
        <v>0</v>
      </c>
      <c r="Y5" s="21">
        <f ca="1">IFERROR(VLOOKUP(MID(CELL("filename",$A$1),FIND("]",CELL("filename",$A$1))+1,255)&amp;$A5,'_EUROSTAT w USEsplit of JRC'!$A$4:$AE$312,COLUMN()+2,FALSE),0)</f>
        <v>0</v>
      </c>
      <c r="Z5" s="21">
        <f ca="1">IFERROR(VLOOKUP(MID(CELL("filename",$A$1),FIND("]",CELL("filename",$A$1))+1,255)&amp;$A5,'_EUROSTAT w USEsplit of JRC'!$A$4:$AE$312,COLUMN()+2,FALSE),0)</f>
        <v>0</v>
      </c>
      <c r="AA5" s="21">
        <f ca="1">IFERROR(VLOOKUP(MID(CELL("filename",$A$1),FIND("]",CELL("filename",$A$1))+1,255)&amp;$A5,'_EUROSTAT w USEsplit of JRC'!$A$4:$AE$312,COLUMN()+2,FALSE),0)</f>
        <v>0</v>
      </c>
      <c r="AB5" s="21">
        <f ca="1">IFERROR(VLOOKUP(MID(CELL("filename",$A$1),FIND("]",CELL("filename",$A$1))+1,255)&amp;$A5,'_EUROSTAT w USEsplit of JRC'!$A$4:$AE$312,COLUMN()+2,FALSE),0)</f>
        <v>0</v>
      </c>
      <c r="AC5" s="21">
        <f ca="1">IFERROR(VLOOKUP(MID(CELL("filename",$A$1),FIND("]",CELL("filename",$A$1))+1,255)&amp;$A5,'_EUROSTAT w USEsplit of JRC'!$A$4:$AE$312,COLUMN()+2,FALSE),0)</f>
        <v>0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1">
        <f ca="1">IFERROR(VLOOKUP(MID(CELL("filename",$A$1),FIND("]",CELL("filename",$A$1))+1,255)&amp;$A6,'_EUROSTAT w USEsplit of JRC'!$A$4:$AE$312,COLUMN()+2,FALSE),0)</f>
        <v>0</v>
      </c>
      <c r="C6" s="21">
        <f ca="1">IFERROR(VLOOKUP(MID(CELL("filename",$A$1),FIND("]",CELL("filename",$A$1))+1,255)&amp;$A6,'_EUROSTAT w USEsplit of JRC'!$A$4:$AE$312,COLUMN()+2,FALSE),0)</f>
        <v>0</v>
      </c>
      <c r="D6" s="21">
        <f ca="1">IFERROR(VLOOKUP(MID(CELL("filename",$A$1),FIND("]",CELL("filename",$A$1))+1,255)&amp;$A6,'_EUROSTAT w USEsplit of JRC'!$A$4:$AE$312,COLUMN()+2,FALSE),0)</f>
        <v>0</v>
      </c>
      <c r="E6" s="21">
        <f ca="1">IFERROR(VLOOKUP(MID(CELL("filename",$A$1),FIND("]",CELL("filename",$A$1))+1,255)&amp;$A6,'_EUROSTAT w USEsplit of JRC'!$A$4:$AE$312,COLUMN()+2,FALSE),0)</f>
        <v>0</v>
      </c>
      <c r="F6" s="21">
        <f ca="1">IFERROR(VLOOKUP(MID(CELL("filename",$A$1),FIND("]",CELL("filename",$A$1))+1,255)&amp;$A6,'_EUROSTAT w USEsplit of JRC'!$A$4:$AE$312,COLUMN()+2,FALSE),0)</f>
        <v>0</v>
      </c>
      <c r="G6" s="21">
        <f ca="1">IFERROR(VLOOKUP(MID(CELL("filename",$A$1),FIND("]",CELL("filename",$A$1))+1,255)&amp;$A6,'_EUROSTAT w USEsplit of JRC'!$A$4:$AE$312,COLUMN()+2,FALSE),0)</f>
        <v>0</v>
      </c>
      <c r="H6" s="21">
        <f ca="1">IFERROR(VLOOKUP(MID(CELL("filename",$A$1),FIND("]",CELL("filename",$A$1))+1,255)&amp;$A6,'_EUROSTAT w USEsplit of JRC'!$A$4:$AE$312,COLUMN()+2,FALSE),0)</f>
        <v>0</v>
      </c>
      <c r="I6" s="21">
        <f ca="1">IFERROR(VLOOKUP(MID(CELL("filename",$A$1),FIND("]",CELL("filename",$A$1))+1,255)&amp;$A6,'_EUROSTAT w USEsplit of JRC'!$A$4:$AE$312,COLUMN()+2,FALSE),0)</f>
        <v>0</v>
      </c>
      <c r="J6" s="21">
        <f ca="1">IFERROR(VLOOKUP(MID(CELL("filename",$A$1),FIND("]",CELL("filename",$A$1))+1,255)&amp;$A6,'_EUROSTAT w USEsplit of JRC'!$A$4:$AE$312,COLUMN()+2,FALSE),0)</f>
        <v>0</v>
      </c>
      <c r="K6" s="21">
        <f ca="1">IFERROR(VLOOKUP(MID(CELL("filename",$A$1),FIND("]",CELL("filename",$A$1))+1,255)&amp;$A6,'_EUROSTAT w USEsplit of JRC'!$A$4:$AE$312,COLUMN()+2,FALSE),0)</f>
        <v>0</v>
      </c>
      <c r="L6" s="21">
        <f ca="1">IFERROR(VLOOKUP(MID(CELL("filename",$A$1),FIND("]",CELL("filename",$A$1))+1,255)&amp;$A6,'_EUROSTAT w USEsplit of JRC'!$A$4:$AE$312,COLUMN()+2,FALSE),0)</f>
        <v>0</v>
      </c>
      <c r="M6" s="21">
        <f ca="1">IFERROR(VLOOKUP(MID(CELL("filename",$A$1),FIND("]",CELL("filename",$A$1))+1,255)&amp;$A6,'_EUROSTAT w USEsplit of JRC'!$A$4:$AE$312,COLUMN()+2,FALSE),0)</f>
        <v>0</v>
      </c>
      <c r="N6" s="21">
        <f ca="1">IFERROR(VLOOKUP(MID(CELL("filename",$A$1),FIND("]",CELL("filename",$A$1))+1,255)&amp;$A6,'_EUROSTAT w USEsplit of JRC'!$A$4:$AE$312,COLUMN()+2,FALSE),0)</f>
        <v>0</v>
      </c>
      <c r="O6" s="21">
        <f ca="1">IFERROR(VLOOKUP(MID(CELL("filename",$A$1),FIND("]",CELL("filename",$A$1))+1,255)&amp;$A6,'_EUROSTAT w USEsplit of JRC'!$A$4:$AE$312,COLUMN()+2,FALSE),0)</f>
        <v>0</v>
      </c>
      <c r="P6" s="21">
        <f ca="1">IFERROR(VLOOKUP(MID(CELL("filename",$A$1),FIND("]",CELL("filename",$A$1))+1,255)&amp;$A6,'_EUROSTAT w USEsplit of JRC'!$A$4:$AE$312,COLUMN()+2,FALSE),0)</f>
        <v>0</v>
      </c>
      <c r="Q6" s="21">
        <f ca="1">IFERROR(VLOOKUP(MID(CELL("filename",$A$1),FIND("]",CELL("filename",$A$1))+1,255)&amp;$A6,'_EUROSTAT w USEsplit of JRC'!$A$4:$AE$312,COLUMN()+2,FALSE),0)</f>
        <v>0</v>
      </c>
      <c r="R6" s="21">
        <f ca="1">IFERROR(VLOOKUP(MID(CELL("filename",$A$1),FIND("]",CELL("filename",$A$1))+1,255)&amp;$A6,'_EUROSTAT w USEsplit of JRC'!$A$4:$AE$312,COLUMN()+2,FALSE),0)</f>
        <v>0</v>
      </c>
      <c r="S6" s="21">
        <f ca="1">IFERROR(VLOOKUP(MID(CELL("filename",$A$1),FIND("]",CELL("filename",$A$1))+1,255)&amp;$A6,'_EUROSTAT w USEsplit of JRC'!$A$4:$AE$312,COLUMN()+2,FALSE),0)</f>
        <v>6.3301760966662061E-4</v>
      </c>
      <c r="T6" s="21">
        <f ca="1">IFERROR(VLOOKUP(MID(CELL("filename",$A$1),FIND("]",CELL("filename",$A$1))+1,255)&amp;$A6,'_EUROSTAT w USEsplit of JRC'!$A$4:$AE$312,COLUMN()+2,FALSE),0)</f>
        <v>7.8953135460164698E-4</v>
      </c>
      <c r="U6" s="21">
        <f ca="1">IFERROR(VLOOKUP(MID(CELL("filename",$A$1),FIND("]",CELL("filename",$A$1))+1,255)&amp;$A6,'_EUROSTAT w USEsplit of JRC'!$A$4:$AE$312,COLUMN()+2,FALSE),0)</f>
        <v>1.0161505492322104E-3</v>
      </c>
      <c r="V6" s="21">
        <f ca="1">IFERROR(VLOOKUP(MID(CELL("filename",$A$1),FIND("]",CELL("filename",$A$1))+1,255)&amp;$A6,'_EUROSTAT w USEsplit of JRC'!$A$4:$AE$312,COLUMN()+2,FALSE),0)</f>
        <v>2.2979240481962497E-3</v>
      </c>
      <c r="W6" s="21">
        <f ca="1">IFERROR(VLOOKUP(MID(CELL("filename",$A$1),FIND("]",CELL("filename",$A$1))+1,255)&amp;$A6,'_EUROSTAT w USEsplit of JRC'!$A$4:$AE$312,COLUMN()+2,FALSE),0)</f>
        <v>2.9894898525166034E-3</v>
      </c>
      <c r="X6" s="21">
        <f ca="1">IFERROR(VLOOKUP(MID(CELL("filename",$A$1),FIND("]",CELL("filename",$A$1))+1,255)&amp;$A6,'_EUROSTAT w USEsplit of JRC'!$A$4:$AE$312,COLUMN()+2,FALSE),0)</f>
        <v>4.2883285653065231E-3</v>
      </c>
      <c r="Y6" s="21">
        <f ca="1">IFERROR(VLOOKUP(MID(CELL("filename",$A$1),FIND("]",CELL("filename",$A$1))+1,255)&amp;$A6,'_EUROSTAT w USEsplit of JRC'!$A$4:$AE$312,COLUMN()+2,FALSE),0)</f>
        <v>4.9194159148585629E-3</v>
      </c>
      <c r="Z6" s="21">
        <f ca="1">IFERROR(VLOOKUP(MID(CELL("filename",$A$1),FIND("]",CELL("filename",$A$1))+1,255)&amp;$A6,'_EUROSTAT w USEsplit of JRC'!$A$4:$AE$312,COLUMN()+2,FALSE),0)</f>
        <v>5.3576914977716567E-3</v>
      </c>
      <c r="AA6" s="21">
        <f ca="1">IFERROR(VLOOKUP(MID(CELL("filename",$A$1),FIND("]",CELL("filename",$A$1))+1,255)&amp;$A6,'_EUROSTAT w USEsplit of JRC'!$A$4:$AE$312,COLUMN()+2,FALSE),0)</f>
        <v>4.8939383906132245E-3</v>
      </c>
      <c r="AB6" s="21">
        <f ca="1">IFERROR(VLOOKUP(MID(CELL("filename",$A$1),FIND("]",CELL("filename",$A$1))+1,255)&amp;$A6,'_EUROSTAT w USEsplit of JRC'!$A$4:$AE$312,COLUMN()+2,FALSE),0)</f>
        <v>4.7568985756889391E-3</v>
      </c>
      <c r="AC6" s="21">
        <f ca="1">IFERROR(VLOOKUP(MID(CELL("filename",$A$1),FIND("]",CELL("filename",$A$1))+1,255)&amp;$A6,'_EUROSTAT w USEsplit of JRC'!$A$4:$AE$312,COLUMN()+2,FALSE),0)</f>
        <v>4.6032995263056292E-3</v>
      </c>
    </row>
    <row r="7" spans="1:37" x14ac:dyDescent="0.3">
      <c r="A7" t="s">
        <v>13</v>
      </c>
      <c r="B7" s="21">
        <f ca="1">IFERROR(VLOOKUP(MID(CELL("filename",$A$1),FIND("]",CELL("filename",$A$1))+1,255)&amp;$A7,'_EUROSTAT w USEsplit of JRC'!$A$4:$AE$312,COLUMN()+2,FALSE),0)</f>
        <v>0</v>
      </c>
      <c r="C7" s="21">
        <f ca="1">IFERROR(VLOOKUP(MID(CELL("filename",$A$1),FIND("]",CELL("filename",$A$1))+1,255)&amp;$A7,'_EUROSTAT w USEsplit of JRC'!$A$4:$AE$312,COLUMN()+2,FALSE),0)</f>
        <v>0</v>
      </c>
      <c r="D7" s="21">
        <f ca="1">IFERROR(VLOOKUP(MID(CELL("filename",$A$1),FIND("]",CELL("filename",$A$1))+1,255)&amp;$A7,'_EUROSTAT w USEsplit of JRC'!$A$4:$AE$312,COLUMN()+2,FALSE),0)</f>
        <v>0</v>
      </c>
      <c r="E7" s="21">
        <f ca="1">IFERROR(VLOOKUP(MID(CELL("filename",$A$1),FIND("]",CELL("filename",$A$1))+1,255)&amp;$A7,'_EUROSTAT w USEsplit of JRC'!$A$4:$AE$312,COLUMN()+2,FALSE),0)</f>
        <v>0</v>
      </c>
      <c r="F7" s="21">
        <f ca="1">IFERROR(VLOOKUP(MID(CELL("filename",$A$1),FIND("]",CELL("filename",$A$1))+1,255)&amp;$A7,'_EUROSTAT w USEsplit of JRC'!$A$4:$AE$312,COLUMN()+2,FALSE),0)</f>
        <v>0</v>
      </c>
      <c r="G7" s="21">
        <f ca="1">IFERROR(VLOOKUP(MID(CELL("filename",$A$1),FIND("]",CELL("filename",$A$1))+1,255)&amp;$A7,'_EUROSTAT w USEsplit of JRC'!$A$4:$AE$312,COLUMN()+2,FALSE),0)</f>
        <v>0</v>
      </c>
      <c r="H7" s="21">
        <f ca="1">IFERROR(VLOOKUP(MID(CELL("filename",$A$1),FIND("]",CELL("filename",$A$1))+1,255)&amp;$A7,'_EUROSTAT w USEsplit of JRC'!$A$4:$AE$312,COLUMN()+2,FALSE),0)</f>
        <v>0</v>
      </c>
      <c r="I7" s="21">
        <f ca="1">IFERROR(VLOOKUP(MID(CELL("filename",$A$1),FIND("]",CELL("filename",$A$1))+1,255)&amp;$A7,'_EUROSTAT w USEsplit of JRC'!$A$4:$AE$312,COLUMN()+2,FALSE),0)</f>
        <v>0</v>
      </c>
      <c r="J7" s="21">
        <f ca="1">IFERROR(VLOOKUP(MID(CELL("filename",$A$1),FIND("]",CELL("filename",$A$1))+1,255)&amp;$A7,'_EUROSTAT w USEsplit of JRC'!$A$4:$AE$312,COLUMN()+2,FALSE),0)</f>
        <v>0</v>
      </c>
      <c r="K7" s="21">
        <f ca="1">IFERROR(VLOOKUP(MID(CELL("filename",$A$1),FIND("]",CELL("filename",$A$1))+1,255)&amp;$A7,'_EUROSTAT w USEsplit of JRC'!$A$4:$AE$312,COLUMN()+2,FALSE),0)</f>
        <v>0</v>
      </c>
      <c r="L7" s="21">
        <f ca="1">IFERROR(VLOOKUP(MID(CELL("filename",$A$1),FIND("]",CELL("filename",$A$1))+1,255)&amp;$A7,'_EUROSTAT w USEsplit of JRC'!$A$4:$AE$312,COLUMN()+2,FALSE),0)</f>
        <v>0</v>
      </c>
      <c r="M7" s="21">
        <f ca="1">IFERROR(VLOOKUP(MID(CELL("filename",$A$1),FIND("]",CELL("filename",$A$1))+1,255)&amp;$A7,'_EUROSTAT w USEsplit of JRC'!$A$4:$AE$312,COLUMN()+2,FALSE),0)</f>
        <v>0</v>
      </c>
      <c r="N7" s="21">
        <f ca="1">IFERROR(VLOOKUP(MID(CELL("filename",$A$1),FIND("]",CELL("filename",$A$1))+1,255)&amp;$A7,'_EUROSTAT w USEsplit of JRC'!$A$4:$AE$312,COLUMN()+2,FALSE),0)</f>
        <v>0</v>
      </c>
      <c r="O7" s="21">
        <f ca="1">IFERROR(VLOOKUP(MID(CELL("filename",$A$1),FIND("]",CELL("filename",$A$1))+1,255)&amp;$A7,'_EUROSTAT w USEsplit of JRC'!$A$4:$AE$312,COLUMN()+2,FALSE),0)</f>
        <v>0</v>
      </c>
      <c r="P7" s="21">
        <f ca="1">IFERROR(VLOOKUP(MID(CELL("filename",$A$1),FIND("]",CELL("filename",$A$1))+1,255)&amp;$A7,'_EUROSTAT w USEsplit of JRC'!$A$4:$AE$312,COLUMN()+2,FALSE),0)</f>
        <v>0</v>
      </c>
      <c r="Q7" s="21">
        <f ca="1">IFERROR(VLOOKUP(MID(CELL("filename",$A$1),FIND("]",CELL("filename",$A$1))+1,255)&amp;$A7,'_EUROSTAT w USEsplit of JRC'!$A$4:$AE$312,COLUMN()+2,FALSE),0)</f>
        <v>0</v>
      </c>
      <c r="R7" s="21">
        <f ca="1">IFERROR(VLOOKUP(MID(CELL("filename",$A$1),FIND("]",CELL("filename",$A$1))+1,255)&amp;$A7,'_EUROSTAT w USEsplit of JRC'!$A$4:$AE$312,COLUMN()+2,FALSE),0)</f>
        <v>0</v>
      </c>
      <c r="S7" s="21">
        <f ca="1">IFERROR(VLOOKUP(MID(CELL("filename",$A$1),FIND("]",CELL("filename",$A$1))+1,255)&amp;$A7,'_EUROSTAT w USEsplit of JRC'!$A$4:$AE$312,COLUMN()+2,FALSE),0)</f>
        <v>0</v>
      </c>
      <c r="T7" s="21">
        <f ca="1">IFERROR(VLOOKUP(MID(CELL("filename",$A$1),FIND("]",CELL("filename",$A$1))+1,255)&amp;$A7,'_EUROSTAT w USEsplit of JRC'!$A$4:$AE$312,COLUMN()+2,FALSE),0)</f>
        <v>0</v>
      </c>
      <c r="U7" s="21">
        <f ca="1">IFERROR(VLOOKUP(MID(CELL("filename",$A$1),FIND("]",CELL("filename",$A$1))+1,255)&amp;$A7,'_EUROSTAT w USEsplit of JRC'!$A$4:$AE$312,COLUMN()+2,FALSE),0)</f>
        <v>0</v>
      </c>
      <c r="V7" s="21">
        <f ca="1">IFERROR(VLOOKUP(MID(CELL("filename",$A$1),FIND("]",CELL("filename",$A$1))+1,255)&amp;$A7,'_EUROSTAT w USEsplit of JRC'!$A$4:$AE$312,COLUMN()+2,FALSE),0)</f>
        <v>0</v>
      </c>
      <c r="W7" s="21">
        <f ca="1">IFERROR(VLOOKUP(MID(CELL("filename",$A$1),FIND("]",CELL("filename",$A$1))+1,255)&amp;$A7,'_EUROSTAT w USEsplit of JRC'!$A$4:$AE$312,COLUMN()+2,FALSE),0)</f>
        <v>0</v>
      </c>
      <c r="X7" s="21">
        <f ca="1">IFERROR(VLOOKUP(MID(CELL("filename",$A$1),FIND("]",CELL("filename",$A$1))+1,255)&amp;$A7,'_EUROSTAT w USEsplit of JRC'!$A$4:$AE$312,COLUMN()+2,FALSE),0)</f>
        <v>0</v>
      </c>
      <c r="Y7" s="21">
        <f ca="1">IFERROR(VLOOKUP(MID(CELL("filename",$A$1),FIND("]",CELL("filename",$A$1))+1,255)&amp;$A7,'_EUROSTAT w USEsplit of JRC'!$A$4:$AE$312,COLUMN()+2,FALSE),0)</f>
        <v>0</v>
      </c>
      <c r="Z7" s="21">
        <f ca="1">IFERROR(VLOOKUP(MID(CELL("filename",$A$1),FIND("]",CELL("filename",$A$1))+1,255)&amp;$A7,'_EUROSTAT w USEsplit of JRC'!$A$4:$AE$312,COLUMN()+2,FALSE),0)</f>
        <v>0</v>
      </c>
      <c r="AA7" s="21">
        <f ca="1">IFERROR(VLOOKUP(MID(CELL("filename",$A$1),FIND("]",CELL("filename",$A$1))+1,255)&amp;$A7,'_EUROSTAT w USEsplit of JRC'!$A$4:$AE$312,COLUMN()+2,FALSE),0)</f>
        <v>0</v>
      </c>
      <c r="AB7" s="21">
        <f ca="1">IFERROR(VLOOKUP(MID(CELL("filename",$A$1),FIND("]",CELL("filename",$A$1))+1,255)&amp;$A7,'_EUROSTAT w USEsplit of JRC'!$A$4:$AE$312,COLUMN()+2,FALSE),0)</f>
        <v>0</v>
      </c>
      <c r="AC7" s="21">
        <f ca="1">IFERROR(VLOOKUP(MID(CELL("filename",$A$1),FIND("]",CELL("filename",$A$1))+1,255)&amp;$A7,'_EUROSTAT w USEsplit of JRC'!$A$4:$AE$312,COLUMN()+2,FALSE),0)</f>
        <v>0</v>
      </c>
    </row>
    <row r="8" spans="1:37" x14ac:dyDescent="0.3">
      <c r="A8" t="s">
        <v>17</v>
      </c>
      <c r="B8" s="21">
        <f ca="1">IFERROR(VLOOKUP(MID(CELL("filename",$A$1),FIND("]",CELL("filename",$A$1))+1,255)&amp;$A8,'_EUROSTAT w USEsplit of JRC'!$A$4:$AE$312,COLUMN()+2,FALSE),0)</f>
        <v>0</v>
      </c>
      <c r="C8" s="21">
        <f ca="1">IFERROR(VLOOKUP(MID(CELL("filename",$A$1),FIND("]",CELL("filename",$A$1))+1,255)&amp;$A8,'_EUROSTAT w USEsplit of JRC'!$A$4:$AE$312,COLUMN()+2,FALSE),0)</f>
        <v>0</v>
      </c>
      <c r="D8" s="21">
        <f ca="1">IFERROR(VLOOKUP(MID(CELL("filename",$A$1),FIND("]",CELL("filename",$A$1))+1,255)&amp;$A8,'_EUROSTAT w USEsplit of JRC'!$A$4:$AE$312,COLUMN()+2,FALSE),0)</f>
        <v>0</v>
      </c>
      <c r="E8" s="21">
        <f ca="1">IFERROR(VLOOKUP(MID(CELL("filename",$A$1),FIND("]",CELL("filename",$A$1))+1,255)&amp;$A8,'_EUROSTAT w USEsplit of JRC'!$A$4:$AE$312,COLUMN()+2,FALSE),0)</f>
        <v>0</v>
      </c>
      <c r="F8" s="21">
        <f ca="1">IFERROR(VLOOKUP(MID(CELL("filename",$A$1),FIND("]",CELL("filename",$A$1))+1,255)&amp;$A8,'_EUROSTAT w USEsplit of JRC'!$A$4:$AE$312,COLUMN()+2,FALSE),0)</f>
        <v>0</v>
      </c>
      <c r="G8" s="21">
        <f ca="1">IFERROR(VLOOKUP(MID(CELL("filename",$A$1),FIND("]",CELL("filename",$A$1))+1,255)&amp;$A8,'_EUROSTAT w USEsplit of JRC'!$A$4:$AE$312,COLUMN()+2,FALSE),0)</f>
        <v>0</v>
      </c>
      <c r="H8" s="21">
        <f ca="1">IFERROR(VLOOKUP(MID(CELL("filename",$A$1),FIND("]",CELL("filename",$A$1))+1,255)&amp;$A8,'_EUROSTAT w USEsplit of JRC'!$A$4:$AE$312,COLUMN()+2,FALSE),0)</f>
        <v>0</v>
      </c>
      <c r="I8" s="21">
        <f ca="1">IFERROR(VLOOKUP(MID(CELL("filename",$A$1),FIND("]",CELL("filename",$A$1))+1,255)&amp;$A8,'_EUROSTAT w USEsplit of JRC'!$A$4:$AE$312,COLUMN()+2,FALSE),0)</f>
        <v>0</v>
      </c>
      <c r="J8" s="21">
        <f ca="1">IFERROR(VLOOKUP(MID(CELL("filename",$A$1),FIND("]",CELL("filename",$A$1))+1,255)&amp;$A8,'_EUROSTAT w USEsplit of JRC'!$A$4:$AE$312,COLUMN()+2,FALSE),0)</f>
        <v>0</v>
      </c>
      <c r="K8" s="21">
        <f ca="1">IFERROR(VLOOKUP(MID(CELL("filename",$A$1),FIND("]",CELL("filename",$A$1))+1,255)&amp;$A8,'_EUROSTAT w USEsplit of JRC'!$A$4:$AE$312,COLUMN()+2,FALSE),0)</f>
        <v>0</v>
      </c>
      <c r="L8" s="21">
        <f ca="1">IFERROR(VLOOKUP(MID(CELL("filename",$A$1),FIND("]",CELL("filename",$A$1))+1,255)&amp;$A8,'_EUROSTAT w USEsplit of JRC'!$A$4:$AE$312,COLUMN()+2,FALSE),0)</f>
        <v>0</v>
      </c>
      <c r="M8" s="21">
        <f ca="1">IFERROR(VLOOKUP(MID(CELL("filename",$A$1),FIND("]",CELL("filename",$A$1))+1,255)&amp;$A8,'_EUROSTAT w USEsplit of JRC'!$A$4:$AE$312,COLUMN()+2,FALSE),0)</f>
        <v>0</v>
      </c>
      <c r="N8" s="21">
        <f ca="1">IFERROR(VLOOKUP(MID(CELL("filename",$A$1),FIND("]",CELL("filename",$A$1))+1,255)&amp;$A8,'_EUROSTAT w USEsplit of JRC'!$A$4:$AE$312,COLUMN()+2,FALSE),0)</f>
        <v>0</v>
      </c>
      <c r="O8" s="21">
        <f ca="1">IFERROR(VLOOKUP(MID(CELL("filename",$A$1),FIND("]",CELL("filename",$A$1))+1,255)&amp;$A8,'_EUROSTAT w USEsplit of JRC'!$A$4:$AE$312,COLUMN()+2,FALSE),0)</f>
        <v>0</v>
      </c>
      <c r="P8" s="21">
        <f ca="1">IFERROR(VLOOKUP(MID(CELL("filename",$A$1),FIND("]",CELL("filename",$A$1))+1,255)&amp;$A8,'_EUROSTAT w USEsplit of JRC'!$A$4:$AE$312,COLUMN()+2,FALSE),0)</f>
        <v>0</v>
      </c>
      <c r="Q8" s="21">
        <f ca="1">IFERROR(VLOOKUP(MID(CELL("filename",$A$1),FIND("]",CELL("filename",$A$1))+1,255)&amp;$A8,'_EUROSTAT w USEsplit of JRC'!$A$4:$AE$312,COLUMN()+2,FALSE),0)</f>
        <v>0</v>
      </c>
      <c r="R8" s="21">
        <f ca="1">IFERROR(VLOOKUP(MID(CELL("filename",$A$1),FIND("]",CELL("filename",$A$1))+1,255)&amp;$A8,'_EUROSTAT w USEsplit of JRC'!$A$4:$AE$312,COLUMN()+2,FALSE),0)</f>
        <v>0</v>
      </c>
      <c r="S8" s="21">
        <f ca="1">IFERROR(VLOOKUP(MID(CELL("filename",$A$1),FIND("]",CELL("filename",$A$1))+1,255)&amp;$A8,'_EUROSTAT w USEsplit of JRC'!$A$4:$AE$312,COLUMN()+2,FALSE),0)</f>
        <v>0</v>
      </c>
      <c r="T8" s="21">
        <f ca="1">IFERROR(VLOOKUP(MID(CELL("filename",$A$1),FIND("]",CELL("filename",$A$1))+1,255)&amp;$A8,'_EUROSTAT w USEsplit of JRC'!$A$4:$AE$312,COLUMN()+2,FALSE),0)</f>
        <v>0</v>
      </c>
      <c r="U8" s="21">
        <f ca="1">IFERROR(VLOOKUP(MID(CELL("filename",$A$1),FIND("]",CELL("filename",$A$1))+1,255)&amp;$A8,'_EUROSTAT w USEsplit of JRC'!$A$4:$AE$312,COLUMN()+2,FALSE),0)</f>
        <v>0</v>
      </c>
      <c r="V8" s="21">
        <f ca="1">IFERROR(VLOOKUP(MID(CELL("filename",$A$1),FIND("]",CELL("filename",$A$1))+1,255)&amp;$A8,'_EUROSTAT w USEsplit of JRC'!$A$4:$AE$312,COLUMN()+2,FALSE),0)</f>
        <v>0</v>
      </c>
      <c r="W8" s="21">
        <f ca="1">IFERROR(VLOOKUP(MID(CELL("filename",$A$1),FIND("]",CELL("filename",$A$1))+1,255)&amp;$A8,'_EUROSTAT w USEsplit of JRC'!$A$4:$AE$312,COLUMN()+2,FALSE),0)</f>
        <v>0</v>
      </c>
      <c r="X8" s="21">
        <f ca="1">IFERROR(VLOOKUP(MID(CELL("filename",$A$1),FIND("]",CELL("filename",$A$1))+1,255)&amp;$A8,'_EUROSTAT w USEsplit of JRC'!$A$4:$AE$312,COLUMN()+2,FALSE),0)</f>
        <v>0</v>
      </c>
      <c r="Y8" s="21">
        <f ca="1">IFERROR(VLOOKUP(MID(CELL("filename",$A$1),FIND("]",CELL("filename",$A$1))+1,255)&amp;$A8,'_EUROSTAT w USEsplit of JRC'!$A$4:$AE$312,COLUMN()+2,FALSE),0)</f>
        <v>0</v>
      </c>
      <c r="Z8" s="21">
        <f ca="1">IFERROR(VLOOKUP(MID(CELL("filename",$A$1),FIND("]",CELL("filename",$A$1))+1,255)&amp;$A8,'_EUROSTAT w USEsplit of JRC'!$A$4:$AE$312,COLUMN()+2,FALSE),0)</f>
        <v>0</v>
      </c>
      <c r="AA8" s="21">
        <f ca="1">IFERROR(VLOOKUP(MID(CELL("filename",$A$1),FIND("]",CELL("filename",$A$1))+1,255)&amp;$A8,'_EUROSTAT w USEsplit of JRC'!$A$4:$AE$312,COLUMN()+2,FALSE),0)</f>
        <v>0</v>
      </c>
      <c r="AB8" s="21">
        <f ca="1">IFERROR(VLOOKUP(MID(CELL("filename",$A$1),FIND("]",CELL("filename",$A$1))+1,255)&amp;$A8,'_EUROSTAT w USEsplit of JRC'!$A$4:$AE$312,COLUMN()+2,FALSE),0)</f>
        <v>0</v>
      </c>
      <c r="AC8" s="21">
        <f ca="1">IFERROR(VLOOKUP(MID(CELL("filename",$A$1),FIND("]",CELL("filename",$A$1))+1,255)&amp;$A8,'_EUROSTAT w USEsplit of JRC'!$A$4:$AE$312,COLUMN()+2,FALSE),0)</f>
        <v>0</v>
      </c>
    </row>
    <row r="9" spans="1:37" x14ac:dyDescent="0.3">
      <c r="A9" t="s">
        <v>25</v>
      </c>
      <c r="B9" s="21">
        <f ca="1">IFERROR(VLOOKUP(MID(CELL("filename",$A$1),FIND("]",CELL("filename",$A$1))+1,255)&amp;$A9,'_EUROSTAT w USEsplit of JRC'!$A$4:$AE$312,COLUMN()+2,FALSE),0)</f>
        <v>0</v>
      </c>
      <c r="C9" s="21">
        <f ca="1">IFERROR(VLOOKUP(MID(CELL("filename",$A$1),FIND("]",CELL("filename",$A$1))+1,255)&amp;$A9,'_EUROSTAT w USEsplit of JRC'!$A$4:$AE$312,COLUMN()+2,FALSE),0)</f>
        <v>0</v>
      </c>
      <c r="D9" s="21">
        <f ca="1">IFERROR(VLOOKUP(MID(CELL("filename",$A$1),FIND("]",CELL("filename",$A$1))+1,255)&amp;$A9,'_EUROSTAT w USEsplit of JRC'!$A$4:$AE$312,COLUMN()+2,FALSE),0)</f>
        <v>0</v>
      </c>
      <c r="E9" s="21">
        <f ca="1">IFERROR(VLOOKUP(MID(CELL("filename",$A$1),FIND("]",CELL("filename",$A$1))+1,255)&amp;$A9,'_EUROSTAT w USEsplit of JRC'!$A$4:$AE$312,COLUMN()+2,FALSE),0)</f>
        <v>0</v>
      </c>
      <c r="F9" s="21">
        <f ca="1">IFERROR(VLOOKUP(MID(CELL("filename",$A$1),FIND("]",CELL("filename",$A$1))+1,255)&amp;$A9,'_EUROSTAT w USEsplit of JRC'!$A$4:$AE$312,COLUMN()+2,FALSE),0)</f>
        <v>0</v>
      </c>
      <c r="G9" s="21">
        <f ca="1">IFERROR(VLOOKUP(MID(CELL("filename",$A$1),FIND("]",CELL("filename",$A$1))+1,255)&amp;$A9,'_EUROSTAT w USEsplit of JRC'!$A$4:$AE$312,COLUMN()+2,FALSE),0)</f>
        <v>0</v>
      </c>
      <c r="H9" s="21">
        <f ca="1">IFERROR(VLOOKUP(MID(CELL("filename",$A$1),FIND("]",CELL("filename",$A$1))+1,255)&amp;$A9,'_EUROSTAT w USEsplit of JRC'!$A$4:$AE$312,COLUMN()+2,FALSE),0)</f>
        <v>0</v>
      </c>
      <c r="I9" s="21">
        <f ca="1">IFERROR(VLOOKUP(MID(CELL("filename",$A$1),FIND("]",CELL("filename",$A$1))+1,255)&amp;$A9,'_EUROSTAT w USEsplit of JRC'!$A$4:$AE$312,COLUMN()+2,FALSE),0)</f>
        <v>0</v>
      </c>
      <c r="J9" s="21">
        <f ca="1">IFERROR(VLOOKUP(MID(CELL("filename",$A$1),FIND("]",CELL("filename",$A$1))+1,255)&amp;$A9,'_EUROSTAT w USEsplit of JRC'!$A$4:$AE$312,COLUMN()+2,FALSE),0)</f>
        <v>0</v>
      </c>
      <c r="K9" s="21">
        <f ca="1">IFERROR(VLOOKUP(MID(CELL("filename",$A$1),FIND("]",CELL("filename",$A$1))+1,255)&amp;$A9,'_EUROSTAT w USEsplit of JRC'!$A$4:$AE$312,COLUMN()+2,FALSE),0)</f>
        <v>0</v>
      </c>
      <c r="L9" s="21">
        <f ca="1">IFERROR(VLOOKUP(MID(CELL("filename",$A$1),FIND("]",CELL("filename",$A$1))+1,255)&amp;$A9,'_EUROSTAT w USEsplit of JRC'!$A$4:$AE$312,COLUMN()+2,FALSE),0)</f>
        <v>0</v>
      </c>
      <c r="M9" s="21">
        <f ca="1">IFERROR(VLOOKUP(MID(CELL("filename",$A$1),FIND("]",CELL("filename",$A$1))+1,255)&amp;$A9,'_EUROSTAT w USEsplit of JRC'!$A$4:$AE$312,COLUMN()+2,FALSE),0)</f>
        <v>0</v>
      </c>
      <c r="N9" s="21">
        <f ca="1">IFERROR(VLOOKUP(MID(CELL("filename",$A$1),FIND("]",CELL("filename",$A$1))+1,255)&amp;$A9,'_EUROSTAT w USEsplit of JRC'!$A$4:$AE$312,COLUMN()+2,FALSE),0)</f>
        <v>0</v>
      </c>
      <c r="O9" s="21">
        <f ca="1">IFERROR(VLOOKUP(MID(CELL("filename",$A$1),FIND("]",CELL("filename",$A$1))+1,255)&amp;$A9,'_EUROSTAT w USEsplit of JRC'!$A$4:$AE$312,COLUMN()+2,FALSE),0)</f>
        <v>0</v>
      </c>
      <c r="P9" s="21">
        <f ca="1">IFERROR(VLOOKUP(MID(CELL("filename",$A$1),FIND("]",CELL("filename",$A$1))+1,255)&amp;$A9,'_EUROSTAT w USEsplit of JRC'!$A$4:$AE$312,COLUMN()+2,FALSE),0)</f>
        <v>0</v>
      </c>
      <c r="Q9" s="21">
        <f ca="1">IFERROR(VLOOKUP(MID(CELL("filename",$A$1),FIND("]",CELL("filename",$A$1))+1,255)&amp;$A9,'_EUROSTAT w USEsplit of JRC'!$A$4:$AE$312,COLUMN()+2,FALSE),0)</f>
        <v>0</v>
      </c>
      <c r="R9" s="21">
        <f ca="1">IFERROR(VLOOKUP(MID(CELL("filename",$A$1),FIND("]",CELL("filename",$A$1))+1,255)&amp;$A9,'_EUROSTAT w USEsplit of JRC'!$A$4:$AE$312,COLUMN()+2,FALSE),0)</f>
        <v>0</v>
      </c>
      <c r="S9" s="21">
        <f ca="1">IFERROR(VLOOKUP(MID(CELL("filename",$A$1),FIND("]",CELL("filename",$A$1))+1,255)&amp;$A9,'_EUROSTAT w USEsplit of JRC'!$A$4:$AE$312,COLUMN()+2,FALSE),0)</f>
        <v>0</v>
      </c>
      <c r="T9" s="21">
        <f ca="1">IFERROR(VLOOKUP(MID(CELL("filename",$A$1),FIND("]",CELL("filename",$A$1))+1,255)&amp;$A9,'_EUROSTAT w USEsplit of JRC'!$A$4:$AE$312,COLUMN()+2,FALSE),0)</f>
        <v>0</v>
      </c>
      <c r="U9" s="21">
        <f ca="1">IFERROR(VLOOKUP(MID(CELL("filename",$A$1),FIND("]",CELL("filename",$A$1))+1,255)&amp;$A9,'_EUROSTAT w USEsplit of JRC'!$A$4:$AE$312,COLUMN()+2,FALSE),0)</f>
        <v>0</v>
      </c>
      <c r="V9" s="21">
        <f ca="1">IFERROR(VLOOKUP(MID(CELL("filename",$A$1),FIND("]",CELL("filename",$A$1))+1,255)&amp;$A9,'_EUROSTAT w USEsplit of JRC'!$A$4:$AE$312,COLUMN()+2,FALSE),0)</f>
        <v>0</v>
      </c>
      <c r="W9" s="21">
        <f ca="1">IFERROR(VLOOKUP(MID(CELL("filename",$A$1),FIND("]",CELL("filename",$A$1))+1,255)&amp;$A9,'_EUROSTAT w USEsplit of JRC'!$A$4:$AE$312,COLUMN()+2,FALSE),0)</f>
        <v>0</v>
      </c>
      <c r="X9" s="21">
        <f ca="1">IFERROR(VLOOKUP(MID(CELL("filename",$A$1),FIND("]",CELL("filename",$A$1))+1,255)&amp;$A9,'_EUROSTAT w USEsplit of JRC'!$A$4:$AE$312,COLUMN()+2,FALSE),0)</f>
        <v>0</v>
      </c>
      <c r="Y9" s="21">
        <f ca="1">IFERROR(VLOOKUP(MID(CELL("filename",$A$1),FIND("]",CELL("filename",$A$1))+1,255)&amp;$A9,'_EUROSTAT w USEsplit of JRC'!$A$4:$AE$312,COLUMN()+2,FALSE),0)</f>
        <v>0</v>
      </c>
      <c r="Z9" s="21">
        <f ca="1">IFERROR(VLOOKUP(MID(CELL("filename",$A$1),FIND("]",CELL("filename",$A$1))+1,255)&amp;$A9,'_EUROSTAT w USEsplit of JRC'!$A$4:$AE$312,COLUMN()+2,FALSE),0)</f>
        <v>0</v>
      </c>
      <c r="AA9" s="21">
        <f ca="1">IFERROR(VLOOKUP(MID(CELL("filename",$A$1),FIND("]",CELL("filename",$A$1))+1,255)&amp;$A9,'_EUROSTAT w USEsplit of JRC'!$A$4:$AE$312,COLUMN()+2,FALSE),0)</f>
        <v>0</v>
      </c>
      <c r="AB9" s="21">
        <f ca="1">IFERROR(VLOOKUP(MID(CELL("filename",$A$1),FIND("]",CELL("filename",$A$1))+1,255)&amp;$A9,'_EUROSTAT w USEsplit of JRC'!$A$4:$AE$312,COLUMN()+2,FALSE),0)</f>
        <v>0</v>
      </c>
      <c r="AC9" s="21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1">
        <f ca="1">IFERROR(VLOOKUP(MID(CELL("filename",$A$1),FIND("]",CELL("filename",$A$1))+1,255)&amp;$A10,'_EUROSTAT w USEsplit of JRC'!$A$4:$AE$312,COLUMN()+2,FALSE),0)</f>
        <v>0</v>
      </c>
      <c r="C10" s="21">
        <f ca="1">IFERROR(VLOOKUP(MID(CELL("filename",$A$1),FIND("]",CELL("filename",$A$1))+1,255)&amp;$A10,'_EUROSTAT w USEsplit of JRC'!$A$4:$AE$312,COLUMN()+2,FALSE),0)</f>
        <v>0</v>
      </c>
      <c r="D10" s="21">
        <f ca="1">IFERROR(VLOOKUP(MID(CELL("filename",$A$1),FIND("]",CELL("filename",$A$1))+1,255)&amp;$A10,'_EUROSTAT w USEsplit of JRC'!$A$4:$AE$312,COLUMN()+2,FALSE),0)</f>
        <v>0</v>
      </c>
      <c r="E10" s="21">
        <f ca="1">IFERROR(VLOOKUP(MID(CELL("filename",$A$1),FIND("]",CELL("filename",$A$1))+1,255)&amp;$A10,'_EUROSTAT w USEsplit of JRC'!$A$4:$AE$312,COLUMN()+2,FALSE),0)</f>
        <v>0</v>
      </c>
      <c r="F10" s="21">
        <f ca="1">IFERROR(VLOOKUP(MID(CELL("filename",$A$1),FIND("]",CELL("filename",$A$1))+1,255)&amp;$A10,'_EUROSTAT w USEsplit of JRC'!$A$4:$AE$312,COLUMN()+2,FALSE),0)</f>
        <v>0</v>
      </c>
      <c r="G10" s="21">
        <f ca="1">IFERROR(VLOOKUP(MID(CELL("filename",$A$1),FIND("]",CELL("filename",$A$1))+1,255)&amp;$A10,'_EUROSTAT w USEsplit of JRC'!$A$4:$AE$312,COLUMN()+2,FALSE),0)</f>
        <v>0</v>
      </c>
      <c r="H10" s="21">
        <f ca="1">IFERROR(VLOOKUP(MID(CELL("filename",$A$1),FIND("]",CELL("filename",$A$1))+1,255)&amp;$A10,'_EUROSTAT w USEsplit of JRC'!$A$4:$AE$312,COLUMN()+2,FALSE),0)</f>
        <v>0</v>
      </c>
      <c r="I10" s="21">
        <f ca="1">IFERROR(VLOOKUP(MID(CELL("filename",$A$1),FIND("]",CELL("filename",$A$1))+1,255)&amp;$A10,'_EUROSTAT w USEsplit of JRC'!$A$4:$AE$312,COLUMN()+2,FALSE),0)</f>
        <v>0</v>
      </c>
      <c r="J10" s="21">
        <f ca="1">IFERROR(VLOOKUP(MID(CELL("filename",$A$1),FIND("]",CELL("filename",$A$1))+1,255)&amp;$A10,'_EUROSTAT w USEsplit of JRC'!$A$4:$AE$312,COLUMN()+2,FALSE),0)</f>
        <v>0</v>
      </c>
      <c r="K10" s="21">
        <f ca="1">IFERROR(VLOOKUP(MID(CELL("filename",$A$1),FIND("]",CELL("filename",$A$1))+1,255)&amp;$A10,'_EUROSTAT w USEsplit of JRC'!$A$4:$AE$312,COLUMN()+2,FALSE),0)</f>
        <v>0</v>
      </c>
      <c r="L10" s="21">
        <f ca="1">IFERROR(VLOOKUP(MID(CELL("filename",$A$1),FIND("]",CELL("filename",$A$1))+1,255)&amp;$A10,'_EUROSTAT w USEsplit of JRC'!$A$4:$AE$312,COLUMN()+2,FALSE),0)</f>
        <v>0</v>
      </c>
      <c r="M10" s="21">
        <f ca="1">IFERROR(VLOOKUP(MID(CELL("filename",$A$1),FIND("]",CELL("filename",$A$1))+1,255)&amp;$A10,'_EUROSTAT w USEsplit of JRC'!$A$4:$AE$312,COLUMN()+2,FALSE),0)</f>
        <v>0</v>
      </c>
      <c r="N10" s="21">
        <f ca="1">IFERROR(VLOOKUP(MID(CELL("filename",$A$1),FIND("]",CELL("filename",$A$1))+1,255)&amp;$A10,'_EUROSTAT w USEsplit of JRC'!$A$4:$AE$312,COLUMN()+2,FALSE),0)</f>
        <v>0</v>
      </c>
      <c r="O10" s="21">
        <f ca="1">IFERROR(VLOOKUP(MID(CELL("filename",$A$1),FIND("]",CELL("filename",$A$1))+1,255)&amp;$A10,'_EUROSTAT w USEsplit of JRC'!$A$4:$AE$312,COLUMN()+2,FALSE),0)</f>
        <v>0</v>
      </c>
      <c r="P10" s="21">
        <f ca="1">IFERROR(VLOOKUP(MID(CELL("filename",$A$1),FIND("]",CELL("filename",$A$1))+1,255)&amp;$A10,'_EUROSTAT w USEsplit of JRC'!$A$4:$AE$312,COLUMN()+2,FALSE),0)</f>
        <v>0</v>
      </c>
      <c r="Q10" s="21">
        <f ca="1">IFERROR(VLOOKUP(MID(CELL("filename",$A$1),FIND("]",CELL("filename",$A$1))+1,255)&amp;$A10,'_EUROSTAT w USEsplit of JRC'!$A$4:$AE$312,COLUMN()+2,FALSE),0)</f>
        <v>0</v>
      </c>
      <c r="R10" s="21">
        <f ca="1">IFERROR(VLOOKUP(MID(CELL("filename",$A$1),FIND("]",CELL("filename",$A$1))+1,255)&amp;$A10,'_EUROSTAT w USEsplit of JRC'!$A$4:$AE$312,COLUMN()+2,FALSE),0)</f>
        <v>0</v>
      </c>
      <c r="S10" s="21">
        <f ca="1">IFERROR(VLOOKUP(MID(CELL("filename",$A$1),FIND("]",CELL("filename",$A$1))+1,255)&amp;$A10,'_EUROSTAT w USEsplit of JRC'!$A$4:$AE$312,COLUMN()+2,FALSE),0)</f>
        <v>0</v>
      </c>
      <c r="T10" s="21">
        <f ca="1">IFERROR(VLOOKUP(MID(CELL("filename",$A$1),FIND("]",CELL("filename",$A$1))+1,255)&amp;$A10,'_EUROSTAT w USEsplit of JRC'!$A$4:$AE$312,COLUMN()+2,FALSE),0)</f>
        <v>0</v>
      </c>
      <c r="U10" s="21">
        <f ca="1">IFERROR(VLOOKUP(MID(CELL("filename",$A$1),FIND("]",CELL("filename",$A$1))+1,255)&amp;$A10,'_EUROSTAT w USEsplit of JRC'!$A$4:$AE$312,COLUMN()+2,FALSE),0)</f>
        <v>0</v>
      </c>
      <c r="V10" s="21">
        <f ca="1">IFERROR(VLOOKUP(MID(CELL("filename",$A$1),FIND("]",CELL("filename",$A$1))+1,255)&amp;$A10,'_EUROSTAT w USEsplit of JRC'!$A$4:$AE$312,COLUMN()+2,FALSE),0)</f>
        <v>0</v>
      </c>
      <c r="W10" s="21">
        <f ca="1">IFERROR(VLOOKUP(MID(CELL("filename",$A$1),FIND("]",CELL("filename",$A$1))+1,255)&amp;$A10,'_EUROSTAT w USEsplit of JRC'!$A$4:$AE$312,COLUMN()+2,FALSE),0)</f>
        <v>0</v>
      </c>
      <c r="X10" s="21">
        <f ca="1">IFERROR(VLOOKUP(MID(CELL("filename",$A$1),FIND("]",CELL("filename",$A$1))+1,255)&amp;$A10,'_EUROSTAT w USEsplit of JRC'!$A$4:$AE$312,COLUMN()+2,FALSE),0)</f>
        <v>0</v>
      </c>
      <c r="Y10" s="21">
        <f ca="1">IFERROR(VLOOKUP(MID(CELL("filename",$A$1),FIND("]",CELL("filename",$A$1))+1,255)&amp;$A10,'_EUROSTAT w USEsplit of JRC'!$A$4:$AE$312,COLUMN()+2,FALSE),0)</f>
        <v>0</v>
      </c>
      <c r="Z10" s="21">
        <f ca="1">IFERROR(VLOOKUP(MID(CELL("filename",$A$1),FIND("]",CELL("filename",$A$1))+1,255)&amp;$A10,'_EUROSTAT w USEsplit of JRC'!$A$4:$AE$312,COLUMN()+2,FALSE),0)</f>
        <v>0</v>
      </c>
      <c r="AA10" s="21">
        <f ca="1">IFERROR(VLOOKUP(MID(CELL("filename",$A$1),FIND("]",CELL("filename",$A$1))+1,255)&amp;$A10,'_EUROSTAT w USEsplit of JRC'!$A$4:$AE$312,COLUMN()+2,FALSE),0)</f>
        <v>0</v>
      </c>
      <c r="AB10" s="21">
        <f ca="1">IFERROR(VLOOKUP(MID(CELL("filename",$A$1),FIND("]",CELL("filename",$A$1))+1,255)&amp;$A10,'_EUROSTAT w USEsplit of JRC'!$A$4:$AE$312,COLUMN()+2,FALSE),0)</f>
        <v>0</v>
      </c>
      <c r="AC10" s="21">
        <f ca="1">IFERROR(VLOOKUP(MID(CELL("filename",$A$1),FIND("]",CELL("filename",$A$1))+1,255)&amp;$A10,'_EUROSTAT w USEsplit of JRC'!$A$4:$AE$312,COLUMN()+2,FALSE),0)</f>
        <v>0</v>
      </c>
    </row>
    <row r="11" spans="1:37" x14ac:dyDescent="0.3">
      <c r="A11" t="s">
        <v>3</v>
      </c>
      <c r="B11" s="21">
        <f ca="1">IFERROR(VLOOKUP(MID(CELL("filename",$A$1),FIND("]",CELL("filename",$A$1))+1,255)&amp;$A11,'_EUROSTAT w USEsplit of JRC'!$A$4:$AE$312,COLUMN()+2,FALSE),0)</f>
        <v>3.0113809830654694E-3</v>
      </c>
      <c r="C11" s="21">
        <f ca="1">IFERROR(VLOOKUP(MID(CELL("filename",$A$1),FIND("]",CELL("filename",$A$1))+1,255)&amp;$A11,'_EUROSTAT w USEsplit of JRC'!$A$4:$AE$312,COLUMN()+2,FALSE),0)</f>
        <v>2.6650654422072121E-3</v>
      </c>
      <c r="D11" s="21">
        <f ca="1">IFERROR(VLOOKUP(MID(CELL("filename",$A$1),FIND("]",CELL("filename",$A$1))+1,255)&amp;$A11,'_EUROSTAT w USEsplit of JRC'!$A$4:$AE$312,COLUMN()+2,FALSE),0)</f>
        <v>3.0676689475584193E-3</v>
      </c>
      <c r="E11" s="21">
        <f ca="1">IFERROR(VLOOKUP(MID(CELL("filename",$A$1),FIND("]",CELL("filename",$A$1))+1,255)&amp;$A11,'_EUROSTAT w USEsplit of JRC'!$A$4:$AE$312,COLUMN()+2,FALSE),0)</f>
        <v>3.0623907892685645E-3</v>
      </c>
      <c r="F11" s="21">
        <f ca="1">IFERROR(VLOOKUP(MID(CELL("filename",$A$1),FIND("]",CELL("filename",$A$1))+1,255)&amp;$A11,'_EUROSTAT w USEsplit of JRC'!$A$4:$AE$312,COLUMN()+2,FALSE),0)</f>
        <v>3.3395128086772191E-3</v>
      </c>
      <c r="G11" s="21">
        <f ca="1">IFERROR(VLOOKUP(MID(CELL("filename",$A$1),FIND("]",CELL("filename",$A$1))+1,255)&amp;$A11,'_EUROSTAT w USEsplit of JRC'!$A$4:$AE$312,COLUMN()+2,FALSE),0)</f>
        <v>3.5700324983579967E-3</v>
      </c>
      <c r="H11" s="21">
        <f ca="1">IFERROR(VLOOKUP(MID(CELL("filename",$A$1),FIND("]",CELL("filename",$A$1))+1,255)&amp;$A11,'_EUROSTAT w USEsplit of JRC'!$A$4:$AE$312,COLUMN()+2,FALSE),0)</f>
        <v>3.1596655207195984E-3</v>
      </c>
      <c r="I11" s="21">
        <f ca="1">IFERROR(VLOOKUP(MID(CELL("filename",$A$1),FIND("]",CELL("filename",$A$1))+1,255)&amp;$A11,'_EUROSTAT w USEsplit of JRC'!$A$4:$AE$312,COLUMN()+2,FALSE),0)</f>
        <v>3.2942716913502666E-3</v>
      </c>
      <c r="J11" s="21">
        <f ca="1">IFERROR(VLOOKUP(MID(CELL("filename",$A$1),FIND("]",CELL("filename",$A$1))+1,255)&amp;$A11,'_EUROSTAT w USEsplit of JRC'!$A$4:$AE$312,COLUMN()+2,FALSE),0)</f>
        <v>3.174861747491133E-3</v>
      </c>
      <c r="K11" s="21">
        <f ca="1">IFERROR(VLOOKUP(MID(CELL("filename",$A$1),FIND("]",CELL("filename",$A$1))+1,255)&amp;$A11,'_EUROSTAT w USEsplit of JRC'!$A$4:$AE$312,COLUMN()+2,FALSE),0)</f>
        <v>3.0854273102085472E-3</v>
      </c>
      <c r="L11" s="21">
        <f ca="1">IFERROR(VLOOKUP(MID(CELL("filename",$A$1),FIND("]",CELL("filename",$A$1))+1,255)&amp;$A11,'_EUROSTAT w USEsplit of JRC'!$A$4:$AE$312,COLUMN()+2,FALSE),0)</f>
        <v>2.9795126726099592E-3</v>
      </c>
      <c r="M11" s="21">
        <f ca="1">IFERROR(VLOOKUP(MID(CELL("filename",$A$1),FIND("]",CELL("filename",$A$1))+1,255)&amp;$A11,'_EUROSTAT w USEsplit of JRC'!$A$4:$AE$312,COLUMN()+2,FALSE),0)</f>
        <v>2.8015163878010309E-3</v>
      </c>
      <c r="N11" s="21">
        <f ca="1">IFERROR(VLOOKUP(MID(CELL("filename",$A$1),FIND("]",CELL("filename",$A$1))+1,255)&amp;$A11,'_EUROSTAT w USEsplit of JRC'!$A$4:$AE$312,COLUMN()+2,FALSE),0)</f>
        <v>1.895477506609866E-3</v>
      </c>
      <c r="O11" s="21">
        <f ca="1">IFERROR(VLOOKUP(MID(CELL("filename",$A$1),FIND("]",CELL("filename",$A$1))+1,255)&amp;$A11,'_EUROSTAT w USEsplit of JRC'!$A$4:$AE$312,COLUMN()+2,FALSE),0)</f>
        <v>1.8416258467046042E-3</v>
      </c>
      <c r="P11" s="21">
        <f ca="1">IFERROR(VLOOKUP(MID(CELL("filename",$A$1),FIND("]",CELL("filename",$A$1))+1,255)&amp;$A11,'_EUROSTAT w USEsplit of JRC'!$A$4:$AE$312,COLUMN()+2,FALSE),0)</f>
        <v>1.7846355506442118E-3</v>
      </c>
      <c r="Q11" s="21">
        <f ca="1">IFERROR(VLOOKUP(MID(CELL("filename",$A$1),FIND("]",CELL("filename",$A$1))+1,255)&amp;$A11,'_EUROSTAT w USEsplit of JRC'!$A$4:$AE$312,COLUMN()+2,FALSE),0)</f>
        <v>0</v>
      </c>
      <c r="R11" s="21">
        <f ca="1">IFERROR(VLOOKUP(MID(CELL("filename",$A$1),FIND("]",CELL("filename",$A$1))+1,255)&amp;$A11,'_EUROSTAT w USEsplit of JRC'!$A$4:$AE$312,COLUMN()+2,FALSE),0)</f>
        <v>0</v>
      </c>
      <c r="S11" s="21">
        <f ca="1">IFERROR(VLOOKUP(MID(CELL("filename",$A$1),FIND("]",CELL("filename",$A$1))+1,255)&amp;$A11,'_EUROSTAT w USEsplit of JRC'!$A$4:$AE$312,COLUMN()+2,FALSE),0)</f>
        <v>0</v>
      </c>
      <c r="T11" s="21">
        <f ca="1">IFERROR(VLOOKUP(MID(CELL("filename",$A$1),FIND("]",CELL("filename",$A$1))+1,255)&amp;$A11,'_EUROSTAT w USEsplit of JRC'!$A$4:$AE$312,COLUMN()+2,FALSE),0)</f>
        <v>0</v>
      </c>
      <c r="U11" s="21">
        <f ca="1">IFERROR(VLOOKUP(MID(CELL("filename",$A$1),FIND("]",CELL("filename",$A$1))+1,255)&amp;$A11,'_EUROSTAT w USEsplit of JRC'!$A$4:$AE$312,COLUMN()+2,FALSE),0)</f>
        <v>0</v>
      </c>
      <c r="V11" s="21">
        <f ca="1">IFERROR(VLOOKUP(MID(CELL("filename",$A$1),FIND("]",CELL("filename",$A$1))+1,255)&amp;$A11,'_EUROSTAT w USEsplit of JRC'!$A$4:$AE$312,COLUMN()+2,FALSE),0)</f>
        <v>0</v>
      </c>
      <c r="W11" s="21">
        <f ca="1">IFERROR(VLOOKUP(MID(CELL("filename",$A$1),FIND("]",CELL("filename",$A$1))+1,255)&amp;$A11,'_EUROSTAT w USEsplit of JRC'!$A$4:$AE$312,COLUMN()+2,FALSE),0)</f>
        <v>0</v>
      </c>
      <c r="X11" s="21">
        <f ca="1">IFERROR(VLOOKUP(MID(CELL("filename",$A$1),FIND("]",CELL("filename",$A$1))+1,255)&amp;$A11,'_EUROSTAT w USEsplit of JRC'!$A$4:$AE$312,COLUMN()+2,FALSE),0)</f>
        <v>0</v>
      </c>
      <c r="Y11" s="21">
        <f ca="1">IFERROR(VLOOKUP(MID(CELL("filename",$A$1),FIND("]",CELL("filename",$A$1))+1,255)&amp;$A11,'_EUROSTAT w USEsplit of JRC'!$A$4:$AE$312,COLUMN()+2,FALSE),0)</f>
        <v>0</v>
      </c>
      <c r="Z11" s="21">
        <f ca="1">IFERROR(VLOOKUP(MID(CELL("filename",$A$1),FIND("]",CELL("filename",$A$1))+1,255)&amp;$A11,'_EUROSTAT w USEsplit of JRC'!$A$4:$AE$312,COLUMN()+2,FALSE),0)</f>
        <v>0</v>
      </c>
      <c r="AA11" s="21">
        <f ca="1">IFERROR(VLOOKUP(MID(CELL("filename",$A$1),FIND("]",CELL("filename",$A$1))+1,255)&amp;$A11,'_EUROSTAT w USEsplit of JRC'!$A$4:$AE$312,COLUMN()+2,FALSE),0)</f>
        <v>0</v>
      </c>
      <c r="AB11" s="21">
        <f ca="1">IFERROR(VLOOKUP(MID(CELL("filename",$A$1),FIND("]",CELL("filename",$A$1))+1,255)&amp;$A11,'_EUROSTAT w USEsplit of JRC'!$A$4:$AE$312,COLUMN()+2,FALSE),0)</f>
        <v>0</v>
      </c>
      <c r="AC11" s="21">
        <f ca="1">IFERROR(VLOOKUP(MID(CELL("filename",$A$1),FIND("]",CELL("filename",$A$1))+1,255)&amp;$A11,'_EUROSTAT w USEsplit of JRC'!$A$4:$AE$312,COLUMN()+2,FALSE),0)</f>
        <v>0</v>
      </c>
    </row>
    <row r="12" spans="1:37" x14ac:dyDescent="0.3">
      <c r="A12" t="s">
        <v>2</v>
      </c>
      <c r="B12" s="21">
        <f ca="1">IFERROR(VLOOKUP(MID(CELL("filename",$A$1),FIND("]",CELL("filename",$A$1))+1,255)&amp;$A12,'_EUROSTAT w USEsplit of JRC'!$A$4:$AE$312,COLUMN()+2,FALSE),0)</f>
        <v>0</v>
      </c>
      <c r="C12" s="21">
        <f ca="1">IFERROR(VLOOKUP(MID(CELL("filename",$A$1),FIND("]",CELL("filename",$A$1))+1,255)&amp;$A12,'_EUROSTAT w USEsplit of JRC'!$A$4:$AE$312,COLUMN()+2,FALSE),0)</f>
        <v>0</v>
      </c>
      <c r="D12" s="21">
        <f ca="1">IFERROR(VLOOKUP(MID(CELL("filename",$A$1),FIND("]",CELL("filename",$A$1))+1,255)&amp;$A12,'_EUROSTAT w USEsplit of JRC'!$A$4:$AE$312,COLUMN()+2,FALSE),0)</f>
        <v>0</v>
      </c>
      <c r="E12" s="21">
        <f ca="1">IFERROR(VLOOKUP(MID(CELL("filename",$A$1),FIND("]",CELL("filename",$A$1))+1,255)&amp;$A12,'_EUROSTAT w USEsplit of JRC'!$A$4:$AE$312,COLUMN()+2,FALSE),0)</f>
        <v>0</v>
      </c>
      <c r="F12" s="21">
        <f ca="1">IFERROR(VLOOKUP(MID(CELL("filename",$A$1),FIND("]",CELL("filename",$A$1))+1,255)&amp;$A12,'_EUROSTAT w USEsplit of JRC'!$A$4:$AE$312,COLUMN()+2,FALSE),0)</f>
        <v>0</v>
      </c>
      <c r="G12" s="21">
        <f ca="1">IFERROR(VLOOKUP(MID(CELL("filename",$A$1),FIND("]",CELL("filename",$A$1))+1,255)&amp;$A12,'_EUROSTAT w USEsplit of JRC'!$A$4:$AE$312,COLUMN()+2,FALSE),0)</f>
        <v>0</v>
      </c>
      <c r="H12" s="21">
        <f ca="1">IFERROR(VLOOKUP(MID(CELL("filename",$A$1),FIND("]",CELL("filename",$A$1))+1,255)&amp;$A12,'_EUROSTAT w USEsplit of JRC'!$A$4:$AE$312,COLUMN()+2,FALSE),0)</f>
        <v>0</v>
      </c>
      <c r="I12" s="21">
        <f ca="1">IFERROR(VLOOKUP(MID(CELL("filename",$A$1),FIND("]",CELL("filename",$A$1))+1,255)&amp;$A12,'_EUROSTAT w USEsplit of JRC'!$A$4:$AE$312,COLUMN()+2,FALSE),0)</f>
        <v>0</v>
      </c>
      <c r="J12" s="21">
        <f ca="1">IFERROR(VLOOKUP(MID(CELL("filename",$A$1),FIND("]",CELL("filename",$A$1))+1,255)&amp;$A12,'_EUROSTAT w USEsplit of JRC'!$A$4:$AE$312,COLUMN()+2,FALSE),0)</f>
        <v>0</v>
      </c>
      <c r="K12" s="21">
        <f ca="1">IFERROR(VLOOKUP(MID(CELL("filename",$A$1),FIND("]",CELL("filename",$A$1))+1,255)&amp;$A12,'_EUROSTAT w USEsplit of JRC'!$A$4:$AE$312,COLUMN()+2,FALSE),0)</f>
        <v>0</v>
      </c>
      <c r="L12" s="21">
        <f ca="1">IFERROR(VLOOKUP(MID(CELL("filename",$A$1),FIND("]",CELL("filename",$A$1))+1,255)&amp;$A12,'_EUROSTAT w USEsplit of JRC'!$A$4:$AE$312,COLUMN()+2,FALSE),0)</f>
        <v>0</v>
      </c>
      <c r="M12" s="21">
        <f ca="1">IFERROR(VLOOKUP(MID(CELL("filename",$A$1),FIND("]",CELL("filename",$A$1))+1,255)&amp;$A12,'_EUROSTAT w USEsplit of JRC'!$A$4:$AE$312,COLUMN()+2,FALSE),0)</f>
        <v>0</v>
      </c>
      <c r="N12" s="21">
        <f ca="1">IFERROR(VLOOKUP(MID(CELL("filename",$A$1),FIND("]",CELL("filename",$A$1))+1,255)&amp;$A12,'_EUROSTAT w USEsplit of JRC'!$A$4:$AE$312,COLUMN()+2,FALSE),0)</f>
        <v>0</v>
      </c>
      <c r="O12" s="21">
        <f ca="1">IFERROR(VLOOKUP(MID(CELL("filename",$A$1),FIND("]",CELL("filename",$A$1))+1,255)&amp;$A12,'_EUROSTAT w USEsplit of JRC'!$A$4:$AE$312,COLUMN()+2,FALSE),0)</f>
        <v>2.5264828553801328E-5</v>
      </c>
      <c r="P12" s="21">
        <f ca="1">IFERROR(VLOOKUP(MID(CELL("filename",$A$1),FIND("]",CELL("filename",$A$1))+1,255)&amp;$A12,'_EUROSTAT w USEsplit of JRC'!$A$4:$AE$312,COLUMN()+2,FALSE),0)</f>
        <v>6.3944712730411294E-5</v>
      </c>
      <c r="Q12" s="21">
        <f ca="1">IFERROR(VLOOKUP(MID(CELL("filename",$A$1),FIND("]",CELL("filename",$A$1))+1,255)&amp;$A12,'_EUROSTAT w USEsplit of JRC'!$A$4:$AE$312,COLUMN()+2,FALSE),0)</f>
        <v>1.211351571102873E-4</v>
      </c>
      <c r="R12" s="21">
        <f ca="1">IFERROR(VLOOKUP(MID(CELL("filename",$A$1),FIND("]",CELL("filename",$A$1))+1,255)&amp;$A12,'_EUROSTAT w USEsplit of JRC'!$A$4:$AE$312,COLUMN()+2,FALSE),0)</f>
        <v>7.273522409047472E-5</v>
      </c>
      <c r="S12" s="21">
        <f ca="1">IFERROR(VLOOKUP(MID(CELL("filename",$A$1),FIND("]",CELL("filename",$A$1))+1,255)&amp;$A12,'_EUROSTAT w USEsplit of JRC'!$A$4:$AE$312,COLUMN()+2,FALSE),0)</f>
        <v>8.0628502775050869E-5</v>
      </c>
      <c r="T12" s="21">
        <f ca="1">IFERROR(VLOOKUP(MID(CELL("filename",$A$1),FIND("]",CELL("filename",$A$1))+1,255)&amp;$A12,'_EUROSTAT w USEsplit of JRC'!$A$4:$AE$312,COLUMN()+2,FALSE),0)</f>
        <v>1.0242445591367418E-4</v>
      </c>
      <c r="U12" s="21">
        <f ca="1">IFERROR(VLOOKUP(MID(CELL("filename",$A$1),FIND("]",CELL("filename",$A$1))+1,255)&amp;$A12,'_EUROSTAT w USEsplit of JRC'!$A$4:$AE$312,COLUMN()+2,FALSE),0)</f>
        <v>1.5040959133369726E-4</v>
      </c>
      <c r="V12" s="21">
        <f ca="1">IFERROR(VLOOKUP(MID(CELL("filename",$A$1),FIND("]",CELL("filename",$A$1))+1,255)&amp;$A12,'_EUROSTAT w USEsplit of JRC'!$A$4:$AE$312,COLUMN()+2,FALSE),0)</f>
        <v>2.4475551741078298E-4</v>
      </c>
      <c r="W12" s="21">
        <f ca="1">IFERROR(VLOOKUP(MID(CELL("filename",$A$1),FIND("]",CELL("filename",$A$1))+1,255)&amp;$A12,'_EUROSTAT w USEsplit of JRC'!$A$4:$AE$312,COLUMN()+2,FALSE),0)</f>
        <v>3.1404320588539902E-4</v>
      </c>
      <c r="X12" s="21">
        <f ca="1">IFERROR(VLOOKUP(MID(CELL("filename",$A$1),FIND("]",CELL("filename",$A$1))+1,255)&amp;$A12,'_EUROSTAT w USEsplit of JRC'!$A$4:$AE$312,COLUMN()+2,FALSE),0)</f>
        <v>3.9561947491233352E-4</v>
      </c>
      <c r="Y12" s="21">
        <f ca="1">IFERROR(VLOOKUP(MID(CELL("filename",$A$1),FIND("]",CELL("filename",$A$1))+1,255)&amp;$A12,'_EUROSTAT w USEsplit of JRC'!$A$4:$AE$312,COLUMN()+2,FALSE),0)</f>
        <v>3.9300439519408158E-4</v>
      </c>
      <c r="Z12" s="21">
        <f ca="1">IFERROR(VLOOKUP(MID(CELL("filename",$A$1),FIND("]",CELL("filename",$A$1))+1,255)&amp;$A12,'_EUROSTAT w USEsplit of JRC'!$A$4:$AE$312,COLUMN()+2,FALSE),0)</f>
        <v>4.2466546260518291E-4</v>
      </c>
      <c r="AA12" s="21">
        <f ca="1">IFERROR(VLOOKUP(MID(CELL("filename",$A$1),FIND("]",CELL("filename",$A$1))+1,255)&amp;$A12,'_EUROSTAT w USEsplit of JRC'!$A$4:$AE$312,COLUMN()+2,FALSE),0)</f>
        <v>4.6796055713884554E-4</v>
      </c>
      <c r="AB12" s="21">
        <f ca="1">IFERROR(VLOOKUP(MID(CELL("filename",$A$1),FIND("]",CELL("filename",$A$1))+1,255)&amp;$A12,'_EUROSTAT w USEsplit of JRC'!$A$4:$AE$312,COLUMN()+2,FALSE),0)</f>
        <v>6.0660523809521962E-4</v>
      </c>
      <c r="AC12" s="21">
        <f ca="1">IFERROR(VLOOKUP(MID(CELL("filename",$A$1),FIND("]",CELL("filename",$A$1))+1,255)&amp;$A12,'_EUROSTAT w USEsplit of JRC'!$A$4:$AE$312,COLUMN()+2,FALSE),0)</f>
        <v>5.3341100876133629E-4</v>
      </c>
    </row>
    <row r="13" spans="1:37" x14ac:dyDescent="0.3">
      <c r="A13" t="s">
        <v>16</v>
      </c>
      <c r="B13" s="21">
        <f ca="1">IFERROR(VLOOKUP(MID(CELL("filename",$A$1),FIND("]",CELL("filename",$A$1))+1,255)&amp;$A13,'_EUROSTAT w USEsplit of JRC'!$A$4:$AE$312,COLUMN()+2,FALSE),0)</f>
        <v>0</v>
      </c>
      <c r="C13" s="21">
        <f ca="1">IFERROR(VLOOKUP(MID(CELL("filename",$A$1),FIND("]",CELL("filename",$A$1))+1,255)&amp;$A13,'_EUROSTAT w USEsplit of JRC'!$A$4:$AE$312,COLUMN()+2,FALSE),0)</f>
        <v>0</v>
      </c>
      <c r="D13" s="21">
        <f ca="1">IFERROR(VLOOKUP(MID(CELL("filename",$A$1),FIND("]",CELL("filename",$A$1))+1,255)&amp;$A13,'_EUROSTAT w USEsplit of JRC'!$A$4:$AE$312,COLUMN()+2,FALSE),0)</f>
        <v>0</v>
      </c>
      <c r="E13" s="21">
        <f ca="1">IFERROR(VLOOKUP(MID(CELL("filename",$A$1),FIND("]",CELL("filename",$A$1))+1,255)&amp;$A13,'_EUROSTAT w USEsplit of JRC'!$A$4:$AE$312,COLUMN()+2,FALSE),0)</f>
        <v>0</v>
      </c>
      <c r="F13" s="21">
        <f ca="1">IFERROR(VLOOKUP(MID(CELL("filename",$A$1),FIND("]",CELL("filename",$A$1))+1,255)&amp;$A13,'_EUROSTAT w USEsplit of JRC'!$A$4:$AE$312,COLUMN()+2,FALSE),0)</f>
        <v>0</v>
      </c>
      <c r="G13" s="21">
        <f ca="1">IFERROR(VLOOKUP(MID(CELL("filename",$A$1),FIND("]",CELL("filename",$A$1))+1,255)&amp;$A13,'_EUROSTAT w USEsplit of JRC'!$A$4:$AE$312,COLUMN()+2,FALSE),0)</f>
        <v>0</v>
      </c>
      <c r="H13" s="21">
        <f ca="1">IFERROR(VLOOKUP(MID(CELL("filename",$A$1),FIND("]",CELL("filename",$A$1))+1,255)&amp;$A13,'_EUROSTAT w USEsplit of JRC'!$A$4:$AE$312,COLUMN()+2,FALSE),0)</f>
        <v>0</v>
      </c>
      <c r="I13" s="21">
        <f ca="1">IFERROR(VLOOKUP(MID(CELL("filename",$A$1),FIND("]",CELL("filename",$A$1))+1,255)&amp;$A13,'_EUROSTAT w USEsplit of JRC'!$A$4:$AE$312,COLUMN()+2,FALSE),0)</f>
        <v>0</v>
      </c>
      <c r="J13" s="21">
        <f ca="1">IFERROR(VLOOKUP(MID(CELL("filename",$A$1),FIND("]",CELL("filename",$A$1))+1,255)&amp;$A13,'_EUROSTAT w USEsplit of JRC'!$A$4:$AE$312,COLUMN()+2,FALSE),0)</f>
        <v>0</v>
      </c>
      <c r="K13" s="21">
        <f ca="1">IFERROR(VLOOKUP(MID(CELL("filename",$A$1),FIND("]",CELL("filename",$A$1))+1,255)&amp;$A13,'_EUROSTAT w USEsplit of JRC'!$A$4:$AE$312,COLUMN()+2,FALSE),0)</f>
        <v>0</v>
      </c>
      <c r="L13" s="21">
        <f ca="1">IFERROR(VLOOKUP(MID(CELL("filename",$A$1),FIND("]",CELL("filename",$A$1))+1,255)&amp;$A13,'_EUROSTAT w USEsplit of JRC'!$A$4:$AE$312,COLUMN()+2,FALSE),0)</f>
        <v>0</v>
      </c>
      <c r="M13" s="21">
        <f ca="1">IFERROR(VLOOKUP(MID(CELL("filename",$A$1),FIND("]",CELL("filename",$A$1))+1,255)&amp;$A13,'_EUROSTAT w USEsplit of JRC'!$A$4:$AE$312,COLUMN()+2,FALSE),0)</f>
        <v>0</v>
      </c>
      <c r="N13" s="21">
        <f ca="1">IFERROR(VLOOKUP(MID(CELL("filename",$A$1),FIND("]",CELL("filename",$A$1))+1,255)&amp;$A13,'_EUROSTAT w USEsplit of JRC'!$A$4:$AE$312,COLUMN()+2,FALSE),0)</f>
        <v>0</v>
      </c>
      <c r="O13" s="21">
        <f ca="1">IFERROR(VLOOKUP(MID(CELL("filename",$A$1),FIND("]",CELL("filename",$A$1))+1,255)&amp;$A13,'_EUROSTAT w USEsplit of JRC'!$A$4:$AE$312,COLUMN()+2,FALSE),0)</f>
        <v>0</v>
      </c>
      <c r="P13" s="21">
        <f ca="1">IFERROR(VLOOKUP(MID(CELL("filename",$A$1),FIND("]",CELL("filename",$A$1))+1,255)&amp;$A13,'_EUROSTAT w USEsplit of JRC'!$A$4:$AE$312,COLUMN()+2,FALSE),0)</f>
        <v>3.1061567188122803E-5</v>
      </c>
      <c r="Q13" s="21">
        <f ca="1">IFERROR(VLOOKUP(MID(CELL("filename",$A$1),FIND("]",CELL("filename",$A$1))+1,255)&amp;$A13,'_EUROSTAT w USEsplit of JRC'!$A$4:$AE$312,COLUMN()+2,FALSE),0)</f>
        <v>3.4922719313305977E-5</v>
      </c>
      <c r="R13" s="21">
        <f ca="1">IFERROR(VLOOKUP(MID(CELL("filename",$A$1),FIND("]",CELL("filename",$A$1))+1,255)&amp;$A13,'_EUROSTAT w USEsplit of JRC'!$A$4:$AE$312,COLUMN()+2,FALSE),0)</f>
        <v>3.500164745974169E-5</v>
      </c>
      <c r="S13" s="21">
        <f ca="1">IFERROR(VLOOKUP(MID(CELL("filename",$A$1),FIND("]",CELL("filename",$A$1))+1,255)&amp;$A13,'_EUROSTAT w USEsplit of JRC'!$A$4:$AE$312,COLUMN()+2,FALSE),0)</f>
        <v>3.567174375809851E-5</v>
      </c>
      <c r="T13" s="21">
        <f ca="1">IFERROR(VLOOKUP(MID(CELL("filename",$A$1),FIND("]",CELL("filename",$A$1))+1,255)&amp;$A13,'_EUROSTAT w USEsplit of JRC'!$A$4:$AE$312,COLUMN()+2,FALSE),0)</f>
        <v>3.6829663961132557E-5</v>
      </c>
      <c r="U13" s="21">
        <f ca="1">IFERROR(VLOOKUP(MID(CELL("filename",$A$1),FIND("]",CELL("filename",$A$1))+1,255)&amp;$A13,'_EUROSTAT w USEsplit of JRC'!$A$4:$AE$312,COLUMN()+2,FALSE),0)</f>
        <v>3.990308772599824E-5</v>
      </c>
      <c r="V13" s="21">
        <f ca="1">IFERROR(VLOOKUP(MID(CELL("filename",$A$1),FIND("]",CELL("filename",$A$1))+1,255)&amp;$A13,'_EUROSTAT w USEsplit of JRC'!$A$4:$AE$312,COLUMN()+2,FALSE),0)</f>
        <v>4.1806541651244581E-5</v>
      </c>
      <c r="W13" s="21">
        <f ca="1">IFERROR(VLOOKUP(MID(CELL("filename",$A$1),FIND("]",CELL("filename",$A$1))+1,255)&amp;$A13,'_EUROSTAT w USEsplit of JRC'!$A$4:$AE$312,COLUMN()+2,FALSE),0)</f>
        <v>3.5265839808892386E-5</v>
      </c>
      <c r="X13" s="21">
        <f ca="1">IFERROR(VLOOKUP(MID(CELL("filename",$A$1),FIND("]",CELL("filename",$A$1))+1,255)&amp;$A13,'_EUROSTAT w USEsplit of JRC'!$A$4:$AE$312,COLUMN()+2,FALSE),0)</f>
        <v>3.8243107630921583E-5</v>
      </c>
      <c r="Y13" s="21">
        <f ca="1">IFERROR(VLOOKUP(MID(CELL("filename",$A$1),FIND("]",CELL("filename",$A$1))+1,255)&amp;$A13,'_EUROSTAT w USEsplit of JRC'!$A$4:$AE$312,COLUMN()+2,FALSE),0)</f>
        <v>3.8415281007780559E-5</v>
      </c>
      <c r="Z13" s="21">
        <f ca="1">IFERROR(VLOOKUP(MID(CELL("filename",$A$1),FIND("]",CELL("filename",$A$1))+1,255)&amp;$A13,'_EUROSTAT w USEsplit of JRC'!$A$4:$AE$312,COLUMN()+2,FALSE),0)</f>
        <v>3.1847892325219969E-5</v>
      </c>
      <c r="AA13" s="21">
        <f ca="1">IFERROR(VLOOKUP(MID(CELL("filename",$A$1),FIND("]",CELL("filename",$A$1))+1,255)&amp;$A13,'_EUROSTAT w USEsplit of JRC'!$A$4:$AE$312,COLUMN()+2,FALSE),0)</f>
        <v>2.7353215519892684E-5</v>
      </c>
      <c r="AB13" s="21">
        <f ca="1">IFERROR(VLOOKUP(MID(CELL("filename",$A$1),FIND("]",CELL("filename",$A$1))+1,255)&amp;$A13,'_EUROSTAT w USEsplit of JRC'!$A$4:$AE$312,COLUMN()+2,FALSE),0)</f>
        <v>0</v>
      </c>
      <c r="AC13" s="21">
        <f ca="1">IFERROR(VLOOKUP(MID(CELL("filename",$A$1),FIND("]",CELL("filename",$A$1))+1,255)&amp;$A13,'_EUROSTAT w USEsplit of JRC'!$A$4:$AE$312,COLUMN()+2,FALSE),0)</f>
        <v>0</v>
      </c>
    </row>
    <row r="14" spans="1:37" x14ac:dyDescent="0.3">
      <c r="A14" t="s">
        <v>15</v>
      </c>
      <c r="B14" s="21">
        <f ca="1">IFERROR(VLOOKUP(MID(CELL("filename",$A$1),FIND("]",CELL("filename",$A$1))+1,255)&amp;$A14,'_EUROSTAT w USEsplit of JRC'!$A$4:$AE$312,COLUMN()+2,FALSE),0)</f>
        <v>0</v>
      </c>
      <c r="C14" s="21">
        <f ca="1">IFERROR(VLOOKUP(MID(CELL("filename",$A$1),FIND("]",CELL("filename",$A$1))+1,255)&amp;$A14,'_EUROSTAT w USEsplit of JRC'!$A$4:$AE$312,COLUMN()+2,FALSE),0)</f>
        <v>0</v>
      </c>
      <c r="D14" s="21">
        <f ca="1">IFERROR(VLOOKUP(MID(CELL("filename",$A$1),FIND("]",CELL("filename",$A$1))+1,255)&amp;$A14,'_EUROSTAT w USEsplit of JRC'!$A$4:$AE$312,COLUMN()+2,FALSE),0)</f>
        <v>0</v>
      </c>
      <c r="E14" s="21">
        <f ca="1">IFERROR(VLOOKUP(MID(CELL("filename",$A$1),FIND("]",CELL("filename",$A$1))+1,255)&amp;$A14,'_EUROSTAT w USEsplit of JRC'!$A$4:$AE$312,COLUMN()+2,FALSE),0)</f>
        <v>0</v>
      </c>
      <c r="F14" s="21">
        <f ca="1">IFERROR(VLOOKUP(MID(CELL("filename",$A$1),FIND("]",CELL("filename",$A$1))+1,255)&amp;$A14,'_EUROSTAT w USEsplit of JRC'!$A$4:$AE$312,COLUMN()+2,FALSE),0)</f>
        <v>0</v>
      </c>
      <c r="G14" s="21">
        <f ca="1">IFERROR(VLOOKUP(MID(CELL("filename",$A$1),FIND("]",CELL("filename",$A$1))+1,255)&amp;$A14,'_EUROSTAT w USEsplit of JRC'!$A$4:$AE$312,COLUMN()+2,FALSE),0)</f>
        <v>0</v>
      </c>
      <c r="H14" s="21">
        <f ca="1">IFERROR(VLOOKUP(MID(CELL("filename",$A$1),FIND("]",CELL("filename",$A$1))+1,255)&amp;$A14,'_EUROSTAT w USEsplit of JRC'!$A$4:$AE$312,COLUMN()+2,FALSE),0)</f>
        <v>0</v>
      </c>
      <c r="I14" s="21">
        <f ca="1">IFERROR(VLOOKUP(MID(CELL("filename",$A$1),FIND("]",CELL("filename",$A$1))+1,255)&amp;$A14,'_EUROSTAT w USEsplit of JRC'!$A$4:$AE$312,COLUMN()+2,FALSE),0)</f>
        <v>0</v>
      </c>
      <c r="J14" s="21">
        <f ca="1">IFERROR(VLOOKUP(MID(CELL("filename",$A$1),FIND("]",CELL("filename",$A$1))+1,255)&amp;$A14,'_EUROSTAT w USEsplit of JRC'!$A$4:$AE$312,COLUMN()+2,FALSE),0)</f>
        <v>0</v>
      </c>
      <c r="K14" s="21">
        <f ca="1">IFERROR(VLOOKUP(MID(CELL("filename",$A$1),FIND("]",CELL("filename",$A$1))+1,255)&amp;$A14,'_EUROSTAT w USEsplit of JRC'!$A$4:$AE$312,COLUMN()+2,FALSE),0)</f>
        <v>0</v>
      </c>
      <c r="L14" s="21">
        <f ca="1">IFERROR(VLOOKUP(MID(CELL("filename",$A$1),FIND("]",CELL("filename",$A$1))+1,255)&amp;$A14,'_EUROSTAT w USEsplit of JRC'!$A$4:$AE$312,COLUMN()+2,FALSE),0)</f>
        <v>0</v>
      </c>
      <c r="M14" s="21">
        <f ca="1">IFERROR(VLOOKUP(MID(CELL("filename",$A$1),FIND("]",CELL("filename",$A$1))+1,255)&amp;$A14,'_EUROSTAT w USEsplit of JRC'!$A$4:$AE$312,COLUMN()+2,FALSE),0)</f>
        <v>0</v>
      </c>
      <c r="N14" s="21">
        <f ca="1">IFERROR(VLOOKUP(MID(CELL("filename",$A$1),FIND("]",CELL("filename",$A$1))+1,255)&amp;$A14,'_EUROSTAT w USEsplit of JRC'!$A$4:$AE$312,COLUMN()+2,FALSE),0)</f>
        <v>0</v>
      </c>
      <c r="O14" s="21">
        <f ca="1">IFERROR(VLOOKUP(MID(CELL("filename",$A$1),FIND("]",CELL("filename",$A$1))+1,255)&amp;$A14,'_EUROSTAT w USEsplit of JRC'!$A$4:$AE$312,COLUMN()+2,FALSE),0)</f>
        <v>0</v>
      </c>
      <c r="P14" s="21">
        <f ca="1">IFERROR(VLOOKUP(MID(CELL("filename",$A$1),FIND("]",CELL("filename",$A$1))+1,255)&amp;$A14,'_EUROSTAT w USEsplit of JRC'!$A$4:$AE$312,COLUMN()+2,FALSE),0)</f>
        <v>0</v>
      </c>
      <c r="Q14" s="21">
        <f ca="1">IFERROR(VLOOKUP(MID(CELL("filename",$A$1),FIND("]",CELL("filename",$A$1))+1,255)&amp;$A14,'_EUROSTAT w USEsplit of JRC'!$A$4:$AE$312,COLUMN()+2,FALSE),0)</f>
        <v>0</v>
      </c>
      <c r="R14" s="21">
        <f ca="1">IFERROR(VLOOKUP(MID(CELL("filename",$A$1),FIND("]",CELL("filename",$A$1))+1,255)&amp;$A14,'_EUROSTAT w USEsplit of JRC'!$A$4:$AE$312,COLUMN()+2,FALSE),0)</f>
        <v>0</v>
      </c>
      <c r="S14" s="21">
        <f ca="1">IFERROR(VLOOKUP(MID(CELL("filename",$A$1),FIND("]",CELL("filename",$A$1))+1,255)&amp;$A14,'_EUROSTAT w USEsplit of JRC'!$A$4:$AE$312,COLUMN()+2,FALSE),0)</f>
        <v>0</v>
      </c>
      <c r="T14" s="21">
        <f ca="1">IFERROR(VLOOKUP(MID(CELL("filename",$A$1),FIND("]",CELL("filename",$A$1))+1,255)&amp;$A14,'_EUROSTAT w USEsplit of JRC'!$A$4:$AE$312,COLUMN()+2,FALSE),0)</f>
        <v>0</v>
      </c>
      <c r="U14" s="21">
        <f ca="1">IFERROR(VLOOKUP(MID(CELL("filename",$A$1),FIND("]",CELL("filename",$A$1))+1,255)&amp;$A14,'_EUROSTAT w USEsplit of JRC'!$A$4:$AE$312,COLUMN()+2,FALSE),0)</f>
        <v>0</v>
      </c>
      <c r="V14" s="21">
        <f ca="1">IFERROR(VLOOKUP(MID(CELL("filename",$A$1),FIND("]",CELL("filename",$A$1))+1,255)&amp;$A14,'_EUROSTAT w USEsplit of JRC'!$A$4:$AE$312,COLUMN()+2,FALSE),0)</f>
        <v>0</v>
      </c>
      <c r="W14" s="21">
        <f ca="1">IFERROR(VLOOKUP(MID(CELL("filename",$A$1),FIND("]",CELL("filename",$A$1))+1,255)&amp;$A14,'_EUROSTAT w USEsplit of JRC'!$A$4:$AE$312,COLUMN()+2,FALSE),0)</f>
        <v>0</v>
      </c>
      <c r="X14" s="21">
        <f ca="1">IFERROR(VLOOKUP(MID(CELL("filename",$A$1),FIND("]",CELL("filename",$A$1))+1,255)&amp;$A14,'_EUROSTAT w USEsplit of JRC'!$A$4:$AE$312,COLUMN()+2,FALSE),0)</f>
        <v>0</v>
      </c>
      <c r="Y14" s="21">
        <f ca="1">IFERROR(VLOOKUP(MID(CELL("filename",$A$1),FIND("]",CELL("filename",$A$1))+1,255)&amp;$A14,'_EUROSTAT w USEsplit of JRC'!$A$4:$AE$312,COLUMN()+2,FALSE),0)</f>
        <v>0</v>
      </c>
      <c r="Z14" s="21">
        <f ca="1">IFERROR(VLOOKUP(MID(CELL("filename",$A$1),FIND("]",CELL("filename",$A$1))+1,255)&amp;$A14,'_EUROSTAT w USEsplit of JRC'!$A$4:$AE$312,COLUMN()+2,FALSE),0)</f>
        <v>0</v>
      </c>
      <c r="AA14" s="21">
        <f ca="1">IFERROR(VLOOKUP(MID(CELL("filename",$A$1),FIND("]",CELL("filename",$A$1))+1,255)&amp;$A14,'_EUROSTAT w USEsplit of JRC'!$A$4:$AE$312,COLUMN()+2,FALSE),0)</f>
        <v>0</v>
      </c>
      <c r="AB14" s="21">
        <f ca="1">IFERROR(VLOOKUP(MID(CELL("filename",$A$1),FIND("]",CELL("filename",$A$1))+1,255)&amp;$A14,'_EUROSTAT w USEsplit of JRC'!$A$4:$AE$312,COLUMN()+2,FALSE),0)</f>
        <v>0</v>
      </c>
      <c r="AC14" s="21">
        <f ca="1">IFERROR(VLOOKUP(MID(CELL("filename",$A$1),FIND("]",CELL("filename",$A$1))+1,255)&amp;$A14,'_EUROSTAT w USEsplit of JRC'!$A$4:$AE$312,COLUMN()+2,FALSE),0)</f>
        <v>0</v>
      </c>
    </row>
    <row r="15" spans="1:37" x14ac:dyDescent="0.3">
      <c r="A15" t="s">
        <v>18</v>
      </c>
      <c r="B15" s="21">
        <f ca="1">IFERROR(VLOOKUP(MID(CELL("filename",$A$1),FIND("]",CELL("filename",$A$1))+1,255)&amp;$A15,'_EUROSTAT w USEsplit of JRC'!$A$4:$AE$312,COLUMN()+2,FALSE),0)</f>
        <v>0</v>
      </c>
      <c r="C15" s="21">
        <f ca="1">IFERROR(VLOOKUP(MID(CELL("filename",$A$1),FIND("]",CELL("filename",$A$1))+1,255)&amp;$A15,'_EUROSTAT w USEsplit of JRC'!$A$4:$AE$312,COLUMN()+2,FALSE),0)</f>
        <v>0</v>
      </c>
      <c r="D15" s="21">
        <f ca="1">IFERROR(VLOOKUP(MID(CELL("filename",$A$1),FIND("]",CELL("filename",$A$1))+1,255)&amp;$A15,'_EUROSTAT w USEsplit of JRC'!$A$4:$AE$312,COLUMN()+2,FALSE),0)</f>
        <v>0</v>
      </c>
      <c r="E15" s="21">
        <f ca="1">IFERROR(VLOOKUP(MID(CELL("filename",$A$1),FIND("]",CELL("filename",$A$1))+1,255)&amp;$A15,'_EUROSTAT w USEsplit of JRC'!$A$4:$AE$312,COLUMN()+2,FALSE),0)</f>
        <v>0</v>
      </c>
      <c r="F15" s="21">
        <f ca="1">IFERROR(VLOOKUP(MID(CELL("filename",$A$1),FIND("]",CELL("filename",$A$1))+1,255)&amp;$A15,'_EUROSTAT w USEsplit of JRC'!$A$4:$AE$312,COLUMN()+2,FALSE),0)</f>
        <v>0</v>
      </c>
      <c r="G15" s="21">
        <f ca="1">IFERROR(VLOOKUP(MID(CELL("filename",$A$1),FIND("]",CELL("filename",$A$1))+1,255)&amp;$A15,'_EUROSTAT w USEsplit of JRC'!$A$4:$AE$312,COLUMN()+2,FALSE),0)</f>
        <v>0</v>
      </c>
      <c r="H15" s="21">
        <f ca="1">IFERROR(VLOOKUP(MID(CELL("filename",$A$1),FIND("]",CELL("filename",$A$1))+1,255)&amp;$A15,'_EUROSTAT w USEsplit of JRC'!$A$4:$AE$312,COLUMN()+2,FALSE),0)</f>
        <v>0</v>
      </c>
      <c r="I15" s="21">
        <f ca="1">IFERROR(VLOOKUP(MID(CELL("filename",$A$1),FIND("]",CELL("filename",$A$1))+1,255)&amp;$A15,'_EUROSTAT w USEsplit of JRC'!$A$4:$AE$312,COLUMN()+2,FALSE),0)</f>
        <v>0</v>
      </c>
      <c r="J15" s="21">
        <f ca="1">IFERROR(VLOOKUP(MID(CELL("filename",$A$1),FIND("]",CELL("filename",$A$1))+1,255)&amp;$A15,'_EUROSTAT w USEsplit of JRC'!$A$4:$AE$312,COLUMN()+2,FALSE),0)</f>
        <v>0</v>
      </c>
      <c r="K15" s="21">
        <f ca="1">IFERROR(VLOOKUP(MID(CELL("filename",$A$1),FIND("]",CELL("filename",$A$1))+1,255)&amp;$A15,'_EUROSTAT w USEsplit of JRC'!$A$4:$AE$312,COLUMN()+2,FALSE),0)</f>
        <v>0</v>
      </c>
      <c r="L15" s="21">
        <f ca="1">IFERROR(VLOOKUP(MID(CELL("filename",$A$1),FIND("]",CELL("filename",$A$1))+1,255)&amp;$A15,'_EUROSTAT w USEsplit of JRC'!$A$4:$AE$312,COLUMN()+2,FALSE),0)</f>
        <v>0</v>
      </c>
      <c r="M15" s="21">
        <f ca="1">IFERROR(VLOOKUP(MID(CELL("filename",$A$1),FIND("]",CELL("filename",$A$1))+1,255)&amp;$A15,'_EUROSTAT w USEsplit of JRC'!$A$4:$AE$312,COLUMN()+2,FALSE),0)</f>
        <v>0</v>
      </c>
      <c r="N15" s="21">
        <f ca="1">IFERROR(VLOOKUP(MID(CELL("filename",$A$1),FIND("]",CELL("filename",$A$1))+1,255)&amp;$A15,'_EUROSTAT w USEsplit of JRC'!$A$4:$AE$312,COLUMN()+2,FALSE),0)</f>
        <v>0</v>
      </c>
      <c r="O15" s="21">
        <f ca="1">IFERROR(VLOOKUP(MID(CELL("filename",$A$1),FIND("]",CELL("filename",$A$1))+1,255)&amp;$A15,'_EUROSTAT w USEsplit of JRC'!$A$4:$AE$312,COLUMN()+2,FALSE),0)</f>
        <v>0</v>
      </c>
      <c r="P15" s="21">
        <f ca="1">IFERROR(VLOOKUP(MID(CELL("filename",$A$1),FIND("]",CELL("filename",$A$1))+1,255)&amp;$A15,'_EUROSTAT w USEsplit of JRC'!$A$4:$AE$312,COLUMN()+2,FALSE),0)</f>
        <v>0</v>
      </c>
      <c r="Q15" s="21">
        <f ca="1">IFERROR(VLOOKUP(MID(CELL("filename",$A$1),FIND("]",CELL("filename",$A$1))+1,255)&amp;$A15,'_EUROSTAT w USEsplit of JRC'!$A$4:$AE$312,COLUMN()+2,FALSE),0)</f>
        <v>0</v>
      </c>
      <c r="R15" s="21">
        <f ca="1">IFERROR(VLOOKUP(MID(CELL("filename",$A$1),FIND("]",CELL("filename",$A$1))+1,255)&amp;$A15,'_EUROSTAT w USEsplit of JRC'!$A$4:$AE$312,COLUMN()+2,FALSE),0)</f>
        <v>0</v>
      </c>
      <c r="S15" s="21">
        <f ca="1">IFERROR(VLOOKUP(MID(CELL("filename",$A$1),FIND("]",CELL("filename",$A$1))+1,255)&amp;$A15,'_EUROSTAT w USEsplit of JRC'!$A$4:$AE$312,COLUMN()+2,FALSE),0)</f>
        <v>0</v>
      </c>
      <c r="T15" s="21">
        <f ca="1">IFERROR(VLOOKUP(MID(CELL("filename",$A$1),FIND("]",CELL("filename",$A$1))+1,255)&amp;$A15,'_EUROSTAT w USEsplit of JRC'!$A$4:$AE$312,COLUMN()+2,FALSE),0)</f>
        <v>0</v>
      </c>
      <c r="U15" s="21">
        <f ca="1">IFERROR(VLOOKUP(MID(CELL("filename",$A$1),FIND("]",CELL("filename",$A$1))+1,255)&amp;$A15,'_EUROSTAT w USEsplit of JRC'!$A$4:$AE$312,COLUMN()+2,FALSE),0)</f>
        <v>0</v>
      </c>
      <c r="V15" s="21">
        <f ca="1">IFERROR(VLOOKUP(MID(CELL("filename",$A$1),FIND("]",CELL("filename",$A$1))+1,255)&amp;$A15,'_EUROSTAT w USEsplit of JRC'!$A$4:$AE$312,COLUMN()+2,FALSE),0)</f>
        <v>0</v>
      </c>
      <c r="W15" s="21">
        <f ca="1">IFERROR(VLOOKUP(MID(CELL("filename",$A$1),FIND("]",CELL("filename",$A$1))+1,255)&amp;$A15,'_EUROSTAT w USEsplit of JRC'!$A$4:$AE$312,COLUMN()+2,FALSE),0)</f>
        <v>0</v>
      </c>
      <c r="X15" s="21">
        <f ca="1">IFERROR(VLOOKUP(MID(CELL("filename",$A$1),FIND("]",CELL("filename",$A$1))+1,255)&amp;$A15,'_EUROSTAT w USEsplit of JRC'!$A$4:$AE$312,COLUMN()+2,FALSE),0)</f>
        <v>0</v>
      </c>
      <c r="Y15" s="21">
        <f ca="1">IFERROR(VLOOKUP(MID(CELL("filename",$A$1),FIND("]",CELL("filename",$A$1))+1,255)&amp;$A15,'_EUROSTAT w USEsplit of JRC'!$A$4:$AE$312,COLUMN()+2,FALSE),0)</f>
        <v>0</v>
      </c>
      <c r="Z15" s="21">
        <f ca="1">IFERROR(VLOOKUP(MID(CELL("filename",$A$1),FIND("]",CELL("filename",$A$1))+1,255)&amp;$A15,'_EUROSTAT w USEsplit of JRC'!$A$4:$AE$312,COLUMN()+2,FALSE),0)</f>
        <v>0</v>
      </c>
      <c r="AA15" s="21">
        <f ca="1">IFERROR(VLOOKUP(MID(CELL("filename",$A$1),FIND("]",CELL("filename",$A$1))+1,255)&amp;$A15,'_EUROSTAT w USEsplit of JRC'!$A$4:$AE$312,COLUMN()+2,FALSE),0)</f>
        <v>0</v>
      </c>
      <c r="AB15" s="21">
        <f ca="1">IFERROR(VLOOKUP(MID(CELL("filename",$A$1),FIND("]",CELL("filename",$A$1))+1,255)&amp;$A15,'_EUROSTAT w USEsplit of JRC'!$A$4:$AE$312,COLUMN()+2,FALSE),0)</f>
        <v>0</v>
      </c>
      <c r="AC15" s="21">
        <f ca="1">IFERROR(VLOOKUP(MID(CELL("filename",$A$1),FIND("]",CELL("filename",$A$1))+1,255)&amp;$A15,'_EUROSTAT w USEsplit of JRC'!$A$4:$AE$312,COLUMN()+2,FALSE),0)</f>
        <v>0</v>
      </c>
    </row>
    <row r="16" spans="1:37" x14ac:dyDescent="0.3">
      <c r="A16" t="s">
        <v>5</v>
      </c>
      <c r="B16" s="21">
        <f ca="1">IFERROR(VLOOKUP(MID(CELL("filename",$A$1),FIND("]",CELL("filename",$A$1))+1,255)&amp;$A16,'_EUROSTAT w USEsplit of JRC'!$A$4:$AE$312,COLUMN()+2,FALSE),0)</f>
        <v>0</v>
      </c>
      <c r="C16" s="21">
        <f ca="1">IFERROR(VLOOKUP(MID(CELL("filename",$A$1),FIND("]",CELL("filename",$A$1))+1,255)&amp;$A16,'_EUROSTAT w USEsplit of JRC'!$A$4:$AE$312,COLUMN()+2,FALSE),0)</f>
        <v>0</v>
      </c>
      <c r="D16" s="21">
        <f ca="1">IFERROR(VLOOKUP(MID(CELL("filename",$A$1),FIND("]",CELL("filename",$A$1))+1,255)&amp;$A16,'_EUROSTAT w USEsplit of JRC'!$A$4:$AE$312,COLUMN()+2,FALSE),0)</f>
        <v>0</v>
      </c>
      <c r="E16" s="21">
        <f ca="1">IFERROR(VLOOKUP(MID(CELL("filename",$A$1),FIND("]",CELL("filename",$A$1))+1,255)&amp;$A16,'_EUROSTAT w USEsplit of JRC'!$A$4:$AE$312,COLUMN()+2,FALSE),0)</f>
        <v>0</v>
      </c>
      <c r="F16" s="21">
        <f ca="1">IFERROR(VLOOKUP(MID(CELL("filename",$A$1),FIND("]",CELL("filename",$A$1))+1,255)&amp;$A16,'_EUROSTAT w USEsplit of JRC'!$A$4:$AE$312,COLUMN()+2,FALSE),0)</f>
        <v>0</v>
      </c>
      <c r="G16" s="21">
        <f ca="1">IFERROR(VLOOKUP(MID(CELL("filename",$A$1),FIND("]",CELL("filename",$A$1))+1,255)&amp;$A16,'_EUROSTAT w USEsplit of JRC'!$A$4:$AE$312,COLUMN()+2,FALSE),0)</f>
        <v>0</v>
      </c>
      <c r="H16" s="21">
        <f ca="1">IFERROR(VLOOKUP(MID(CELL("filename",$A$1),FIND("]",CELL("filename",$A$1))+1,255)&amp;$A16,'_EUROSTAT w USEsplit of JRC'!$A$4:$AE$312,COLUMN()+2,FALSE),0)</f>
        <v>0</v>
      </c>
      <c r="I16" s="21">
        <f ca="1">IFERROR(VLOOKUP(MID(CELL("filename",$A$1),FIND("]",CELL("filename",$A$1))+1,255)&amp;$A16,'_EUROSTAT w USEsplit of JRC'!$A$4:$AE$312,COLUMN()+2,FALSE),0)</f>
        <v>0</v>
      </c>
      <c r="J16" s="21">
        <f ca="1">IFERROR(VLOOKUP(MID(CELL("filename",$A$1),FIND("]",CELL("filename",$A$1))+1,255)&amp;$A16,'_EUROSTAT w USEsplit of JRC'!$A$4:$AE$312,COLUMN()+2,FALSE),0)</f>
        <v>0</v>
      </c>
      <c r="K16" s="21">
        <f ca="1">IFERROR(VLOOKUP(MID(CELL("filename",$A$1),FIND("]",CELL("filename",$A$1))+1,255)&amp;$A16,'_EUROSTAT w USEsplit of JRC'!$A$4:$AE$312,COLUMN()+2,FALSE),0)</f>
        <v>0</v>
      </c>
      <c r="L16" s="21">
        <f ca="1">IFERROR(VLOOKUP(MID(CELL("filename",$A$1),FIND("]",CELL("filename",$A$1))+1,255)&amp;$A16,'_EUROSTAT w USEsplit of JRC'!$A$4:$AE$312,COLUMN()+2,FALSE),0)</f>
        <v>8.3960883867131777E-5</v>
      </c>
      <c r="M16" s="21">
        <f ca="1">IFERROR(VLOOKUP(MID(CELL("filename",$A$1),FIND("]",CELL("filename",$A$1))+1,255)&amp;$A16,'_EUROSTAT w USEsplit of JRC'!$A$4:$AE$312,COLUMN()+2,FALSE),0)</f>
        <v>8.1813578369555385E-5</v>
      </c>
      <c r="N16" s="21">
        <f ca="1">IFERROR(VLOOKUP(MID(CELL("filename",$A$1),FIND("]",CELL("filename",$A$1))+1,255)&amp;$A16,'_EUROSTAT w USEsplit of JRC'!$A$4:$AE$312,COLUMN()+2,FALSE),0)</f>
        <v>8.2284885303394111E-5</v>
      </c>
      <c r="O16" s="21">
        <f ca="1">IFERROR(VLOOKUP(MID(CELL("filename",$A$1),FIND("]",CELL("filename",$A$1))+1,255)&amp;$A16,'_EUROSTAT w USEsplit of JRC'!$A$4:$AE$312,COLUMN()+2,FALSE),0)</f>
        <v>7.4864894980221735E-5</v>
      </c>
      <c r="P16" s="21">
        <f ca="1">IFERROR(VLOOKUP(MID(CELL("filename",$A$1),FIND("]",CELL("filename",$A$1))+1,255)&amp;$A16,'_EUROSTAT w USEsplit of JRC'!$A$4:$AE$312,COLUMN()+2,FALSE),0)</f>
        <v>7.4098490485507564E-5</v>
      </c>
      <c r="Q16" s="21">
        <f ca="1">IFERROR(VLOOKUP(MID(CELL("filename",$A$1),FIND("]",CELL("filename",$A$1))+1,255)&amp;$A16,'_EUROSTAT w USEsplit of JRC'!$A$4:$AE$312,COLUMN()+2,FALSE),0)</f>
        <v>6.8625999675263075E-5</v>
      </c>
      <c r="R16" s="21">
        <f ca="1">IFERROR(VLOOKUP(MID(CELL("filename",$A$1),FIND("]",CELL("filename",$A$1))+1,255)&amp;$A16,'_EUROSTAT w USEsplit of JRC'!$A$4:$AE$312,COLUMN()+2,FALSE),0)</f>
        <v>7.1778048519358578E-5</v>
      </c>
      <c r="S16" s="21">
        <f ca="1">IFERROR(VLOOKUP(MID(CELL("filename",$A$1),FIND("]",CELL("filename",$A$1))+1,255)&amp;$A16,'_EUROSTAT w USEsplit of JRC'!$A$4:$AE$312,COLUMN()+2,FALSE),0)</f>
        <v>7.1942609110964788E-5</v>
      </c>
      <c r="T16" s="21">
        <f ca="1">IFERROR(VLOOKUP(MID(CELL("filename",$A$1),FIND("]",CELL("filename",$A$1))+1,255)&amp;$A16,'_EUROSTAT w USEsplit of JRC'!$A$4:$AE$312,COLUMN()+2,FALSE),0)</f>
        <v>6.9023056828913936E-5</v>
      </c>
      <c r="U16" s="21">
        <f ca="1">IFERROR(VLOOKUP(MID(CELL("filename",$A$1),FIND("]",CELL("filename",$A$1))+1,255)&amp;$A16,'_EUROSTAT w USEsplit of JRC'!$A$4:$AE$312,COLUMN()+2,FALSE),0)</f>
        <v>6.8169213818020246E-5</v>
      </c>
      <c r="V16" s="21">
        <f ca="1">IFERROR(VLOOKUP(MID(CELL("filename",$A$1),FIND("]",CELL("filename",$A$1))+1,255)&amp;$A16,'_EUROSTAT w USEsplit of JRC'!$A$4:$AE$312,COLUMN()+2,FALSE),0)</f>
        <v>3.7935587300730429E-5</v>
      </c>
      <c r="W16" s="21">
        <f ca="1">IFERROR(VLOOKUP(MID(CELL("filename",$A$1),FIND("]",CELL("filename",$A$1))+1,255)&amp;$A16,'_EUROSTAT w USEsplit of JRC'!$A$4:$AE$312,COLUMN()+2,FALSE),0)</f>
        <v>4.2061687897811856E-5</v>
      </c>
      <c r="X16" s="21">
        <f ca="1">IFERROR(VLOOKUP(MID(CELL("filename",$A$1),FIND("]",CELL("filename",$A$1))+1,255)&amp;$A16,'_EUROSTAT w USEsplit of JRC'!$A$4:$AE$312,COLUMN()+2,FALSE),0)</f>
        <v>4.5432918963718186E-5</v>
      </c>
      <c r="Y16" s="21">
        <f ca="1">IFERROR(VLOOKUP(MID(CELL("filename",$A$1),FIND("]",CELL("filename",$A$1))+1,255)&amp;$A16,'_EUROSTAT w USEsplit of JRC'!$A$4:$AE$312,COLUMN()+2,FALSE),0)</f>
        <v>4.2312183978060607E-5</v>
      </c>
      <c r="Z16" s="21">
        <f ca="1">IFERROR(VLOOKUP(MID(CELL("filename",$A$1),FIND("]",CELL("filename",$A$1))+1,255)&amp;$A16,'_EUROSTAT w USEsplit of JRC'!$A$4:$AE$312,COLUMN()+2,FALSE),0)</f>
        <v>1.5803618527382623E-5</v>
      </c>
      <c r="AA16" s="21">
        <f ca="1">IFERROR(VLOOKUP(MID(CELL("filename",$A$1),FIND("]",CELL("filename",$A$1))+1,255)&amp;$A16,'_EUROSTAT w USEsplit of JRC'!$A$4:$AE$312,COLUMN()+2,FALSE),0)</f>
        <v>2.7227182758126915E-5</v>
      </c>
      <c r="AB16" s="21">
        <f ca="1">IFERROR(VLOOKUP(MID(CELL("filename",$A$1),FIND("]",CELL("filename",$A$1))+1,255)&amp;$A16,'_EUROSTAT w USEsplit of JRC'!$A$4:$AE$312,COLUMN()+2,FALSE),0)</f>
        <v>2.8298471792890013E-5</v>
      </c>
      <c r="AC16" s="21">
        <f ca="1">IFERROR(VLOOKUP(MID(CELL("filename",$A$1),FIND("]",CELL("filename",$A$1))+1,255)&amp;$A16,'_EUROSTAT w USEsplit of JRC'!$A$4:$AE$312,COLUMN()+2,FALSE),0)</f>
        <v>2.7505412549463248E-5</v>
      </c>
    </row>
    <row r="17" spans="1:29" x14ac:dyDescent="0.3">
      <c r="A17" t="s">
        <v>23</v>
      </c>
      <c r="B17" s="21">
        <f ca="1">IFERROR(VLOOKUP(MID(CELL("filename",$A$1),FIND("]",CELL("filename",$A$1))+1,255)&amp;$A17,'_EUROSTAT w USEsplit of JRC'!$A$4:$AE$312,COLUMN()+2,FALSE),0)</f>
        <v>0</v>
      </c>
      <c r="C17" s="21">
        <f ca="1">IFERROR(VLOOKUP(MID(CELL("filename",$A$1),FIND("]",CELL("filename",$A$1))+1,255)&amp;$A17,'_EUROSTAT w USEsplit of JRC'!$A$4:$AE$312,COLUMN()+2,FALSE),0)</f>
        <v>0</v>
      </c>
      <c r="D17" s="21">
        <f ca="1">IFERROR(VLOOKUP(MID(CELL("filename",$A$1),FIND("]",CELL("filename",$A$1))+1,255)&amp;$A17,'_EUROSTAT w USEsplit of JRC'!$A$4:$AE$312,COLUMN()+2,FALSE),0)</f>
        <v>0</v>
      </c>
      <c r="E17" s="21">
        <f ca="1">IFERROR(VLOOKUP(MID(CELL("filename",$A$1),FIND("]",CELL("filename",$A$1))+1,255)&amp;$A17,'_EUROSTAT w USEsplit of JRC'!$A$4:$AE$312,COLUMN()+2,FALSE),0)</f>
        <v>0</v>
      </c>
      <c r="F17" s="21">
        <f ca="1">IFERROR(VLOOKUP(MID(CELL("filename",$A$1),FIND("]",CELL("filename",$A$1))+1,255)&amp;$A17,'_EUROSTAT w USEsplit of JRC'!$A$4:$AE$312,COLUMN()+2,FALSE),0)</f>
        <v>0</v>
      </c>
      <c r="G17" s="21">
        <f ca="1">IFERROR(VLOOKUP(MID(CELL("filename",$A$1),FIND("]",CELL("filename",$A$1))+1,255)&amp;$A17,'_EUROSTAT w USEsplit of JRC'!$A$4:$AE$312,COLUMN()+2,FALSE),0)</f>
        <v>0</v>
      </c>
      <c r="H17" s="21">
        <f ca="1">IFERROR(VLOOKUP(MID(CELL("filename",$A$1),FIND("]",CELL("filename",$A$1))+1,255)&amp;$A17,'_EUROSTAT w USEsplit of JRC'!$A$4:$AE$312,COLUMN()+2,FALSE),0)</f>
        <v>0</v>
      </c>
      <c r="I17" s="21">
        <f ca="1">IFERROR(VLOOKUP(MID(CELL("filename",$A$1),FIND("]",CELL("filename",$A$1))+1,255)&amp;$A17,'_EUROSTAT w USEsplit of JRC'!$A$4:$AE$312,COLUMN()+2,FALSE),0)</f>
        <v>0</v>
      </c>
      <c r="J17" s="21">
        <f ca="1">IFERROR(VLOOKUP(MID(CELL("filename",$A$1),FIND("]",CELL("filename",$A$1))+1,255)&amp;$A17,'_EUROSTAT w USEsplit of JRC'!$A$4:$AE$312,COLUMN()+2,FALSE),0)</f>
        <v>0</v>
      </c>
      <c r="K17" s="21">
        <f ca="1">IFERROR(VLOOKUP(MID(CELL("filename",$A$1),FIND("]",CELL("filename",$A$1))+1,255)&amp;$A17,'_EUROSTAT w USEsplit of JRC'!$A$4:$AE$312,COLUMN()+2,FALSE),0)</f>
        <v>0</v>
      </c>
      <c r="L17" s="21">
        <f ca="1">IFERROR(VLOOKUP(MID(CELL("filename",$A$1),FIND("]",CELL("filename",$A$1))+1,255)&amp;$A17,'_EUROSTAT w USEsplit of JRC'!$A$4:$AE$312,COLUMN()+2,FALSE),0)</f>
        <v>0</v>
      </c>
      <c r="M17" s="21">
        <f ca="1">IFERROR(VLOOKUP(MID(CELL("filename",$A$1),FIND("]",CELL("filename",$A$1))+1,255)&amp;$A17,'_EUROSTAT w USEsplit of JRC'!$A$4:$AE$312,COLUMN()+2,FALSE),0)</f>
        <v>0</v>
      </c>
      <c r="N17" s="21">
        <f ca="1">IFERROR(VLOOKUP(MID(CELL("filename",$A$1),FIND("]",CELL("filename",$A$1))+1,255)&amp;$A17,'_EUROSTAT w USEsplit of JRC'!$A$4:$AE$312,COLUMN()+2,FALSE),0)</f>
        <v>0</v>
      </c>
      <c r="O17" s="21">
        <f ca="1">IFERROR(VLOOKUP(MID(CELL("filename",$A$1),FIND("]",CELL("filename",$A$1))+1,255)&amp;$A17,'_EUROSTAT w USEsplit of JRC'!$A$4:$AE$312,COLUMN()+2,FALSE),0)</f>
        <v>0</v>
      </c>
      <c r="P17" s="21">
        <f ca="1">IFERROR(VLOOKUP(MID(CELL("filename",$A$1),FIND("]",CELL("filename",$A$1))+1,255)&amp;$A17,'_EUROSTAT w USEsplit of JRC'!$A$4:$AE$312,COLUMN()+2,FALSE),0)</f>
        <v>0</v>
      </c>
      <c r="Q17" s="21">
        <f ca="1">IFERROR(VLOOKUP(MID(CELL("filename",$A$1),FIND("]",CELL("filename",$A$1))+1,255)&amp;$A17,'_EUROSTAT w USEsplit of JRC'!$A$4:$AE$312,COLUMN()+2,FALSE),0)</f>
        <v>0</v>
      </c>
      <c r="R17" s="21">
        <f ca="1">IFERROR(VLOOKUP(MID(CELL("filename",$A$1),FIND("]",CELL("filename",$A$1))+1,255)&amp;$A17,'_EUROSTAT w USEsplit of JRC'!$A$4:$AE$312,COLUMN()+2,FALSE),0)</f>
        <v>0</v>
      </c>
      <c r="S17" s="21">
        <f ca="1">IFERROR(VLOOKUP(MID(CELL("filename",$A$1),FIND("]",CELL("filename",$A$1))+1,255)&amp;$A17,'_EUROSTAT w USEsplit of JRC'!$A$4:$AE$312,COLUMN()+2,FALSE),0)</f>
        <v>0</v>
      </c>
      <c r="T17" s="21">
        <f ca="1">IFERROR(VLOOKUP(MID(CELL("filename",$A$1),FIND("]",CELL("filename",$A$1))+1,255)&amp;$A17,'_EUROSTAT w USEsplit of JRC'!$A$4:$AE$312,COLUMN()+2,FALSE),0)</f>
        <v>0</v>
      </c>
      <c r="U17" s="21">
        <f ca="1">IFERROR(VLOOKUP(MID(CELL("filename",$A$1),FIND("]",CELL("filename",$A$1))+1,255)&amp;$A17,'_EUROSTAT w USEsplit of JRC'!$A$4:$AE$312,COLUMN()+2,FALSE),0)</f>
        <v>0</v>
      </c>
      <c r="V17" s="21">
        <f ca="1">IFERROR(VLOOKUP(MID(CELL("filename",$A$1),FIND("]",CELL("filename",$A$1))+1,255)&amp;$A17,'_EUROSTAT w USEsplit of JRC'!$A$4:$AE$312,COLUMN()+2,FALSE),0)</f>
        <v>0</v>
      </c>
      <c r="W17" s="21">
        <f ca="1">IFERROR(VLOOKUP(MID(CELL("filename",$A$1),FIND("]",CELL("filename",$A$1))+1,255)&amp;$A17,'_EUROSTAT w USEsplit of JRC'!$A$4:$AE$312,COLUMN()+2,FALSE),0)</f>
        <v>0</v>
      </c>
      <c r="X17" s="21">
        <f ca="1">IFERROR(VLOOKUP(MID(CELL("filename",$A$1),FIND("]",CELL("filename",$A$1))+1,255)&amp;$A17,'_EUROSTAT w USEsplit of JRC'!$A$4:$AE$312,COLUMN()+2,FALSE),0)</f>
        <v>0</v>
      </c>
      <c r="Y17" s="21">
        <f ca="1">IFERROR(VLOOKUP(MID(CELL("filename",$A$1),FIND("]",CELL("filename",$A$1))+1,255)&amp;$A17,'_EUROSTAT w USEsplit of JRC'!$A$4:$AE$312,COLUMN()+2,FALSE),0)</f>
        <v>0</v>
      </c>
      <c r="Z17" s="21">
        <f ca="1">IFERROR(VLOOKUP(MID(CELL("filename",$A$1),FIND("]",CELL("filename",$A$1))+1,255)&amp;$A17,'_EUROSTAT w USEsplit of JRC'!$A$4:$AE$312,COLUMN()+2,FALSE),0)</f>
        <v>0</v>
      </c>
      <c r="AA17" s="21">
        <f ca="1">IFERROR(VLOOKUP(MID(CELL("filename",$A$1),FIND("]",CELL("filename",$A$1))+1,255)&amp;$A17,'_EUROSTAT w USEsplit of JRC'!$A$4:$AE$312,COLUMN()+2,FALSE),0)</f>
        <v>0</v>
      </c>
      <c r="AB17" s="21">
        <f ca="1">IFERROR(VLOOKUP(MID(CELL("filename",$A$1),FIND("]",CELL("filename",$A$1))+1,255)&amp;$A17,'_EUROSTAT w USEsplit of JRC'!$A$4:$AE$312,COLUMN()+2,FALSE),0)</f>
        <v>0</v>
      </c>
      <c r="AC17" s="21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1">
        <f ca="1">IFERROR(VLOOKUP(MID(CELL("filename",$A$1),FIND("]",CELL("filename",$A$1))+1,255)&amp;$A18,'_EUROSTAT w USEsplit of JRC'!$A$4:$AE$312,COLUMN()+2,FALSE),0)</f>
        <v>0</v>
      </c>
      <c r="C18" s="21">
        <f ca="1">IFERROR(VLOOKUP(MID(CELL("filename",$A$1),FIND("]",CELL("filename",$A$1))+1,255)&amp;$A18,'_EUROSTAT w USEsplit of JRC'!$A$4:$AE$312,COLUMN()+2,FALSE),0)</f>
        <v>0</v>
      </c>
      <c r="D18" s="21">
        <f ca="1">IFERROR(VLOOKUP(MID(CELL("filename",$A$1),FIND("]",CELL("filename",$A$1))+1,255)&amp;$A18,'_EUROSTAT w USEsplit of JRC'!$A$4:$AE$312,COLUMN()+2,FALSE),0)</f>
        <v>0</v>
      </c>
      <c r="E18" s="21">
        <f ca="1">IFERROR(VLOOKUP(MID(CELL("filename",$A$1),FIND("]",CELL("filename",$A$1))+1,255)&amp;$A18,'_EUROSTAT w USEsplit of JRC'!$A$4:$AE$312,COLUMN()+2,FALSE),0)</f>
        <v>0</v>
      </c>
      <c r="F18" s="21">
        <f ca="1">IFERROR(VLOOKUP(MID(CELL("filename",$A$1),FIND("]",CELL("filename",$A$1))+1,255)&amp;$A18,'_EUROSTAT w USEsplit of JRC'!$A$4:$AE$312,COLUMN()+2,FALSE),0)</f>
        <v>0</v>
      </c>
      <c r="G18" s="21">
        <f ca="1">IFERROR(VLOOKUP(MID(CELL("filename",$A$1),FIND("]",CELL("filename",$A$1))+1,255)&amp;$A18,'_EUROSTAT w USEsplit of JRC'!$A$4:$AE$312,COLUMN()+2,FALSE),0)</f>
        <v>0</v>
      </c>
      <c r="H18" s="21">
        <f ca="1">IFERROR(VLOOKUP(MID(CELL("filename",$A$1),FIND("]",CELL("filename",$A$1))+1,255)&amp;$A18,'_EUROSTAT w USEsplit of JRC'!$A$4:$AE$312,COLUMN()+2,FALSE),0)</f>
        <v>0</v>
      </c>
      <c r="I18" s="21">
        <f ca="1">IFERROR(VLOOKUP(MID(CELL("filename",$A$1),FIND("]",CELL("filename",$A$1))+1,255)&amp;$A18,'_EUROSTAT w USEsplit of JRC'!$A$4:$AE$312,COLUMN()+2,FALSE),0)</f>
        <v>0</v>
      </c>
      <c r="J18" s="21">
        <f ca="1">IFERROR(VLOOKUP(MID(CELL("filename",$A$1),FIND("]",CELL("filename",$A$1))+1,255)&amp;$A18,'_EUROSTAT w USEsplit of JRC'!$A$4:$AE$312,COLUMN()+2,FALSE),0)</f>
        <v>0</v>
      </c>
      <c r="K18" s="21">
        <f ca="1">IFERROR(VLOOKUP(MID(CELL("filename",$A$1),FIND("]",CELL("filename",$A$1))+1,255)&amp;$A18,'_EUROSTAT w USEsplit of JRC'!$A$4:$AE$312,COLUMN()+2,FALSE),0)</f>
        <v>0</v>
      </c>
      <c r="L18" s="21">
        <f ca="1">IFERROR(VLOOKUP(MID(CELL("filename",$A$1),FIND("]",CELL("filename",$A$1))+1,255)&amp;$A18,'_EUROSTAT w USEsplit of JRC'!$A$4:$AE$312,COLUMN()+2,FALSE),0)</f>
        <v>0</v>
      </c>
      <c r="M18" s="21">
        <f ca="1">IFERROR(VLOOKUP(MID(CELL("filename",$A$1),FIND("]",CELL("filename",$A$1))+1,255)&amp;$A18,'_EUROSTAT w USEsplit of JRC'!$A$4:$AE$312,COLUMN()+2,FALSE),0)</f>
        <v>0</v>
      </c>
      <c r="N18" s="21">
        <f ca="1">IFERROR(VLOOKUP(MID(CELL("filename",$A$1),FIND("]",CELL("filename",$A$1))+1,255)&amp;$A18,'_EUROSTAT w USEsplit of JRC'!$A$4:$AE$312,COLUMN()+2,FALSE),0)</f>
        <v>0</v>
      </c>
      <c r="O18" s="21">
        <f ca="1">IFERROR(VLOOKUP(MID(CELL("filename",$A$1),FIND("]",CELL("filename",$A$1))+1,255)&amp;$A18,'_EUROSTAT w USEsplit of JRC'!$A$4:$AE$312,COLUMN()+2,FALSE),0)</f>
        <v>0</v>
      </c>
      <c r="P18" s="21">
        <f ca="1">IFERROR(VLOOKUP(MID(CELL("filename",$A$1),FIND("]",CELL("filename",$A$1))+1,255)&amp;$A18,'_EUROSTAT w USEsplit of JRC'!$A$4:$AE$312,COLUMN()+2,FALSE),0)</f>
        <v>0</v>
      </c>
      <c r="Q18" s="21">
        <f ca="1">IFERROR(VLOOKUP(MID(CELL("filename",$A$1),FIND("]",CELL("filename",$A$1))+1,255)&amp;$A18,'_EUROSTAT w USEsplit of JRC'!$A$4:$AE$312,COLUMN()+2,FALSE),0)</f>
        <v>0</v>
      </c>
      <c r="R18" s="21">
        <f ca="1">IFERROR(VLOOKUP(MID(CELL("filename",$A$1),FIND("]",CELL("filename",$A$1))+1,255)&amp;$A18,'_EUROSTAT w USEsplit of JRC'!$A$4:$AE$312,COLUMN()+2,FALSE),0)</f>
        <v>0</v>
      </c>
      <c r="S18" s="21">
        <f ca="1">IFERROR(VLOOKUP(MID(CELL("filename",$A$1),FIND("]",CELL("filename",$A$1))+1,255)&amp;$A18,'_EUROSTAT w USEsplit of JRC'!$A$4:$AE$312,COLUMN()+2,FALSE),0)</f>
        <v>0</v>
      </c>
      <c r="T18" s="21">
        <f ca="1">IFERROR(VLOOKUP(MID(CELL("filename",$A$1),FIND("]",CELL("filename",$A$1))+1,255)&amp;$A18,'_EUROSTAT w USEsplit of JRC'!$A$4:$AE$312,COLUMN()+2,FALSE),0)</f>
        <v>0</v>
      </c>
      <c r="U18" s="21">
        <f ca="1">IFERROR(VLOOKUP(MID(CELL("filename",$A$1),FIND("]",CELL("filename",$A$1))+1,255)&amp;$A18,'_EUROSTAT w USEsplit of JRC'!$A$4:$AE$312,COLUMN()+2,FALSE),0)</f>
        <v>0</v>
      </c>
      <c r="V18" s="21">
        <f ca="1">IFERROR(VLOOKUP(MID(CELL("filename",$A$1),FIND("]",CELL("filename",$A$1))+1,255)&amp;$A18,'_EUROSTAT w USEsplit of JRC'!$A$4:$AE$312,COLUMN()+2,FALSE),0)</f>
        <v>0</v>
      </c>
      <c r="W18" s="21">
        <f ca="1">IFERROR(VLOOKUP(MID(CELL("filename",$A$1),FIND("]",CELL("filename",$A$1))+1,255)&amp;$A18,'_EUROSTAT w USEsplit of JRC'!$A$4:$AE$312,COLUMN()+2,FALSE),0)</f>
        <v>0</v>
      </c>
      <c r="X18" s="21">
        <f ca="1">IFERROR(VLOOKUP(MID(CELL("filename",$A$1),FIND("]",CELL("filename",$A$1))+1,255)&amp;$A18,'_EUROSTAT w USEsplit of JRC'!$A$4:$AE$312,COLUMN()+2,FALSE),0)</f>
        <v>0</v>
      </c>
      <c r="Y18" s="21">
        <f ca="1">IFERROR(VLOOKUP(MID(CELL("filename",$A$1),FIND("]",CELL("filename",$A$1))+1,255)&amp;$A18,'_EUROSTAT w USEsplit of JRC'!$A$4:$AE$312,COLUMN()+2,FALSE),0)</f>
        <v>0</v>
      </c>
      <c r="Z18" s="21">
        <f ca="1">IFERROR(VLOOKUP(MID(CELL("filename",$A$1),FIND("]",CELL("filename",$A$1))+1,255)&amp;$A18,'_EUROSTAT w USEsplit of JRC'!$A$4:$AE$312,COLUMN()+2,FALSE),0)</f>
        <v>0</v>
      </c>
      <c r="AA18" s="21">
        <f ca="1">IFERROR(VLOOKUP(MID(CELL("filename",$A$1),FIND("]",CELL("filename",$A$1))+1,255)&amp;$A18,'_EUROSTAT w USEsplit of JRC'!$A$4:$AE$312,COLUMN()+2,FALSE),0)</f>
        <v>0</v>
      </c>
      <c r="AB18" s="21">
        <f ca="1">IFERROR(VLOOKUP(MID(CELL("filename",$A$1),FIND("]",CELL("filename",$A$1))+1,255)&amp;$A18,'_EUROSTAT w USEsplit of JRC'!$A$4:$AE$312,COLUMN()+2,FALSE),0)</f>
        <v>0</v>
      </c>
      <c r="AC18" s="21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1">
        <f ca="1">IFERROR(VLOOKUP(MID(CELL("filename",$A$1),FIND("]",CELL("filename",$A$1))+1,255)&amp;$A19,'_EUROSTAT w USEsplit of JRC'!$A$4:$AE$312,COLUMN()+2,FALSE),0)</f>
        <v>0</v>
      </c>
      <c r="C19" s="21">
        <f ca="1">IFERROR(VLOOKUP(MID(CELL("filename",$A$1),FIND("]",CELL("filename",$A$1))+1,255)&amp;$A19,'_EUROSTAT w USEsplit of JRC'!$A$4:$AE$312,COLUMN()+2,FALSE),0)</f>
        <v>0</v>
      </c>
      <c r="D19" s="21">
        <f ca="1">IFERROR(VLOOKUP(MID(CELL("filename",$A$1),FIND("]",CELL("filename",$A$1))+1,255)&amp;$A19,'_EUROSTAT w USEsplit of JRC'!$A$4:$AE$312,COLUMN()+2,FALSE),0)</f>
        <v>0</v>
      </c>
      <c r="E19" s="21">
        <f ca="1">IFERROR(VLOOKUP(MID(CELL("filename",$A$1),FIND("]",CELL("filename",$A$1))+1,255)&amp;$A19,'_EUROSTAT w USEsplit of JRC'!$A$4:$AE$312,COLUMN()+2,FALSE),0)</f>
        <v>0</v>
      </c>
      <c r="F19" s="21">
        <f ca="1">IFERROR(VLOOKUP(MID(CELL("filename",$A$1),FIND("]",CELL("filename",$A$1))+1,255)&amp;$A19,'_EUROSTAT w USEsplit of JRC'!$A$4:$AE$312,COLUMN()+2,FALSE),0)</f>
        <v>0</v>
      </c>
      <c r="G19" s="21">
        <f ca="1">IFERROR(VLOOKUP(MID(CELL("filename",$A$1),FIND("]",CELL("filename",$A$1))+1,255)&amp;$A19,'_EUROSTAT w USEsplit of JRC'!$A$4:$AE$312,COLUMN()+2,FALSE),0)</f>
        <v>0</v>
      </c>
      <c r="H19" s="21">
        <f ca="1">IFERROR(VLOOKUP(MID(CELL("filename",$A$1),FIND("]",CELL("filename",$A$1))+1,255)&amp;$A19,'_EUROSTAT w USEsplit of JRC'!$A$4:$AE$312,COLUMN()+2,FALSE),0)</f>
        <v>0</v>
      </c>
      <c r="I19" s="21">
        <f ca="1">IFERROR(VLOOKUP(MID(CELL("filename",$A$1),FIND("]",CELL("filename",$A$1))+1,255)&amp;$A19,'_EUROSTAT w USEsplit of JRC'!$A$4:$AE$312,COLUMN()+2,FALSE),0)</f>
        <v>0</v>
      </c>
      <c r="J19" s="21">
        <f ca="1">IFERROR(VLOOKUP(MID(CELL("filename",$A$1),FIND("]",CELL("filename",$A$1))+1,255)&amp;$A19,'_EUROSTAT w USEsplit of JRC'!$A$4:$AE$312,COLUMN()+2,FALSE),0)</f>
        <v>0</v>
      </c>
      <c r="K19" s="21">
        <f ca="1">IFERROR(VLOOKUP(MID(CELL("filename",$A$1),FIND("]",CELL("filename",$A$1))+1,255)&amp;$A19,'_EUROSTAT w USEsplit of JRC'!$A$4:$AE$312,COLUMN()+2,FALSE),0)</f>
        <v>0</v>
      </c>
      <c r="L19" s="21">
        <f ca="1">IFERROR(VLOOKUP(MID(CELL("filename",$A$1),FIND("]",CELL("filename",$A$1))+1,255)&amp;$A19,'_EUROSTAT w USEsplit of JRC'!$A$4:$AE$312,COLUMN()+2,FALSE),0)</f>
        <v>0</v>
      </c>
      <c r="M19" s="21">
        <f ca="1">IFERROR(VLOOKUP(MID(CELL("filename",$A$1),FIND("]",CELL("filename",$A$1))+1,255)&amp;$A19,'_EUROSTAT w USEsplit of JRC'!$A$4:$AE$312,COLUMN()+2,FALSE),0)</f>
        <v>0</v>
      </c>
      <c r="N19" s="21">
        <f ca="1">IFERROR(VLOOKUP(MID(CELL("filename",$A$1),FIND("]",CELL("filename",$A$1))+1,255)&amp;$A19,'_EUROSTAT w USEsplit of JRC'!$A$4:$AE$312,COLUMN()+2,FALSE),0)</f>
        <v>0</v>
      </c>
      <c r="O19" s="21">
        <f ca="1">IFERROR(VLOOKUP(MID(CELL("filename",$A$1),FIND("]",CELL("filename",$A$1))+1,255)&amp;$A19,'_EUROSTAT w USEsplit of JRC'!$A$4:$AE$312,COLUMN()+2,FALSE),0)</f>
        <v>0</v>
      </c>
      <c r="P19" s="21">
        <f ca="1">IFERROR(VLOOKUP(MID(CELL("filename",$A$1),FIND("]",CELL("filename",$A$1))+1,255)&amp;$A19,'_EUROSTAT w USEsplit of JRC'!$A$4:$AE$312,COLUMN()+2,FALSE),0)</f>
        <v>0</v>
      </c>
      <c r="Q19" s="21">
        <f ca="1">IFERROR(VLOOKUP(MID(CELL("filename",$A$1),FIND("]",CELL("filename",$A$1))+1,255)&amp;$A19,'_EUROSTAT w USEsplit of JRC'!$A$4:$AE$312,COLUMN()+2,FALSE),0)</f>
        <v>0</v>
      </c>
      <c r="R19" s="21">
        <f ca="1">IFERROR(VLOOKUP(MID(CELL("filename",$A$1),FIND("]",CELL("filename",$A$1))+1,255)&amp;$A19,'_EUROSTAT w USEsplit of JRC'!$A$4:$AE$312,COLUMN()+2,FALSE),0)</f>
        <v>0</v>
      </c>
      <c r="S19" s="21">
        <f ca="1">IFERROR(VLOOKUP(MID(CELL("filename",$A$1),FIND("]",CELL("filename",$A$1))+1,255)&amp;$A19,'_EUROSTAT w USEsplit of JRC'!$A$4:$AE$312,COLUMN()+2,FALSE),0)</f>
        <v>0</v>
      </c>
      <c r="T19" s="21">
        <f ca="1">IFERROR(VLOOKUP(MID(CELL("filename",$A$1),FIND("]",CELL("filename",$A$1))+1,255)&amp;$A19,'_EUROSTAT w USEsplit of JRC'!$A$4:$AE$312,COLUMN()+2,FALSE),0)</f>
        <v>0</v>
      </c>
      <c r="U19" s="21">
        <f ca="1">IFERROR(VLOOKUP(MID(CELL("filename",$A$1),FIND("]",CELL("filename",$A$1))+1,255)&amp;$A19,'_EUROSTAT w USEsplit of JRC'!$A$4:$AE$312,COLUMN()+2,FALSE),0)</f>
        <v>0</v>
      </c>
      <c r="V19" s="21">
        <f ca="1">IFERROR(VLOOKUP(MID(CELL("filename",$A$1),FIND("]",CELL("filename",$A$1))+1,255)&amp;$A19,'_EUROSTAT w USEsplit of JRC'!$A$4:$AE$312,COLUMN()+2,FALSE),0)</f>
        <v>0</v>
      </c>
      <c r="W19" s="21">
        <f ca="1">IFERROR(VLOOKUP(MID(CELL("filename",$A$1),FIND("]",CELL("filename",$A$1))+1,255)&amp;$A19,'_EUROSTAT w USEsplit of JRC'!$A$4:$AE$312,COLUMN()+2,FALSE),0)</f>
        <v>0</v>
      </c>
      <c r="X19" s="21">
        <f ca="1">IFERROR(VLOOKUP(MID(CELL("filename",$A$1),FIND("]",CELL("filename",$A$1))+1,255)&amp;$A19,'_EUROSTAT w USEsplit of JRC'!$A$4:$AE$312,COLUMN()+2,FALSE),0)</f>
        <v>0</v>
      </c>
      <c r="Y19" s="21">
        <f ca="1">IFERROR(VLOOKUP(MID(CELL("filename",$A$1),FIND("]",CELL("filename",$A$1))+1,255)&amp;$A19,'_EUROSTAT w USEsplit of JRC'!$A$4:$AE$312,COLUMN()+2,FALSE),0)</f>
        <v>0</v>
      </c>
      <c r="Z19" s="21">
        <f ca="1">IFERROR(VLOOKUP(MID(CELL("filename",$A$1),FIND("]",CELL("filename",$A$1))+1,255)&amp;$A19,'_EUROSTAT w USEsplit of JRC'!$A$4:$AE$312,COLUMN()+2,FALSE),0)</f>
        <v>0</v>
      </c>
      <c r="AA19" s="21">
        <f ca="1">IFERROR(VLOOKUP(MID(CELL("filename",$A$1),FIND("]",CELL("filename",$A$1))+1,255)&amp;$A19,'_EUROSTAT w USEsplit of JRC'!$A$4:$AE$312,COLUMN()+2,FALSE),0)</f>
        <v>0</v>
      </c>
      <c r="AB19" s="21">
        <f ca="1">IFERROR(VLOOKUP(MID(CELL("filename",$A$1),FIND("]",CELL("filename",$A$1))+1,255)&amp;$A19,'_EUROSTAT w USEsplit of JRC'!$A$4:$AE$312,COLUMN()+2,FALSE),0)</f>
        <v>0</v>
      </c>
      <c r="AC19" s="21">
        <f ca="1">IFERROR(VLOOKUP(MID(CELL("filename",$A$1),FIND("]",CELL("filename",$A$1))+1,255)&amp;$A19,'_EUROSTAT w USEsplit of JRC'!$A$4:$AE$312,COLUMN()+2,FALSE),0)</f>
        <v>0</v>
      </c>
    </row>
    <row r="20" spans="1:29" x14ac:dyDescent="0.3">
      <c r="A20" t="s">
        <v>29</v>
      </c>
      <c r="B20" s="21">
        <f ca="1">IFERROR(VLOOKUP(MID(CELL("filename",$A$1),FIND("]",CELL("filename",$A$1))+1,255)&amp;$A20,'_EUROSTAT w USEsplit of JRC'!$A$4:$AE$312,COLUMN()+2,FALSE),0)</f>
        <v>0</v>
      </c>
      <c r="C20" s="21">
        <f ca="1">IFERROR(VLOOKUP(MID(CELL("filename",$A$1),FIND("]",CELL("filename",$A$1))+1,255)&amp;$A20,'_EUROSTAT w USEsplit of JRC'!$A$4:$AE$312,COLUMN()+2,FALSE),0)</f>
        <v>0</v>
      </c>
      <c r="D20" s="21">
        <f ca="1">IFERROR(VLOOKUP(MID(CELL("filename",$A$1),FIND("]",CELL("filename",$A$1))+1,255)&amp;$A20,'_EUROSTAT w USEsplit of JRC'!$A$4:$AE$312,COLUMN()+2,FALSE),0)</f>
        <v>0</v>
      </c>
      <c r="E20" s="21">
        <f ca="1">IFERROR(VLOOKUP(MID(CELL("filename",$A$1),FIND("]",CELL("filename",$A$1))+1,255)&amp;$A20,'_EUROSTAT w USEsplit of JRC'!$A$4:$AE$312,COLUMN()+2,FALSE),0)</f>
        <v>0</v>
      </c>
      <c r="F20" s="21">
        <f ca="1">IFERROR(VLOOKUP(MID(CELL("filename",$A$1),FIND("]",CELL("filename",$A$1))+1,255)&amp;$A20,'_EUROSTAT w USEsplit of JRC'!$A$4:$AE$312,COLUMN()+2,FALSE),0)</f>
        <v>0</v>
      </c>
      <c r="G20" s="21">
        <f ca="1">IFERROR(VLOOKUP(MID(CELL("filename",$A$1),FIND("]",CELL("filename",$A$1))+1,255)&amp;$A20,'_EUROSTAT w USEsplit of JRC'!$A$4:$AE$312,COLUMN()+2,FALSE),0)</f>
        <v>0</v>
      </c>
      <c r="H20" s="21">
        <f ca="1">IFERROR(VLOOKUP(MID(CELL("filename",$A$1),FIND("]",CELL("filename",$A$1))+1,255)&amp;$A20,'_EUROSTAT w USEsplit of JRC'!$A$4:$AE$312,COLUMN()+2,FALSE),0)</f>
        <v>0</v>
      </c>
      <c r="I20" s="21">
        <f ca="1">IFERROR(VLOOKUP(MID(CELL("filename",$A$1),FIND("]",CELL("filename",$A$1))+1,255)&amp;$A20,'_EUROSTAT w USEsplit of JRC'!$A$4:$AE$312,COLUMN()+2,FALSE),0)</f>
        <v>0</v>
      </c>
      <c r="J20" s="21">
        <f ca="1">IFERROR(VLOOKUP(MID(CELL("filename",$A$1),FIND("]",CELL("filename",$A$1))+1,255)&amp;$A20,'_EUROSTAT w USEsplit of JRC'!$A$4:$AE$312,COLUMN()+2,FALSE),0)</f>
        <v>0</v>
      </c>
      <c r="K20" s="21">
        <f ca="1">IFERROR(VLOOKUP(MID(CELL("filename",$A$1),FIND("]",CELL("filename",$A$1))+1,255)&amp;$A20,'_EUROSTAT w USEsplit of JRC'!$A$4:$AE$312,COLUMN()+2,FALSE),0)</f>
        <v>0</v>
      </c>
      <c r="L20" s="21">
        <f ca="1">IFERROR(VLOOKUP(MID(CELL("filename",$A$1),FIND("]",CELL("filename",$A$1))+1,255)&amp;$A20,'_EUROSTAT w USEsplit of JRC'!$A$4:$AE$312,COLUMN()+2,FALSE),0)</f>
        <v>0</v>
      </c>
      <c r="M20" s="21">
        <f ca="1">IFERROR(VLOOKUP(MID(CELL("filename",$A$1),FIND("]",CELL("filename",$A$1))+1,255)&amp;$A20,'_EUROSTAT w USEsplit of JRC'!$A$4:$AE$312,COLUMN()+2,FALSE),0)</f>
        <v>0</v>
      </c>
      <c r="N20" s="21">
        <f ca="1">IFERROR(VLOOKUP(MID(CELL("filename",$A$1),FIND("]",CELL("filename",$A$1))+1,255)&amp;$A20,'_EUROSTAT w USEsplit of JRC'!$A$4:$AE$312,COLUMN()+2,FALSE),0)</f>
        <v>0</v>
      </c>
      <c r="O20" s="21">
        <f ca="1">IFERROR(VLOOKUP(MID(CELL("filename",$A$1),FIND("]",CELL("filename",$A$1))+1,255)&amp;$A20,'_EUROSTAT w USEsplit of JRC'!$A$4:$AE$312,COLUMN()+2,FALSE),0)</f>
        <v>0</v>
      </c>
      <c r="P20" s="21">
        <f ca="1">IFERROR(VLOOKUP(MID(CELL("filename",$A$1),FIND("]",CELL("filename",$A$1))+1,255)&amp;$A20,'_EUROSTAT w USEsplit of JRC'!$A$4:$AE$312,COLUMN()+2,FALSE),0)</f>
        <v>0</v>
      </c>
      <c r="Q20" s="21">
        <f ca="1">IFERROR(VLOOKUP(MID(CELL("filename",$A$1),FIND("]",CELL("filename",$A$1))+1,255)&amp;$A20,'_EUROSTAT w USEsplit of JRC'!$A$4:$AE$312,COLUMN()+2,FALSE),0)</f>
        <v>0</v>
      </c>
      <c r="R20" s="21">
        <f ca="1">IFERROR(VLOOKUP(MID(CELL("filename",$A$1),FIND("]",CELL("filename",$A$1))+1,255)&amp;$A20,'_EUROSTAT w USEsplit of JRC'!$A$4:$AE$312,COLUMN()+2,FALSE),0)</f>
        <v>0</v>
      </c>
      <c r="S20" s="21">
        <f ca="1">IFERROR(VLOOKUP(MID(CELL("filename",$A$1),FIND("]",CELL("filename",$A$1))+1,255)&amp;$A20,'_EUROSTAT w USEsplit of JRC'!$A$4:$AE$312,COLUMN()+2,FALSE),0)</f>
        <v>0</v>
      </c>
      <c r="T20" s="21">
        <f ca="1">IFERROR(VLOOKUP(MID(CELL("filename",$A$1),FIND("]",CELL("filename",$A$1))+1,255)&amp;$A20,'_EUROSTAT w USEsplit of JRC'!$A$4:$AE$312,COLUMN()+2,FALSE),0)</f>
        <v>0</v>
      </c>
      <c r="U20" s="21">
        <f ca="1">IFERROR(VLOOKUP(MID(CELL("filename",$A$1),FIND("]",CELL("filename",$A$1))+1,255)&amp;$A20,'_EUROSTAT w USEsplit of JRC'!$A$4:$AE$312,COLUMN()+2,FALSE),0)</f>
        <v>0</v>
      </c>
      <c r="V20" s="21">
        <f ca="1">IFERROR(VLOOKUP(MID(CELL("filename",$A$1),FIND("]",CELL("filename",$A$1))+1,255)&amp;$A20,'_EUROSTAT w USEsplit of JRC'!$A$4:$AE$312,COLUMN()+2,FALSE),0)</f>
        <v>0</v>
      </c>
      <c r="W20" s="21">
        <f ca="1">IFERROR(VLOOKUP(MID(CELL("filename",$A$1),FIND("]",CELL("filename",$A$1))+1,255)&amp;$A20,'_EUROSTAT w USEsplit of JRC'!$A$4:$AE$312,COLUMN()+2,FALSE),0)</f>
        <v>0</v>
      </c>
      <c r="X20" s="21">
        <f ca="1">IFERROR(VLOOKUP(MID(CELL("filename",$A$1),FIND("]",CELL("filename",$A$1))+1,255)&amp;$A20,'_EUROSTAT w USEsplit of JRC'!$A$4:$AE$312,COLUMN()+2,FALSE),0)</f>
        <v>0</v>
      </c>
      <c r="Y20" s="21">
        <f ca="1">IFERROR(VLOOKUP(MID(CELL("filename",$A$1),FIND("]",CELL("filename",$A$1))+1,255)&amp;$A20,'_EUROSTAT w USEsplit of JRC'!$A$4:$AE$312,COLUMN()+2,FALSE),0)</f>
        <v>0</v>
      </c>
      <c r="Z20" s="21">
        <f ca="1">IFERROR(VLOOKUP(MID(CELL("filename",$A$1),FIND("]",CELL("filename",$A$1))+1,255)&amp;$A20,'_EUROSTAT w USEsplit of JRC'!$A$4:$AE$312,COLUMN()+2,FALSE),0)</f>
        <v>0</v>
      </c>
      <c r="AA20" s="21">
        <f ca="1">IFERROR(VLOOKUP(MID(CELL("filename",$A$1),FIND("]",CELL("filename",$A$1))+1,255)&amp;$A20,'_EUROSTAT w USEsplit of JRC'!$A$4:$AE$312,COLUMN()+2,FALSE),0)</f>
        <v>0</v>
      </c>
      <c r="AB20" s="21">
        <f ca="1">IFERROR(VLOOKUP(MID(CELL("filename",$A$1),FIND("]",CELL("filename",$A$1))+1,255)&amp;$A20,'_EUROSTAT w USEsplit of JRC'!$A$4:$AE$312,COLUMN()+2,FALSE),0)</f>
        <v>0</v>
      </c>
      <c r="AC20" s="21">
        <f ca="1">IFERROR(VLOOKUP(MID(CELL("filename",$A$1),FIND("]",CELL("filename",$A$1))+1,255)&amp;$A20,'_EUROSTAT w USEsplit of JRC'!$A$4:$AE$312,COLUMN()+2,FALSE),0)</f>
        <v>0</v>
      </c>
    </row>
    <row r="21" spans="1:29" x14ac:dyDescent="0.3">
      <c r="A21" t="s">
        <v>8</v>
      </c>
      <c r="B21" s="21">
        <f ca="1">IFERROR(VLOOKUP(MID(CELL("filename",$A$1),FIND("]",CELL("filename",$A$1))+1,255)&amp;$A21,'_EUROSTAT w USEsplit of JRC'!$A$4:$AE$312,COLUMN()+2,FALSE),0)</f>
        <v>0</v>
      </c>
      <c r="C21" s="21">
        <f ca="1">IFERROR(VLOOKUP(MID(CELL("filename",$A$1),FIND("]",CELL("filename",$A$1))+1,255)&amp;$A21,'_EUROSTAT w USEsplit of JRC'!$A$4:$AE$312,COLUMN()+2,FALSE),0)</f>
        <v>0</v>
      </c>
      <c r="D21" s="21">
        <f ca="1">IFERROR(VLOOKUP(MID(CELL("filename",$A$1),FIND("]",CELL("filename",$A$1))+1,255)&amp;$A21,'_EUROSTAT w USEsplit of JRC'!$A$4:$AE$312,COLUMN()+2,FALSE),0)</f>
        <v>0</v>
      </c>
      <c r="E21" s="21">
        <f ca="1">IFERROR(VLOOKUP(MID(CELL("filename",$A$1),FIND("]",CELL("filename",$A$1))+1,255)&amp;$A21,'_EUROSTAT w USEsplit of JRC'!$A$4:$AE$312,COLUMN()+2,FALSE),0)</f>
        <v>0</v>
      </c>
      <c r="F21" s="21">
        <f ca="1">IFERROR(VLOOKUP(MID(CELL("filename",$A$1),FIND("]",CELL("filename",$A$1))+1,255)&amp;$A21,'_EUROSTAT w USEsplit of JRC'!$A$4:$AE$312,COLUMN()+2,FALSE),0)</f>
        <v>0</v>
      </c>
      <c r="G21" s="21">
        <f ca="1">IFERROR(VLOOKUP(MID(CELL("filename",$A$1),FIND("]",CELL("filename",$A$1))+1,255)&amp;$A21,'_EUROSTAT w USEsplit of JRC'!$A$4:$AE$312,COLUMN()+2,FALSE),0)</f>
        <v>0</v>
      </c>
      <c r="H21" s="21">
        <f ca="1">IFERROR(VLOOKUP(MID(CELL("filename",$A$1),FIND("]",CELL("filename",$A$1))+1,255)&amp;$A21,'_EUROSTAT w USEsplit of JRC'!$A$4:$AE$312,COLUMN()+2,FALSE),0)</f>
        <v>0</v>
      </c>
      <c r="I21" s="21">
        <f ca="1">IFERROR(VLOOKUP(MID(CELL("filename",$A$1),FIND("]",CELL("filename",$A$1))+1,255)&amp;$A21,'_EUROSTAT w USEsplit of JRC'!$A$4:$AE$312,COLUMN()+2,FALSE),0)</f>
        <v>0</v>
      </c>
      <c r="J21" s="21">
        <f ca="1">IFERROR(VLOOKUP(MID(CELL("filename",$A$1),FIND("]",CELL("filename",$A$1))+1,255)&amp;$A21,'_EUROSTAT w USEsplit of JRC'!$A$4:$AE$312,COLUMN()+2,FALSE),0)</f>
        <v>0</v>
      </c>
      <c r="K21" s="21">
        <f ca="1">IFERROR(VLOOKUP(MID(CELL("filename",$A$1),FIND("]",CELL("filename",$A$1))+1,255)&amp;$A21,'_EUROSTAT w USEsplit of JRC'!$A$4:$AE$312,COLUMN()+2,FALSE),0)</f>
        <v>0</v>
      </c>
      <c r="L21" s="21">
        <f ca="1">IFERROR(VLOOKUP(MID(CELL("filename",$A$1),FIND("]",CELL("filename",$A$1))+1,255)&amp;$A21,'_EUROSTAT w USEsplit of JRC'!$A$4:$AE$312,COLUMN()+2,FALSE),0)</f>
        <v>0</v>
      </c>
      <c r="M21" s="21">
        <f ca="1">IFERROR(VLOOKUP(MID(CELL("filename",$A$1),FIND("]",CELL("filename",$A$1))+1,255)&amp;$A21,'_EUROSTAT w USEsplit of JRC'!$A$4:$AE$312,COLUMN()+2,FALSE),0)</f>
        <v>0</v>
      </c>
      <c r="N21" s="21">
        <f ca="1">IFERROR(VLOOKUP(MID(CELL("filename",$A$1),FIND("]",CELL("filename",$A$1))+1,255)&amp;$A21,'_EUROSTAT w USEsplit of JRC'!$A$4:$AE$312,COLUMN()+2,FALSE),0)</f>
        <v>0</v>
      </c>
      <c r="O21" s="21">
        <f ca="1">IFERROR(VLOOKUP(MID(CELL("filename",$A$1),FIND("]",CELL("filename",$A$1))+1,255)&amp;$A21,'_EUROSTAT w USEsplit of JRC'!$A$4:$AE$312,COLUMN()+2,FALSE),0)</f>
        <v>0</v>
      </c>
      <c r="P21" s="21">
        <f ca="1">IFERROR(VLOOKUP(MID(CELL("filename",$A$1),FIND("]",CELL("filename",$A$1))+1,255)&amp;$A21,'_EUROSTAT w USEsplit of JRC'!$A$4:$AE$312,COLUMN()+2,FALSE),0)</f>
        <v>0</v>
      </c>
      <c r="Q21" s="21">
        <f ca="1">IFERROR(VLOOKUP(MID(CELL("filename",$A$1),FIND("]",CELL("filename",$A$1))+1,255)&amp;$A21,'_EUROSTAT w USEsplit of JRC'!$A$4:$AE$312,COLUMN()+2,FALSE),0)</f>
        <v>0</v>
      </c>
      <c r="R21" s="21">
        <f ca="1">IFERROR(VLOOKUP(MID(CELL("filename",$A$1),FIND("]",CELL("filename",$A$1))+1,255)&amp;$A21,'_EUROSTAT w USEsplit of JRC'!$A$4:$AE$312,COLUMN()+2,FALSE),0)</f>
        <v>0</v>
      </c>
      <c r="S21" s="21">
        <f ca="1">IFERROR(VLOOKUP(MID(CELL("filename",$A$1),FIND("]",CELL("filename",$A$1))+1,255)&amp;$A21,'_EUROSTAT w USEsplit of JRC'!$A$4:$AE$312,COLUMN()+2,FALSE),0)</f>
        <v>0</v>
      </c>
      <c r="T21" s="21">
        <f ca="1">IFERROR(VLOOKUP(MID(CELL("filename",$A$1),FIND("]",CELL("filename",$A$1))+1,255)&amp;$A21,'_EUROSTAT w USEsplit of JRC'!$A$4:$AE$312,COLUMN()+2,FALSE),0)</f>
        <v>0</v>
      </c>
      <c r="U21" s="21">
        <f ca="1">IFERROR(VLOOKUP(MID(CELL("filename",$A$1),FIND("]",CELL("filename",$A$1))+1,255)&amp;$A21,'_EUROSTAT w USEsplit of JRC'!$A$4:$AE$312,COLUMN()+2,FALSE),0)</f>
        <v>0</v>
      </c>
      <c r="V21" s="21">
        <f ca="1">IFERROR(VLOOKUP(MID(CELL("filename",$A$1),FIND("]",CELL("filename",$A$1))+1,255)&amp;$A21,'_EUROSTAT w USEsplit of JRC'!$A$4:$AE$312,COLUMN()+2,FALSE),0)</f>
        <v>0</v>
      </c>
      <c r="W21" s="21">
        <f ca="1">IFERROR(VLOOKUP(MID(CELL("filename",$A$1),FIND("]",CELL("filename",$A$1))+1,255)&amp;$A21,'_EUROSTAT w USEsplit of JRC'!$A$4:$AE$312,COLUMN()+2,FALSE),0)</f>
        <v>0</v>
      </c>
      <c r="X21" s="21">
        <f ca="1">IFERROR(VLOOKUP(MID(CELL("filename",$A$1),FIND("]",CELL("filename",$A$1))+1,255)&amp;$A21,'_EUROSTAT w USEsplit of JRC'!$A$4:$AE$312,COLUMN()+2,FALSE),0)</f>
        <v>0</v>
      </c>
      <c r="Y21" s="21">
        <f ca="1">IFERROR(VLOOKUP(MID(CELL("filename",$A$1),FIND("]",CELL("filename",$A$1))+1,255)&amp;$A21,'_EUROSTAT w USEsplit of JRC'!$A$4:$AE$312,COLUMN()+2,FALSE),0)</f>
        <v>0</v>
      </c>
      <c r="Z21" s="21">
        <f ca="1">IFERROR(VLOOKUP(MID(CELL("filename",$A$1),FIND("]",CELL("filename",$A$1))+1,255)&amp;$A21,'_EUROSTAT w USEsplit of JRC'!$A$4:$AE$312,COLUMN()+2,FALSE),0)</f>
        <v>0</v>
      </c>
      <c r="AA21" s="21">
        <f ca="1">IFERROR(VLOOKUP(MID(CELL("filename",$A$1),FIND("]",CELL("filename",$A$1))+1,255)&amp;$A21,'_EUROSTAT w USEsplit of JRC'!$A$4:$AE$312,COLUMN()+2,FALSE),0)</f>
        <v>0</v>
      </c>
      <c r="AB21" s="21">
        <f ca="1">IFERROR(VLOOKUP(MID(CELL("filename",$A$1),FIND("]",CELL("filename",$A$1))+1,255)&amp;$A21,'_EUROSTAT w USEsplit of JRC'!$A$4:$AE$312,COLUMN()+2,FALSE),0)</f>
        <v>0</v>
      </c>
      <c r="AC21" s="21">
        <f ca="1">IFERROR(VLOOKUP(MID(CELL("filename",$A$1),FIND("]",CELL("filename",$A$1))+1,255)&amp;$A21,'_EUROSTAT w USEsplit of JRC'!$A$4:$AE$312,COLUMN()+2,FALSE),0)</f>
        <v>0</v>
      </c>
    </row>
    <row r="22" spans="1:29" x14ac:dyDescent="0.3">
      <c r="A22" t="s">
        <v>6</v>
      </c>
      <c r="B22" s="21">
        <f ca="1">IFERROR(VLOOKUP(MID(CELL("filename",$A$1),FIND("]",CELL("filename",$A$1))+1,255)&amp;$A22,'_EUROSTAT w USEsplit of JRC'!$A$4:$AE$312,COLUMN()+2,FALSE),0)</f>
        <v>0</v>
      </c>
      <c r="C22" s="21">
        <f ca="1">IFERROR(VLOOKUP(MID(CELL("filename",$A$1),FIND("]",CELL("filename",$A$1))+1,255)&amp;$A22,'_EUROSTAT w USEsplit of JRC'!$A$4:$AE$312,COLUMN()+2,FALSE),0)</f>
        <v>0</v>
      </c>
      <c r="D22" s="21">
        <f ca="1">IFERROR(VLOOKUP(MID(CELL("filename",$A$1),FIND("]",CELL("filename",$A$1))+1,255)&amp;$A22,'_EUROSTAT w USEsplit of JRC'!$A$4:$AE$312,COLUMN()+2,FALSE),0)</f>
        <v>0</v>
      </c>
      <c r="E22" s="21">
        <f ca="1">IFERROR(VLOOKUP(MID(CELL("filename",$A$1),FIND("]",CELL("filename",$A$1))+1,255)&amp;$A22,'_EUROSTAT w USEsplit of JRC'!$A$4:$AE$312,COLUMN()+2,FALSE),0)</f>
        <v>0</v>
      </c>
      <c r="F22" s="21">
        <f ca="1">IFERROR(VLOOKUP(MID(CELL("filename",$A$1),FIND("]",CELL("filename",$A$1))+1,255)&amp;$A22,'_EUROSTAT w USEsplit of JRC'!$A$4:$AE$312,COLUMN()+2,FALSE),0)</f>
        <v>0</v>
      </c>
      <c r="G22" s="21">
        <f ca="1">IFERROR(VLOOKUP(MID(CELL("filename",$A$1),FIND("]",CELL("filename",$A$1))+1,255)&amp;$A22,'_EUROSTAT w USEsplit of JRC'!$A$4:$AE$312,COLUMN()+2,FALSE),0)</f>
        <v>0</v>
      </c>
      <c r="H22" s="21">
        <f ca="1">IFERROR(VLOOKUP(MID(CELL("filename",$A$1),FIND("]",CELL("filename",$A$1))+1,255)&amp;$A22,'_EUROSTAT w USEsplit of JRC'!$A$4:$AE$312,COLUMN()+2,FALSE),0)</f>
        <v>0</v>
      </c>
      <c r="I22" s="21">
        <f ca="1">IFERROR(VLOOKUP(MID(CELL("filename",$A$1),FIND("]",CELL("filename",$A$1))+1,255)&amp;$A22,'_EUROSTAT w USEsplit of JRC'!$A$4:$AE$312,COLUMN()+2,FALSE),0)</f>
        <v>0</v>
      </c>
      <c r="J22" s="21">
        <f ca="1">IFERROR(VLOOKUP(MID(CELL("filename",$A$1),FIND("]",CELL("filename",$A$1))+1,255)&amp;$A22,'_EUROSTAT w USEsplit of JRC'!$A$4:$AE$312,COLUMN()+2,FALSE),0)</f>
        <v>0</v>
      </c>
      <c r="K22" s="21">
        <f ca="1">IFERROR(VLOOKUP(MID(CELL("filename",$A$1),FIND("]",CELL("filename",$A$1))+1,255)&amp;$A22,'_EUROSTAT w USEsplit of JRC'!$A$4:$AE$312,COLUMN()+2,FALSE),0)</f>
        <v>0</v>
      </c>
      <c r="L22" s="21">
        <f ca="1">IFERROR(VLOOKUP(MID(CELL("filename",$A$1),FIND("]",CELL("filename",$A$1))+1,255)&amp;$A22,'_EUROSTAT w USEsplit of JRC'!$A$4:$AE$312,COLUMN()+2,FALSE),0)</f>
        <v>1.9390657519494792E-4</v>
      </c>
      <c r="M22" s="21">
        <f ca="1">IFERROR(VLOOKUP(MID(CELL("filename",$A$1),FIND("]",CELL("filename",$A$1))+1,255)&amp;$A22,'_EUROSTAT w USEsplit of JRC'!$A$4:$AE$312,COLUMN()+2,FALSE),0)</f>
        <v>1.7969420831570314E-4</v>
      </c>
      <c r="N22" s="21">
        <f ca="1">IFERROR(VLOOKUP(MID(CELL("filename",$A$1),FIND("]",CELL("filename",$A$1))+1,255)&amp;$A22,'_EUROSTAT w USEsplit of JRC'!$A$4:$AE$312,COLUMN()+2,FALSE),0)</f>
        <v>3.6884272463188382E-4</v>
      </c>
      <c r="O22" s="21">
        <f ca="1">IFERROR(VLOOKUP(MID(CELL("filename",$A$1),FIND("]",CELL("filename",$A$1))+1,255)&amp;$A22,'_EUROSTAT w USEsplit of JRC'!$A$4:$AE$312,COLUMN()+2,FALSE),0)</f>
        <v>4.1049667673129974E-4</v>
      </c>
      <c r="P22" s="21">
        <f ca="1">IFERROR(VLOOKUP(MID(CELL("filename",$A$1),FIND("]",CELL("filename",$A$1))+1,255)&amp;$A22,'_EUROSTAT w USEsplit of JRC'!$A$4:$AE$312,COLUMN()+2,FALSE),0)</f>
        <v>4.1569162545251111E-4</v>
      </c>
      <c r="Q22" s="21">
        <f ca="1">IFERROR(VLOOKUP(MID(CELL("filename",$A$1),FIND("]",CELL("filename",$A$1))+1,255)&amp;$A22,'_EUROSTAT w USEsplit of JRC'!$A$4:$AE$312,COLUMN()+2,FALSE),0)</f>
        <v>6.173421928645582E-4</v>
      </c>
      <c r="R22" s="21">
        <f ca="1">IFERROR(VLOOKUP(MID(CELL("filename",$A$1),FIND("]",CELL("filename",$A$1))+1,255)&amp;$A22,'_EUROSTAT w USEsplit of JRC'!$A$4:$AE$312,COLUMN()+2,FALSE),0)</f>
        <v>6.4722600739731365E-4</v>
      </c>
      <c r="S22" s="21">
        <f ca="1">IFERROR(VLOOKUP(MID(CELL("filename",$A$1),FIND("]",CELL("filename",$A$1))+1,255)&amp;$A22,'_EUROSTAT w USEsplit of JRC'!$A$4:$AE$312,COLUMN()+2,FALSE),0)</f>
        <v>5.6587334457824392E-4</v>
      </c>
      <c r="T22" s="21">
        <f ca="1">IFERROR(VLOOKUP(MID(CELL("filename",$A$1),FIND("]",CELL("filename",$A$1))+1,255)&amp;$A22,'_EUROSTAT w USEsplit of JRC'!$A$4:$AE$312,COLUMN()+2,FALSE),0)</f>
        <v>6.1988311568670327E-4</v>
      </c>
      <c r="U22" s="21">
        <f ca="1">IFERROR(VLOOKUP(MID(CELL("filename",$A$1),FIND("]",CELL("filename",$A$1))+1,255)&amp;$A22,'_EUROSTAT w USEsplit of JRC'!$A$4:$AE$312,COLUMN()+2,FALSE),0)</f>
        <v>6.9804340092945822E-4</v>
      </c>
      <c r="V22" s="21">
        <f ca="1">IFERROR(VLOOKUP(MID(CELL("filename",$A$1),FIND("]",CELL("filename",$A$1))+1,255)&amp;$A22,'_EUROSTAT w USEsplit of JRC'!$A$4:$AE$312,COLUMN()+2,FALSE),0)</f>
        <v>6.0650769074144565E-4</v>
      </c>
      <c r="W22" s="21">
        <f ca="1">IFERROR(VLOOKUP(MID(CELL("filename",$A$1),FIND("]",CELL("filename",$A$1))+1,255)&amp;$A22,'_EUROSTAT w USEsplit of JRC'!$A$4:$AE$312,COLUMN()+2,FALSE),0)</f>
        <v>6.4487483682688668E-4</v>
      </c>
      <c r="X22" s="21">
        <f ca="1">IFERROR(VLOOKUP(MID(CELL("filename",$A$1),FIND("]",CELL("filename",$A$1))+1,255)&amp;$A22,'_EUROSTAT w USEsplit of JRC'!$A$4:$AE$312,COLUMN()+2,FALSE),0)</f>
        <v>7.3909619232883554E-4</v>
      </c>
      <c r="Y22" s="21">
        <f ca="1">IFERROR(VLOOKUP(MID(CELL("filename",$A$1),FIND("]",CELL("filename",$A$1))+1,255)&amp;$A22,'_EUROSTAT w USEsplit of JRC'!$A$4:$AE$312,COLUMN()+2,FALSE),0)</f>
        <v>8.2500732094711979E-4</v>
      </c>
      <c r="Z22" s="21">
        <f ca="1">IFERROR(VLOOKUP(MID(CELL("filename",$A$1),FIND("]",CELL("filename",$A$1))+1,255)&amp;$A22,'_EUROSTAT w USEsplit of JRC'!$A$4:$AE$312,COLUMN()+2,FALSE),0)</f>
        <v>9.6313313136852036E-4</v>
      </c>
      <c r="AA22" s="21">
        <f ca="1">IFERROR(VLOOKUP(MID(CELL("filename",$A$1),FIND("]",CELL("filename",$A$1))+1,255)&amp;$A22,'_EUROSTAT w USEsplit of JRC'!$A$4:$AE$312,COLUMN()+2,FALSE),0)</f>
        <v>1.0684157056975996E-3</v>
      </c>
      <c r="AB22" s="21">
        <f ca="1">IFERROR(VLOOKUP(MID(CELL("filename",$A$1),FIND("]",CELL("filename",$A$1))+1,255)&amp;$A22,'_EUROSTAT w USEsplit of JRC'!$A$4:$AE$312,COLUMN()+2,FALSE),0)</f>
        <v>1.0597703824544468E-3</v>
      </c>
      <c r="AC22" s="21">
        <f ca="1">IFERROR(VLOOKUP(MID(CELL("filename",$A$1),FIND("]",CELL("filename",$A$1))+1,255)&amp;$A22,'_EUROSTAT w USEsplit of JRC'!$A$4:$AE$312,COLUMN()+2,FALSE),0)</f>
        <v>1.0612413014888529E-3</v>
      </c>
    </row>
    <row r="23" spans="1:29" x14ac:dyDescent="0.3">
      <c r="A23" t="s">
        <v>21</v>
      </c>
      <c r="B23" s="21">
        <f ca="1">IFERROR(VLOOKUP(MID(CELL("filename",$A$1),FIND("]",CELL("filename",$A$1))+1,255)&amp;$A23,'_EUROSTAT w USEsplit of JRC'!$A$4:$AE$312,COLUMN()+2,FALSE),0)</f>
        <v>0</v>
      </c>
      <c r="C23" s="21">
        <f ca="1">IFERROR(VLOOKUP(MID(CELL("filename",$A$1),FIND("]",CELL("filename",$A$1))+1,255)&amp;$A23,'_EUROSTAT w USEsplit of JRC'!$A$4:$AE$312,COLUMN()+2,FALSE),0)</f>
        <v>0</v>
      </c>
      <c r="D23" s="21">
        <f ca="1">IFERROR(VLOOKUP(MID(CELL("filename",$A$1),FIND("]",CELL("filename",$A$1))+1,255)&amp;$A23,'_EUROSTAT w USEsplit of JRC'!$A$4:$AE$312,COLUMN()+2,FALSE),0)</f>
        <v>0</v>
      </c>
      <c r="E23" s="21">
        <f ca="1">IFERROR(VLOOKUP(MID(CELL("filename",$A$1),FIND("]",CELL("filename",$A$1))+1,255)&amp;$A23,'_EUROSTAT w USEsplit of JRC'!$A$4:$AE$312,COLUMN()+2,FALSE),0)</f>
        <v>0</v>
      </c>
      <c r="F23" s="21">
        <f ca="1">IFERROR(VLOOKUP(MID(CELL("filename",$A$1),FIND("]",CELL("filename",$A$1))+1,255)&amp;$A23,'_EUROSTAT w USEsplit of JRC'!$A$4:$AE$312,COLUMN()+2,FALSE),0)</f>
        <v>0</v>
      </c>
      <c r="G23" s="21">
        <f ca="1">IFERROR(VLOOKUP(MID(CELL("filename",$A$1),FIND("]",CELL("filename",$A$1))+1,255)&amp;$A23,'_EUROSTAT w USEsplit of JRC'!$A$4:$AE$312,COLUMN()+2,FALSE),0)</f>
        <v>0</v>
      </c>
      <c r="H23" s="21">
        <f ca="1">IFERROR(VLOOKUP(MID(CELL("filename",$A$1),FIND("]",CELL("filename",$A$1))+1,255)&amp;$A23,'_EUROSTAT w USEsplit of JRC'!$A$4:$AE$312,COLUMN()+2,FALSE),0)</f>
        <v>0</v>
      </c>
      <c r="I23" s="21">
        <f ca="1">IFERROR(VLOOKUP(MID(CELL("filename",$A$1),FIND("]",CELL("filename",$A$1))+1,255)&amp;$A23,'_EUROSTAT w USEsplit of JRC'!$A$4:$AE$312,COLUMN()+2,FALSE),0)</f>
        <v>0</v>
      </c>
      <c r="J23" s="21">
        <f ca="1">IFERROR(VLOOKUP(MID(CELL("filename",$A$1),FIND("]",CELL("filename",$A$1))+1,255)&amp;$A23,'_EUROSTAT w USEsplit of JRC'!$A$4:$AE$312,COLUMN()+2,FALSE),0)</f>
        <v>0</v>
      </c>
      <c r="K23" s="21">
        <f ca="1">IFERROR(VLOOKUP(MID(CELL("filename",$A$1),FIND("]",CELL("filename",$A$1))+1,255)&amp;$A23,'_EUROSTAT w USEsplit of JRC'!$A$4:$AE$312,COLUMN()+2,FALSE),0)</f>
        <v>0</v>
      </c>
      <c r="L23" s="21">
        <f ca="1">IFERROR(VLOOKUP(MID(CELL("filename",$A$1),FIND("]",CELL("filename",$A$1))+1,255)&amp;$A23,'_EUROSTAT w USEsplit of JRC'!$A$4:$AE$312,COLUMN()+2,FALSE),0)</f>
        <v>0</v>
      </c>
      <c r="M23" s="21">
        <f ca="1">IFERROR(VLOOKUP(MID(CELL("filename",$A$1),FIND("]",CELL("filename",$A$1))+1,255)&amp;$A23,'_EUROSTAT w USEsplit of JRC'!$A$4:$AE$312,COLUMN()+2,FALSE),0)</f>
        <v>0</v>
      </c>
      <c r="N23" s="21">
        <f ca="1">IFERROR(VLOOKUP(MID(CELL("filename",$A$1),FIND("]",CELL("filename",$A$1))+1,255)&amp;$A23,'_EUROSTAT w USEsplit of JRC'!$A$4:$AE$312,COLUMN()+2,FALSE),0)</f>
        <v>0</v>
      </c>
      <c r="O23" s="21">
        <f ca="1">IFERROR(VLOOKUP(MID(CELL("filename",$A$1),FIND("]",CELL("filename",$A$1))+1,255)&amp;$A23,'_EUROSTAT w USEsplit of JRC'!$A$4:$AE$312,COLUMN()+2,FALSE),0)</f>
        <v>0</v>
      </c>
      <c r="P23" s="21">
        <f ca="1">IFERROR(VLOOKUP(MID(CELL("filename",$A$1),FIND("]",CELL("filename",$A$1))+1,255)&amp;$A23,'_EUROSTAT w USEsplit of JRC'!$A$4:$AE$312,COLUMN()+2,FALSE),0)</f>
        <v>0</v>
      </c>
      <c r="Q23" s="21">
        <f ca="1">IFERROR(VLOOKUP(MID(CELL("filename",$A$1),FIND("]",CELL("filename",$A$1))+1,255)&amp;$A23,'_EUROSTAT w USEsplit of JRC'!$A$4:$AE$312,COLUMN()+2,FALSE),0)</f>
        <v>0</v>
      </c>
      <c r="R23" s="21">
        <f ca="1">IFERROR(VLOOKUP(MID(CELL("filename",$A$1),FIND("]",CELL("filename",$A$1))+1,255)&amp;$A23,'_EUROSTAT w USEsplit of JRC'!$A$4:$AE$312,COLUMN()+2,FALSE),0)</f>
        <v>0</v>
      </c>
      <c r="S23" s="21">
        <f ca="1">IFERROR(VLOOKUP(MID(CELL("filename",$A$1),FIND("]",CELL("filename",$A$1))+1,255)&amp;$A23,'_EUROSTAT w USEsplit of JRC'!$A$4:$AE$312,COLUMN()+2,FALSE),0)</f>
        <v>0</v>
      </c>
      <c r="T23" s="21">
        <f ca="1">IFERROR(VLOOKUP(MID(CELL("filename",$A$1),FIND("]",CELL("filename",$A$1))+1,255)&amp;$A23,'_EUROSTAT w USEsplit of JRC'!$A$4:$AE$312,COLUMN()+2,FALSE),0)</f>
        <v>0</v>
      </c>
      <c r="U23" s="21">
        <f ca="1">IFERROR(VLOOKUP(MID(CELL("filename",$A$1),FIND("]",CELL("filename",$A$1))+1,255)&amp;$A23,'_EUROSTAT w USEsplit of JRC'!$A$4:$AE$312,COLUMN()+2,FALSE),0)</f>
        <v>0</v>
      </c>
      <c r="V23" s="21">
        <f ca="1">IFERROR(VLOOKUP(MID(CELL("filename",$A$1),FIND("]",CELL("filename",$A$1))+1,255)&amp;$A23,'_EUROSTAT w USEsplit of JRC'!$A$4:$AE$312,COLUMN()+2,FALSE),0)</f>
        <v>0</v>
      </c>
      <c r="W23" s="21">
        <f ca="1">IFERROR(VLOOKUP(MID(CELL("filename",$A$1),FIND("]",CELL("filename",$A$1))+1,255)&amp;$A23,'_EUROSTAT w USEsplit of JRC'!$A$4:$AE$312,COLUMN()+2,FALSE),0)</f>
        <v>0</v>
      </c>
      <c r="X23" s="21">
        <f ca="1">IFERROR(VLOOKUP(MID(CELL("filename",$A$1),FIND("]",CELL("filename",$A$1))+1,255)&amp;$A23,'_EUROSTAT w USEsplit of JRC'!$A$4:$AE$312,COLUMN()+2,FALSE),0)</f>
        <v>0</v>
      </c>
      <c r="Y23" s="21">
        <f ca="1">IFERROR(VLOOKUP(MID(CELL("filename",$A$1),FIND("]",CELL("filename",$A$1))+1,255)&amp;$A23,'_EUROSTAT w USEsplit of JRC'!$A$4:$AE$312,COLUMN()+2,FALSE),0)</f>
        <v>0</v>
      </c>
      <c r="Z23" s="21">
        <f ca="1">IFERROR(VLOOKUP(MID(CELL("filename",$A$1),FIND("]",CELL("filename",$A$1))+1,255)&amp;$A23,'_EUROSTAT w USEsplit of JRC'!$A$4:$AE$312,COLUMN()+2,FALSE),0)</f>
        <v>0</v>
      </c>
      <c r="AA23" s="21">
        <f ca="1">IFERROR(VLOOKUP(MID(CELL("filename",$A$1),FIND("]",CELL("filename",$A$1))+1,255)&amp;$A23,'_EUROSTAT w USEsplit of JRC'!$A$4:$AE$312,COLUMN()+2,FALSE),0)</f>
        <v>0</v>
      </c>
      <c r="AB23" s="21">
        <f ca="1">IFERROR(VLOOKUP(MID(CELL("filename",$A$1),FIND("]",CELL("filename",$A$1))+1,255)&amp;$A23,'_EUROSTAT w USEsplit of JRC'!$A$4:$AE$312,COLUMN()+2,FALSE),0)</f>
        <v>0</v>
      </c>
      <c r="AC23" s="21">
        <f ca="1">IFERROR(VLOOKUP(MID(CELL("filename",$A$1),FIND("]",CELL("filename",$A$1))+1,255)&amp;$A23,'_EUROSTAT w USEsplit of JRC'!$A$4:$AE$312,COLUMN()+2,FALSE),0)</f>
        <v>0</v>
      </c>
    </row>
    <row r="24" spans="1:29" x14ac:dyDescent="0.3">
      <c r="A24" t="s">
        <v>10</v>
      </c>
      <c r="B24" s="21">
        <f ca="1">IFERROR(VLOOKUP(MID(CELL("filename",$A$1),FIND("]",CELL("filename",$A$1))+1,255)&amp;$A24,'_EUROSTAT w USEsplit of JRC'!$A$4:$AE$312,COLUMN()+2,FALSE),0)</f>
        <v>0</v>
      </c>
      <c r="C24" s="21">
        <f ca="1">IFERROR(VLOOKUP(MID(CELL("filename",$A$1),FIND("]",CELL("filename",$A$1))+1,255)&amp;$A24,'_EUROSTAT w USEsplit of JRC'!$A$4:$AE$312,COLUMN()+2,FALSE),0)</f>
        <v>0</v>
      </c>
      <c r="D24" s="21">
        <f ca="1">IFERROR(VLOOKUP(MID(CELL("filename",$A$1),FIND("]",CELL("filename",$A$1))+1,255)&amp;$A24,'_EUROSTAT w USEsplit of JRC'!$A$4:$AE$312,COLUMN()+2,FALSE),0)</f>
        <v>0</v>
      </c>
      <c r="E24" s="21">
        <f ca="1">IFERROR(VLOOKUP(MID(CELL("filename",$A$1),FIND("]",CELL("filename",$A$1))+1,255)&amp;$A24,'_EUROSTAT w USEsplit of JRC'!$A$4:$AE$312,COLUMN()+2,FALSE),0)</f>
        <v>0</v>
      </c>
      <c r="F24" s="21">
        <f ca="1">IFERROR(VLOOKUP(MID(CELL("filename",$A$1),FIND("]",CELL("filename",$A$1))+1,255)&amp;$A24,'_EUROSTAT w USEsplit of JRC'!$A$4:$AE$312,COLUMN()+2,FALSE),0)</f>
        <v>0</v>
      </c>
      <c r="G24" s="21">
        <f ca="1">IFERROR(VLOOKUP(MID(CELL("filename",$A$1),FIND("]",CELL("filename",$A$1))+1,255)&amp;$A24,'_EUROSTAT w USEsplit of JRC'!$A$4:$AE$312,COLUMN()+2,FALSE),0)</f>
        <v>0</v>
      </c>
      <c r="H24" s="21">
        <f ca="1">IFERROR(VLOOKUP(MID(CELL("filename",$A$1),FIND("]",CELL("filename",$A$1))+1,255)&amp;$A24,'_EUROSTAT w USEsplit of JRC'!$A$4:$AE$312,COLUMN()+2,FALSE),0)</f>
        <v>0</v>
      </c>
      <c r="I24" s="21">
        <f ca="1">IFERROR(VLOOKUP(MID(CELL("filename",$A$1),FIND("]",CELL("filename",$A$1))+1,255)&amp;$A24,'_EUROSTAT w USEsplit of JRC'!$A$4:$AE$312,COLUMN()+2,FALSE),0)</f>
        <v>0</v>
      </c>
      <c r="J24" s="21">
        <f ca="1">IFERROR(VLOOKUP(MID(CELL("filename",$A$1),FIND("]",CELL("filename",$A$1))+1,255)&amp;$A24,'_EUROSTAT w USEsplit of JRC'!$A$4:$AE$312,COLUMN()+2,FALSE),0)</f>
        <v>0</v>
      </c>
      <c r="K24" s="21">
        <f ca="1">IFERROR(VLOOKUP(MID(CELL("filename",$A$1),FIND("]",CELL("filename",$A$1))+1,255)&amp;$A24,'_EUROSTAT w USEsplit of JRC'!$A$4:$AE$312,COLUMN()+2,FALSE),0)</f>
        <v>8.2100092658574997E-4</v>
      </c>
      <c r="L24" s="21">
        <f ca="1">IFERROR(VLOOKUP(MID(CELL("filename",$A$1),FIND("]",CELL("filename",$A$1))+1,255)&amp;$A24,'_EUROSTAT w USEsplit of JRC'!$A$4:$AE$312,COLUMN()+2,FALSE),0)</f>
        <v>3.3264523617639865E-4</v>
      </c>
      <c r="M24" s="21">
        <f ca="1">IFERROR(VLOOKUP(MID(CELL("filename",$A$1),FIND("]",CELL("filename",$A$1))+1,255)&amp;$A24,'_EUROSTAT w USEsplit of JRC'!$A$4:$AE$312,COLUMN()+2,FALSE),0)</f>
        <v>4.3445463607838411E-4</v>
      </c>
      <c r="N24" s="21">
        <f ca="1">IFERROR(VLOOKUP(MID(CELL("filename",$A$1),FIND("]",CELL("filename",$A$1))+1,255)&amp;$A24,'_EUROSTAT w USEsplit of JRC'!$A$4:$AE$312,COLUMN()+2,FALSE),0)</f>
        <v>1.2922745292186101E-3</v>
      </c>
      <c r="O24" s="21">
        <f ca="1">IFERROR(VLOOKUP(MID(CELL("filename",$A$1),FIND("]",CELL("filename",$A$1))+1,255)&amp;$A24,'_EUROSTAT w USEsplit of JRC'!$A$4:$AE$312,COLUMN()+2,FALSE),0)</f>
        <v>1.0988127597777904E-3</v>
      </c>
      <c r="P24" s="21">
        <f ca="1">IFERROR(VLOOKUP(MID(CELL("filename",$A$1),FIND("]",CELL("filename",$A$1))+1,255)&amp;$A24,'_EUROSTAT w USEsplit of JRC'!$A$4:$AE$312,COLUMN()+2,FALSE),0)</f>
        <v>9.4707536607291734E-4</v>
      </c>
      <c r="Q24" s="21">
        <f ca="1">IFERROR(VLOOKUP(MID(CELL("filename",$A$1),FIND("]",CELL("filename",$A$1))+1,255)&amp;$A24,'_EUROSTAT w USEsplit of JRC'!$A$4:$AE$312,COLUMN()+2,FALSE),0)</f>
        <v>8.5281827706801532E-4</v>
      </c>
      <c r="R24" s="21">
        <f ca="1">IFERROR(VLOOKUP(MID(CELL("filename",$A$1),FIND("]",CELL("filename",$A$1))+1,255)&amp;$A24,'_EUROSTAT w USEsplit of JRC'!$A$4:$AE$312,COLUMN()+2,FALSE),0)</f>
        <v>9.610017445044549E-4</v>
      </c>
      <c r="S24" s="21">
        <f ca="1">IFERROR(VLOOKUP(MID(CELL("filename",$A$1),FIND("]",CELL("filename",$A$1))+1,255)&amp;$A24,'_EUROSTAT w USEsplit of JRC'!$A$4:$AE$312,COLUMN()+2,FALSE),0)</f>
        <v>1.0867146223862251E-3</v>
      </c>
      <c r="T24" s="21">
        <f ca="1">IFERROR(VLOOKUP(MID(CELL("filename",$A$1),FIND("]",CELL("filename",$A$1))+1,255)&amp;$A24,'_EUROSTAT w USEsplit of JRC'!$A$4:$AE$312,COLUMN()+2,FALSE),0)</f>
        <v>1.2004380433384358E-3</v>
      </c>
      <c r="U24" s="21">
        <f ca="1">IFERROR(VLOOKUP(MID(CELL("filename",$A$1),FIND("]",CELL("filename",$A$1))+1,255)&amp;$A24,'_EUROSTAT w USEsplit of JRC'!$A$4:$AE$312,COLUMN()+2,FALSE),0)</f>
        <v>1.5729577708840951E-3</v>
      </c>
      <c r="V24" s="21">
        <f ca="1">IFERROR(VLOOKUP(MID(CELL("filename",$A$1),FIND("]",CELL("filename",$A$1))+1,255)&amp;$A24,'_EUROSTAT w USEsplit of JRC'!$A$4:$AE$312,COLUMN()+2,FALSE),0)</f>
        <v>2.1562377462026505E-3</v>
      </c>
      <c r="W24" s="21">
        <f ca="1">IFERROR(VLOOKUP(MID(CELL("filename",$A$1),FIND("]",CELL("filename",$A$1))+1,255)&amp;$A24,'_EUROSTAT w USEsplit of JRC'!$A$4:$AE$312,COLUMN()+2,FALSE),0)</f>
        <v>1.7898505885792036E-3</v>
      </c>
      <c r="X24" s="21">
        <f ca="1">IFERROR(VLOOKUP(MID(CELL("filename",$A$1),FIND("]",CELL("filename",$A$1))+1,255)&amp;$A24,'_EUROSTAT w USEsplit of JRC'!$A$4:$AE$312,COLUMN()+2,FALSE),0)</f>
        <v>1.6548331520917139E-3</v>
      </c>
      <c r="Y24" s="21">
        <f ca="1">IFERROR(VLOOKUP(MID(CELL("filename",$A$1),FIND("]",CELL("filename",$A$1))+1,255)&amp;$A24,'_EUROSTAT w USEsplit of JRC'!$A$4:$AE$312,COLUMN()+2,FALSE),0)</f>
        <v>1.5135938862425203E-3</v>
      </c>
      <c r="Z24" s="21">
        <f ca="1">IFERROR(VLOOKUP(MID(CELL("filename",$A$1),FIND("]",CELL("filename",$A$1))+1,255)&amp;$A24,'_EUROSTAT w USEsplit of JRC'!$A$4:$AE$312,COLUMN()+2,FALSE),0)</f>
        <v>6.2142845041037267E-4</v>
      </c>
      <c r="AA24" s="21">
        <f ca="1">IFERROR(VLOOKUP(MID(CELL("filename",$A$1),FIND("]",CELL("filename",$A$1))+1,255)&amp;$A24,'_EUROSTAT w USEsplit of JRC'!$A$4:$AE$312,COLUMN()+2,FALSE),0)</f>
        <v>6.1396748649682252E-4</v>
      </c>
      <c r="AB24" s="21">
        <f ca="1">IFERROR(VLOOKUP(MID(CELL("filename",$A$1),FIND("]",CELL("filename",$A$1))+1,255)&amp;$A24,'_EUROSTAT w USEsplit of JRC'!$A$4:$AE$312,COLUMN()+2,FALSE),0)</f>
        <v>5.3835006822025317E-4</v>
      </c>
      <c r="AC24" s="21">
        <f ca="1">IFERROR(VLOOKUP(MID(CELL("filename",$A$1),FIND("]",CELL("filename",$A$1))+1,255)&amp;$A24,'_EUROSTAT w USEsplit of JRC'!$A$4:$AE$312,COLUMN()+2,FALSE),0)</f>
        <v>5.0899046781155335E-4</v>
      </c>
    </row>
    <row r="25" spans="1:29" x14ac:dyDescent="0.3">
      <c r="A25" t="s">
        <v>20</v>
      </c>
      <c r="B25" s="21">
        <f ca="1">IFERROR(VLOOKUP(MID(CELL("filename",$A$1),FIND("]",CELL("filename",$A$1))+1,255)&amp;$A25,'_EUROSTAT w USEsplit of JRC'!$A$4:$AE$312,COLUMN()+2,FALSE),0)</f>
        <v>0</v>
      </c>
      <c r="C25" s="21">
        <f ca="1">IFERROR(VLOOKUP(MID(CELL("filename",$A$1),FIND("]",CELL("filename",$A$1))+1,255)&amp;$A25,'_EUROSTAT w USEsplit of JRC'!$A$4:$AE$312,COLUMN()+2,FALSE),0)</f>
        <v>0</v>
      </c>
      <c r="D25" s="21">
        <f ca="1">IFERROR(VLOOKUP(MID(CELL("filename",$A$1),FIND("]",CELL("filename",$A$1))+1,255)&amp;$A25,'_EUROSTAT w USEsplit of JRC'!$A$4:$AE$312,COLUMN()+2,FALSE),0)</f>
        <v>0</v>
      </c>
      <c r="E25" s="21">
        <f ca="1">IFERROR(VLOOKUP(MID(CELL("filename",$A$1),FIND("]",CELL("filename",$A$1))+1,255)&amp;$A25,'_EUROSTAT w USEsplit of JRC'!$A$4:$AE$312,COLUMN()+2,FALSE),0)</f>
        <v>0</v>
      </c>
      <c r="F25" s="21">
        <f ca="1">IFERROR(VLOOKUP(MID(CELL("filename",$A$1),FIND("]",CELL("filename",$A$1))+1,255)&amp;$A25,'_EUROSTAT w USEsplit of JRC'!$A$4:$AE$312,COLUMN()+2,FALSE),0)</f>
        <v>0</v>
      </c>
      <c r="G25" s="21">
        <f ca="1">IFERROR(VLOOKUP(MID(CELL("filename",$A$1),FIND("]",CELL("filename",$A$1))+1,255)&amp;$A25,'_EUROSTAT w USEsplit of JRC'!$A$4:$AE$312,COLUMN()+2,FALSE),0)</f>
        <v>0</v>
      </c>
      <c r="H25" s="21">
        <f ca="1">IFERROR(VLOOKUP(MID(CELL("filename",$A$1),FIND("]",CELL("filename",$A$1))+1,255)&amp;$A25,'_EUROSTAT w USEsplit of JRC'!$A$4:$AE$312,COLUMN()+2,FALSE),0)</f>
        <v>0</v>
      </c>
      <c r="I25" s="21">
        <f ca="1">IFERROR(VLOOKUP(MID(CELL("filename",$A$1),FIND("]",CELL("filename",$A$1))+1,255)&amp;$A25,'_EUROSTAT w USEsplit of JRC'!$A$4:$AE$312,COLUMN()+2,FALSE),0)</f>
        <v>0</v>
      </c>
      <c r="J25" s="21">
        <f ca="1">IFERROR(VLOOKUP(MID(CELL("filename",$A$1),FIND("]",CELL("filename",$A$1))+1,255)&amp;$A25,'_EUROSTAT w USEsplit of JRC'!$A$4:$AE$312,COLUMN()+2,FALSE),0)</f>
        <v>0</v>
      </c>
      <c r="K25" s="21">
        <f ca="1">IFERROR(VLOOKUP(MID(CELL("filename",$A$1),FIND("]",CELL("filename",$A$1))+1,255)&amp;$A25,'_EUROSTAT w USEsplit of JRC'!$A$4:$AE$312,COLUMN()+2,FALSE),0)</f>
        <v>0</v>
      </c>
      <c r="L25" s="21">
        <f ca="1">IFERROR(VLOOKUP(MID(CELL("filename",$A$1),FIND("]",CELL("filename",$A$1))+1,255)&amp;$A25,'_EUROSTAT w USEsplit of JRC'!$A$4:$AE$312,COLUMN()+2,FALSE),0)</f>
        <v>0</v>
      </c>
      <c r="M25" s="21">
        <f ca="1">IFERROR(VLOOKUP(MID(CELL("filename",$A$1),FIND("]",CELL("filename",$A$1))+1,255)&amp;$A25,'_EUROSTAT w USEsplit of JRC'!$A$4:$AE$312,COLUMN()+2,FALSE),0)</f>
        <v>0</v>
      </c>
      <c r="N25" s="21">
        <f ca="1">IFERROR(VLOOKUP(MID(CELL("filename",$A$1),FIND("]",CELL("filename",$A$1))+1,255)&amp;$A25,'_EUROSTAT w USEsplit of JRC'!$A$4:$AE$312,COLUMN()+2,FALSE),0)</f>
        <v>0</v>
      </c>
      <c r="O25" s="21">
        <f ca="1">IFERROR(VLOOKUP(MID(CELL("filename",$A$1),FIND("]",CELL("filename",$A$1))+1,255)&amp;$A25,'_EUROSTAT w USEsplit of JRC'!$A$4:$AE$312,COLUMN()+2,FALSE),0)</f>
        <v>0</v>
      </c>
      <c r="P25" s="21">
        <f ca="1">IFERROR(VLOOKUP(MID(CELL("filename",$A$1),FIND("]",CELL("filename",$A$1))+1,255)&amp;$A25,'_EUROSTAT w USEsplit of JRC'!$A$4:$AE$312,COLUMN()+2,FALSE),0)</f>
        <v>0</v>
      </c>
      <c r="Q25" s="21">
        <f ca="1">IFERROR(VLOOKUP(MID(CELL("filename",$A$1),FIND("]",CELL("filename",$A$1))+1,255)&amp;$A25,'_EUROSTAT w USEsplit of JRC'!$A$4:$AE$312,COLUMN()+2,FALSE),0)</f>
        <v>0</v>
      </c>
      <c r="R25" s="21">
        <f ca="1">IFERROR(VLOOKUP(MID(CELL("filename",$A$1),FIND("]",CELL("filename",$A$1))+1,255)&amp;$A25,'_EUROSTAT w USEsplit of JRC'!$A$4:$AE$312,COLUMN()+2,FALSE),0)</f>
        <v>0</v>
      </c>
      <c r="S25" s="21">
        <f ca="1">IFERROR(VLOOKUP(MID(CELL("filename",$A$1),FIND("]",CELL("filename",$A$1))+1,255)&amp;$A25,'_EUROSTAT w USEsplit of JRC'!$A$4:$AE$312,COLUMN()+2,FALSE),0)</f>
        <v>0</v>
      </c>
      <c r="T25" s="21">
        <f ca="1">IFERROR(VLOOKUP(MID(CELL("filename",$A$1),FIND("]",CELL("filename",$A$1))+1,255)&amp;$A25,'_EUROSTAT w USEsplit of JRC'!$A$4:$AE$312,COLUMN()+2,FALSE),0)</f>
        <v>0</v>
      </c>
      <c r="U25" s="21">
        <f ca="1">IFERROR(VLOOKUP(MID(CELL("filename",$A$1),FIND("]",CELL("filename",$A$1))+1,255)&amp;$A25,'_EUROSTAT w USEsplit of JRC'!$A$4:$AE$312,COLUMN()+2,FALSE),0)</f>
        <v>0</v>
      </c>
      <c r="V25" s="21">
        <f ca="1">IFERROR(VLOOKUP(MID(CELL("filename",$A$1),FIND("]",CELL("filename",$A$1))+1,255)&amp;$A25,'_EUROSTAT w USEsplit of JRC'!$A$4:$AE$312,COLUMN()+2,FALSE),0)</f>
        <v>0</v>
      </c>
      <c r="W25" s="21">
        <f ca="1">IFERROR(VLOOKUP(MID(CELL("filename",$A$1),FIND("]",CELL("filename",$A$1))+1,255)&amp;$A25,'_EUROSTAT w USEsplit of JRC'!$A$4:$AE$312,COLUMN()+2,FALSE),0)</f>
        <v>0</v>
      </c>
      <c r="X25" s="21">
        <f ca="1">IFERROR(VLOOKUP(MID(CELL("filename",$A$1),FIND("]",CELL("filename",$A$1))+1,255)&amp;$A25,'_EUROSTAT w USEsplit of JRC'!$A$4:$AE$312,COLUMN()+2,FALSE),0)</f>
        <v>0</v>
      </c>
      <c r="Y25" s="21">
        <f ca="1">IFERROR(VLOOKUP(MID(CELL("filename",$A$1),FIND("]",CELL("filename",$A$1))+1,255)&amp;$A25,'_EUROSTAT w USEsplit of JRC'!$A$4:$AE$312,COLUMN()+2,FALSE),0)</f>
        <v>0</v>
      </c>
      <c r="Z25" s="21">
        <f ca="1">IFERROR(VLOOKUP(MID(CELL("filename",$A$1),FIND("]",CELL("filename",$A$1))+1,255)&amp;$A25,'_EUROSTAT w USEsplit of JRC'!$A$4:$AE$312,COLUMN()+2,FALSE),0)</f>
        <v>0</v>
      </c>
      <c r="AA25" s="21">
        <f ca="1">IFERROR(VLOOKUP(MID(CELL("filename",$A$1),FIND("]",CELL("filename",$A$1))+1,255)&amp;$A25,'_EUROSTAT w USEsplit of JRC'!$A$4:$AE$312,COLUMN()+2,FALSE),0)</f>
        <v>0</v>
      </c>
      <c r="AB25" s="21">
        <f ca="1">IFERROR(VLOOKUP(MID(CELL("filename",$A$1),FIND("]",CELL("filename",$A$1))+1,255)&amp;$A25,'_EUROSTAT w USEsplit of JRC'!$A$4:$AE$312,COLUMN()+2,FALSE),0)</f>
        <v>0</v>
      </c>
      <c r="AC25" s="21">
        <f ca="1">IFERROR(VLOOKUP(MID(CELL("filename",$A$1),FIND("]",CELL("filename",$A$1))+1,255)&amp;$A25,'_EUROSTAT w USEsplit of JRC'!$A$4:$AE$312,COLUMN()+2,FALSE),0)</f>
        <v>0</v>
      </c>
    </row>
    <row r="26" spans="1:29" x14ac:dyDescent="0.3">
      <c r="A26" t="s">
        <v>26</v>
      </c>
      <c r="B26" s="21">
        <f ca="1">IFERROR(VLOOKUP(MID(CELL("filename",$A$1),FIND("]",CELL("filename",$A$1))+1,255)&amp;$A26,'_EUROSTAT w USEsplit of JRC'!$A$4:$AE$312,COLUMN()+2,FALSE),0)</f>
        <v>0</v>
      </c>
      <c r="C26" s="21">
        <f ca="1">IFERROR(VLOOKUP(MID(CELL("filename",$A$1),FIND("]",CELL("filename",$A$1))+1,255)&amp;$A26,'_EUROSTAT w USEsplit of JRC'!$A$4:$AE$312,COLUMN()+2,FALSE),0)</f>
        <v>0</v>
      </c>
      <c r="D26" s="21">
        <f ca="1">IFERROR(VLOOKUP(MID(CELL("filename",$A$1),FIND("]",CELL("filename",$A$1))+1,255)&amp;$A26,'_EUROSTAT w USEsplit of JRC'!$A$4:$AE$312,COLUMN()+2,FALSE),0)</f>
        <v>0</v>
      </c>
      <c r="E26" s="21">
        <f ca="1">IFERROR(VLOOKUP(MID(CELL("filename",$A$1),FIND("]",CELL("filename",$A$1))+1,255)&amp;$A26,'_EUROSTAT w USEsplit of JRC'!$A$4:$AE$312,COLUMN()+2,FALSE),0)</f>
        <v>0</v>
      </c>
      <c r="F26" s="21">
        <f ca="1">IFERROR(VLOOKUP(MID(CELL("filename",$A$1),FIND("]",CELL("filename",$A$1))+1,255)&amp;$A26,'_EUROSTAT w USEsplit of JRC'!$A$4:$AE$312,COLUMN()+2,FALSE),0)</f>
        <v>0</v>
      </c>
      <c r="G26" s="21">
        <f ca="1">IFERROR(VLOOKUP(MID(CELL("filename",$A$1),FIND("]",CELL("filename",$A$1))+1,255)&amp;$A26,'_EUROSTAT w USEsplit of JRC'!$A$4:$AE$312,COLUMN()+2,FALSE),0)</f>
        <v>0</v>
      </c>
      <c r="H26" s="21">
        <f ca="1">IFERROR(VLOOKUP(MID(CELL("filename",$A$1),FIND("]",CELL("filename",$A$1))+1,255)&amp;$A26,'_EUROSTAT w USEsplit of JRC'!$A$4:$AE$312,COLUMN()+2,FALSE),0)</f>
        <v>0</v>
      </c>
      <c r="I26" s="21">
        <f ca="1">IFERROR(VLOOKUP(MID(CELL("filename",$A$1),FIND("]",CELL("filename",$A$1))+1,255)&amp;$A26,'_EUROSTAT w USEsplit of JRC'!$A$4:$AE$312,COLUMN()+2,FALSE),0)</f>
        <v>0</v>
      </c>
      <c r="J26" s="21">
        <f ca="1">IFERROR(VLOOKUP(MID(CELL("filename",$A$1),FIND("]",CELL("filename",$A$1))+1,255)&amp;$A26,'_EUROSTAT w USEsplit of JRC'!$A$4:$AE$312,COLUMN()+2,FALSE),0)</f>
        <v>0</v>
      </c>
      <c r="K26" s="21">
        <f ca="1">IFERROR(VLOOKUP(MID(CELL("filename",$A$1),FIND("]",CELL("filename",$A$1))+1,255)&amp;$A26,'_EUROSTAT w USEsplit of JRC'!$A$4:$AE$312,COLUMN()+2,FALSE),0)</f>
        <v>0</v>
      </c>
      <c r="L26" s="21">
        <f ca="1">IFERROR(VLOOKUP(MID(CELL("filename",$A$1),FIND("]",CELL("filename",$A$1))+1,255)&amp;$A26,'_EUROSTAT w USEsplit of JRC'!$A$4:$AE$312,COLUMN()+2,FALSE),0)</f>
        <v>0</v>
      </c>
      <c r="M26" s="21">
        <f ca="1">IFERROR(VLOOKUP(MID(CELL("filename",$A$1),FIND("]",CELL("filename",$A$1))+1,255)&amp;$A26,'_EUROSTAT w USEsplit of JRC'!$A$4:$AE$312,COLUMN()+2,FALSE),0)</f>
        <v>0</v>
      </c>
      <c r="N26" s="21">
        <f ca="1">IFERROR(VLOOKUP(MID(CELL("filename",$A$1),FIND("]",CELL("filename",$A$1))+1,255)&amp;$A26,'_EUROSTAT w USEsplit of JRC'!$A$4:$AE$312,COLUMN()+2,FALSE),0)</f>
        <v>0</v>
      </c>
      <c r="O26" s="21">
        <f ca="1">IFERROR(VLOOKUP(MID(CELL("filename",$A$1),FIND("]",CELL("filename",$A$1))+1,255)&amp;$A26,'_EUROSTAT w USEsplit of JRC'!$A$4:$AE$312,COLUMN()+2,FALSE),0)</f>
        <v>0</v>
      </c>
      <c r="P26" s="21">
        <f ca="1">IFERROR(VLOOKUP(MID(CELL("filename",$A$1),FIND("]",CELL("filename",$A$1))+1,255)&amp;$A26,'_EUROSTAT w USEsplit of JRC'!$A$4:$AE$312,COLUMN()+2,FALSE),0)</f>
        <v>0</v>
      </c>
      <c r="Q26" s="21">
        <f ca="1">IFERROR(VLOOKUP(MID(CELL("filename",$A$1),FIND("]",CELL("filename",$A$1))+1,255)&amp;$A26,'_EUROSTAT w USEsplit of JRC'!$A$4:$AE$312,COLUMN()+2,FALSE),0)</f>
        <v>0</v>
      </c>
      <c r="R26" s="21">
        <f ca="1">IFERROR(VLOOKUP(MID(CELL("filename",$A$1),FIND("]",CELL("filename",$A$1))+1,255)&amp;$A26,'_EUROSTAT w USEsplit of JRC'!$A$4:$AE$312,COLUMN()+2,FALSE),0)</f>
        <v>0</v>
      </c>
      <c r="S26" s="21">
        <f ca="1">IFERROR(VLOOKUP(MID(CELL("filename",$A$1),FIND("]",CELL("filename",$A$1))+1,255)&amp;$A26,'_EUROSTAT w USEsplit of JRC'!$A$4:$AE$312,COLUMN()+2,FALSE),0)</f>
        <v>0</v>
      </c>
      <c r="T26" s="21">
        <f ca="1">IFERROR(VLOOKUP(MID(CELL("filename",$A$1),FIND("]",CELL("filename",$A$1))+1,255)&amp;$A26,'_EUROSTAT w USEsplit of JRC'!$A$4:$AE$312,COLUMN()+2,FALSE),0)</f>
        <v>0</v>
      </c>
      <c r="U26" s="21">
        <f ca="1">IFERROR(VLOOKUP(MID(CELL("filename",$A$1),FIND("]",CELL("filename",$A$1))+1,255)&amp;$A26,'_EUROSTAT w USEsplit of JRC'!$A$4:$AE$312,COLUMN()+2,FALSE),0)</f>
        <v>5.3193590546350023E-3</v>
      </c>
      <c r="V26" s="21">
        <f ca="1">IFERROR(VLOOKUP(MID(CELL("filename",$A$1),FIND("]",CELL("filename",$A$1))+1,255)&amp;$A26,'_EUROSTAT w USEsplit of JRC'!$A$4:$AE$312,COLUMN()+2,FALSE),0)</f>
        <v>6.8251528107628407E-3</v>
      </c>
      <c r="W26" s="21">
        <f ca="1">IFERROR(VLOOKUP(MID(CELL("filename",$A$1),FIND("]",CELL("filename",$A$1))+1,255)&amp;$A26,'_EUROSTAT w USEsplit of JRC'!$A$4:$AE$312,COLUMN()+2,FALSE),0)</f>
        <v>8.9216958454763993E-3</v>
      </c>
      <c r="X26" s="21">
        <f ca="1">IFERROR(VLOOKUP(MID(CELL("filename",$A$1),FIND("]",CELL("filename",$A$1))+1,255)&amp;$A26,'_EUROSTAT w USEsplit of JRC'!$A$4:$AE$312,COLUMN()+2,FALSE),0)</f>
        <v>1.4032541776605102E-2</v>
      </c>
      <c r="Y26" s="21">
        <f ca="1">IFERROR(VLOOKUP(MID(CELL("filename",$A$1),FIND("]",CELL("filename",$A$1))+1,255)&amp;$A26,'_EUROSTAT w USEsplit of JRC'!$A$4:$AE$312,COLUMN()+2,FALSE),0)</f>
        <v>1.7839937036564963E-2</v>
      </c>
      <c r="Z26" s="21">
        <f ca="1">IFERROR(VLOOKUP(MID(CELL("filename",$A$1),FIND("]",CELL("filename",$A$1))+1,255)&amp;$A26,'_EUROSTAT w USEsplit of JRC'!$A$4:$AE$312,COLUMN()+2,FALSE),0)</f>
        <v>2.1688805831944373E-2</v>
      </c>
      <c r="AA26" s="21">
        <f ca="1">IFERROR(VLOOKUP(MID(CELL("filename",$A$1),FIND("]",CELL("filename",$A$1))+1,255)&amp;$A26,'_EUROSTAT w USEsplit of JRC'!$A$4:$AE$312,COLUMN()+2,FALSE),0)</f>
        <v>2.598226398637744E-2</v>
      </c>
      <c r="AB26" s="21">
        <f ca="1">IFERROR(VLOOKUP(MID(CELL("filename",$A$1),FIND("]",CELL("filename",$A$1))+1,255)&amp;$A26,'_EUROSTAT w USEsplit of JRC'!$A$4:$AE$312,COLUMN()+2,FALSE),0)</f>
        <v>3.0123370596940275E-2</v>
      </c>
      <c r="AC26" s="21">
        <f ca="1">IFERROR(VLOOKUP(MID(CELL("filename",$A$1),FIND("]",CELL("filename",$A$1))+1,255)&amp;$A26,'_EUROSTAT w USEsplit of JRC'!$A$4:$AE$312,COLUMN()+2,FALSE),0)</f>
        <v>3.2704290187560672E-2</v>
      </c>
    </row>
    <row r="27" spans="1:29" x14ac:dyDescent="0.3">
      <c r="A27" t="s">
        <v>7</v>
      </c>
      <c r="B27" s="21">
        <f ca="1">IFERROR(VLOOKUP(MID(CELL("filename",$A$1),FIND("]",CELL("filename",$A$1))+1,255)&amp;$A27,'_EUROSTAT w USEsplit of JRC'!$A$4:$AE$312,COLUMN()+2,FALSE),0)</f>
        <v>0</v>
      </c>
      <c r="C27" s="21">
        <f ca="1">IFERROR(VLOOKUP(MID(CELL("filename",$A$1),FIND("]",CELL("filename",$A$1))+1,255)&amp;$A27,'_EUROSTAT w USEsplit of JRC'!$A$4:$AE$312,COLUMN()+2,FALSE),0)</f>
        <v>0</v>
      </c>
      <c r="D27" s="21">
        <f ca="1">IFERROR(VLOOKUP(MID(CELL("filename",$A$1),FIND("]",CELL("filename",$A$1))+1,255)&amp;$A27,'_EUROSTAT w USEsplit of JRC'!$A$4:$AE$312,COLUMN()+2,FALSE),0)</f>
        <v>0</v>
      </c>
      <c r="E27" s="21">
        <f ca="1">IFERROR(VLOOKUP(MID(CELL("filename",$A$1),FIND("]",CELL("filename",$A$1))+1,255)&amp;$A27,'_EUROSTAT w USEsplit of JRC'!$A$4:$AE$312,COLUMN()+2,FALSE),0)</f>
        <v>0</v>
      </c>
      <c r="F27" s="21">
        <f ca="1">IFERROR(VLOOKUP(MID(CELL("filename",$A$1),FIND("]",CELL("filename",$A$1))+1,255)&amp;$A27,'_EUROSTAT w USEsplit of JRC'!$A$4:$AE$312,COLUMN()+2,FALSE),0)</f>
        <v>0</v>
      </c>
      <c r="G27" s="21">
        <f ca="1">IFERROR(VLOOKUP(MID(CELL("filename",$A$1),FIND("]",CELL("filename",$A$1))+1,255)&amp;$A27,'_EUROSTAT w USEsplit of JRC'!$A$4:$AE$312,COLUMN()+2,FALSE),0)</f>
        <v>0</v>
      </c>
      <c r="H27" s="21">
        <f ca="1">IFERROR(VLOOKUP(MID(CELL("filename",$A$1),FIND("]",CELL("filename",$A$1))+1,255)&amp;$A27,'_EUROSTAT w USEsplit of JRC'!$A$4:$AE$312,COLUMN()+2,FALSE),0)</f>
        <v>0</v>
      </c>
      <c r="I27" s="21">
        <f ca="1">IFERROR(VLOOKUP(MID(CELL("filename",$A$1),FIND("]",CELL("filename",$A$1))+1,255)&amp;$A27,'_EUROSTAT w USEsplit of JRC'!$A$4:$AE$312,COLUMN()+2,FALSE),0)</f>
        <v>0</v>
      </c>
      <c r="J27" s="21">
        <f ca="1">IFERROR(VLOOKUP(MID(CELL("filename",$A$1),FIND("]",CELL("filename",$A$1))+1,255)&amp;$A27,'_EUROSTAT w USEsplit of JRC'!$A$4:$AE$312,COLUMN()+2,FALSE),0)</f>
        <v>0</v>
      </c>
      <c r="K27" s="21">
        <f ca="1">IFERROR(VLOOKUP(MID(CELL("filename",$A$1),FIND("]",CELL("filename",$A$1))+1,255)&amp;$A27,'_EUROSTAT w USEsplit of JRC'!$A$4:$AE$312,COLUMN()+2,FALSE),0)</f>
        <v>0</v>
      </c>
      <c r="L27" s="21">
        <f ca="1">IFERROR(VLOOKUP(MID(CELL("filename",$A$1),FIND("]",CELL("filename",$A$1))+1,255)&amp;$A27,'_EUROSTAT w USEsplit of JRC'!$A$4:$AE$312,COLUMN()+2,FALSE),0)</f>
        <v>0</v>
      </c>
      <c r="M27" s="21">
        <f ca="1">IFERROR(VLOOKUP(MID(CELL("filename",$A$1),FIND("]",CELL("filename",$A$1))+1,255)&amp;$A27,'_EUROSTAT w USEsplit of JRC'!$A$4:$AE$312,COLUMN()+2,FALSE),0)</f>
        <v>0</v>
      </c>
      <c r="N27" s="21">
        <f ca="1">IFERROR(VLOOKUP(MID(CELL("filename",$A$1),FIND("]",CELL("filename",$A$1))+1,255)&amp;$A27,'_EUROSTAT w USEsplit of JRC'!$A$4:$AE$312,COLUMN()+2,FALSE),0)</f>
        <v>0</v>
      </c>
      <c r="O27" s="21">
        <f ca="1">IFERROR(VLOOKUP(MID(CELL("filename",$A$1),FIND("]",CELL("filename",$A$1))+1,255)&amp;$A27,'_EUROSTAT w USEsplit of JRC'!$A$4:$AE$312,COLUMN()+2,FALSE),0)</f>
        <v>0</v>
      </c>
      <c r="P27" s="21">
        <f ca="1">IFERROR(VLOOKUP(MID(CELL("filename",$A$1),FIND("]",CELL("filename",$A$1))+1,255)&amp;$A27,'_EUROSTAT w USEsplit of JRC'!$A$4:$AE$312,COLUMN()+2,FALSE),0)</f>
        <v>0</v>
      </c>
      <c r="Q27" s="21">
        <f ca="1">IFERROR(VLOOKUP(MID(CELL("filename",$A$1),FIND("]",CELL("filename",$A$1))+1,255)&amp;$A27,'_EUROSTAT w USEsplit of JRC'!$A$4:$AE$312,COLUMN()+2,FALSE),0)</f>
        <v>1.2561466390485312E-4</v>
      </c>
      <c r="R27" s="21">
        <f ca="1">IFERROR(VLOOKUP(MID(CELL("filename",$A$1),FIND("]",CELL("filename",$A$1))+1,255)&amp;$A27,'_EUROSTAT w USEsplit of JRC'!$A$4:$AE$312,COLUMN()+2,FALSE),0)</f>
        <v>1.6628468461838561E-4</v>
      </c>
      <c r="S27" s="21">
        <f ca="1">IFERROR(VLOOKUP(MID(CELL("filename",$A$1),FIND("]",CELL("filename",$A$1))+1,255)&amp;$A27,'_EUROSTAT w USEsplit of JRC'!$A$4:$AE$312,COLUMN()+2,FALSE),0)</f>
        <v>2.4953951136761732E-4</v>
      </c>
      <c r="T27" s="21">
        <f ca="1">IFERROR(VLOOKUP(MID(CELL("filename",$A$1),FIND("]",CELL("filename",$A$1))+1,255)&amp;$A27,'_EUROSTAT w USEsplit of JRC'!$A$4:$AE$312,COLUMN()+2,FALSE),0)</f>
        <v>3.4521008481093609E-4</v>
      </c>
      <c r="U27" s="21">
        <f ca="1">IFERROR(VLOOKUP(MID(CELL("filename",$A$1),FIND("]",CELL("filename",$A$1))+1,255)&amp;$A27,'_EUROSTAT w USEsplit of JRC'!$A$4:$AE$312,COLUMN()+2,FALSE),0)</f>
        <v>4.7499850527132627E-4</v>
      </c>
      <c r="V27" s="21">
        <f ca="1">IFERROR(VLOOKUP(MID(CELL("filename",$A$1),FIND("]",CELL("filename",$A$1))+1,255)&amp;$A27,'_EUROSTAT w USEsplit of JRC'!$A$4:$AE$312,COLUMN()+2,FALSE),0)</f>
        <v>5.3208803829195045E-4</v>
      </c>
      <c r="W27" s="21">
        <f ca="1">IFERROR(VLOOKUP(MID(CELL("filename",$A$1),FIND("]",CELL("filename",$A$1))+1,255)&amp;$A27,'_EUROSTAT w USEsplit of JRC'!$A$4:$AE$312,COLUMN()+2,FALSE),0)</f>
        <v>6.1453361463755852E-4</v>
      </c>
      <c r="X27" s="21">
        <f ca="1">IFERROR(VLOOKUP(MID(CELL("filename",$A$1),FIND("]",CELL("filename",$A$1))+1,255)&amp;$A27,'_EUROSTAT w USEsplit of JRC'!$A$4:$AE$312,COLUMN()+2,FALSE),0)</f>
        <v>6.5702553620398377E-4</v>
      </c>
      <c r="Y27" s="21">
        <f ca="1">IFERROR(VLOOKUP(MID(CELL("filename",$A$1),FIND("]",CELL("filename",$A$1))+1,255)&amp;$A27,'_EUROSTAT w USEsplit of JRC'!$A$4:$AE$312,COLUMN()+2,FALSE),0)</f>
        <v>7.0122621748148052E-4</v>
      </c>
      <c r="Z27" s="21">
        <f ca="1">IFERROR(VLOOKUP(MID(CELL("filename",$A$1),FIND("]",CELL("filename",$A$1))+1,255)&amp;$A27,'_EUROSTAT w USEsplit of JRC'!$A$4:$AE$312,COLUMN()+2,FALSE),0)</f>
        <v>7.1911680872255681E-4</v>
      </c>
      <c r="AA27" s="21">
        <f ca="1">IFERROR(VLOOKUP(MID(CELL("filename",$A$1),FIND("]",CELL("filename",$A$1))+1,255)&amp;$A27,'_EUROSTAT w USEsplit of JRC'!$A$4:$AE$312,COLUMN()+2,FALSE),0)</f>
        <v>7.1028452385833913E-4</v>
      </c>
      <c r="AB27" s="21">
        <f ca="1">IFERROR(VLOOKUP(MID(CELL("filename",$A$1),FIND("]",CELL("filename",$A$1))+1,255)&amp;$A27,'_EUROSTAT w USEsplit of JRC'!$A$4:$AE$312,COLUMN()+2,FALSE),0)</f>
        <v>7.004506146810846E-4</v>
      </c>
      <c r="AC27" s="21">
        <f ca="1">IFERROR(VLOOKUP(MID(CELL("filename",$A$1),FIND("]",CELL("filename",$A$1))+1,255)&amp;$A27,'_EUROSTAT w USEsplit of JRC'!$A$4:$AE$312,COLUMN()+2,FALSE),0)</f>
        <v>6.9017735672762242E-4</v>
      </c>
    </row>
    <row r="28" spans="1:29" x14ac:dyDescent="0.3">
      <c r="A28" t="s">
        <v>9</v>
      </c>
      <c r="B28" s="21">
        <f ca="1">IFERROR(VLOOKUP(MID(CELL("filename",$A$1),FIND("]",CELL("filename",$A$1))+1,255)&amp;$A28,'_EUROSTAT w USEsplit of JRC'!$A$4:$AE$312,COLUMN()+2,FALSE),0)</f>
        <v>0</v>
      </c>
      <c r="C28" s="21">
        <f ca="1">IFERROR(VLOOKUP(MID(CELL("filename",$A$1),FIND("]",CELL("filename",$A$1))+1,255)&amp;$A28,'_EUROSTAT w USEsplit of JRC'!$A$4:$AE$312,COLUMN()+2,FALSE),0)</f>
        <v>0</v>
      </c>
      <c r="D28" s="21">
        <f ca="1">IFERROR(VLOOKUP(MID(CELL("filename",$A$1),FIND("]",CELL("filename",$A$1))+1,255)&amp;$A28,'_EUROSTAT w USEsplit of JRC'!$A$4:$AE$312,COLUMN()+2,FALSE),0)</f>
        <v>0</v>
      </c>
      <c r="E28" s="21">
        <f ca="1">IFERROR(VLOOKUP(MID(CELL("filename",$A$1),FIND("]",CELL("filename",$A$1))+1,255)&amp;$A28,'_EUROSTAT w USEsplit of JRC'!$A$4:$AE$312,COLUMN()+2,FALSE),0)</f>
        <v>0</v>
      </c>
      <c r="F28" s="21">
        <f ca="1">IFERROR(VLOOKUP(MID(CELL("filename",$A$1),FIND("]",CELL("filename",$A$1))+1,255)&amp;$A28,'_EUROSTAT w USEsplit of JRC'!$A$4:$AE$312,COLUMN()+2,FALSE),0)</f>
        <v>0</v>
      </c>
      <c r="G28" s="21">
        <f ca="1">IFERROR(VLOOKUP(MID(CELL("filename",$A$1),FIND("]",CELL("filename",$A$1))+1,255)&amp;$A28,'_EUROSTAT w USEsplit of JRC'!$A$4:$AE$312,COLUMN()+2,FALSE),0)</f>
        <v>0</v>
      </c>
      <c r="H28" s="21">
        <f ca="1">IFERROR(VLOOKUP(MID(CELL("filename",$A$1),FIND("]",CELL("filename",$A$1))+1,255)&amp;$A28,'_EUROSTAT w USEsplit of JRC'!$A$4:$AE$312,COLUMN()+2,FALSE),0)</f>
        <v>0</v>
      </c>
      <c r="I28" s="21">
        <f ca="1">IFERROR(VLOOKUP(MID(CELL("filename",$A$1),FIND("]",CELL("filename",$A$1))+1,255)&amp;$A28,'_EUROSTAT w USEsplit of JRC'!$A$4:$AE$312,COLUMN()+2,FALSE),0)</f>
        <v>0</v>
      </c>
      <c r="J28" s="21">
        <f ca="1">IFERROR(VLOOKUP(MID(CELL("filename",$A$1),FIND("]",CELL("filename",$A$1))+1,255)&amp;$A28,'_EUROSTAT w USEsplit of JRC'!$A$4:$AE$312,COLUMN()+2,FALSE),0)</f>
        <v>0</v>
      </c>
      <c r="K28" s="21">
        <f ca="1">IFERROR(VLOOKUP(MID(CELL("filename",$A$1),FIND("]",CELL("filename",$A$1))+1,255)&amp;$A28,'_EUROSTAT w USEsplit of JRC'!$A$4:$AE$312,COLUMN()+2,FALSE),0)</f>
        <v>0</v>
      </c>
      <c r="L28" s="21">
        <f ca="1">IFERROR(VLOOKUP(MID(CELL("filename",$A$1),FIND("]",CELL("filename",$A$1))+1,255)&amp;$A28,'_EUROSTAT w USEsplit of JRC'!$A$4:$AE$312,COLUMN()+2,FALSE),0)</f>
        <v>0</v>
      </c>
      <c r="M28" s="21">
        <f ca="1">IFERROR(VLOOKUP(MID(CELL("filename",$A$1),FIND("]",CELL("filename",$A$1))+1,255)&amp;$A28,'_EUROSTAT w USEsplit of JRC'!$A$4:$AE$312,COLUMN()+2,FALSE),0)</f>
        <v>0</v>
      </c>
      <c r="N28" s="21">
        <f ca="1">IFERROR(VLOOKUP(MID(CELL("filename",$A$1),FIND("]",CELL("filename",$A$1))+1,255)&amp;$A28,'_EUROSTAT w USEsplit of JRC'!$A$4:$AE$312,COLUMN()+2,FALSE),0)</f>
        <v>0</v>
      </c>
      <c r="O28" s="21">
        <f ca="1">IFERROR(VLOOKUP(MID(CELL("filename",$A$1),FIND("]",CELL("filename",$A$1))+1,255)&amp;$A28,'_EUROSTAT w USEsplit of JRC'!$A$4:$AE$312,COLUMN()+2,FALSE),0)</f>
        <v>0</v>
      </c>
      <c r="P28" s="21">
        <f ca="1">IFERROR(VLOOKUP(MID(CELL("filename",$A$1),FIND("]",CELL("filename",$A$1))+1,255)&amp;$A28,'_EUROSTAT w USEsplit of JRC'!$A$4:$AE$312,COLUMN()+2,FALSE),0)</f>
        <v>0</v>
      </c>
      <c r="Q28" s="21">
        <f ca="1">IFERROR(VLOOKUP(MID(CELL("filename",$A$1),FIND("]",CELL("filename",$A$1))+1,255)&amp;$A28,'_EUROSTAT w USEsplit of JRC'!$A$4:$AE$312,COLUMN()+2,FALSE),0)</f>
        <v>0</v>
      </c>
      <c r="R28" s="21">
        <f ca="1">IFERROR(VLOOKUP(MID(CELL("filename",$A$1),FIND("]",CELL("filename",$A$1))+1,255)&amp;$A28,'_EUROSTAT w USEsplit of JRC'!$A$4:$AE$312,COLUMN()+2,FALSE),0)</f>
        <v>0</v>
      </c>
      <c r="S28" s="21">
        <f ca="1">IFERROR(VLOOKUP(MID(CELL("filename",$A$1),FIND("]",CELL("filename",$A$1))+1,255)&amp;$A28,'_EUROSTAT w USEsplit of JRC'!$A$4:$AE$312,COLUMN()+2,FALSE),0)</f>
        <v>0</v>
      </c>
      <c r="T28" s="21">
        <f ca="1">IFERROR(VLOOKUP(MID(CELL("filename",$A$1),FIND("]",CELL("filename",$A$1))+1,255)&amp;$A28,'_EUROSTAT w USEsplit of JRC'!$A$4:$AE$312,COLUMN()+2,FALSE),0)</f>
        <v>0</v>
      </c>
      <c r="U28" s="21">
        <f ca="1">IFERROR(VLOOKUP(MID(CELL("filename",$A$1),FIND("]",CELL("filename",$A$1))+1,255)&amp;$A28,'_EUROSTAT w USEsplit of JRC'!$A$4:$AE$312,COLUMN()+2,FALSE),0)</f>
        <v>0</v>
      </c>
      <c r="V28" s="21">
        <f ca="1">IFERROR(VLOOKUP(MID(CELL("filename",$A$1),FIND("]",CELL("filename",$A$1))+1,255)&amp;$A28,'_EUROSTAT w USEsplit of JRC'!$A$4:$AE$312,COLUMN()+2,FALSE),0)</f>
        <v>0</v>
      </c>
      <c r="W28" s="21">
        <f ca="1">IFERROR(VLOOKUP(MID(CELL("filename",$A$1),FIND("]",CELL("filename",$A$1))+1,255)&amp;$A28,'_EUROSTAT w USEsplit of JRC'!$A$4:$AE$312,COLUMN()+2,FALSE),0)</f>
        <v>0</v>
      </c>
      <c r="X28" s="21">
        <f ca="1">IFERROR(VLOOKUP(MID(CELL("filename",$A$1),FIND("]",CELL("filename",$A$1))+1,255)&amp;$A28,'_EUROSTAT w USEsplit of JRC'!$A$4:$AE$312,COLUMN()+2,FALSE),0)</f>
        <v>0</v>
      </c>
      <c r="Y28" s="21">
        <f ca="1">IFERROR(VLOOKUP(MID(CELL("filename",$A$1),FIND("]",CELL("filename",$A$1))+1,255)&amp;$A28,'_EUROSTAT w USEsplit of JRC'!$A$4:$AE$312,COLUMN()+2,FALSE),0)</f>
        <v>0</v>
      </c>
      <c r="Z28" s="21">
        <f ca="1">IFERROR(VLOOKUP(MID(CELL("filename",$A$1),FIND("]",CELL("filename",$A$1))+1,255)&amp;$A28,'_EUROSTAT w USEsplit of JRC'!$A$4:$AE$312,COLUMN()+2,FALSE),0)</f>
        <v>0</v>
      </c>
      <c r="AA28" s="21">
        <f ca="1">IFERROR(VLOOKUP(MID(CELL("filename",$A$1),FIND("]",CELL("filename",$A$1))+1,255)&amp;$A28,'_EUROSTAT w USEsplit of JRC'!$A$4:$AE$312,COLUMN()+2,FALSE),0)</f>
        <v>0</v>
      </c>
      <c r="AB28" s="21">
        <f ca="1">IFERROR(VLOOKUP(MID(CELL("filename",$A$1),FIND("]",CELL("filename",$A$1))+1,255)&amp;$A28,'_EUROSTAT w USEsplit of JRC'!$A$4:$AE$312,COLUMN()+2,FALSE),0)</f>
        <v>0</v>
      </c>
      <c r="AC28" s="21">
        <f ca="1">IFERROR(VLOOKUP(MID(CELL("filename",$A$1),FIND("]",CELL("filename",$A$1))+1,255)&amp;$A28,'_EUROSTAT w USEsplit of JRC'!$A$4:$AE$312,COLUMN()+2,FALSE),0)</f>
        <v>0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1">
        <f ca="1">IFERROR(VLOOKUP(MID(CELL("filename",$A$1),FIND("]",CELL("filename",$A$1))+1,255)&amp;$A30,'_EUROSTAT w USEsplit of JRC'!$A$4:$AE$312,COLUMN()+2,FALSE),0)</f>
        <v>0</v>
      </c>
      <c r="C30" s="21">
        <f ca="1">IFERROR(VLOOKUP(MID(CELL("filename",$A$1),FIND("]",CELL("filename",$A$1))+1,255)&amp;$A30,'_EUROSTAT w USEsplit of JRC'!$A$4:$AE$312,COLUMN()+2,FALSE),0)</f>
        <v>0</v>
      </c>
      <c r="D30" s="21">
        <f ca="1">IFERROR(VLOOKUP(MID(CELL("filename",$A$1),FIND("]",CELL("filename",$A$1))+1,255)&amp;$A30,'_EUROSTAT w USEsplit of JRC'!$A$4:$AE$312,COLUMN()+2,FALSE),0)</f>
        <v>0</v>
      </c>
      <c r="E30" s="21">
        <f ca="1">IFERROR(VLOOKUP(MID(CELL("filename",$A$1),FIND("]",CELL("filename",$A$1))+1,255)&amp;$A30,'_EUROSTAT w USEsplit of JRC'!$A$4:$AE$312,COLUMN()+2,FALSE),0)</f>
        <v>0</v>
      </c>
      <c r="F30" s="21">
        <f ca="1">IFERROR(VLOOKUP(MID(CELL("filename",$A$1),FIND("]",CELL("filename",$A$1))+1,255)&amp;$A30,'_EUROSTAT w USEsplit of JRC'!$A$4:$AE$312,COLUMN()+2,FALSE),0)</f>
        <v>0</v>
      </c>
      <c r="G30" s="21">
        <f ca="1">IFERROR(VLOOKUP(MID(CELL("filename",$A$1),FIND("]",CELL("filename",$A$1))+1,255)&amp;$A30,'_EUROSTAT w USEsplit of JRC'!$A$4:$AE$312,COLUMN()+2,FALSE),0)</f>
        <v>0</v>
      </c>
      <c r="H30" s="21">
        <f ca="1">IFERROR(VLOOKUP(MID(CELL("filename",$A$1),FIND("]",CELL("filename",$A$1))+1,255)&amp;$A30,'_EUROSTAT w USEsplit of JRC'!$A$4:$AE$312,COLUMN()+2,FALSE),0)</f>
        <v>0</v>
      </c>
      <c r="I30" s="21">
        <f ca="1">IFERROR(VLOOKUP(MID(CELL("filename",$A$1),FIND("]",CELL("filename",$A$1))+1,255)&amp;$A30,'_EUROSTAT w USEsplit of JRC'!$A$4:$AE$312,COLUMN()+2,FALSE),0)</f>
        <v>0</v>
      </c>
      <c r="J30" s="21">
        <f ca="1">IFERROR(VLOOKUP(MID(CELL("filename",$A$1),FIND("]",CELL("filename",$A$1))+1,255)&amp;$A30,'_EUROSTAT w USEsplit of JRC'!$A$4:$AE$312,COLUMN()+2,FALSE),0)</f>
        <v>0</v>
      </c>
      <c r="K30" s="21">
        <f ca="1">IFERROR(VLOOKUP(MID(CELL("filename",$A$1),FIND("]",CELL("filename",$A$1))+1,255)&amp;$A30,'_EUROSTAT w USEsplit of JRC'!$A$4:$AE$312,COLUMN()+2,FALSE),0)</f>
        <v>0</v>
      </c>
      <c r="L30" s="21">
        <f ca="1">IFERROR(VLOOKUP(MID(CELL("filename",$A$1),FIND("]",CELL("filename",$A$1))+1,255)&amp;$A30,'_EUROSTAT w USEsplit of JRC'!$A$4:$AE$312,COLUMN()+2,FALSE),0)</f>
        <v>0</v>
      </c>
      <c r="M30" s="21">
        <f ca="1">IFERROR(VLOOKUP(MID(CELL("filename",$A$1),FIND("]",CELL("filename",$A$1))+1,255)&amp;$A30,'_EUROSTAT w USEsplit of JRC'!$A$4:$AE$312,COLUMN()+2,FALSE),0)</f>
        <v>0</v>
      </c>
      <c r="N30" s="21">
        <f ca="1">IFERROR(VLOOKUP(MID(CELL("filename",$A$1),FIND("]",CELL("filename",$A$1))+1,255)&amp;$A30,'_EUROSTAT w USEsplit of JRC'!$A$4:$AE$312,COLUMN()+2,FALSE),0)</f>
        <v>0</v>
      </c>
      <c r="O30" s="21">
        <f ca="1">IFERROR(VLOOKUP(MID(CELL("filename",$A$1),FIND("]",CELL("filename",$A$1))+1,255)&amp;$A30,'_EUROSTAT w USEsplit of JRC'!$A$4:$AE$312,COLUMN()+2,FALSE),0)</f>
        <v>0</v>
      </c>
      <c r="P30" s="21">
        <f ca="1">IFERROR(VLOOKUP(MID(CELL("filename",$A$1),FIND("]",CELL("filename",$A$1))+1,255)&amp;$A30,'_EUROSTAT w USEsplit of JRC'!$A$4:$AE$312,COLUMN()+2,FALSE),0)</f>
        <v>0</v>
      </c>
      <c r="Q30" s="21">
        <f ca="1">IFERROR(VLOOKUP(MID(CELL("filename",$A$1),FIND("]",CELL("filename",$A$1))+1,255)&amp;$A30,'_EUROSTAT w USEsplit of JRC'!$A$4:$AE$312,COLUMN()+2,FALSE),0)</f>
        <v>0</v>
      </c>
      <c r="R30" s="21">
        <f ca="1">IFERROR(VLOOKUP(MID(CELL("filename",$A$1),FIND("]",CELL("filename",$A$1))+1,255)&amp;$A30,'_EUROSTAT w USEsplit of JRC'!$A$4:$AE$312,COLUMN()+2,FALSE),0)</f>
        <v>0</v>
      </c>
      <c r="S30" s="21">
        <f ca="1">IFERROR(VLOOKUP(MID(CELL("filename",$A$1),FIND("]",CELL("filename",$A$1))+1,255)&amp;$A30,'_EUROSTAT w USEsplit of JRC'!$A$4:$AE$312,COLUMN()+2,FALSE),0)</f>
        <v>0</v>
      </c>
      <c r="T30" s="21">
        <f ca="1">IFERROR(VLOOKUP(MID(CELL("filename",$A$1),FIND("]",CELL("filename",$A$1))+1,255)&amp;$A30,'_EUROSTAT w USEsplit of JRC'!$A$4:$AE$312,COLUMN()+2,FALSE),0)</f>
        <v>0</v>
      </c>
      <c r="U30" s="21">
        <f ca="1">IFERROR(VLOOKUP(MID(CELL("filename",$A$1),FIND("]",CELL("filename",$A$1))+1,255)&amp;$A30,'_EUROSTAT w USEsplit of JRC'!$A$4:$AE$312,COLUMN()+2,FALSE),0)</f>
        <v>0</v>
      </c>
      <c r="V30" s="21">
        <f ca="1">IFERROR(VLOOKUP(MID(CELL("filename",$A$1),FIND("]",CELL("filename",$A$1))+1,255)&amp;$A30,'_EUROSTAT w USEsplit of JRC'!$A$4:$AE$312,COLUMN()+2,FALSE),0)</f>
        <v>0</v>
      </c>
      <c r="W30" s="21">
        <f ca="1">IFERROR(VLOOKUP(MID(CELL("filename",$A$1),FIND("]",CELL("filename",$A$1))+1,255)&amp;$A30,'_EUROSTAT w USEsplit of JRC'!$A$4:$AE$312,COLUMN()+2,FALSE),0)</f>
        <v>0</v>
      </c>
      <c r="X30" s="21">
        <f ca="1">IFERROR(VLOOKUP(MID(CELL("filename",$A$1),FIND("]",CELL("filename",$A$1))+1,255)&amp;$A30,'_EUROSTAT w USEsplit of JRC'!$A$4:$AE$312,COLUMN()+2,FALSE),0)</f>
        <v>0</v>
      </c>
      <c r="Y30" s="21">
        <f ca="1">IFERROR(VLOOKUP(MID(CELL("filename",$A$1),FIND("]",CELL("filename",$A$1))+1,255)&amp;$A30,'_EUROSTAT w USEsplit of JRC'!$A$4:$AE$312,COLUMN()+2,FALSE),0)</f>
        <v>0</v>
      </c>
      <c r="Z30" s="21">
        <f ca="1">IFERROR(VLOOKUP(MID(CELL("filename",$A$1),FIND("]",CELL("filename",$A$1))+1,255)&amp;$A30,'_EUROSTAT w USEsplit of JRC'!$A$4:$AE$312,COLUMN()+2,FALSE),0)</f>
        <v>0</v>
      </c>
      <c r="AA30" s="21">
        <f ca="1">IFERROR(VLOOKUP(MID(CELL("filename",$A$1),FIND("]",CELL("filename",$A$1))+1,255)&amp;$A30,'_EUROSTAT w USEsplit of JRC'!$A$4:$AE$312,COLUMN()+2,FALSE),0)</f>
        <v>0</v>
      </c>
      <c r="AB30" s="21">
        <f ca="1">IFERROR(VLOOKUP(MID(CELL("filename",$A$1),FIND("]",CELL("filename",$A$1))+1,255)&amp;$A30,'_EUROSTAT w USEsplit of JRC'!$A$4:$AE$312,COLUMN()+2,FALSE),0)</f>
        <v>0</v>
      </c>
      <c r="AC30" s="21">
        <f ca="1">IFERROR(VLOOKUP(MID(CELL("filename",$A$1),FIND("]",CELL("filename",$A$1))+1,255)&amp;$A30,'_EUROSTAT w USEsplit of JRC'!$A$4:$AE$312,COLUMN()+2,FALSE),0)</f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39C-68C4-4AA8-954E-A6CB835D0F2B}">
  <sheetPr codeName="Sheet7"/>
  <dimension ref="A1:AK30"/>
  <sheetViews>
    <sheetView workbookViewId="0">
      <selection activeCell="B29" sqref="B29:AC29"/>
    </sheetView>
  </sheetViews>
  <sheetFormatPr defaultRowHeight="14.4" x14ac:dyDescent="0.3"/>
  <cols>
    <col min="1" max="1" width="15.44140625" bestFit="1" customWidth="1"/>
    <col min="2" max="29" width="5" bestFit="1" customWidth="1"/>
  </cols>
  <sheetData>
    <row r="1" spans="1:37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 s="1">
        <v>2015</v>
      </c>
      <c r="AB1">
        <f>AA1+1</f>
        <v>2016</v>
      </c>
      <c r="AC1">
        <f>AB1+1</f>
        <v>2017</v>
      </c>
    </row>
    <row r="2" spans="1:37" x14ac:dyDescent="0.3">
      <c r="A2" t="s">
        <v>12</v>
      </c>
      <c r="B2" s="20">
        <f ca="1">IFERROR(VLOOKUP(MID(CELL("filename",$A$1),FIND("]",CELL("filename",$A$1))+1,255)&amp;$A2,'_EUROSTAT w USEsplit of JRC'!$A$4:$AE$312,COLUMN()+2,FALSE),0)</f>
        <v>1.4682704789430593E-3</v>
      </c>
      <c r="C2" s="20">
        <f ca="1">IFERROR(VLOOKUP(MID(CELL("filename",$A$1),FIND("]",CELL("filename",$A$1))+1,255)&amp;$A2,'_EUROSTAT w USEsplit of JRC'!$A$4:$AE$312,COLUMN()+2,FALSE),0)</f>
        <v>1.7181437789421667E-3</v>
      </c>
      <c r="D2" s="20">
        <f ca="1">IFERROR(VLOOKUP(MID(CELL("filename",$A$1),FIND("]",CELL("filename",$A$1))+1,255)&amp;$A2,'_EUROSTAT w USEsplit of JRC'!$A$4:$AE$312,COLUMN()+2,FALSE),0)</f>
        <v>2.2343298062332414E-3</v>
      </c>
      <c r="E2" s="20">
        <f ca="1">IFERROR(VLOOKUP(MID(CELL("filename",$A$1),FIND("]",CELL("filename",$A$1))+1,255)&amp;$A2,'_EUROSTAT w USEsplit of JRC'!$A$4:$AE$312,COLUMN()+2,FALSE),0)</f>
        <v>2.3758027496015698E-3</v>
      </c>
      <c r="F2" s="20">
        <f ca="1">IFERROR(VLOOKUP(MID(CELL("filename",$A$1),FIND("]",CELL("filename",$A$1))+1,255)&amp;$A2,'_EUROSTAT w USEsplit of JRC'!$A$4:$AE$312,COLUMN()+2,FALSE),0)</f>
        <v>2.9685309179525456E-3</v>
      </c>
      <c r="G2" s="20">
        <f ca="1">IFERROR(VLOOKUP(MID(CELL("filename",$A$1),FIND("]",CELL("filename",$A$1))+1,255)&amp;$A2,'_EUROSTAT w USEsplit of JRC'!$A$4:$AE$312,COLUMN()+2,FALSE),0)</f>
        <v>3.3828381727997675E-3</v>
      </c>
      <c r="H2" s="20">
        <f ca="1">IFERROR(VLOOKUP(MID(CELL("filename",$A$1),FIND("]",CELL("filename",$A$1))+1,255)&amp;$A2,'_EUROSTAT w USEsplit of JRC'!$A$4:$AE$312,COLUMN()+2,FALSE),0)</f>
        <v>3.6802822071586075E-3</v>
      </c>
      <c r="I2" s="20">
        <f ca="1">IFERROR(VLOOKUP(MID(CELL("filename",$A$1),FIND("]",CELL("filename",$A$1))+1,255)&amp;$A2,'_EUROSTAT w USEsplit of JRC'!$A$4:$AE$312,COLUMN()+2,FALSE),0)</f>
        <v>4.6461849586761292E-3</v>
      </c>
      <c r="J2" s="20">
        <f ca="1">IFERROR(VLOOKUP(MID(CELL("filename",$A$1),FIND("]",CELL("filename",$A$1))+1,255)&amp;$A2,'_EUROSTAT w USEsplit of JRC'!$A$4:$AE$312,COLUMN()+2,FALSE),0)</f>
        <v>5.1746250195247355E-3</v>
      </c>
      <c r="K2" s="20">
        <f ca="1">IFERROR(VLOOKUP(MID(CELL("filename",$A$1),FIND("]",CELL("filename",$A$1))+1,255)&amp;$A2,'_EUROSTAT w USEsplit of JRC'!$A$4:$AE$312,COLUMN()+2,FALSE),0)</f>
        <v>5.4270368276017064E-3</v>
      </c>
      <c r="L2" s="20">
        <f ca="1">IFERROR(VLOOKUP(MID(CELL("filename",$A$1),FIND("]",CELL("filename",$A$1))+1,255)&amp;$A2,'_EUROSTAT w USEsplit of JRC'!$A$4:$AE$312,COLUMN()+2,FALSE),0)</f>
        <v>6.1162042843405512E-3</v>
      </c>
      <c r="M2" s="20">
        <f ca="1">IFERROR(VLOOKUP(MID(CELL("filename",$A$1),FIND("]",CELL("filename",$A$1))+1,255)&amp;$A2,'_EUROSTAT w USEsplit of JRC'!$A$4:$AE$312,COLUMN()+2,FALSE),0)</f>
        <v>6.3059683807406147E-3</v>
      </c>
      <c r="N2" s="20">
        <f ca="1">IFERROR(VLOOKUP(MID(CELL("filename",$A$1),FIND("]",CELL("filename",$A$1))+1,255)&amp;$A2,'_EUROSTAT w USEsplit of JRC'!$A$4:$AE$312,COLUMN()+2,FALSE),0)</f>
        <v>6.9310254506469429E-3</v>
      </c>
      <c r="O2" s="20">
        <f ca="1">IFERROR(VLOOKUP(MID(CELL("filename",$A$1),FIND("]",CELL("filename",$A$1))+1,255)&amp;$A2,'_EUROSTAT w USEsplit of JRC'!$A$4:$AE$312,COLUMN()+2,FALSE),0)</f>
        <v>7.5324510284782544E-3</v>
      </c>
      <c r="P2" s="20">
        <f ca="1">IFERROR(VLOOKUP(MID(CELL("filename",$A$1),FIND("]",CELL("filename",$A$1))+1,255)&amp;$A2,'_EUROSTAT w USEsplit of JRC'!$A$4:$AE$312,COLUMN()+2,FALSE),0)</f>
        <v>8.52774617349677E-3</v>
      </c>
      <c r="Q2" s="20">
        <f ca="1">IFERROR(VLOOKUP(MID(CELL("filename",$A$1),FIND("]",CELL("filename",$A$1))+1,255)&amp;$A2,'_EUROSTAT w USEsplit of JRC'!$A$4:$AE$312,COLUMN()+2,FALSE),0)</f>
        <v>1.0120440775721159E-2</v>
      </c>
      <c r="R2" s="20">
        <f ca="1">IFERROR(VLOOKUP(MID(CELL("filename",$A$1),FIND("]",CELL("filename",$A$1))+1,255)&amp;$A2,'_EUROSTAT w USEsplit of JRC'!$A$4:$AE$312,COLUMN()+2,FALSE),0)</f>
        <v>1.3835411410092419E-2</v>
      </c>
      <c r="S2" s="20">
        <f ca="1">IFERROR(VLOOKUP(MID(CELL("filename",$A$1),FIND("]",CELL("filename",$A$1))+1,255)&amp;$A2,'_EUROSTAT w USEsplit of JRC'!$A$4:$AE$312,COLUMN()+2,FALSE),0)</f>
        <v>1.4456278181969071E-2</v>
      </c>
      <c r="T2" s="20">
        <f ca="1">IFERROR(VLOOKUP(MID(CELL("filename",$A$1),FIND("]",CELL("filename",$A$1))+1,255)&amp;$A2,'_EUROSTAT w USEsplit of JRC'!$A$4:$AE$312,COLUMN()+2,FALSE),0)</f>
        <v>1.4030114952775393E-2</v>
      </c>
      <c r="U2" s="20">
        <f ca="1">IFERROR(VLOOKUP(MID(CELL("filename",$A$1),FIND("]",CELL("filename",$A$1))+1,255)&amp;$A2,'_EUROSTAT w USEsplit of JRC'!$A$4:$AE$312,COLUMN()+2,FALSE),0)</f>
        <v>1.8159535943846027E-2</v>
      </c>
      <c r="V2" s="20">
        <f ca="1">IFERROR(VLOOKUP(MID(CELL("filename",$A$1),FIND("]",CELL("filename",$A$1))+1,255)&amp;$A2,'_EUROSTAT w USEsplit of JRC'!$A$4:$AE$312,COLUMN()+2,FALSE),0)</f>
        <v>1.8583877252841285E-2</v>
      </c>
      <c r="W2" s="20">
        <f ca="1">IFERROR(VLOOKUP(MID(CELL("filename",$A$1),FIND("]",CELL("filename",$A$1))+1,255)&amp;$A2,'_EUROSTAT w USEsplit of JRC'!$A$4:$AE$312,COLUMN()+2,FALSE),0)</f>
        <v>1.9013538038336601E-2</v>
      </c>
      <c r="X2" s="20">
        <f ca="1">IFERROR(VLOOKUP(MID(CELL("filename",$A$1),FIND("]",CELL("filename",$A$1))+1,255)&amp;$A2,'_EUROSTAT w USEsplit of JRC'!$A$4:$AE$312,COLUMN()+2,FALSE),0)</f>
        <v>1.9814959551580188E-2</v>
      </c>
      <c r="Y2" s="20">
        <f ca="1">IFERROR(VLOOKUP(MID(CELL("filename",$A$1),FIND("]",CELL("filename",$A$1))+1,255)&amp;$A2,'_EUROSTAT w USEsplit of JRC'!$A$4:$AE$312,COLUMN()+2,FALSE),0)</f>
        <v>2.0628986395574575E-2</v>
      </c>
      <c r="Z2" s="20">
        <f ca="1">IFERROR(VLOOKUP(MID(CELL("filename",$A$1),FIND("]",CELL("filename",$A$1))+1,255)&amp;$A2,'_EUROSTAT w USEsplit of JRC'!$A$4:$AE$312,COLUMN()+2,FALSE),0)</f>
        <v>2.2683007244130558E-2</v>
      </c>
      <c r="AA2" s="20">
        <f ca="1">IFERROR(VLOOKUP(MID(CELL("filename",$A$1),FIND("]",CELL("filename",$A$1))+1,255)&amp;$A2,'_EUROSTAT w USEsplit of JRC'!$A$4:$AE$312,COLUMN()+2,FALSE),0)</f>
        <v>2.3339849069476084E-2</v>
      </c>
      <c r="AB2" s="20">
        <f ca="1">IFERROR(VLOOKUP(MID(CELL("filename",$A$1),FIND("]",CELL("filename",$A$1))+1,255)&amp;$A2,'_EUROSTAT w USEsplit of JRC'!$A$4:$AE$312,COLUMN()+2,FALSE),0)</f>
        <v>2.3344999186791685E-2</v>
      </c>
      <c r="AC2" s="20">
        <f ca="1">IFERROR(VLOOKUP(MID(CELL("filename",$A$1),FIND("]",CELL("filename",$A$1))+1,255)&amp;$A2,'_EUROSTAT w USEsplit of JRC'!$A$4:$AE$312,COLUMN()+2,FALSE),0)</f>
        <v>2.3308123311905671E-2</v>
      </c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t="s">
        <v>1</v>
      </c>
      <c r="B3" s="20">
        <f ca="1">IFERROR(VLOOKUP(MID(CELL("filename",$A$1),FIND("]",CELL("filename",$A$1))+1,255)&amp;$A3,'_EUROSTAT w USEsplit of JRC'!$A$4:$AE$312,COLUMN()+2,FALSE),0)</f>
        <v>0</v>
      </c>
      <c r="C3" s="20">
        <f ca="1">IFERROR(VLOOKUP(MID(CELL("filename",$A$1),FIND("]",CELL("filename",$A$1))+1,255)&amp;$A3,'_EUROSTAT w USEsplit of JRC'!$A$4:$AE$312,COLUMN()+2,FALSE),0)</f>
        <v>0</v>
      </c>
      <c r="D3" s="20">
        <f ca="1">IFERROR(VLOOKUP(MID(CELL("filename",$A$1),FIND("]",CELL("filename",$A$1))+1,255)&amp;$A3,'_EUROSTAT w USEsplit of JRC'!$A$4:$AE$312,COLUMN()+2,FALSE),0)</f>
        <v>0</v>
      </c>
      <c r="E3" s="20">
        <f ca="1">IFERROR(VLOOKUP(MID(CELL("filename",$A$1),FIND("]",CELL("filename",$A$1))+1,255)&amp;$A3,'_EUROSTAT w USEsplit of JRC'!$A$4:$AE$312,COLUMN()+2,FALSE),0)</f>
        <v>0</v>
      </c>
      <c r="F3" s="20">
        <f ca="1">IFERROR(VLOOKUP(MID(CELL("filename",$A$1),FIND("]",CELL("filename",$A$1))+1,255)&amp;$A3,'_EUROSTAT w USEsplit of JRC'!$A$4:$AE$312,COLUMN()+2,FALSE),0)</f>
        <v>0</v>
      </c>
      <c r="G3" s="20">
        <f ca="1">IFERROR(VLOOKUP(MID(CELL("filename",$A$1),FIND("]",CELL("filename",$A$1))+1,255)&amp;$A3,'_EUROSTAT w USEsplit of JRC'!$A$4:$AE$312,COLUMN()+2,FALSE),0)</f>
        <v>0</v>
      </c>
      <c r="H3" s="20">
        <f ca="1">IFERROR(VLOOKUP(MID(CELL("filename",$A$1),FIND("]",CELL("filename",$A$1))+1,255)&amp;$A3,'_EUROSTAT w USEsplit of JRC'!$A$4:$AE$312,COLUMN()+2,FALSE),0)</f>
        <v>0</v>
      </c>
      <c r="I3" s="20">
        <f ca="1">IFERROR(VLOOKUP(MID(CELL("filename",$A$1),FIND("]",CELL("filename",$A$1))+1,255)&amp;$A3,'_EUROSTAT w USEsplit of JRC'!$A$4:$AE$312,COLUMN()+2,FALSE),0)</f>
        <v>0</v>
      </c>
      <c r="J3" s="20">
        <f ca="1">IFERROR(VLOOKUP(MID(CELL("filename",$A$1),FIND("]",CELL("filename",$A$1))+1,255)&amp;$A3,'_EUROSTAT w USEsplit of JRC'!$A$4:$AE$312,COLUMN()+2,FALSE),0)</f>
        <v>0</v>
      </c>
      <c r="K3" s="20">
        <f ca="1">IFERROR(VLOOKUP(MID(CELL("filename",$A$1),FIND("]",CELL("filename",$A$1))+1,255)&amp;$A3,'_EUROSTAT w USEsplit of JRC'!$A$4:$AE$312,COLUMN()+2,FALSE),0)</f>
        <v>0</v>
      </c>
      <c r="L3" s="20">
        <f ca="1">IFERROR(VLOOKUP(MID(CELL("filename",$A$1),FIND("]",CELL("filename",$A$1))+1,255)&amp;$A3,'_EUROSTAT w USEsplit of JRC'!$A$4:$AE$312,COLUMN()+2,FALSE),0)</f>
        <v>5.0434129176154282E-5</v>
      </c>
      <c r="M3" s="20">
        <f ca="1">IFERROR(VLOOKUP(MID(CELL("filename",$A$1),FIND("]",CELL("filename",$A$1))+1,255)&amp;$A3,'_EUROSTAT w USEsplit of JRC'!$A$4:$AE$312,COLUMN()+2,FALSE),0)</f>
        <v>1.1843025854641333E-4</v>
      </c>
      <c r="N3" s="20">
        <f ca="1">IFERROR(VLOOKUP(MID(CELL("filename",$A$1),FIND("]",CELL("filename",$A$1))+1,255)&amp;$A3,'_EUROSTAT w USEsplit of JRC'!$A$4:$AE$312,COLUMN()+2,FALSE),0)</f>
        <v>1.5116262727726929E-4</v>
      </c>
      <c r="O3" s="20">
        <f ca="1">IFERROR(VLOOKUP(MID(CELL("filename",$A$1),FIND("]",CELL("filename",$A$1))+1,255)&amp;$A3,'_EUROSTAT w USEsplit of JRC'!$A$4:$AE$312,COLUMN()+2,FALSE),0)</f>
        <v>2.2291630329888737E-4</v>
      </c>
      <c r="P3" s="20">
        <f ca="1">IFERROR(VLOOKUP(MID(CELL("filename",$A$1),FIND("]",CELL("filename",$A$1))+1,255)&amp;$A3,'_EUROSTAT w USEsplit of JRC'!$A$4:$AE$312,COLUMN()+2,FALSE),0)</f>
        <v>2.3381565677979018E-4</v>
      </c>
      <c r="Q3" s="20">
        <f ca="1">IFERROR(VLOOKUP(MID(CELL("filename",$A$1),FIND("]",CELL("filename",$A$1))+1,255)&amp;$A3,'_EUROSTAT w USEsplit of JRC'!$A$4:$AE$312,COLUMN()+2,FALSE),0)</f>
        <v>2.3967801246305587E-4</v>
      </c>
      <c r="R3" s="20">
        <f ca="1">IFERROR(VLOOKUP(MID(CELL("filename",$A$1),FIND("]",CELL("filename",$A$1))+1,255)&amp;$A3,'_EUROSTAT w USEsplit of JRC'!$A$4:$AE$312,COLUMN()+2,FALSE),0)</f>
        <v>3.2474135755037594E-4</v>
      </c>
      <c r="S3" s="20">
        <f ca="1">IFERROR(VLOOKUP(MID(CELL("filename",$A$1),FIND("]",CELL("filename",$A$1))+1,255)&amp;$A3,'_EUROSTAT w USEsplit of JRC'!$A$4:$AE$312,COLUMN()+2,FALSE),0)</f>
        <v>4.8887667098587988E-4</v>
      </c>
      <c r="T3" s="20">
        <f ca="1">IFERROR(VLOOKUP(MID(CELL("filename",$A$1),FIND("]",CELL("filename",$A$1))+1,255)&amp;$A3,'_EUROSTAT w USEsplit of JRC'!$A$4:$AE$312,COLUMN()+2,FALSE),0)</f>
        <v>5.6939779304044616E-4</v>
      </c>
      <c r="U3" s="20">
        <f ca="1">IFERROR(VLOOKUP(MID(CELL("filename",$A$1),FIND("]",CELL("filename",$A$1))+1,255)&amp;$A3,'_EUROSTAT w USEsplit of JRC'!$A$4:$AE$312,COLUMN()+2,FALSE),0)</f>
        <v>1.1207412799137569E-3</v>
      </c>
      <c r="V3" s="20">
        <f ca="1">IFERROR(VLOOKUP(MID(CELL("filename",$A$1),FIND("]",CELL("filename",$A$1))+1,255)&amp;$A3,'_EUROSTAT w USEsplit of JRC'!$A$4:$AE$312,COLUMN()+2,FALSE),0)</f>
        <v>1.1896350328760015E-3</v>
      </c>
      <c r="W3" s="20">
        <f ca="1">IFERROR(VLOOKUP(MID(CELL("filename",$A$1),FIND("]",CELL("filename",$A$1))+1,255)&amp;$A3,'_EUROSTAT w USEsplit of JRC'!$A$4:$AE$312,COLUMN()+2,FALSE),0)</f>
        <v>1.6414685958301507E-3</v>
      </c>
      <c r="X3" s="20">
        <f ca="1">IFERROR(VLOOKUP(MID(CELL("filename",$A$1),FIND("]",CELL("filename",$A$1))+1,255)&amp;$A3,'_EUROSTAT w USEsplit of JRC'!$A$4:$AE$312,COLUMN()+2,FALSE),0)</f>
        <v>1.6610563969164706E-3</v>
      </c>
      <c r="Y3" s="20">
        <f ca="1">IFERROR(VLOOKUP(MID(CELL("filename",$A$1),FIND("]",CELL("filename",$A$1))+1,255)&amp;$A3,'_EUROSTAT w USEsplit of JRC'!$A$4:$AE$312,COLUMN()+2,FALSE),0)</f>
        <v>1.9599791450277573E-3</v>
      </c>
      <c r="Z3" s="20">
        <f ca="1">IFERROR(VLOOKUP(MID(CELL("filename",$A$1),FIND("]",CELL("filename",$A$1))+1,255)&amp;$A3,'_EUROSTAT w USEsplit of JRC'!$A$4:$AE$312,COLUMN()+2,FALSE),0)</f>
        <v>2.8348037599662534E-3</v>
      </c>
      <c r="AA3" s="20">
        <f ca="1">IFERROR(VLOOKUP(MID(CELL("filename",$A$1),FIND("]",CELL("filename",$A$1))+1,255)&amp;$A3,'_EUROSTAT w USEsplit of JRC'!$A$4:$AE$312,COLUMN()+2,FALSE),0)</f>
        <v>2.8075530828729337E-3</v>
      </c>
      <c r="AB3" s="20">
        <f ca="1">IFERROR(VLOOKUP(MID(CELL("filename",$A$1),FIND("]",CELL("filename",$A$1))+1,255)&amp;$A3,'_EUROSTAT w USEsplit of JRC'!$A$4:$AE$312,COLUMN()+2,FALSE),0)</f>
        <v>2.8889179919198088E-3</v>
      </c>
      <c r="AC3" s="20">
        <f ca="1">IFERROR(VLOOKUP(MID(CELL("filename",$A$1),FIND("]",CELL("filename",$A$1))+1,255)&amp;$A3,'_EUROSTAT w USEsplit of JRC'!$A$4:$AE$312,COLUMN()+2,FALSE),0)</f>
        <v>3.0637840619338274E-3</v>
      </c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t="s">
        <v>19</v>
      </c>
      <c r="B4" s="20">
        <f ca="1">IFERROR(VLOOKUP(MID(CELL("filename",$A$1),FIND("]",CELL("filename",$A$1))+1,255)&amp;$A4,'_EUROSTAT w USEsplit of JRC'!$A$4:$AE$312,COLUMN()+2,FALSE),0)</f>
        <v>0</v>
      </c>
      <c r="C4" s="20">
        <f ca="1">IFERROR(VLOOKUP(MID(CELL("filename",$A$1),FIND("]",CELL("filename",$A$1))+1,255)&amp;$A4,'_EUROSTAT w USEsplit of JRC'!$A$4:$AE$312,COLUMN()+2,FALSE),0)</f>
        <v>0</v>
      </c>
      <c r="D4" s="20">
        <f ca="1">IFERROR(VLOOKUP(MID(CELL("filename",$A$1),FIND("]",CELL("filename",$A$1))+1,255)&amp;$A4,'_EUROSTAT w USEsplit of JRC'!$A$4:$AE$312,COLUMN()+2,FALSE),0)</f>
        <v>0</v>
      </c>
      <c r="E4" s="20">
        <f ca="1">IFERROR(VLOOKUP(MID(CELL("filename",$A$1),FIND("]",CELL("filename",$A$1))+1,255)&amp;$A4,'_EUROSTAT w USEsplit of JRC'!$A$4:$AE$312,COLUMN()+2,FALSE),0)</f>
        <v>0</v>
      </c>
      <c r="F4" s="20">
        <f ca="1">IFERROR(VLOOKUP(MID(CELL("filename",$A$1),FIND("]",CELL("filename",$A$1))+1,255)&amp;$A4,'_EUROSTAT w USEsplit of JRC'!$A$4:$AE$312,COLUMN()+2,FALSE),0)</f>
        <v>0</v>
      </c>
      <c r="G4" s="20">
        <f ca="1">IFERROR(VLOOKUP(MID(CELL("filename",$A$1),FIND("]",CELL("filename",$A$1))+1,255)&amp;$A4,'_EUROSTAT w USEsplit of JRC'!$A$4:$AE$312,COLUMN()+2,FALSE),0)</f>
        <v>0</v>
      </c>
      <c r="H4" s="20">
        <f ca="1">IFERROR(VLOOKUP(MID(CELL("filename",$A$1),FIND("]",CELL("filename",$A$1))+1,255)&amp;$A4,'_EUROSTAT w USEsplit of JRC'!$A$4:$AE$312,COLUMN()+2,FALSE),0)</f>
        <v>0</v>
      </c>
      <c r="I4" s="20">
        <f ca="1">IFERROR(VLOOKUP(MID(CELL("filename",$A$1),FIND("]",CELL("filename",$A$1))+1,255)&amp;$A4,'_EUROSTAT w USEsplit of JRC'!$A$4:$AE$312,COLUMN()+2,FALSE),0)</f>
        <v>0</v>
      </c>
      <c r="J4" s="20">
        <f ca="1">IFERROR(VLOOKUP(MID(CELL("filename",$A$1),FIND("]",CELL("filename",$A$1))+1,255)&amp;$A4,'_EUROSTAT w USEsplit of JRC'!$A$4:$AE$312,COLUMN()+2,FALSE),0)</f>
        <v>0</v>
      </c>
      <c r="K4" s="20">
        <f ca="1">IFERROR(VLOOKUP(MID(CELL("filename",$A$1),FIND("]",CELL("filename",$A$1))+1,255)&amp;$A4,'_EUROSTAT w USEsplit of JRC'!$A$4:$AE$312,COLUMN()+2,FALSE),0)</f>
        <v>0</v>
      </c>
      <c r="L4" s="20">
        <f ca="1">IFERROR(VLOOKUP(MID(CELL("filename",$A$1),FIND("]",CELL("filename",$A$1))+1,255)&amp;$A4,'_EUROSTAT w USEsplit of JRC'!$A$4:$AE$312,COLUMN()+2,FALSE),0)</f>
        <v>0</v>
      </c>
      <c r="M4" s="20">
        <f ca="1">IFERROR(VLOOKUP(MID(CELL("filename",$A$1),FIND("]",CELL("filename",$A$1))+1,255)&amp;$A4,'_EUROSTAT w USEsplit of JRC'!$A$4:$AE$312,COLUMN()+2,FALSE),0)</f>
        <v>0</v>
      </c>
      <c r="N4" s="20">
        <f ca="1">IFERROR(VLOOKUP(MID(CELL("filename",$A$1),FIND("]",CELL("filename",$A$1))+1,255)&amp;$A4,'_EUROSTAT w USEsplit of JRC'!$A$4:$AE$312,COLUMN()+2,FALSE),0)</f>
        <v>0</v>
      </c>
      <c r="O4" s="20">
        <f ca="1">IFERROR(VLOOKUP(MID(CELL("filename",$A$1),FIND("]",CELL("filename",$A$1))+1,255)&amp;$A4,'_EUROSTAT w USEsplit of JRC'!$A$4:$AE$312,COLUMN()+2,FALSE),0)</f>
        <v>0</v>
      </c>
      <c r="P4" s="20">
        <f ca="1">IFERROR(VLOOKUP(MID(CELL("filename",$A$1),FIND("]",CELL("filename",$A$1))+1,255)&amp;$A4,'_EUROSTAT w USEsplit of JRC'!$A$4:$AE$312,COLUMN()+2,FALSE),0)</f>
        <v>0</v>
      </c>
      <c r="Q4" s="20">
        <f ca="1">IFERROR(VLOOKUP(MID(CELL("filename",$A$1),FIND("]",CELL("filename",$A$1))+1,255)&amp;$A4,'_EUROSTAT w USEsplit of JRC'!$A$4:$AE$312,COLUMN()+2,FALSE),0)</f>
        <v>0</v>
      </c>
      <c r="R4" s="20">
        <f ca="1">IFERROR(VLOOKUP(MID(CELL("filename",$A$1),FIND("]",CELL("filename",$A$1))+1,255)&amp;$A4,'_EUROSTAT w USEsplit of JRC'!$A$4:$AE$312,COLUMN()+2,FALSE),0)</f>
        <v>0</v>
      </c>
      <c r="S4" s="20">
        <f ca="1">IFERROR(VLOOKUP(MID(CELL("filename",$A$1),FIND("]",CELL("filename",$A$1))+1,255)&amp;$A4,'_EUROSTAT w USEsplit of JRC'!$A$4:$AE$312,COLUMN()+2,FALSE),0)</f>
        <v>0</v>
      </c>
      <c r="T4" s="20">
        <f ca="1">IFERROR(VLOOKUP(MID(CELL("filename",$A$1),FIND("]",CELL("filename",$A$1))+1,255)&amp;$A4,'_EUROSTAT w USEsplit of JRC'!$A$4:$AE$312,COLUMN()+2,FALSE),0)</f>
        <v>0</v>
      </c>
      <c r="U4" s="20">
        <f ca="1">IFERROR(VLOOKUP(MID(CELL("filename",$A$1),FIND("]",CELL("filename",$A$1))+1,255)&amp;$A4,'_EUROSTAT w USEsplit of JRC'!$A$4:$AE$312,COLUMN()+2,FALSE),0)</f>
        <v>0</v>
      </c>
      <c r="V4" s="20">
        <f ca="1">IFERROR(VLOOKUP(MID(CELL("filename",$A$1),FIND("]",CELL("filename",$A$1))+1,255)&amp;$A4,'_EUROSTAT w USEsplit of JRC'!$A$4:$AE$312,COLUMN()+2,FALSE),0)</f>
        <v>3.4141726547482092E-3</v>
      </c>
      <c r="W4" s="20">
        <f ca="1">IFERROR(VLOOKUP(MID(CELL("filename",$A$1),FIND("]",CELL("filename",$A$1))+1,255)&amp;$A4,'_EUROSTAT w USEsplit of JRC'!$A$4:$AE$312,COLUMN()+2,FALSE),0)</f>
        <v>3.9476100432281665E-3</v>
      </c>
      <c r="X4" s="20">
        <f ca="1">IFERROR(VLOOKUP(MID(CELL("filename",$A$1),FIND("]",CELL("filename",$A$1))+1,255)&amp;$A4,'_EUROSTAT w USEsplit of JRC'!$A$4:$AE$312,COLUMN()+2,FALSE),0)</f>
        <v>4.1023680222404112E-3</v>
      </c>
      <c r="Y4" s="20">
        <f ca="1">IFERROR(VLOOKUP(MID(CELL("filename",$A$1),FIND("]",CELL("filename",$A$1))+1,255)&amp;$A4,'_EUROSTAT w USEsplit of JRC'!$A$4:$AE$312,COLUMN()+2,FALSE),0)</f>
        <v>4.6585482305630315E-3</v>
      </c>
      <c r="Z4" s="20">
        <f ca="1">IFERROR(VLOOKUP(MID(CELL("filename",$A$1),FIND("]",CELL("filename",$A$1))+1,255)&amp;$A4,'_EUROSTAT w USEsplit of JRC'!$A$4:$AE$312,COLUMN()+2,FALSE),0)</f>
        <v>5.087763104603309E-3</v>
      </c>
      <c r="AA4" s="20">
        <f ca="1">IFERROR(VLOOKUP(MID(CELL("filename",$A$1),FIND("]",CELL("filename",$A$1))+1,255)&amp;$A4,'_EUROSTAT w USEsplit of JRC'!$A$4:$AE$312,COLUMN()+2,FALSE),0)</f>
        <v>5.18695118116162E-3</v>
      </c>
      <c r="AB4" s="20">
        <f ca="1">IFERROR(VLOOKUP(MID(CELL("filename",$A$1),FIND("]",CELL("filename",$A$1))+1,255)&amp;$A4,'_EUROSTAT w USEsplit of JRC'!$A$4:$AE$312,COLUMN()+2,FALSE),0)</f>
        <v>5.0059792632406305E-3</v>
      </c>
      <c r="AC4" s="20">
        <f ca="1">IFERROR(VLOOKUP(MID(CELL("filename",$A$1),FIND("]",CELL("filename",$A$1))+1,255)&amp;$A4,'_EUROSTAT w USEsplit of JRC'!$A$4:$AE$312,COLUMN()+2,FALSE),0)</f>
        <v>5.0385916401118587E-3</v>
      </c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t="s">
        <v>22</v>
      </c>
      <c r="B5" s="20">
        <f ca="1">IFERROR(VLOOKUP(MID(CELL("filename",$A$1),FIND("]",CELL("filename",$A$1))+1,255)&amp;$A5,'_EUROSTAT w USEsplit of JRC'!$A$4:$AE$312,COLUMN()+2,FALSE),0)</f>
        <v>0</v>
      </c>
      <c r="C5" s="20">
        <f ca="1">IFERROR(VLOOKUP(MID(CELL("filename",$A$1),FIND("]",CELL("filename",$A$1))+1,255)&amp;$A5,'_EUROSTAT w USEsplit of JRC'!$A$4:$AE$312,COLUMN()+2,FALSE),0)</f>
        <v>0</v>
      </c>
      <c r="D5" s="20">
        <f ca="1">IFERROR(VLOOKUP(MID(CELL("filename",$A$1),FIND("]",CELL("filename",$A$1))+1,255)&amp;$A5,'_EUROSTAT w USEsplit of JRC'!$A$4:$AE$312,COLUMN()+2,FALSE),0)</f>
        <v>0</v>
      </c>
      <c r="E5" s="20">
        <f ca="1">IFERROR(VLOOKUP(MID(CELL("filename",$A$1),FIND("]",CELL("filename",$A$1))+1,255)&amp;$A5,'_EUROSTAT w USEsplit of JRC'!$A$4:$AE$312,COLUMN()+2,FALSE),0)</f>
        <v>0</v>
      </c>
      <c r="F5" s="20">
        <f ca="1">IFERROR(VLOOKUP(MID(CELL("filename",$A$1),FIND("]",CELL("filename",$A$1))+1,255)&amp;$A5,'_EUROSTAT w USEsplit of JRC'!$A$4:$AE$312,COLUMN()+2,FALSE),0)</f>
        <v>0</v>
      </c>
      <c r="G5" s="20">
        <f ca="1">IFERROR(VLOOKUP(MID(CELL("filename",$A$1),FIND("]",CELL("filename",$A$1))+1,255)&amp;$A5,'_EUROSTAT w USEsplit of JRC'!$A$4:$AE$312,COLUMN()+2,FALSE),0)</f>
        <v>0</v>
      </c>
      <c r="H5" s="20">
        <f ca="1">IFERROR(VLOOKUP(MID(CELL("filename",$A$1),FIND("]",CELL("filename",$A$1))+1,255)&amp;$A5,'_EUROSTAT w USEsplit of JRC'!$A$4:$AE$312,COLUMN()+2,FALSE),0)</f>
        <v>0</v>
      </c>
      <c r="I5" s="20">
        <f ca="1">IFERROR(VLOOKUP(MID(CELL("filename",$A$1),FIND("]",CELL("filename",$A$1))+1,255)&amp;$A5,'_EUROSTAT w USEsplit of JRC'!$A$4:$AE$312,COLUMN()+2,FALSE),0)</f>
        <v>0</v>
      </c>
      <c r="J5" s="20">
        <f ca="1">IFERROR(VLOOKUP(MID(CELL("filename",$A$1),FIND("]",CELL("filename",$A$1))+1,255)&amp;$A5,'_EUROSTAT w USEsplit of JRC'!$A$4:$AE$312,COLUMN()+2,FALSE),0)</f>
        <v>2.8512156124610053E-4</v>
      </c>
      <c r="K5" s="20">
        <f ca="1">IFERROR(VLOOKUP(MID(CELL("filename",$A$1),FIND("]",CELL("filename",$A$1))+1,255)&amp;$A5,'_EUROSTAT w USEsplit of JRC'!$A$4:$AE$312,COLUMN()+2,FALSE),0)</f>
        <v>3.049506634909833E-4</v>
      </c>
      <c r="L5" s="20">
        <f ca="1">IFERROR(VLOOKUP(MID(CELL("filename",$A$1),FIND("]",CELL("filename",$A$1))+1,255)&amp;$A5,'_EUROSTAT w USEsplit of JRC'!$A$4:$AE$312,COLUMN()+2,FALSE),0)</f>
        <v>3.6315790686474445E-4</v>
      </c>
      <c r="M5" s="20">
        <f ca="1">IFERROR(VLOOKUP(MID(CELL("filename",$A$1),FIND("]",CELL("filename",$A$1))+1,255)&amp;$A5,'_EUROSTAT w USEsplit of JRC'!$A$4:$AE$312,COLUMN()+2,FALSE),0)</f>
        <v>3.7022081519179595E-4</v>
      </c>
      <c r="N5" s="20">
        <f ca="1">IFERROR(VLOOKUP(MID(CELL("filename",$A$1),FIND("]",CELL("filename",$A$1))+1,255)&amp;$A5,'_EUROSTAT w USEsplit of JRC'!$A$4:$AE$312,COLUMN()+2,FALSE),0)</f>
        <v>4.2810612763708892E-4</v>
      </c>
      <c r="O5" s="20">
        <f ca="1">IFERROR(VLOOKUP(MID(CELL("filename",$A$1),FIND("]",CELL("filename",$A$1))+1,255)&amp;$A5,'_EUROSTAT w USEsplit of JRC'!$A$4:$AE$312,COLUMN()+2,FALSE),0)</f>
        <v>4.6835669952093457E-4</v>
      </c>
      <c r="P5" s="20">
        <f ca="1">IFERROR(VLOOKUP(MID(CELL("filename",$A$1),FIND("]",CELL("filename",$A$1))+1,255)&amp;$A5,'_EUROSTAT w USEsplit of JRC'!$A$4:$AE$312,COLUMN()+2,FALSE),0)</f>
        <v>5.5306043784801801E-4</v>
      </c>
      <c r="Q5" s="20">
        <f ca="1">IFERROR(VLOOKUP(MID(CELL("filename",$A$1),FIND("]",CELL("filename",$A$1))+1,255)&amp;$A5,'_EUROSTAT w USEsplit of JRC'!$A$4:$AE$312,COLUMN()+2,FALSE),0)</f>
        <v>6.0215458437220669E-4</v>
      </c>
      <c r="R5" s="20">
        <f ca="1">IFERROR(VLOOKUP(MID(CELL("filename",$A$1),FIND("]",CELL("filename",$A$1))+1,255)&amp;$A5,'_EUROSTAT w USEsplit of JRC'!$A$4:$AE$312,COLUMN()+2,FALSE),0)</f>
        <v>7.4104569781803227E-4</v>
      </c>
      <c r="S5" s="20">
        <f ca="1">IFERROR(VLOOKUP(MID(CELL("filename",$A$1),FIND("]",CELL("filename",$A$1))+1,255)&amp;$A5,'_EUROSTAT w USEsplit of JRC'!$A$4:$AE$312,COLUMN()+2,FALSE),0)</f>
        <v>9.4996899726564662E-4</v>
      </c>
      <c r="T5" s="20">
        <f ca="1">IFERROR(VLOOKUP(MID(CELL("filename",$A$1),FIND("]",CELL("filename",$A$1))+1,255)&amp;$A5,'_EUROSTAT w USEsplit of JRC'!$A$4:$AE$312,COLUMN()+2,FALSE),0)</f>
        <v>1.1356450328541988E-3</v>
      </c>
      <c r="U5" s="20">
        <f ca="1">IFERROR(VLOOKUP(MID(CELL("filename",$A$1),FIND("]",CELL("filename",$A$1))+1,255)&amp;$A5,'_EUROSTAT w USEsplit of JRC'!$A$4:$AE$312,COLUMN()+2,FALSE),0)</f>
        <v>1.2863041359841676E-3</v>
      </c>
      <c r="V5" s="20">
        <f ca="1">IFERROR(VLOOKUP(MID(CELL("filename",$A$1),FIND("]",CELL("filename",$A$1))+1,255)&amp;$A5,'_EUROSTAT w USEsplit of JRC'!$A$4:$AE$312,COLUMN()+2,FALSE),0)</f>
        <v>1.4028820895648458E-3</v>
      </c>
      <c r="W5" s="20">
        <f ca="1">IFERROR(VLOOKUP(MID(CELL("filename",$A$1),FIND("]",CELL("filename",$A$1))+1,255)&amp;$A5,'_EUROSTAT w USEsplit of JRC'!$A$4:$AE$312,COLUMN()+2,FALSE),0)</f>
        <v>1.7107163035972128E-3</v>
      </c>
      <c r="X5" s="20">
        <f ca="1">IFERROR(VLOOKUP(MID(CELL("filename",$A$1),FIND("]",CELL("filename",$A$1))+1,255)&amp;$A5,'_EUROSTAT w USEsplit of JRC'!$A$4:$AE$312,COLUMN()+2,FALSE),0)</f>
        <v>2.070669906512904E-3</v>
      </c>
      <c r="Y5" s="20">
        <f ca="1">IFERROR(VLOOKUP(MID(CELL("filename",$A$1),FIND("]",CELL("filename",$A$1))+1,255)&amp;$A5,'_EUROSTAT w USEsplit of JRC'!$A$4:$AE$312,COLUMN()+2,FALSE),0)</f>
        <v>2.4692592179625366E-3</v>
      </c>
      <c r="Z5" s="20">
        <f ca="1">IFERROR(VLOOKUP(MID(CELL("filename",$A$1),FIND("]",CELL("filename",$A$1))+1,255)&amp;$A5,'_EUROSTAT w USEsplit of JRC'!$A$4:$AE$312,COLUMN()+2,FALSE),0)</f>
        <v>3.1131544094140564E-3</v>
      </c>
      <c r="AA5" s="20">
        <f ca="1">IFERROR(VLOOKUP(MID(CELL("filename",$A$1),FIND("]",CELL("filename",$A$1))+1,255)&amp;$A5,'_EUROSTAT w USEsplit of JRC'!$A$4:$AE$312,COLUMN()+2,FALSE),0)</f>
        <v>3.1736364689820057E-3</v>
      </c>
      <c r="AB5" s="20">
        <f ca="1">IFERROR(VLOOKUP(MID(CELL("filename",$A$1),FIND("]",CELL("filename",$A$1))+1,255)&amp;$A5,'_EUROSTAT w USEsplit of JRC'!$A$4:$AE$312,COLUMN()+2,FALSE),0)</f>
        <v>3.560817549988654E-3</v>
      </c>
      <c r="AC5" s="20">
        <f ca="1">IFERROR(VLOOKUP(MID(CELL("filename",$A$1),FIND("]",CELL("filename",$A$1))+1,255)&amp;$A5,'_EUROSTAT w USEsplit of JRC'!$A$4:$AE$312,COLUMN()+2,FALSE),0)</f>
        <v>3.9812817364176436E-3</v>
      </c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28</v>
      </c>
      <c r="B6" s="20">
        <f ca="1">IFERROR(VLOOKUP(MID(CELL("filename",$A$1),FIND("]",CELL("filename",$A$1))+1,255)&amp;$A6,'_EUROSTAT w USEsplit of JRC'!$A$4:$AE$312,COLUMN()+2,FALSE),0)</f>
        <v>0</v>
      </c>
      <c r="C6" s="20">
        <f ca="1">IFERROR(VLOOKUP(MID(CELL("filename",$A$1),FIND("]",CELL("filename",$A$1))+1,255)&amp;$A6,'_EUROSTAT w USEsplit of JRC'!$A$4:$AE$312,COLUMN()+2,FALSE),0)</f>
        <v>0</v>
      </c>
      <c r="D6" s="20">
        <f ca="1">IFERROR(VLOOKUP(MID(CELL("filename",$A$1),FIND("]",CELL("filename",$A$1))+1,255)&amp;$A6,'_EUROSTAT w USEsplit of JRC'!$A$4:$AE$312,COLUMN()+2,FALSE),0)</f>
        <v>0</v>
      </c>
      <c r="E6" s="20">
        <f ca="1">IFERROR(VLOOKUP(MID(CELL("filename",$A$1),FIND("]",CELL("filename",$A$1))+1,255)&amp;$A6,'_EUROSTAT w USEsplit of JRC'!$A$4:$AE$312,COLUMN()+2,FALSE),0)</f>
        <v>0</v>
      </c>
      <c r="F6" s="20">
        <f ca="1">IFERROR(VLOOKUP(MID(CELL("filename",$A$1),FIND("]",CELL("filename",$A$1))+1,255)&amp;$A6,'_EUROSTAT w USEsplit of JRC'!$A$4:$AE$312,COLUMN()+2,FALSE),0)</f>
        <v>0</v>
      </c>
      <c r="G6" s="20">
        <f ca="1">IFERROR(VLOOKUP(MID(CELL("filename",$A$1),FIND("]",CELL("filename",$A$1))+1,255)&amp;$A6,'_EUROSTAT w USEsplit of JRC'!$A$4:$AE$312,COLUMN()+2,FALSE),0)</f>
        <v>0</v>
      </c>
      <c r="H6" s="20">
        <f ca="1">IFERROR(VLOOKUP(MID(CELL("filename",$A$1),FIND("]",CELL("filename",$A$1))+1,255)&amp;$A6,'_EUROSTAT w USEsplit of JRC'!$A$4:$AE$312,COLUMN()+2,FALSE),0)</f>
        <v>0</v>
      </c>
      <c r="I6" s="20">
        <f ca="1">IFERROR(VLOOKUP(MID(CELL("filename",$A$1),FIND("]",CELL("filename",$A$1))+1,255)&amp;$A6,'_EUROSTAT w USEsplit of JRC'!$A$4:$AE$312,COLUMN()+2,FALSE),0)</f>
        <v>0</v>
      </c>
      <c r="J6" s="20">
        <f ca="1">IFERROR(VLOOKUP(MID(CELL("filename",$A$1),FIND("]",CELL("filename",$A$1))+1,255)&amp;$A6,'_EUROSTAT w USEsplit of JRC'!$A$4:$AE$312,COLUMN()+2,FALSE),0)</f>
        <v>0</v>
      </c>
      <c r="K6" s="20">
        <f ca="1">IFERROR(VLOOKUP(MID(CELL("filename",$A$1),FIND("]",CELL("filename",$A$1))+1,255)&amp;$A6,'_EUROSTAT w USEsplit of JRC'!$A$4:$AE$312,COLUMN()+2,FALSE),0)</f>
        <v>0</v>
      </c>
      <c r="L6" s="20">
        <f ca="1">IFERROR(VLOOKUP(MID(CELL("filename",$A$1),FIND("]",CELL("filename",$A$1))+1,255)&amp;$A6,'_EUROSTAT w USEsplit of JRC'!$A$4:$AE$312,COLUMN()+2,FALSE),0)</f>
        <v>0</v>
      </c>
      <c r="M6" s="20">
        <f ca="1">IFERROR(VLOOKUP(MID(CELL("filename",$A$1),FIND("]",CELL("filename",$A$1))+1,255)&amp;$A6,'_EUROSTAT w USEsplit of JRC'!$A$4:$AE$312,COLUMN()+2,FALSE),0)</f>
        <v>0</v>
      </c>
      <c r="N6" s="20">
        <f ca="1">IFERROR(VLOOKUP(MID(CELL("filename",$A$1),FIND("]",CELL("filename",$A$1))+1,255)&amp;$A6,'_EUROSTAT w USEsplit of JRC'!$A$4:$AE$312,COLUMN()+2,FALSE),0)</f>
        <v>0</v>
      </c>
      <c r="O6" s="20">
        <f ca="1">IFERROR(VLOOKUP(MID(CELL("filename",$A$1),FIND("]",CELL("filename",$A$1))+1,255)&amp;$A6,'_EUROSTAT w USEsplit of JRC'!$A$4:$AE$312,COLUMN()+2,FALSE),0)</f>
        <v>0</v>
      </c>
      <c r="P6" s="20">
        <f ca="1">IFERROR(VLOOKUP(MID(CELL("filename",$A$1),FIND("]",CELL("filename",$A$1))+1,255)&amp;$A6,'_EUROSTAT w USEsplit of JRC'!$A$4:$AE$312,COLUMN()+2,FALSE),0)</f>
        <v>0</v>
      </c>
      <c r="Q6" s="20">
        <f ca="1">IFERROR(VLOOKUP(MID(CELL("filename",$A$1),FIND("]",CELL("filename",$A$1))+1,255)&amp;$A6,'_EUROSTAT w USEsplit of JRC'!$A$4:$AE$312,COLUMN()+2,FALSE),0)</f>
        <v>0.11101020993750435</v>
      </c>
      <c r="R6" s="20">
        <f ca="1">IFERROR(VLOOKUP(MID(CELL("filename",$A$1),FIND("]",CELL("filename",$A$1))+1,255)&amp;$A6,'_EUROSTAT w USEsplit of JRC'!$A$4:$AE$312,COLUMN()+2,FALSE),0)</f>
        <v>0.11254645141638744</v>
      </c>
      <c r="S6" s="20">
        <f ca="1">IFERROR(VLOOKUP(MID(CELL("filename",$A$1),FIND("]",CELL("filename",$A$1))+1,255)&amp;$A6,'_EUROSTAT w USEsplit of JRC'!$A$4:$AE$312,COLUMN()+2,FALSE),0)</f>
        <v>0.13445588456114216</v>
      </c>
      <c r="T6" s="20">
        <f ca="1">IFERROR(VLOOKUP(MID(CELL("filename",$A$1),FIND("]",CELL("filename",$A$1))+1,255)&amp;$A6,'_EUROSTAT w USEsplit of JRC'!$A$4:$AE$312,COLUMN()+2,FALSE),0)</f>
        <v>0.14304627013980409</v>
      </c>
      <c r="U6" s="20">
        <f ca="1">IFERROR(VLOOKUP(MID(CELL("filename",$A$1),FIND("]",CELL("filename",$A$1))+1,255)&amp;$A6,'_EUROSTAT w USEsplit of JRC'!$A$4:$AE$312,COLUMN()+2,FALSE),0)</f>
        <v>0.13972353892878431</v>
      </c>
      <c r="V6" s="20">
        <f ca="1">IFERROR(VLOOKUP(MID(CELL("filename",$A$1),FIND("]",CELL("filename",$A$1))+1,255)&amp;$A6,'_EUROSTAT w USEsplit of JRC'!$A$4:$AE$312,COLUMN()+2,FALSE),0)</f>
        <v>0.15538658662030713</v>
      </c>
      <c r="W6" s="20">
        <f ca="1">IFERROR(VLOOKUP(MID(CELL("filename",$A$1),FIND("]",CELL("filename",$A$1))+1,255)&amp;$A6,'_EUROSTAT w USEsplit of JRC'!$A$4:$AE$312,COLUMN()+2,FALSE),0)</f>
        <v>0.15157083327407447</v>
      </c>
      <c r="X6" s="20">
        <f ca="1">IFERROR(VLOOKUP(MID(CELL("filename",$A$1),FIND("]",CELL("filename",$A$1))+1,255)&amp;$A6,'_EUROSTAT w USEsplit of JRC'!$A$4:$AE$312,COLUMN()+2,FALSE),0)</f>
        <v>0.15872027704745245</v>
      </c>
      <c r="Y6" s="20">
        <f ca="1">IFERROR(VLOOKUP(MID(CELL("filename",$A$1),FIND("]",CELL("filename",$A$1))+1,255)&amp;$A6,'_EUROSTAT w USEsplit of JRC'!$A$4:$AE$312,COLUMN()+2,FALSE),0)</f>
        <v>0.18548954997807687</v>
      </c>
      <c r="Z6" s="20">
        <f ca="1">IFERROR(VLOOKUP(MID(CELL("filename",$A$1),FIND("]",CELL("filename",$A$1))+1,255)&amp;$A6,'_EUROSTAT w USEsplit of JRC'!$A$4:$AE$312,COLUMN()+2,FALSE),0)</f>
        <v>0.19599070689077841</v>
      </c>
      <c r="AA6" s="20">
        <f ca="1">IFERROR(VLOOKUP(MID(CELL("filename",$A$1),FIND("]",CELL("filename",$A$1))+1,255)&amp;$A6,'_EUROSTAT w USEsplit of JRC'!$A$4:$AE$312,COLUMN()+2,FALSE),0)</f>
        <v>0.18188612133309365</v>
      </c>
      <c r="AB6" s="20">
        <f ca="1">IFERROR(VLOOKUP(MID(CELL("filename",$A$1),FIND("]",CELL("filename",$A$1))+1,255)&amp;$A6,'_EUROSTAT w USEsplit of JRC'!$A$4:$AE$312,COLUMN()+2,FALSE),0)</f>
        <v>0.17964954653147922</v>
      </c>
      <c r="AC6" s="20">
        <f ca="1">IFERROR(VLOOKUP(MID(CELL("filename",$A$1),FIND("]",CELL("filename",$A$1))+1,255)&amp;$A6,'_EUROSTAT w USEsplit of JRC'!$A$4:$AE$312,COLUMN()+2,FALSE),0)</f>
        <v>0.17725376059872591</v>
      </c>
    </row>
    <row r="7" spans="1:37" x14ac:dyDescent="0.3">
      <c r="A7" t="s">
        <v>13</v>
      </c>
      <c r="B7" s="20">
        <f ca="1">IFERROR(VLOOKUP(MID(CELL("filename",$A$1),FIND("]",CELL("filename",$A$1))+1,255)&amp;$A7,'_EUROSTAT w USEsplit of JRC'!$A$4:$AE$312,COLUMN()+2,FALSE),0)</f>
        <v>0</v>
      </c>
      <c r="C7" s="20">
        <f ca="1">IFERROR(VLOOKUP(MID(CELL("filename",$A$1),FIND("]",CELL("filename",$A$1))+1,255)&amp;$A7,'_EUROSTAT w USEsplit of JRC'!$A$4:$AE$312,COLUMN()+2,FALSE),0)</f>
        <v>0</v>
      </c>
      <c r="D7" s="20">
        <f ca="1">IFERROR(VLOOKUP(MID(CELL("filename",$A$1),FIND("]",CELL("filename",$A$1))+1,255)&amp;$A7,'_EUROSTAT w USEsplit of JRC'!$A$4:$AE$312,COLUMN()+2,FALSE),0)</f>
        <v>0</v>
      </c>
      <c r="E7" s="20">
        <f ca="1">IFERROR(VLOOKUP(MID(CELL("filename",$A$1),FIND("]",CELL("filename",$A$1))+1,255)&amp;$A7,'_EUROSTAT w USEsplit of JRC'!$A$4:$AE$312,COLUMN()+2,FALSE),0)</f>
        <v>0</v>
      </c>
      <c r="F7" s="20">
        <f ca="1">IFERROR(VLOOKUP(MID(CELL("filename",$A$1),FIND("]",CELL("filename",$A$1))+1,255)&amp;$A7,'_EUROSTAT w USEsplit of JRC'!$A$4:$AE$312,COLUMN()+2,FALSE),0)</f>
        <v>0</v>
      </c>
      <c r="G7" s="20">
        <f ca="1">IFERROR(VLOOKUP(MID(CELL("filename",$A$1),FIND("]",CELL("filename",$A$1))+1,255)&amp;$A7,'_EUROSTAT w USEsplit of JRC'!$A$4:$AE$312,COLUMN()+2,FALSE),0)</f>
        <v>0</v>
      </c>
      <c r="H7" s="20">
        <f ca="1">IFERROR(VLOOKUP(MID(CELL("filename",$A$1),FIND("]",CELL("filename",$A$1))+1,255)&amp;$A7,'_EUROSTAT w USEsplit of JRC'!$A$4:$AE$312,COLUMN()+2,FALSE),0)</f>
        <v>0</v>
      </c>
      <c r="I7" s="20">
        <f ca="1">IFERROR(VLOOKUP(MID(CELL("filename",$A$1),FIND("]",CELL("filename",$A$1))+1,255)&amp;$A7,'_EUROSTAT w USEsplit of JRC'!$A$4:$AE$312,COLUMN()+2,FALSE),0)</f>
        <v>0</v>
      </c>
      <c r="J7" s="20">
        <f ca="1">IFERROR(VLOOKUP(MID(CELL("filename",$A$1),FIND("]",CELL("filename",$A$1))+1,255)&amp;$A7,'_EUROSTAT w USEsplit of JRC'!$A$4:$AE$312,COLUMN()+2,FALSE),0)</f>
        <v>0</v>
      </c>
      <c r="K7" s="20">
        <f ca="1">IFERROR(VLOOKUP(MID(CELL("filename",$A$1),FIND("]",CELL("filename",$A$1))+1,255)&amp;$A7,'_EUROSTAT w USEsplit of JRC'!$A$4:$AE$312,COLUMN()+2,FALSE),0)</f>
        <v>0</v>
      </c>
      <c r="L7" s="20">
        <f ca="1">IFERROR(VLOOKUP(MID(CELL("filename",$A$1),FIND("]",CELL("filename",$A$1))+1,255)&amp;$A7,'_EUROSTAT w USEsplit of JRC'!$A$4:$AE$312,COLUMN()+2,FALSE),0)</f>
        <v>0</v>
      </c>
      <c r="M7" s="20">
        <f ca="1">IFERROR(VLOOKUP(MID(CELL("filename",$A$1),FIND("]",CELL("filename",$A$1))+1,255)&amp;$A7,'_EUROSTAT w USEsplit of JRC'!$A$4:$AE$312,COLUMN()+2,FALSE),0)</f>
        <v>0</v>
      </c>
      <c r="N7" s="20">
        <f ca="1">IFERROR(VLOOKUP(MID(CELL("filename",$A$1),FIND("]",CELL("filename",$A$1))+1,255)&amp;$A7,'_EUROSTAT w USEsplit of JRC'!$A$4:$AE$312,COLUMN()+2,FALSE),0)</f>
        <v>0</v>
      </c>
      <c r="O7" s="20">
        <f ca="1">IFERROR(VLOOKUP(MID(CELL("filename",$A$1),FIND("]",CELL("filename",$A$1))+1,255)&amp;$A7,'_EUROSTAT w USEsplit of JRC'!$A$4:$AE$312,COLUMN()+2,FALSE),0)</f>
        <v>2.4432379376813793E-4</v>
      </c>
      <c r="P7" s="20">
        <f ca="1">IFERROR(VLOOKUP(MID(CELL("filename",$A$1),FIND("]",CELL("filename",$A$1))+1,255)&amp;$A7,'_EUROSTAT w USEsplit of JRC'!$A$4:$AE$312,COLUMN()+2,FALSE),0)</f>
        <v>2.7505465204789007E-4</v>
      </c>
      <c r="Q7" s="20">
        <f ca="1">IFERROR(VLOOKUP(MID(CELL("filename",$A$1),FIND("]",CELL("filename",$A$1))+1,255)&amp;$A7,'_EUROSTAT w USEsplit of JRC'!$A$4:$AE$312,COLUMN()+2,FALSE),0)</f>
        <v>3.3875825370938476E-4</v>
      </c>
      <c r="R7" s="20">
        <f ca="1">IFERROR(VLOOKUP(MID(CELL("filename",$A$1),FIND("]",CELL("filename",$A$1))+1,255)&amp;$A7,'_EUROSTAT w USEsplit of JRC'!$A$4:$AE$312,COLUMN()+2,FALSE),0)</f>
        <v>4.1246660491707412E-4</v>
      </c>
      <c r="S7" s="20">
        <f ca="1">IFERROR(VLOOKUP(MID(CELL("filename",$A$1),FIND("]",CELL("filename",$A$1))+1,255)&amp;$A7,'_EUROSTAT w USEsplit of JRC'!$A$4:$AE$312,COLUMN()+2,FALSE),0)</f>
        <v>5.5657801137972817E-4</v>
      </c>
      <c r="T7" s="20">
        <f ca="1">IFERROR(VLOOKUP(MID(CELL("filename",$A$1),FIND("]",CELL("filename",$A$1))+1,255)&amp;$A7,'_EUROSTAT w USEsplit of JRC'!$A$4:$AE$312,COLUMN()+2,FALSE),0)</f>
        <v>6.8509072702319681E-4</v>
      </c>
      <c r="U7" s="20">
        <f ca="1">IFERROR(VLOOKUP(MID(CELL("filename",$A$1),FIND("]",CELL("filename",$A$1))+1,255)&amp;$A7,'_EUROSTAT w USEsplit of JRC'!$A$4:$AE$312,COLUMN()+2,FALSE),0)</f>
        <v>8.8745565201925911E-4</v>
      </c>
      <c r="V7" s="20">
        <f ca="1">IFERROR(VLOOKUP(MID(CELL("filename",$A$1),FIND("]",CELL("filename",$A$1))+1,255)&amp;$A7,'_EUROSTAT w USEsplit of JRC'!$A$4:$AE$312,COLUMN()+2,FALSE),0)</f>
        <v>1.100831207331913E-3</v>
      </c>
      <c r="W7" s="20">
        <f ca="1">IFERROR(VLOOKUP(MID(CELL("filename",$A$1),FIND("]",CELL("filename",$A$1))+1,255)&amp;$A7,'_EUROSTAT w USEsplit of JRC'!$A$4:$AE$312,COLUMN()+2,FALSE),0)</f>
        <v>1.473542107434584E-3</v>
      </c>
      <c r="X7" s="20">
        <f ca="1">IFERROR(VLOOKUP(MID(CELL("filename",$A$1),FIND("]",CELL("filename",$A$1))+1,255)&amp;$A7,'_EUROSTAT w USEsplit of JRC'!$A$4:$AE$312,COLUMN()+2,FALSE),0)</f>
        <v>1.7727225908779087E-3</v>
      </c>
      <c r="Y7" s="20">
        <f ca="1">IFERROR(VLOOKUP(MID(CELL("filename",$A$1),FIND("]",CELL("filename",$A$1))+1,255)&amp;$A7,'_EUROSTAT w USEsplit of JRC'!$A$4:$AE$312,COLUMN()+2,FALSE),0)</f>
        <v>1.9610092990912588E-3</v>
      </c>
      <c r="Z7" s="20">
        <f ca="1">IFERROR(VLOOKUP(MID(CELL("filename",$A$1),FIND("]",CELL("filename",$A$1))+1,255)&amp;$A7,'_EUROSTAT w USEsplit of JRC'!$A$4:$AE$312,COLUMN()+2,FALSE),0)</f>
        <v>2.3248284053074852E-3</v>
      </c>
      <c r="AA7" s="20">
        <f ca="1">IFERROR(VLOOKUP(MID(CELL("filename",$A$1),FIND("]",CELL("filename",$A$1))+1,255)&amp;$A7,'_EUROSTAT w USEsplit of JRC'!$A$4:$AE$312,COLUMN()+2,FALSE),0)</f>
        <v>2.408747923110272E-3</v>
      </c>
      <c r="AB7" s="20">
        <f ca="1">IFERROR(VLOOKUP(MID(CELL("filename",$A$1),FIND("]",CELL("filename",$A$1))+1,255)&amp;$A7,'_EUROSTAT w USEsplit of JRC'!$A$4:$AE$312,COLUMN()+2,FALSE),0)</f>
        <v>2.4363383056342793E-3</v>
      </c>
      <c r="AC7" s="20">
        <f ca="1">IFERROR(VLOOKUP(MID(CELL("filename",$A$1),FIND("]",CELL("filename",$A$1))+1,255)&amp;$A7,'_EUROSTAT w USEsplit of JRC'!$A$4:$AE$312,COLUMN()+2,FALSE),0)</f>
        <v>2.5206052001021375E-3</v>
      </c>
    </row>
    <row r="8" spans="1:37" x14ac:dyDescent="0.3">
      <c r="A8" t="s">
        <v>17</v>
      </c>
      <c r="B8" s="20">
        <f ca="1">IFERROR(VLOOKUP(MID(CELL("filename",$A$1),FIND("]",CELL("filename",$A$1))+1,255)&amp;$A8,'_EUROSTAT w USEsplit of JRC'!$A$4:$AE$312,COLUMN()+2,FALSE),0)</f>
        <v>6.5010392817899457E-4</v>
      </c>
      <c r="C8" s="20">
        <f ca="1">IFERROR(VLOOKUP(MID(CELL("filename",$A$1),FIND("]",CELL("filename",$A$1))+1,255)&amp;$A8,'_EUROSTAT w USEsplit of JRC'!$A$4:$AE$312,COLUMN()+2,FALSE),0)</f>
        <v>7.4313196285302383E-4</v>
      </c>
      <c r="D8" s="20">
        <f ca="1">IFERROR(VLOOKUP(MID(CELL("filename",$A$1),FIND("]",CELL("filename",$A$1))+1,255)&amp;$A8,'_EUROSTAT w USEsplit of JRC'!$A$4:$AE$312,COLUMN()+2,FALSE),0)</f>
        <v>9.1362905035724268E-4</v>
      </c>
      <c r="E8" s="20">
        <f ca="1">IFERROR(VLOOKUP(MID(CELL("filename",$A$1),FIND("]",CELL("filename",$A$1))+1,255)&amp;$A8,'_EUROSTAT w USEsplit of JRC'!$A$4:$AE$312,COLUMN()+2,FALSE),0)</f>
        <v>9.6499227605255562E-4</v>
      </c>
      <c r="F8" s="20">
        <f ca="1">IFERROR(VLOOKUP(MID(CELL("filename",$A$1),FIND("]",CELL("filename",$A$1))+1,255)&amp;$A8,'_EUROSTAT w USEsplit of JRC'!$A$4:$AE$312,COLUMN()+2,FALSE),0)</f>
        <v>1.1830682402234729E-3</v>
      </c>
      <c r="G8" s="20">
        <f ca="1">IFERROR(VLOOKUP(MID(CELL("filename",$A$1),FIND("]",CELL("filename",$A$1))+1,255)&amp;$A8,'_EUROSTAT w USEsplit of JRC'!$A$4:$AE$312,COLUMN()+2,FALSE),0)</f>
        <v>1.3535703981277984E-3</v>
      </c>
      <c r="H8" s="20">
        <f ca="1">IFERROR(VLOOKUP(MID(CELL("filename",$A$1),FIND("]",CELL("filename",$A$1))+1,255)&amp;$A8,'_EUROSTAT w USEsplit of JRC'!$A$4:$AE$312,COLUMN()+2,FALSE),0)</f>
        <v>1.5546126776453514E-3</v>
      </c>
      <c r="I8" s="20">
        <f ca="1">IFERROR(VLOOKUP(MID(CELL("filename",$A$1),FIND("]",CELL("filename",$A$1))+1,255)&amp;$A8,'_EUROSTAT w USEsplit of JRC'!$A$4:$AE$312,COLUMN()+2,FALSE),0)</f>
        <v>1.7507113291994718E-3</v>
      </c>
      <c r="J8" s="20">
        <f ca="1">IFERROR(VLOOKUP(MID(CELL("filename",$A$1),FIND("]",CELL("filename",$A$1))+1,255)&amp;$A8,'_EUROSTAT w USEsplit of JRC'!$A$4:$AE$312,COLUMN()+2,FALSE),0)</f>
        <v>1.9506712742481146E-3</v>
      </c>
      <c r="K8" s="20">
        <f ca="1">IFERROR(VLOOKUP(MID(CELL("filename",$A$1),FIND("]",CELL("filename",$A$1))+1,255)&amp;$A8,'_EUROSTAT w USEsplit of JRC'!$A$4:$AE$312,COLUMN()+2,FALSE),0)</f>
        <v>2.0691584452172925E-3</v>
      </c>
      <c r="L8" s="20">
        <f ca="1">IFERROR(VLOOKUP(MID(CELL("filename",$A$1),FIND("]",CELL("filename",$A$1))+1,255)&amp;$A8,'_EUROSTAT w USEsplit of JRC'!$A$4:$AE$312,COLUMN()+2,FALSE),0)</f>
        <v>2.2499311227437147E-3</v>
      </c>
      <c r="M8" s="20">
        <f ca="1">IFERROR(VLOOKUP(MID(CELL("filename",$A$1),FIND("]",CELL("filename",$A$1))+1,255)&amp;$A8,'_EUROSTAT w USEsplit of JRC'!$A$4:$AE$312,COLUMN()+2,FALSE),0)</f>
        <v>2.1991529540946781E-3</v>
      </c>
      <c r="N8" s="20">
        <f ca="1">IFERROR(VLOOKUP(MID(CELL("filename",$A$1),FIND("]",CELL("filename",$A$1))+1,255)&amp;$A8,'_EUROSTAT w USEsplit of JRC'!$A$4:$AE$312,COLUMN()+2,FALSE),0)</f>
        <v>2.2968777166972772E-3</v>
      </c>
      <c r="O8" s="20">
        <f ca="1">IFERROR(VLOOKUP(MID(CELL("filename",$A$1),FIND("]",CELL("filename",$A$1))+1,255)&amp;$A8,'_EUROSTAT w USEsplit of JRC'!$A$4:$AE$312,COLUMN()+2,FALSE),0)</f>
        <v>2.2884539259641831E-3</v>
      </c>
      <c r="P8" s="20">
        <f ca="1">IFERROR(VLOOKUP(MID(CELL("filename",$A$1),FIND("]",CELL("filename",$A$1))+1,255)&amp;$A8,'_EUROSTAT w USEsplit of JRC'!$A$4:$AE$312,COLUMN()+2,FALSE),0)</f>
        <v>2.3830499020456833E-3</v>
      </c>
      <c r="Q8" s="20">
        <f ca="1">IFERROR(VLOOKUP(MID(CELL("filename",$A$1),FIND("]",CELL("filename",$A$1))+1,255)&amp;$A8,'_EUROSTAT w USEsplit of JRC'!$A$4:$AE$312,COLUMN()+2,FALSE),0)</f>
        <v>2.475845390565275E-3</v>
      </c>
      <c r="R8" s="20">
        <f ca="1">IFERROR(VLOOKUP(MID(CELL("filename",$A$1),FIND("]",CELL("filename",$A$1))+1,255)&amp;$A8,'_EUROSTAT w USEsplit of JRC'!$A$4:$AE$312,COLUMN()+2,FALSE),0)</f>
        <v>2.6370187167326694E-3</v>
      </c>
      <c r="S8" s="20">
        <f ca="1">IFERROR(VLOOKUP(MID(CELL("filename",$A$1),FIND("]",CELL("filename",$A$1))+1,255)&amp;$A8,'_EUROSTAT w USEsplit of JRC'!$A$4:$AE$312,COLUMN()+2,FALSE),0)</f>
        <v>2.8085486822221266E-3</v>
      </c>
      <c r="T8" s="20">
        <f ca="1">IFERROR(VLOOKUP(MID(CELL("filename",$A$1),FIND("]",CELL("filename",$A$1))+1,255)&amp;$A8,'_EUROSTAT w USEsplit of JRC'!$A$4:$AE$312,COLUMN()+2,FALSE),0)</f>
        <v>3.0779405779405781E-3</v>
      </c>
      <c r="U8" s="20">
        <f ca="1">IFERROR(VLOOKUP(MID(CELL("filename",$A$1),FIND("]",CELL("filename",$A$1))+1,255)&amp;$A8,'_EUROSTAT w USEsplit of JRC'!$A$4:$AE$312,COLUMN()+2,FALSE),0)</f>
        <v>3.3541512697858379E-3</v>
      </c>
      <c r="V8" s="20">
        <f ca="1">IFERROR(VLOOKUP(MID(CELL("filename",$A$1),FIND("]",CELL("filename",$A$1))+1,255)&amp;$A8,'_EUROSTAT w USEsplit of JRC'!$A$4:$AE$312,COLUMN()+2,FALSE),0)</f>
        <v>3.300209807800227E-3</v>
      </c>
      <c r="W8" s="20">
        <f ca="1">IFERROR(VLOOKUP(MID(CELL("filename",$A$1),FIND("]",CELL("filename",$A$1))+1,255)&amp;$A8,'_EUROSTAT w USEsplit of JRC'!$A$4:$AE$312,COLUMN()+2,FALSE),0)</f>
        <v>3.6302812923925758E-3</v>
      </c>
      <c r="X8" s="20">
        <f ca="1">IFERROR(VLOOKUP(MID(CELL("filename",$A$1),FIND("]",CELL("filename",$A$1))+1,255)&amp;$A8,'_EUROSTAT w USEsplit of JRC'!$A$4:$AE$312,COLUMN()+2,FALSE),0)</f>
        <v>3.8678882877959983E-3</v>
      </c>
      <c r="Y8" s="20">
        <f ca="1">IFERROR(VLOOKUP(MID(CELL("filename",$A$1),FIND("]",CELL("filename",$A$1))+1,255)&amp;$A8,'_EUROSTAT w USEsplit of JRC'!$A$4:$AE$312,COLUMN()+2,FALSE),0)</f>
        <v>3.9349638504615385E-3</v>
      </c>
      <c r="Z8" s="20">
        <f ca="1">IFERROR(VLOOKUP(MID(CELL("filename",$A$1),FIND("]",CELL("filename",$A$1))+1,255)&amp;$A8,'_EUROSTAT w USEsplit of JRC'!$A$4:$AE$312,COLUMN()+2,FALSE),0)</f>
        <v>4.3338611584356054E-3</v>
      </c>
      <c r="AA8" s="20">
        <f ca="1">IFERROR(VLOOKUP(MID(CELL("filename",$A$1),FIND("]",CELL("filename",$A$1))+1,255)&amp;$A8,'_EUROSTAT w USEsplit of JRC'!$A$4:$AE$312,COLUMN()+2,FALSE),0)</f>
        <v>4.1618364888925908E-3</v>
      </c>
      <c r="AB8" s="20">
        <f ca="1">IFERROR(VLOOKUP(MID(CELL("filename",$A$1),FIND("]",CELL("filename",$A$1))+1,255)&amp;$A8,'_EUROSTAT w USEsplit of JRC'!$A$4:$AE$312,COLUMN()+2,FALSE),0)</f>
        <v>4.0631837823397821E-3</v>
      </c>
      <c r="AC8" s="20">
        <f ca="1">IFERROR(VLOOKUP(MID(CELL("filename",$A$1),FIND("]",CELL("filename",$A$1))+1,255)&amp;$A8,'_EUROSTAT w USEsplit of JRC'!$A$4:$AE$312,COLUMN()+2,FALSE),0)</f>
        <v>4.2075361384962999E-3</v>
      </c>
    </row>
    <row r="9" spans="1:37" x14ac:dyDescent="0.3">
      <c r="A9" t="s">
        <v>25</v>
      </c>
      <c r="B9" s="20">
        <f ca="1">IFERROR(VLOOKUP(MID(CELL("filename",$A$1),FIND("]",CELL("filename",$A$1))+1,255)&amp;$A9,'_EUROSTAT w USEsplit of JRC'!$A$4:$AE$312,COLUMN()+2,FALSE),0)</f>
        <v>0</v>
      </c>
      <c r="C9" s="20">
        <f ca="1">IFERROR(VLOOKUP(MID(CELL("filename",$A$1),FIND("]",CELL("filename",$A$1))+1,255)&amp;$A9,'_EUROSTAT w USEsplit of JRC'!$A$4:$AE$312,COLUMN()+2,FALSE),0)</f>
        <v>0</v>
      </c>
      <c r="D9" s="20">
        <f ca="1">IFERROR(VLOOKUP(MID(CELL("filename",$A$1),FIND("]",CELL("filename",$A$1))+1,255)&amp;$A9,'_EUROSTAT w USEsplit of JRC'!$A$4:$AE$312,COLUMN()+2,FALSE),0)</f>
        <v>0</v>
      </c>
      <c r="E9" s="20">
        <f ca="1">IFERROR(VLOOKUP(MID(CELL("filename",$A$1),FIND("]",CELL("filename",$A$1))+1,255)&amp;$A9,'_EUROSTAT w USEsplit of JRC'!$A$4:$AE$312,COLUMN()+2,FALSE),0)</f>
        <v>0</v>
      </c>
      <c r="F9" s="20">
        <f ca="1">IFERROR(VLOOKUP(MID(CELL("filename",$A$1),FIND("]",CELL("filename",$A$1))+1,255)&amp;$A9,'_EUROSTAT w USEsplit of JRC'!$A$4:$AE$312,COLUMN()+2,FALSE),0)</f>
        <v>0</v>
      </c>
      <c r="G9" s="20">
        <f ca="1">IFERROR(VLOOKUP(MID(CELL("filename",$A$1),FIND("]",CELL("filename",$A$1))+1,255)&amp;$A9,'_EUROSTAT w USEsplit of JRC'!$A$4:$AE$312,COLUMN()+2,FALSE),0)</f>
        <v>0</v>
      </c>
      <c r="H9" s="20">
        <f ca="1">IFERROR(VLOOKUP(MID(CELL("filename",$A$1),FIND("]",CELL("filename",$A$1))+1,255)&amp;$A9,'_EUROSTAT w USEsplit of JRC'!$A$4:$AE$312,COLUMN()+2,FALSE),0)</f>
        <v>0</v>
      </c>
      <c r="I9" s="20">
        <f ca="1">IFERROR(VLOOKUP(MID(CELL("filename",$A$1),FIND("]",CELL("filename",$A$1))+1,255)&amp;$A9,'_EUROSTAT w USEsplit of JRC'!$A$4:$AE$312,COLUMN()+2,FALSE),0)</f>
        <v>0</v>
      </c>
      <c r="J9" s="20">
        <f ca="1">IFERROR(VLOOKUP(MID(CELL("filename",$A$1),FIND("]",CELL("filename",$A$1))+1,255)&amp;$A9,'_EUROSTAT w USEsplit of JRC'!$A$4:$AE$312,COLUMN()+2,FALSE),0)</f>
        <v>0</v>
      </c>
      <c r="K9" s="20">
        <f ca="1">IFERROR(VLOOKUP(MID(CELL("filename",$A$1),FIND("]",CELL("filename",$A$1))+1,255)&amp;$A9,'_EUROSTAT w USEsplit of JRC'!$A$4:$AE$312,COLUMN()+2,FALSE),0)</f>
        <v>0</v>
      </c>
      <c r="L9" s="20">
        <f ca="1">IFERROR(VLOOKUP(MID(CELL("filename",$A$1),FIND("]",CELL("filename",$A$1))+1,255)&amp;$A9,'_EUROSTAT w USEsplit of JRC'!$A$4:$AE$312,COLUMN()+2,FALSE),0)</f>
        <v>0</v>
      </c>
      <c r="M9" s="20">
        <f ca="1">IFERROR(VLOOKUP(MID(CELL("filename",$A$1),FIND("]",CELL("filename",$A$1))+1,255)&amp;$A9,'_EUROSTAT w USEsplit of JRC'!$A$4:$AE$312,COLUMN()+2,FALSE),0)</f>
        <v>0</v>
      </c>
      <c r="N9" s="20">
        <f ca="1">IFERROR(VLOOKUP(MID(CELL("filename",$A$1),FIND("]",CELL("filename",$A$1))+1,255)&amp;$A9,'_EUROSTAT w USEsplit of JRC'!$A$4:$AE$312,COLUMN()+2,FALSE),0)</f>
        <v>0</v>
      </c>
      <c r="O9" s="20">
        <f ca="1">IFERROR(VLOOKUP(MID(CELL("filename",$A$1),FIND("]",CELL("filename",$A$1))+1,255)&amp;$A9,'_EUROSTAT w USEsplit of JRC'!$A$4:$AE$312,COLUMN()+2,FALSE),0)</f>
        <v>0</v>
      </c>
      <c r="P9" s="20">
        <f ca="1">IFERROR(VLOOKUP(MID(CELL("filename",$A$1),FIND("]",CELL("filename",$A$1))+1,255)&amp;$A9,'_EUROSTAT w USEsplit of JRC'!$A$4:$AE$312,COLUMN()+2,FALSE),0)</f>
        <v>0</v>
      </c>
      <c r="Q9" s="20">
        <f ca="1">IFERROR(VLOOKUP(MID(CELL("filename",$A$1),FIND("]",CELL("filename",$A$1))+1,255)&amp;$A9,'_EUROSTAT w USEsplit of JRC'!$A$4:$AE$312,COLUMN()+2,FALSE),0)</f>
        <v>0</v>
      </c>
      <c r="R9" s="20">
        <f ca="1">IFERROR(VLOOKUP(MID(CELL("filename",$A$1),FIND("]",CELL("filename",$A$1))+1,255)&amp;$A9,'_EUROSTAT w USEsplit of JRC'!$A$4:$AE$312,COLUMN()+2,FALSE),0)</f>
        <v>0</v>
      </c>
      <c r="S9" s="20">
        <f ca="1">IFERROR(VLOOKUP(MID(CELL("filename",$A$1),FIND("]",CELL("filename",$A$1))+1,255)&amp;$A9,'_EUROSTAT w USEsplit of JRC'!$A$4:$AE$312,COLUMN()+2,FALSE),0)</f>
        <v>0</v>
      </c>
      <c r="T9" s="20">
        <f ca="1">IFERROR(VLOOKUP(MID(CELL("filename",$A$1),FIND("]",CELL("filename",$A$1))+1,255)&amp;$A9,'_EUROSTAT w USEsplit of JRC'!$A$4:$AE$312,COLUMN()+2,FALSE),0)</f>
        <v>0</v>
      </c>
      <c r="U9" s="20">
        <f ca="1">IFERROR(VLOOKUP(MID(CELL("filename",$A$1),FIND("]",CELL("filename",$A$1))+1,255)&amp;$A9,'_EUROSTAT w USEsplit of JRC'!$A$4:$AE$312,COLUMN()+2,FALSE),0)</f>
        <v>0</v>
      </c>
      <c r="V9" s="20">
        <f ca="1">IFERROR(VLOOKUP(MID(CELL("filename",$A$1),FIND("]",CELL("filename",$A$1))+1,255)&amp;$A9,'_EUROSTAT w USEsplit of JRC'!$A$4:$AE$312,COLUMN()+2,FALSE),0)</f>
        <v>0</v>
      </c>
      <c r="W9" s="20">
        <f ca="1">IFERROR(VLOOKUP(MID(CELL("filename",$A$1),FIND("]",CELL("filename",$A$1))+1,255)&amp;$A9,'_EUROSTAT w USEsplit of JRC'!$A$4:$AE$312,COLUMN()+2,FALSE),0)</f>
        <v>0</v>
      </c>
      <c r="X9" s="20">
        <f ca="1">IFERROR(VLOOKUP(MID(CELL("filename",$A$1),FIND("]",CELL("filename",$A$1))+1,255)&amp;$A9,'_EUROSTAT w USEsplit of JRC'!$A$4:$AE$312,COLUMN()+2,FALSE),0)</f>
        <v>0</v>
      </c>
      <c r="Y9" s="20">
        <f ca="1">IFERROR(VLOOKUP(MID(CELL("filename",$A$1),FIND("]",CELL("filename",$A$1))+1,255)&amp;$A9,'_EUROSTAT w USEsplit of JRC'!$A$4:$AE$312,COLUMN()+2,FALSE),0)</f>
        <v>0</v>
      </c>
      <c r="Z9" s="20">
        <f ca="1">IFERROR(VLOOKUP(MID(CELL("filename",$A$1),FIND("]",CELL("filename",$A$1))+1,255)&amp;$A9,'_EUROSTAT w USEsplit of JRC'!$A$4:$AE$312,COLUMN()+2,FALSE),0)</f>
        <v>0</v>
      </c>
      <c r="AA9" s="20">
        <f ca="1">IFERROR(VLOOKUP(MID(CELL("filename",$A$1),FIND("]",CELL("filename",$A$1))+1,255)&amp;$A9,'_EUROSTAT w USEsplit of JRC'!$A$4:$AE$312,COLUMN()+2,FALSE),0)</f>
        <v>0</v>
      </c>
      <c r="AB9" s="20">
        <f ca="1">IFERROR(VLOOKUP(MID(CELL("filename",$A$1),FIND("]",CELL("filename",$A$1))+1,255)&amp;$A9,'_EUROSTAT w USEsplit of JRC'!$A$4:$AE$312,COLUMN()+2,FALSE),0)</f>
        <v>0</v>
      </c>
      <c r="AC9" s="20">
        <f ca="1">IFERROR(VLOOKUP(MID(CELL("filename",$A$1),FIND("]",CELL("filename",$A$1))+1,255)&amp;$A9,'_EUROSTAT w USEsplit of JRC'!$A$4:$AE$312,COLUMN()+2,FALSE),0)</f>
        <v>0</v>
      </c>
    </row>
    <row r="10" spans="1:37" x14ac:dyDescent="0.3">
      <c r="A10" t="s">
        <v>11</v>
      </c>
      <c r="B10" s="20">
        <f ca="1">IFERROR(VLOOKUP(MID(CELL("filename",$A$1),FIND("]",CELL("filename",$A$1))+1,255)&amp;$A10,'_EUROSTAT w USEsplit of JRC'!$A$4:$AE$312,COLUMN()+2,FALSE),0)</f>
        <v>8.9304729947873627E-5</v>
      </c>
      <c r="C10" s="20">
        <f ca="1">IFERROR(VLOOKUP(MID(CELL("filename",$A$1),FIND("]",CELL("filename",$A$1))+1,255)&amp;$A10,'_EUROSTAT w USEsplit of JRC'!$A$4:$AE$312,COLUMN()+2,FALSE),0)</f>
        <v>8.5665551818464363E-5</v>
      </c>
      <c r="D10" s="20">
        <f ca="1">IFERROR(VLOOKUP(MID(CELL("filename",$A$1),FIND("]",CELL("filename",$A$1))+1,255)&amp;$A10,'_EUROSTAT w USEsplit of JRC'!$A$4:$AE$312,COLUMN()+2,FALSE),0)</f>
        <v>8.5906170671723282E-5</v>
      </c>
      <c r="E10" s="20">
        <f ca="1">IFERROR(VLOOKUP(MID(CELL("filename",$A$1),FIND("]",CELL("filename",$A$1))+1,255)&amp;$A10,'_EUROSTAT w USEsplit of JRC'!$A$4:$AE$312,COLUMN()+2,FALSE),0)</f>
        <v>9.1952871986677908E-5</v>
      </c>
      <c r="F10" s="20">
        <f ca="1">IFERROR(VLOOKUP(MID(CELL("filename",$A$1),FIND("]",CELL("filename",$A$1))+1,255)&amp;$A10,'_EUROSTAT w USEsplit of JRC'!$A$4:$AE$312,COLUMN()+2,FALSE),0)</f>
        <v>9.368466158262006E-5</v>
      </c>
      <c r="G10" s="20">
        <f ca="1">IFERROR(VLOOKUP(MID(CELL("filename",$A$1),FIND("]",CELL("filename",$A$1))+1,255)&amp;$A10,'_EUROSTAT w USEsplit of JRC'!$A$4:$AE$312,COLUMN()+2,FALSE),0)</f>
        <v>9.5195912484474969E-5</v>
      </c>
      <c r="H10" s="20">
        <f ca="1">IFERROR(VLOOKUP(MID(CELL("filename",$A$1),FIND("]",CELL("filename",$A$1))+1,255)&amp;$A10,'_EUROSTAT w USEsplit of JRC'!$A$4:$AE$312,COLUMN()+2,FALSE),0)</f>
        <v>9.4496821740403883E-5</v>
      </c>
      <c r="I10" s="20">
        <f ca="1">IFERROR(VLOOKUP(MID(CELL("filename",$A$1),FIND("]",CELL("filename",$A$1))+1,255)&amp;$A10,'_EUROSTAT w USEsplit of JRC'!$A$4:$AE$312,COLUMN()+2,FALSE),0)</f>
        <v>9.6814474321481342E-5</v>
      </c>
      <c r="J10" s="20">
        <f ca="1">IFERROR(VLOOKUP(MID(CELL("filename",$A$1),FIND("]",CELL("filename",$A$1))+1,255)&amp;$A10,'_EUROSTAT w USEsplit of JRC'!$A$4:$AE$312,COLUMN()+2,FALSE),0)</f>
        <v>9.4045677640960189E-5</v>
      </c>
      <c r="K10" s="20">
        <f ca="1">IFERROR(VLOOKUP(MID(CELL("filename",$A$1),FIND("]",CELL("filename",$A$1))+1,255)&amp;$A10,'_EUROSTAT w USEsplit of JRC'!$A$4:$AE$312,COLUMN()+2,FALSE),0)</f>
        <v>9.9176368815626436E-5</v>
      </c>
      <c r="L10" s="20">
        <f ca="1">IFERROR(VLOOKUP(MID(CELL("filename",$A$1),FIND("]",CELL("filename",$A$1))+1,255)&amp;$A10,'_EUROSTAT w USEsplit of JRC'!$A$4:$AE$312,COLUMN()+2,FALSE),0)</f>
        <v>1.1888904104472966E-4</v>
      </c>
      <c r="M10" s="20">
        <f ca="1">IFERROR(VLOOKUP(MID(CELL("filename",$A$1),FIND("]",CELL("filename",$A$1))+1,255)&amp;$A10,'_EUROSTAT w USEsplit of JRC'!$A$4:$AE$312,COLUMN()+2,FALSE),0)</f>
        <v>1.1633421157066946E-4</v>
      </c>
      <c r="N10" s="20">
        <f ca="1">IFERROR(VLOOKUP(MID(CELL("filename",$A$1),FIND("]",CELL("filename",$A$1))+1,255)&amp;$A10,'_EUROSTAT w USEsplit of JRC'!$A$4:$AE$312,COLUMN()+2,FALSE),0)</f>
        <v>1.1461958718880502E-4</v>
      </c>
      <c r="O10" s="20">
        <f ca="1">IFERROR(VLOOKUP(MID(CELL("filename",$A$1),FIND("]",CELL("filename",$A$1))+1,255)&amp;$A10,'_EUROSTAT w USEsplit of JRC'!$A$4:$AE$312,COLUMN()+2,FALSE),0)</f>
        <v>1.1272827127864126E-4</v>
      </c>
      <c r="P10" s="20">
        <f ca="1">IFERROR(VLOOKUP(MID(CELL("filename",$A$1),FIND("]",CELL("filename",$A$1))+1,255)&amp;$A10,'_EUROSTAT w USEsplit of JRC'!$A$4:$AE$312,COLUMN()+2,FALSE),0)</f>
        <v>1.2042679255280716E-4</v>
      </c>
      <c r="Q10" s="20">
        <f ca="1">IFERROR(VLOOKUP(MID(CELL("filename",$A$1),FIND("]",CELL("filename",$A$1))+1,255)&amp;$A10,'_EUROSTAT w USEsplit of JRC'!$A$4:$AE$312,COLUMN()+2,FALSE),0)</f>
        <v>1.3318269015102864E-4</v>
      </c>
      <c r="R10" s="20">
        <f ca="1">IFERROR(VLOOKUP(MID(CELL("filename",$A$1),FIND("]",CELL("filename",$A$1))+1,255)&amp;$A10,'_EUROSTAT w USEsplit of JRC'!$A$4:$AE$312,COLUMN()+2,FALSE),0)</f>
        <v>1.7002942522114094E-4</v>
      </c>
      <c r="S10" s="20">
        <f ca="1">IFERROR(VLOOKUP(MID(CELL("filename",$A$1),FIND("]",CELL("filename",$A$1))+1,255)&amp;$A10,'_EUROSTAT w USEsplit of JRC'!$A$4:$AE$312,COLUMN()+2,FALSE),0)</f>
        <v>1.7082341562657397E-4</v>
      </c>
      <c r="T10" s="20">
        <f ca="1">IFERROR(VLOOKUP(MID(CELL("filename",$A$1),FIND("]",CELL("filename",$A$1))+1,255)&amp;$A10,'_EUROSTAT w USEsplit of JRC'!$A$4:$AE$312,COLUMN()+2,FALSE),0)</f>
        <v>2.1436533970593225E-4</v>
      </c>
      <c r="U10" s="20">
        <f ca="1">IFERROR(VLOOKUP(MID(CELL("filename",$A$1),FIND("]",CELL("filename",$A$1))+1,255)&amp;$A10,'_EUROSTAT w USEsplit of JRC'!$A$4:$AE$312,COLUMN()+2,FALSE),0)</f>
        <v>2.239270919102856E-4</v>
      </c>
      <c r="V10" s="20">
        <f ca="1">IFERROR(VLOOKUP(MID(CELL("filename",$A$1),FIND("]",CELL("filename",$A$1))+1,255)&amp;$A10,'_EUROSTAT w USEsplit of JRC'!$A$4:$AE$312,COLUMN()+2,FALSE),0)</f>
        <v>2.2543126138355228E-4</v>
      </c>
      <c r="W10" s="20">
        <f ca="1">IFERROR(VLOOKUP(MID(CELL("filename",$A$1),FIND("]",CELL("filename",$A$1))+1,255)&amp;$A10,'_EUROSTAT w USEsplit of JRC'!$A$4:$AE$312,COLUMN()+2,FALSE),0)</f>
        <v>2.8301452633371625E-4</v>
      </c>
      <c r="X10" s="20">
        <f ca="1">IFERROR(VLOOKUP(MID(CELL("filename",$A$1),FIND("]",CELL("filename",$A$1))+1,255)&amp;$A10,'_EUROSTAT w USEsplit of JRC'!$A$4:$AE$312,COLUMN()+2,FALSE),0)</f>
        <v>2.9308094096989692E-4</v>
      </c>
      <c r="Y10" s="20">
        <f ca="1">IFERROR(VLOOKUP(MID(CELL("filename",$A$1),FIND("]",CELL("filename",$A$1))+1,255)&amp;$A10,'_EUROSTAT w USEsplit of JRC'!$A$4:$AE$312,COLUMN()+2,FALSE),0)</f>
        <v>3.4746575210248953E-4</v>
      </c>
      <c r="Z10" s="20">
        <f ca="1">IFERROR(VLOOKUP(MID(CELL("filename",$A$1),FIND("]",CELL("filename",$A$1))+1,255)&amp;$A10,'_EUROSTAT w USEsplit of JRC'!$A$4:$AE$312,COLUMN()+2,FALSE),0)</f>
        <v>3.8297971727035924E-4</v>
      </c>
      <c r="AA10" s="20">
        <f ca="1">IFERROR(VLOOKUP(MID(CELL("filename",$A$1),FIND("]",CELL("filename",$A$1))+1,255)&amp;$A10,'_EUROSTAT w USEsplit of JRC'!$A$4:$AE$312,COLUMN()+2,FALSE),0)</f>
        <v>4.3480430870225154E-4</v>
      </c>
      <c r="AB10" s="20">
        <f ca="1">IFERROR(VLOOKUP(MID(CELL("filename",$A$1),FIND("]",CELL("filename",$A$1))+1,255)&amp;$A10,'_EUROSTAT w USEsplit of JRC'!$A$4:$AE$312,COLUMN()+2,FALSE),0)</f>
        <v>4.5058173711289744E-4</v>
      </c>
      <c r="AC10" s="20">
        <f ca="1">IFERROR(VLOOKUP(MID(CELL("filename",$A$1),FIND("]",CELL("filename",$A$1))+1,255)&amp;$A10,'_EUROSTAT w USEsplit of JRC'!$A$4:$AE$312,COLUMN()+2,FALSE),0)</f>
        <v>4.3657477714210486E-4</v>
      </c>
    </row>
    <row r="11" spans="1:37" x14ac:dyDescent="0.3">
      <c r="A11" t="s">
        <v>3</v>
      </c>
      <c r="B11" s="20">
        <f ca="1">IFERROR(VLOOKUP(MID(CELL("filename",$A$1),FIND("]",CELL("filename",$A$1))+1,255)&amp;$A11,'_EUROSTAT w USEsplit of JRC'!$A$4:$AE$312,COLUMN()+2,FALSE),0)</f>
        <v>6.8856965566717148E-4</v>
      </c>
      <c r="C11" s="20">
        <f ca="1">IFERROR(VLOOKUP(MID(CELL("filename",$A$1),FIND("]",CELL("filename",$A$1))+1,255)&amp;$A11,'_EUROSTAT w USEsplit of JRC'!$A$4:$AE$312,COLUMN()+2,FALSE),0)</f>
        <v>6.1898472529193962E-4</v>
      </c>
      <c r="D11" s="20">
        <f ca="1">IFERROR(VLOOKUP(MID(CELL("filename",$A$1),FIND("]",CELL("filename",$A$1))+1,255)&amp;$A11,'_EUROSTAT w USEsplit of JRC'!$A$4:$AE$312,COLUMN()+2,FALSE),0)</f>
        <v>6.3558662675371614E-4</v>
      </c>
      <c r="E11" s="20">
        <f ca="1">IFERROR(VLOOKUP(MID(CELL("filename",$A$1),FIND("]",CELL("filename",$A$1))+1,255)&amp;$A11,'_EUROSTAT w USEsplit of JRC'!$A$4:$AE$312,COLUMN()+2,FALSE),0)</f>
        <v>6.5663242738358586E-4</v>
      </c>
      <c r="F11" s="20">
        <f ca="1">IFERROR(VLOOKUP(MID(CELL("filename",$A$1),FIND("]",CELL("filename",$A$1))+1,255)&amp;$A11,'_EUROSTAT w USEsplit of JRC'!$A$4:$AE$312,COLUMN()+2,FALSE),0)</f>
        <v>6.9693143256451288E-4</v>
      </c>
      <c r="G11" s="20">
        <f ca="1">IFERROR(VLOOKUP(MID(CELL("filename",$A$1),FIND("]",CELL("filename",$A$1))+1,255)&amp;$A11,'_EUROSTAT w USEsplit of JRC'!$A$4:$AE$312,COLUMN()+2,FALSE),0)</f>
        <v>6.9756533797158998E-4</v>
      </c>
      <c r="H11" s="20">
        <f ca="1">IFERROR(VLOOKUP(MID(CELL("filename",$A$1),FIND("]",CELL("filename",$A$1))+1,255)&amp;$A11,'_EUROSTAT w USEsplit of JRC'!$A$4:$AE$312,COLUMN()+2,FALSE),0)</f>
        <v>6.1120578813616297E-4</v>
      </c>
      <c r="I11" s="20">
        <f ca="1">IFERROR(VLOOKUP(MID(CELL("filename",$A$1),FIND("]",CELL("filename",$A$1))+1,255)&amp;$A11,'_EUROSTAT w USEsplit of JRC'!$A$4:$AE$312,COLUMN()+2,FALSE),0)</f>
        <v>6.2659003096665643E-4</v>
      </c>
      <c r="J11" s="20">
        <f ca="1">IFERROR(VLOOKUP(MID(CELL("filename",$A$1),FIND("]",CELL("filename",$A$1))+1,255)&amp;$A11,'_EUROSTAT w USEsplit of JRC'!$A$4:$AE$312,COLUMN()+2,FALSE),0)</f>
        <v>5.8934119282583934E-4</v>
      </c>
      <c r="K11" s="20">
        <f ca="1">IFERROR(VLOOKUP(MID(CELL("filename",$A$1),FIND("]",CELL("filename",$A$1))+1,255)&amp;$A11,'_EUROSTAT w USEsplit of JRC'!$A$4:$AE$312,COLUMN()+2,FALSE),0)</f>
        <v>5.5777753644280486E-4</v>
      </c>
      <c r="L11" s="20">
        <f ca="1">IFERROR(VLOOKUP(MID(CELL("filename",$A$1),FIND("]",CELL("filename",$A$1))+1,255)&amp;$A11,'_EUROSTAT w USEsplit of JRC'!$A$4:$AE$312,COLUMN()+2,FALSE),0)</f>
        <v>5.0952642469958653E-4</v>
      </c>
      <c r="M11" s="20">
        <f ca="1">IFERROR(VLOOKUP(MID(CELL("filename",$A$1),FIND("]",CELL("filename",$A$1))+1,255)&amp;$A11,'_EUROSTAT w USEsplit of JRC'!$A$4:$AE$312,COLUMN()+2,FALSE),0)</f>
        <v>4.7451850459750272E-4</v>
      </c>
      <c r="N11" s="20">
        <f ca="1">IFERROR(VLOOKUP(MID(CELL("filename",$A$1),FIND("]",CELL("filename",$A$1))+1,255)&amp;$A11,'_EUROSTAT w USEsplit of JRC'!$A$4:$AE$312,COLUMN()+2,FALSE),0)</f>
        <v>4.9274770734250692E-4</v>
      </c>
      <c r="O11" s="20">
        <f ca="1">IFERROR(VLOOKUP(MID(CELL("filename",$A$1),FIND("]",CELL("filename",$A$1))+1,255)&amp;$A11,'_EUROSTAT w USEsplit of JRC'!$A$4:$AE$312,COLUMN()+2,FALSE),0)</f>
        <v>4.9650831906562884E-4</v>
      </c>
      <c r="P11" s="20">
        <f ca="1">IFERROR(VLOOKUP(MID(CELL("filename",$A$1),FIND("]",CELL("filename",$A$1))+1,255)&amp;$A11,'_EUROSTAT w USEsplit of JRC'!$A$4:$AE$312,COLUMN()+2,FALSE),0)</f>
        <v>4.985078943324059E-4</v>
      </c>
      <c r="Q11" s="20">
        <f ca="1">IFERROR(VLOOKUP(MID(CELL("filename",$A$1),FIND("]",CELL("filename",$A$1))+1,255)&amp;$A11,'_EUROSTAT w USEsplit of JRC'!$A$4:$AE$312,COLUMN()+2,FALSE),0)</f>
        <v>5.2256312481169698E-4</v>
      </c>
      <c r="R11" s="20">
        <f ca="1">IFERROR(VLOOKUP(MID(CELL("filename",$A$1),FIND("]",CELL("filename",$A$1))+1,255)&amp;$A11,'_EUROSTAT w USEsplit of JRC'!$A$4:$AE$312,COLUMN()+2,FALSE),0)</f>
        <v>7.0032177201293508E-4</v>
      </c>
      <c r="S11" s="20">
        <f ca="1">IFERROR(VLOOKUP(MID(CELL("filename",$A$1),FIND("]",CELL("filename",$A$1))+1,255)&amp;$A11,'_EUROSTAT w USEsplit of JRC'!$A$4:$AE$312,COLUMN()+2,FALSE),0)</f>
        <v>9.5275064255542969E-4</v>
      </c>
      <c r="T11" s="20">
        <f ca="1">IFERROR(VLOOKUP(MID(CELL("filename",$A$1),FIND("]",CELL("filename",$A$1))+1,255)&amp;$A11,'_EUROSTAT w USEsplit of JRC'!$A$4:$AE$312,COLUMN()+2,FALSE),0)</f>
        <v>1.0940628462232514E-3</v>
      </c>
      <c r="U11" s="20">
        <f ca="1">IFERROR(VLOOKUP(MID(CELL("filename",$A$1),FIND("]",CELL("filename",$A$1))+1,255)&amp;$A11,'_EUROSTAT w USEsplit of JRC'!$A$4:$AE$312,COLUMN()+2,FALSE),0)</f>
        <v>1.2616564266399925E-3</v>
      </c>
      <c r="V11" s="20">
        <f ca="1">IFERROR(VLOOKUP(MID(CELL("filename",$A$1),FIND("]",CELL("filename",$A$1))+1,255)&amp;$A11,'_EUROSTAT w USEsplit of JRC'!$A$4:$AE$312,COLUMN()+2,FALSE),0)</f>
        <v>1.3641049781091363E-3</v>
      </c>
      <c r="W11" s="20">
        <f ca="1">IFERROR(VLOOKUP(MID(CELL("filename",$A$1),FIND("]",CELL("filename",$A$1))+1,255)&amp;$A11,'_EUROSTAT w USEsplit of JRC'!$A$4:$AE$312,COLUMN()+2,FALSE),0)</f>
        <v>3.0379019071506289E-3</v>
      </c>
      <c r="X11" s="20">
        <f ca="1">IFERROR(VLOOKUP(MID(CELL("filename",$A$1),FIND("]",CELL("filename",$A$1))+1,255)&amp;$A11,'_EUROSTAT w USEsplit of JRC'!$A$4:$AE$312,COLUMN()+2,FALSE),0)</f>
        <v>3.0107090053569123E-3</v>
      </c>
      <c r="Y11" s="20">
        <f ca="1">IFERROR(VLOOKUP(MID(CELL("filename",$A$1),FIND("]",CELL("filename",$A$1))+1,255)&amp;$A11,'_EUROSTAT w USEsplit of JRC'!$A$4:$AE$312,COLUMN()+2,FALSE),0)</f>
        <v>3.076345413178284E-3</v>
      </c>
      <c r="Z11" s="20">
        <f ca="1">IFERROR(VLOOKUP(MID(CELL("filename",$A$1),FIND("]",CELL("filename",$A$1))+1,255)&amp;$A11,'_EUROSTAT w USEsplit of JRC'!$A$4:$AE$312,COLUMN()+2,FALSE),0)</f>
        <v>3.915999248390192E-3</v>
      </c>
      <c r="AA11" s="20">
        <f ca="1">IFERROR(VLOOKUP(MID(CELL("filename",$A$1),FIND("]",CELL("filename",$A$1))+1,255)&amp;$A11,'_EUROSTAT w USEsplit of JRC'!$A$4:$AE$312,COLUMN()+2,FALSE),0)</f>
        <v>3.8630988483013499E-3</v>
      </c>
      <c r="AB11" s="20">
        <f ca="1">IFERROR(VLOOKUP(MID(CELL("filename",$A$1),FIND("]",CELL("filename",$A$1))+1,255)&amp;$A11,'_EUROSTAT w USEsplit of JRC'!$A$4:$AE$312,COLUMN()+2,FALSE),0)</f>
        <v>3.7939307108049154E-3</v>
      </c>
      <c r="AC11" s="20">
        <f ca="1">IFERROR(VLOOKUP(MID(CELL("filename",$A$1),FIND("]",CELL("filename",$A$1))+1,255)&amp;$A11,'_EUROSTAT w USEsplit of JRC'!$A$4:$AE$312,COLUMN()+2,FALSE),0)</f>
        <v>4.0013865626976949E-3</v>
      </c>
    </row>
    <row r="12" spans="1:37" x14ac:dyDescent="0.3">
      <c r="A12" t="s">
        <v>2</v>
      </c>
      <c r="B12" s="20">
        <f ca="1">IFERROR(VLOOKUP(MID(CELL("filename",$A$1),FIND("]",CELL("filename",$A$1))+1,255)&amp;$A12,'_EUROSTAT w USEsplit of JRC'!$A$4:$AE$312,COLUMN()+2,FALSE),0)</f>
        <v>1.4998225157837098E-4</v>
      </c>
      <c r="C12" s="20">
        <f ca="1">IFERROR(VLOOKUP(MID(CELL("filename",$A$1),FIND("]",CELL("filename",$A$1))+1,255)&amp;$A12,'_EUROSTAT w USEsplit of JRC'!$A$4:$AE$312,COLUMN()+2,FALSE),0)</f>
        <v>1.9221400883558885E-4</v>
      </c>
      <c r="D12" s="20">
        <f ca="1">IFERROR(VLOOKUP(MID(CELL("filename",$A$1),FIND("]",CELL("filename",$A$1))+1,255)&amp;$A12,'_EUROSTAT w USEsplit of JRC'!$A$4:$AE$312,COLUMN()+2,FALSE),0)</f>
        <v>2.6458532836008545E-4</v>
      </c>
      <c r="E12" s="20">
        <f ca="1">IFERROR(VLOOKUP(MID(CELL("filename",$A$1),FIND("]",CELL("filename",$A$1))+1,255)&amp;$A12,'_EUROSTAT w USEsplit of JRC'!$A$4:$AE$312,COLUMN()+2,FALSE),0)</f>
        <v>3.1856580250392191E-4</v>
      </c>
      <c r="F12" s="20">
        <f ca="1">IFERROR(VLOOKUP(MID(CELL("filename",$A$1),FIND("]",CELL("filename",$A$1))+1,255)&amp;$A12,'_EUROSTAT w USEsplit of JRC'!$A$4:$AE$312,COLUMN()+2,FALSE),0)</f>
        <v>4.3233086410771288E-4</v>
      </c>
      <c r="G12" s="20">
        <f ca="1">IFERROR(VLOOKUP(MID(CELL("filename",$A$1),FIND("]",CELL("filename",$A$1))+1,255)&amp;$A12,'_EUROSTAT w USEsplit of JRC'!$A$4:$AE$312,COLUMN()+2,FALSE),0)</f>
        <v>5.1633860302998215E-4</v>
      </c>
      <c r="H12" s="20">
        <f ca="1">IFERROR(VLOOKUP(MID(CELL("filename",$A$1),FIND("]",CELL("filename",$A$1))+1,255)&amp;$A12,'_EUROSTAT w USEsplit of JRC'!$A$4:$AE$312,COLUMN()+2,FALSE),0)</f>
        <v>6.0059256135501255E-4</v>
      </c>
      <c r="I12" s="20">
        <f ca="1">IFERROR(VLOOKUP(MID(CELL("filename",$A$1),FIND("]",CELL("filename",$A$1))+1,255)&amp;$A12,'_EUROSTAT w USEsplit of JRC'!$A$4:$AE$312,COLUMN()+2,FALSE),0)</f>
        <v>7.7719311572267615E-4</v>
      </c>
      <c r="J12" s="20">
        <f ca="1">IFERROR(VLOOKUP(MID(CELL("filename",$A$1),FIND("]",CELL("filename",$A$1))+1,255)&amp;$A12,'_EUROSTAT w USEsplit of JRC'!$A$4:$AE$312,COLUMN()+2,FALSE),0)</f>
        <v>9.7073150774843614E-4</v>
      </c>
      <c r="K12" s="20">
        <f ca="1">IFERROR(VLOOKUP(MID(CELL("filename",$A$1),FIND("]",CELL("filename",$A$1))+1,255)&amp;$A12,'_EUROSTAT w USEsplit of JRC'!$A$4:$AE$312,COLUMN()+2,FALSE),0)</f>
        <v>1.3836684052827336E-3</v>
      </c>
      <c r="L12" s="20">
        <f ca="1">IFERROR(VLOOKUP(MID(CELL("filename",$A$1),FIND("]",CELL("filename",$A$1))+1,255)&amp;$A12,'_EUROSTAT w USEsplit of JRC'!$A$4:$AE$312,COLUMN()+2,FALSE),0)</f>
        <v>1.6301532353805881E-3</v>
      </c>
      <c r="M12" s="20">
        <f ca="1">IFERROR(VLOOKUP(MID(CELL("filename",$A$1),FIND("]",CELL("filename",$A$1))+1,255)&amp;$A12,'_EUROSTAT w USEsplit of JRC'!$A$4:$AE$312,COLUMN()+2,FALSE),0)</f>
        <v>1.9654287780719554E-3</v>
      </c>
      <c r="N12" s="20">
        <f ca="1">IFERROR(VLOOKUP(MID(CELL("filename",$A$1),FIND("]",CELL("filename",$A$1))+1,255)&amp;$A12,'_EUROSTAT w USEsplit of JRC'!$A$4:$AE$312,COLUMN()+2,FALSE),0)</f>
        <v>2.4268693035443189E-3</v>
      </c>
      <c r="O12" s="20">
        <f ca="1">IFERROR(VLOOKUP(MID(CELL("filename",$A$1),FIND("]",CELL("filename",$A$1))+1,255)&amp;$A12,'_EUROSTAT w USEsplit of JRC'!$A$4:$AE$312,COLUMN()+2,FALSE),0)</f>
        <v>3.2948136402269857E-3</v>
      </c>
      <c r="P12" s="20">
        <f ca="1">IFERROR(VLOOKUP(MID(CELL("filename",$A$1),FIND("]",CELL("filename",$A$1))+1,255)&amp;$A12,'_EUROSTAT w USEsplit of JRC'!$A$4:$AE$312,COLUMN()+2,FALSE),0)</f>
        <v>3.4701951813236711E-3</v>
      </c>
      <c r="Q12" s="20">
        <f ca="1">IFERROR(VLOOKUP(MID(CELL("filename",$A$1),FIND("]",CELL("filename",$A$1))+1,255)&amp;$A12,'_EUROSTAT w USEsplit of JRC'!$A$4:$AE$312,COLUMN()+2,FALSE),0)</f>
        <v>4.1419765245016829E-3</v>
      </c>
      <c r="R12" s="20">
        <f ca="1">IFERROR(VLOOKUP(MID(CELL("filename",$A$1),FIND("]",CELL("filename",$A$1))+1,255)&amp;$A12,'_EUROSTAT w USEsplit of JRC'!$A$4:$AE$312,COLUMN()+2,FALSE),0)</f>
        <v>4.818154495368464E-3</v>
      </c>
      <c r="S12" s="20">
        <f ca="1">IFERROR(VLOOKUP(MID(CELL("filename",$A$1),FIND("]",CELL("filename",$A$1))+1,255)&amp;$A12,'_EUROSTAT w USEsplit of JRC'!$A$4:$AE$312,COLUMN()+2,FALSE),0)</f>
        <v>6.2525845670333311E-3</v>
      </c>
      <c r="T12" s="20">
        <f ca="1">IFERROR(VLOOKUP(MID(CELL("filename",$A$1),FIND("]",CELL("filename",$A$1))+1,255)&amp;$A12,'_EUROSTAT w USEsplit of JRC'!$A$4:$AE$312,COLUMN()+2,FALSE),0)</f>
        <v>6.4308536341713034E-3</v>
      </c>
      <c r="U12" s="20">
        <f ca="1">IFERROR(VLOOKUP(MID(CELL("filename",$A$1),FIND("]",CELL("filename",$A$1))+1,255)&amp;$A12,'_EUROSTAT w USEsplit of JRC'!$A$4:$AE$312,COLUMN()+2,FALSE),0)</f>
        <v>7.8270065438575138E-3</v>
      </c>
      <c r="V12" s="20">
        <f ca="1">IFERROR(VLOOKUP(MID(CELL("filename",$A$1),FIND("]",CELL("filename",$A$1))+1,255)&amp;$A12,'_EUROSTAT w USEsplit of JRC'!$A$4:$AE$312,COLUMN()+2,FALSE),0)</f>
        <v>7.7702070203480213E-3</v>
      </c>
      <c r="W12" s="20">
        <f ca="1">IFERROR(VLOOKUP(MID(CELL("filename",$A$1),FIND("]",CELL("filename",$A$1))+1,255)&amp;$A12,'_EUROSTAT w USEsplit of JRC'!$A$4:$AE$312,COLUMN()+2,FALSE),0)</f>
        <v>1.0298907456578544E-2</v>
      </c>
      <c r="X12" s="20">
        <f ca="1">IFERROR(VLOOKUP(MID(CELL("filename",$A$1),FIND("]",CELL("filename",$A$1))+1,255)&amp;$A12,'_EUROSTAT w USEsplit of JRC'!$A$4:$AE$312,COLUMN()+2,FALSE),0)</f>
        <v>1.0135941469651794E-2</v>
      </c>
      <c r="Y12" s="20">
        <f ca="1">IFERROR(VLOOKUP(MID(CELL("filename",$A$1),FIND("]",CELL("filename",$A$1))+1,255)&amp;$A12,'_EUROSTAT w USEsplit of JRC'!$A$4:$AE$312,COLUMN()+2,FALSE),0)</f>
        <v>9.8553242964321778E-3</v>
      </c>
      <c r="Z12" s="20">
        <f ca="1">IFERROR(VLOOKUP(MID(CELL("filename",$A$1),FIND("]",CELL("filename",$A$1))+1,255)&amp;$A12,'_EUROSTAT w USEsplit of JRC'!$A$4:$AE$312,COLUMN()+2,FALSE),0)</f>
        <v>1.234112181965244E-2</v>
      </c>
      <c r="AA12" s="20">
        <f ca="1">IFERROR(VLOOKUP(MID(CELL("filename",$A$1),FIND("]",CELL("filename",$A$1))+1,255)&amp;$A12,'_EUROSTAT w USEsplit of JRC'!$A$4:$AE$312,COLUMN()+2,FALSE),0)</f>
        <v>1.2885931513401182E-2</v>
      </c>
      <c r="AB12" s="20">
        <f ca="1">IFERROR(VLOOKUP(MID(CELL("filename",$A$1),FIND("]",CELL("filename",$A$1))+1,255)&amp;$A12,'_EUROSTAT w USEsplit of JRC'!$A$4:$AE$312,COLUMN()+2,FALSE),0)</f>
        <v>1.2237490144820052E-2</v>
      </c>
      <c r="AC12" s="20">
        <f ca="1">IFERROR(VLOOKUP(MID(CELL("filename",$A$1),FIND("]",CELL("filename",$A$1))+1,255)&amp;$A12,'_EUROSTAT w USEsplit of JRC'!$A$4:$AE$312,COLUMN()+2,FALSE),0)</f>
        <v>1.2380576571599262E-2</v>
      </c>
    </row>
    <row r="13" spans="1:37" x14ac:dyDescent="0.3">
      <c r="A13" t="s">
        <v>16</v>
      </c>
      <c r="B13" s="20">
        <f ca="1">IFERROR(VLOOKUP(MID(CELL("filename",$A$1),FIND("]",CELL("filename",$A$1))+1,255)&amp;$A13,'_EUROSTAT w USEsplit of JRC'!$A$4:$AE$312,COLUMN()+2,FALSE),0)</f>
        <v>1.8304984722725882E-2</v>
      </c>
      <c r="C13" s="20">
        <f ca="1">IFERROR(VLOOKUP(MID(CELL("filename",$A$1),FIND("]",CELL("filename",$A$1))+1,255)&amp;$A13,'_EUROSTAT w USEsplit of JRC'!$A$4:$AE$312,COLUMN()+2,FALSE),0)</f>
        <v>1.9872914890929825E-2</v>
      </c>
      <c r="D13" s="20">
        <f ca="1">IFERROR(VLOOKUP(MID(CELL("filename",$A$1),FIND("]",CELL("filename",$A$1))+1,255)&amp;$A13,'_EUROSTAT w USEsplit of JRC'!$A$4:$AE$312,COLUMN()+2,FALSE),0)</f>
        <v>2.1704315245356202E-2</v>
      </c>
      <c r="E13" s="20">
        <f ca="1">IFERROR(VLOOKUP(MID(CELL("filename",$A$1),FIND("]",CELL("filename",$A$1))+1,255)&amp;$A13,'_EUROSTAT w USEsplit of JRC'!$A$4:$AE$312,COLUMN()+2,FALSE),0)</f>
        <v>2.3436242943094928E-2</v>
      </c>
      <c r="F13" s="20">
        <f ca="1">IFERROR(VLOOKUP(MID(CELL("filename",$A$1),FIND("]",CELL("filename",$A$1))+1,255)&amp;$A13,'_EUROSTAT w USEsplit of JRC'!$A$4:$AE$312,COLUMN()+2,FALSE),0)</f>
        <v>2.4298683129980448E-2</v>
      </c>
      <c r="G13" s="20">
        <f ca="1">IFERROR(VLOOKUP(MID(CELL("filename",$A$1),FIND("]",CELL("filename",$A$1))+1,255)&amp;$A13,'_EUROSTAT w USEsplit of JRC'!$A$4:$AE$312,COLUMN()+2,FALSE),0)</f>
        <v>2.4438423947798407E-2</v>
      </c>
      <c r="H13" s="20">
        <f ca="1">IFERROR(VLOOKUP(MID(CELL("filename",$A$1),FIND("]",CELL("filename",$A$1))+1,255)&amp;$A13,'_EUROSTAT w USEsplit of JRC'!$A$4:$AE$312,COLUMN()+2,FALSE),0)</f>
        <v>2.1496760969723062E-2</v>
      </c>
      <c r="I13" s="20">
        <f ca="1">IFERROR(VLOOKUP(MID(CELL("filename",$A$1),FIND("]",CELL("filename",$A$1))+1,255)&amp;$A13,'_EUROSTAT w USEsplit of JRC'!$A$4:$AE$312,COLUMN()+2,FALSE),0)</f>
        <v>2.1764245555181506E-2</v>
      </c>
      <c r="J13" s="20">
        <f ca="1">IFERROR(VLOOKUP(MID(CELL("filename",$A$1),FIND("]",CELL("filename",$A$1))+1,255)&amp;$A13,'_EUROSTAT w USEsplit of JRC'!$A$4:$AE$312,COLUMN()+2,FALSE),0)</f>
        <v>2.2001513395738734E-2</v>
      </c>
      <c r="K13" s="20">
        <f ca="1">IFERROR(VLOOKUP(MID(CELL("filename",$A$1),FIND("]",CELL("filename",$A$1))+1,255)&amp;$A13,'_EUROSTAT w USEsplit of JRC'!$A$4:$AE$312,COLUMN()+2,FALSE),0)</f>
        <v>2.2705371629360798E-2</v>
      </c>
      <c r="L13" s="20">
        <f ca="1">IFERROR(VLOOKUP(MID(CELL("filename",$A$1),FIND("]",CELL("filename",$A$1))+1,255)&amp;$A13,'_EUROSTAT w USEsplit of JRC'!$A$4:$AE$312,COLUMN()+2,FALSE),0)</f>
        <v>2.1871227611344437E-2</v>
      </c>
      <c r="M13" s="20">
        <f ca="1">IFERROR(VLOOKUP(MID(CELL("filename",$A$1),FIND("]",CELL("filename",$A$1))+1,255)&amp;$A13,'_EUROSTAT w USEsplit of JRC'!$A$4:$AE$312,COLUMN()+2,FALSE),0)</f>
        <v>2.1126217611989632E-2</v>
      </c>
      <c r="N13" s="20">
        <f ca="1">IFERROR(VLOOKUP(MID(CELL("filename",$A$1),FIND("]",CELL("filename",$A$1))+1,255)&amp;$A13,'_EUROSTAT w USEsplit of JRC'!$A$4:$AE$312,COLUMN()+2,FALSE),0)</f>
        <v>1.9935645077207933E-2</v>
      </c>
      <c r="O13" s="20">
        <f ca="1">IFERROR(VLOOKUP(MID(CELL("filename",$A$1),FIND("]",CELL("filename",$A$1))+1,255)&amp;$A13,'_EUROSTAT w USEsplit of JRC'!$A$4:$AE$312,COLUMN()+2,FALSE),0)</f>
        <v>1.7782980963880476E-2</v>
      </c>
      <c r="P13" s="20">
        <f ca="1">IFERROR(VLOOKUP(MID(CELL("filename",$A$1),FIND("]",CELL("filename",$A$1))+1,255)&amp;$A13,'_EUROSTAT w USEsplit of JRC'!$A$4:$AE$312,COLUMN()+2,FALSE),0)</f>
        <v>1.9684663713895809E-2</v>
      </c>
      <c r="Q13" s="20">
        <f ca="1">IFERROR(VLOOKUP(MID(CELL("filename",$A$1),FIND("]",CELL("filename",$A$1))+1,255)&amp;$A13,'_EUROSTAT w USEsplit of JRC'!$A$4:$AE$312,COLUMN()+2,FALSE),0)</f>
        <v>1.8158351311220119E-2</v>
      </c>
      <c r="R13" s="20">
        <f ca="1">IFERROR(VLOOKUP(MID(CELL("filename",$A$1),FIND("]",CELL("filename",$A$1))+1,255)&amp;$A13,'_EUROSTAT w USEsplit of JRC'!$A$4:$AE$312,COLUMN()+2,FALSE),0)</f>
        <v>1.9709409359110672E-2</v>
      </c>
      <c r="S13" s="20">
        <f ca="1">IFERROR(VLOOKUP(MID(CELL("filename",$A$1),FIND("]",CELL("filename",$A$1))+1,255)&amp;$A13,'_EUROSTAT w USEsplit of JRC'!$A$4:$AE$312,COLUMN()+2,FALSE),0)</f>
        <v>2.9235888837134769E-2</v>
      </c>
      <c r="T13" s="20">
        <f ca="1">IFERROR(VLOOKUP(MID(CELL("filename",$A$1),FIND("]",CELL("filename",$A$1))+1,255)&amp;$A13,'_EUROSTAT w USEsplit of JRC'!$A$4:$AE$312,COLUMN()+2,FALSE),0)</f>
        <v>3.2713225917979372E-2</v>
      </c>
      <c r="U13" s="20">
        <f ca="1">IFERROR(VLOOKUP(MID(CELL("filename",$A$1),FIND("]",CELL("filename",$A$1))+1,255)&amp;$A13,'_EUROSTAT w USEsplit of JRC'!$A$4:$AE$312,COLUMN()+2,FALSE),0)</f>
        <v>3.7324429025464234E-2</v>
      </c>
      <c r="V13" s="20">
        <f ca="1">IFERROR(VLOOKUP(MID(CELL("filename",$A$1),FIND("]",CELL("filename",$A$1))+1,255)&amp;$A13,'_EUROSTAT w USEsplit of JRC'!$A$4:$AE$312,COLUMN()+2,FALSE),0)</f>
        <v>3.9329668220221103E-2</v>
      </c>
      <c r="W13" s="20">
        <f ca="1">IFERROR(VLOOKUP(MID(CELL("filename",$A$1),FIND("]",CELL("filename",$A$1))+1,255)&amp;$A13,'_EUROSTAT w USEsplit of JRC'!$A$4:$AE$312,COLUMN()+2,FALSE),0)</f>
        <v>3.2347268448373212E-2</v>
      </c>
      <c r="X13" s="20">
        <f ca="1">IFERROR(VLOOKUP(MID(CELL("filename",$A$1),FIND("]",CELL("filename",$A$1))+1,255)&amp;$A13,'_EUROSTAT w USEsplit of JRC'!$A$4:$AE$312,COLUMN()+2,FALSE),0)</f>
        <v>3.535084747527413E-2</v>
      </c>
      <c r="Y13" s="20">
        <f ca="1">IFERROR(VLOOKUP(MID(CELL("filename",$A$1),FIND("]",CELL("filename",$A$1))+1,255)&amp;$A13,'_EUROSTAT w USEsplit of JRC'!$A$4:$AE$312,COLUMN()+2,FALSE),0)</f>
        <v>4.810963237650627E-2</v>
      </c>
      <c r="Z13" s="20">
        <f ca="1">IFERROR(VLOOKUP(MID(CELL("filename",$A$1),FIND("]",CELL("filename",$A$1))+1,255)&amp;$A13,'_EUROSTAT w USEsplit of JRC'!$A$4:$AE$312,COLUMN()+2,FALSE),0)</f>
        <v>4.9143438892592574E-2</v>
      </c>
      <c r="AA13" s="20">
        <f ca="1">IFERROR(VLOOKUP(MID(CELL("filename",$A$1),FIND("]",CELL("filename",$A$1))+1,255)&amp;$A13,'_EUROSTAT w USEsplit of JRC'!$A$4:$AE$312,COLUMN()+2,FALSE),0)</f>
        <v>4.3217850662476492E-2</v>
      </c>
      <c r="AB13" s="20">
        <f ca="1">IFERROR(VLOOKUP(MID(CELL("filename",$A$1),FIND("]",CELL("filename",$A$1))+1,255)&amp;$A13,'_EUROSTAT w USEsplit of JRC'!$A$4:$AE$312,COLUMN()+2,FALSE),0)</f>
        <v>4.5262888043487499E-2</v>
      </c>
      <c r="AC13" s="20">
        <f ca="1">IFERROR(VLOOKUP(MID(CELL("filename",$A$1),FIND("]",CELL("filename",$A$1))+1,255)&amp;$A13,'_EUROSTAT w USEsplit of JRC'!$A$4:$AE$312,COLUMN()+2,FALSE),0)</f>
        <v>5.9587570823510426E-2</v>
      </c>
    </row>
    <row r="14" spans="1:37" x14ac:dyDescent="0.3">
      <c r="A14" t="s">
        <v>15</v>
      </c>
      <c r="B14" s="20">
        <f ca="1">IFERROR(VLOOKUP(MID(CELL("filename",$A$1),FIND("]",CELL("filename",$A$1))+1,255)&amp;$A14,'_EUROSTAT w USEsplit of JRC'!$A$4:$AE$312,COLUMN()+2,FALSE),0)</f>
        <v>0</v>
      </c>
      <c r="C14" s="20">
        <f ca="1">IFERROR(VLOOKUP(MID(CELL("filename",$A$1),FIND("]",CELL("filename",$A$1))+1,255)&amp;$A14,'_EUROSTAT w USEsplit of JRC'!$A$4:$AE$312,COLUMN()+2,FALSE),0)</f>
        <v>0</v>
      </c>
      <c r="D14" s="20">
        <f ca="1">IFERROR(VLOOKUP(MID(CELL("filename",$A$1),FIND("]",CELL("filename",$A$1))+1,255)&amp;$A14,'_EUROSTAT w USEsplit of JRC'!$A$4:$AE$312,COLUMN()+2,FALSE),0)</f>
        <v>0</v>
      </c>
      <c r="E14" s="20">
        <f ca="1">IFERROR(VLOOKUP(MID(CELL("filename",$A$1),FIND("]",CELL("filename",$A$1))+1,255)&amp;$A14,'_EUROSTAT w USEsplit of JRC'!$A$4:$AE$312,COLUMN()+2,FALSE),0)</f>
        <v>0</v>
      </c>
      <c r="F14" s="20">
        <f ca="1">IFERROR(VLOOKUP(MID(CELL("filename",$A$1),FIND("]",CELL("filename",$A$1))+1,255)&amp;$A14,'_EUROSTAT w USEsplit of JRC'!$A$4:$AE$312,COLUMN()+2,FALSE),0)</f>
        <v>0</v>
      </c>
      <c r="G14" s="20">
        <f ca="1">IFERROR(VLOOKUP(MID(CELL("filename",$A$1),FIND("]",CELL("filename",$A$1))+1,255)&amp;$A14,'_EUROSTAT w USEsplit of JRC'!$A$4:$AE$312,COLUMN()+2,FALSE),0)</f>
        <v>0</v>
      </c>
      <c r="H14" s="20">
        <f ca="1">IFERROR(VLOOKUP(MID(CELL("filename",$A$1),FIND("]",CELL("filename",$A$1))+1,255)&amp;$A14,'_EUROSTAT w USEsplit of JRC'!$A$4:$AE$312,COLUMN()+2,FALSE),0)</f>
        <v>0</v>
      </c>
      <c r="I14" s="20">
        <f ca="1">IFERROR(VLOOKUP(MID(CELL("filename",$A$1),FIND("]",CELL("filename",$A$1))+1,255)&amp;$A14,'_EUROSTAT w USEsplit of JRC'!$A$4:$AE$312,COLUMN()+2,FALSE),0)</f>
        <v>0</v>
      </c>
      <c r="J14" s="20">
        <f ca="1">IFERROR(VLOOKUP(MID(CELL("filename",$A$1),FIND("]",CELL("filename",$A$1))+1,255)&amp;$A14,'_EUROSTAT w USEsplit of JRC'!$A$4:$AE$312,COLUMN()+2,FALSE),0)</f>
        <v>0</v>
      </c>
      <c r="K14" s="20">
        <f ca="1">IFERROR(VLOOKUP(MID(CELL("filename",$A$1),FIND("]",CELL("filename",$A$1))+1,255)&amp;$A14,'_EUROSTAT w USEsplit of JRC'!$A$4:$AE$312,COLUMN()+2,FALSE),0)</f>
        <v>0</v>
      </c>
      <c r="L14" s="20">
        <f ca="1">IFERROR(VLOOKUP(MID(CELL("filename",$A$1),FIND("]",CELL("filename",$A$1))+1,255)&amp;$A14,'_EUROSTAT w USEsplit of JRC'!$A$4:$AE$312,COLUMN()+2,FALSE),0)</f>
        <v>0</v>
      </c>
      <c r="M14" s="20">
        <f ca="1">IFERROR(VLOOKUP(MID(CELL("filename",$A$1),FIND("]",CELL("filename",$A$1))+1,255)&amp;$A14,'_EUROSTAT w USEsplit of JRC'!$A$4:$AE$312,COLUMN()+2,FALSE),0)</f>
        <v>2.7232582407067625E-4</v>
      </c>
      <c r="N14" s="20">
        <f ca="1">IFERROR(VLOOKUP(MID(CELL("filename",$A$1),FIND("]",CELL("filename",$A$1))+1,255)&amp;$A14,'_EUROSTAT w USEsplit of JRC'!$A$4:$AE$312,COLUMN()+2,FALSE),0)</f>
        <v>3.0908506753102045E-4</v>
      </c>
      <c r="O14" s="20">
        <f ca="1">IFERROR(VLOOKUP(MID(CELL("filename",$A$1),FIND("]",CELL("filename",$A$1))+1,255)&amp;$A14,'_EUROSTAT w USEsplit of JRC'!$A$4:$AE$312,COLUMN()+2,FALSE),0)</f>
        <v>3.0421863246098293E-4</v>
      </c>
      <c r="P14" s="20">
        <f ca="1">IFERROR(VLOOKUP(MID(CELL("filename",$A$1),FIND("]",CELL("filename",$A$1))+1,255)&amp;$A14,'_EUROSTAT w USEsplit of JRC'!$A$4:$AE$312,COLUMN()+2,FALSE),0)</f>
        <v>3.3055087382812242E-4</v>
      </c>
      <c r="Q14" s="20">
        <f ca="1">IFERROR(VLOOKUP(MID(CELL("filename",$A$1),FIND("]",CELL("filename",$A$1))+1,255)&amp;$A14,'_EUROSTAT w USEsplit of JRC'!$A$4:$AE$312,COLUMN()+2,FALSE),0)</f>
        <v>3.0114362763646296E-4</v>
      </c>
      <c r="R14" s="20">
        <f ca="1">IFERROR(VLOOKUP(MID(CELL("filename",$A$1),FIND("]",CELL("filename",$A$1))+1,255)&amp;$A14,'_EUROSTAT w USEsplit of JRC'!$A$4:$AE$312,COLUMN()+2,FALSE),0)</f>
        <v>3.1588009052915117E-4</v>
      </c>
      <c r="S14" s="20">
        <f ca="1">IFERROR(VLOOKUP(MID(CELL("filename",$A$1),FIND("]",CELL("filename",$A$1))+1,255)&amp;$A14,'_EUROSTAT w USEsplit of JRC'!$A$4:$AE$312,COLUMN()+2,FALSE),0)</f>
        <v>4.3880682384634924E-4</v>
      </c>
      <c r="T14" s="20">
        <f ca="1">IFERROR(VLOOKUP(MID(CELL("filename",$A$1),FIND("]",CELL("filename",$A$1))+1,255)&amp;$A14,'_EUROSTAT w USEsplit of JRC'!$A$4:$AE$312,COLUMN()+2,FALSE),0)</f>
        <v>6.7319385274076644E-4</v>
      </c>
      <c r="U14" s="20">
        <f ca="1">IFERROR(VLOOKUP(MID(CELL("filename",$A$1),FIND("]",CELL("filename",$A$1))+1,255)&amp;$A14,'_EUROSTAT w USEsplit of JRC'!$A$4:$AE$312,COLUMN()+2,FALSE),0)</f>
        <v>7.572587959221328E-4</v>
      </c>
      <c r="V14" s="20">
        <f ca="1">IFERROR(VLOOKUP(MID(CELL("filename",$A$1),FIND("]",CELL("filename",$A$1))+1,255)&amp;$A14,'_EUROSTAT w USEsplit of JRC'!$A$4:$AE$312,COLUMN()+2,FALSE),0)</f>
        <v>8.3680549215496916E-4</v>
      </c>
      <c r="W14" s="20">
        <f ca="1">IFERROR(VLOOKUP(MID(CELL("filename",$A$1),FIND("]",CELL("filename",$A$1))+1,255)&amp;$A14,'_EUROSTAT w USEsplit of JRC'!$A$4:$AE$312,COLUMN()+2,FALSE),0)</f>
        <v>1.0439021612383534E-3</v>
      </c>
      <c r="X14" s="20">
        <f ca="1">IFERROR(VLOOKUP(MID(CELL("filename",$A$1),FIND("]",CELL("filename",$A$1))+1,255)&amp;$A14,'_EUROSTAT w USEsplit of JRC'!$A$4:$AE$312,COLUMN()+2,FALSE),0)</f>
        <v>1.4072068998355058E-3</v>
      </c>
      <c r="Y14" s="20">
        <f ca="1">IFERROR(VLOOKUP(MID(CELL("filename",$A$1),FIND("]",CELL("filename",$A$1))+1,255)&amp;$A14,'_EUROSTAT w USEsplit of JRC'!$A$4:$AE$312,COLUMN()+2,FALSE),0)</f>
        <v>1.5120007807959371E-3</v>
      </c>
      <c r="Z14" s="20">
        <f ca="1">IFERROR(VLOOKUP(MID(CELL("filename",$A$1),FIND("]",CELL("filename",$A$1))+1,255)&amp;$A14,'_EUROSTAT w USEsplit of JRC'!$A$4:$AE$312,COLUMN()+2,FALSE),0)</f>
        <v>1.8761132126094116E-3</v>
      </c>
      <c r="AA14" s="20">
        <f ca="1">IFERROR(VLOOKUP(MID(CELL("filename",$A$1),FIND("]",CELL("filename",$A$1))+1,255)&amp;$A14,'_EUROSTAT w USEsplit of JRC'!$A$4:$AE$312,COLUMN()+2,FALSE),0)</f>
        <v>1.9057922451977578E-3</v>
      </c>
      <c r="AB14" s="20">
        <f ca="1">IFERROR(VLOOKUP(MID(CELL("filename",$A$1),FIND("]",CELL("filename",$A$1))+1,255)&amp;$A14,'_EUROSTAT w USEsplit of JRC'!$A$4:$AE$312,COLUMN()+2,FALSE),0)</f>
        <v>1.9350505737814148E-3</v>
      </c>
      <c r="AC14" s="20">
        <f ca="1">IFERROR(VLOOKUP(MID(CELL("filename",$A$1),FIND("]",CELL("filename",$A$1))+1,255)&amp;$A14,'_EUROSTAT w USEsplit of JRC'!$A$4:$AE$312,COLUMN()+2,FALSE),0)</f>
        <v>1.989010441442729E-3</v>
      </c>
    </row>
    <row r="15" spans="1:37" x14ac:dyDescent="0.3">
      <c r="A15" t="s">
        <v>18</v>
      </c>
      <c r="B15" s="20">
        <f ca="1">IFERROR(VLOOKUP(MID(CELL("filename",$A$1),FIND("]",CELL("filename",$A$1))+1,255)&amp;$A15,'_EUROSTAT w USEsplit of JRC'!$A$4:$AE$312,COLUMN()+2,FALSE),0)</f>
        <v>2.0566240002879278E-5</v>
      </c>
      <c r="C15" s="20">
        <f ca="1">IFERROR(VLOOKUP(MID(CELL("filename",$A$1),FIND("]",CELL("filename",$A$1))+1,255)&amp;$A15,'_EUROSTAT w USEsplit of JRC'!$A$4:$AE$312,COLUMN()+2,FALSE),0)</f>
        <v>5.1713138961461103E-5</v>
      </c>
      <c r="D15" s="20">
        <f ca="1">IFERROR(VLOOKUP(MID(CELL("filename",$A$1),FIND("]",CELL("filename",$A$1))+1,255)&amp;$A15,'_EUROSTAT w USEsplit of JRC'!$A$4:$AE$312,COLUMN()+2,FALSE),0)</f>
        <v>4.5070993857668622E-5</v>
      </c>
      <c r="E15" s="20">
        <f ca="1">IFERROR(VLOOKUP(MID(CELL("filename",$A$1),FIND("]",CELL("filename",$A$1))+1,255)&amp;$A15,'_EUROSTAT w USEsplit of JRC'!$A$4:$AE$312,COLUMN()+2,FALSE),0)</f>
        <v>4.4686433896894439E-5</v>
      </c>
      <c r="F15" s="20">
        <f ca="1">IFERROR(VLOOKUP(MID(CELL("filename",$A$1),FIND("]",CELL("filename",$A$1))+1,255)&amp;$A15,'_EUROSTAT w USEsplit of JRC'!$A$4:$AE$312,COLUMN()+2,FALSE),0)</f>
        <v>4.4345181041511247E-5</v>
      </c>
      <c r="G15" s="20">
        <f ca="1">IFERROR(VLOOKUP(MID(CELL("filename",$A$1),FIND("]",CELL("filename",$A$1))+1,255)&amp;$A15,'_EUROSTAT w USEsplit of JRC'!$A$4:$AE$312,COLUMN()+2,FALSE),0)</f>
        <v>4.3431937403720217E-5</v>
      </c>
      <c r="H15" s="20">
        <f ca="1">IFERROR(VLOOKUP(MID(CELL("filename",$A$1),FIND("]",CELL("filename",$A$1))+1,255)&amp;$A15,'_EUROSTAT w USEsplit of JRC'!$A$4:$AE$312,COLUMN()+2,FALSE),0)</f>
        <v>4.1919438698715826E-5</v>
      </c>
      <c r="I15" s="20">
        <f ca="1">IFERROR(VLOOKUP(MID(CELL("filename",$A$1),FIND("]",CELL("filename",$A$1))+1,255)&amp;$A15,'_EUROSTAT w USEsplit of JRC'!$A$4:$AE$312,COLUMN()+2,FALSE),0)</f>
        <v>4.3150663688671558E-5</v>
      </c>
      <c r="J15" s="20">
        <f ca="1">IFERROR(VLOOKUP(MID(CELL("filename",$A$1),FIND("]",CELL("filename",$A$1))+1,255)&amp;$A15,'_EUROSTAT w USEsplit of JRC'!$A$4:$AE$312,COLUMN()+2,FALSE),0)</f>
        <v>4.9417988978542626E-5</v>
      </c>
      <c r="K15" s="20">
        <f ca="1">IFERROR(VLOOKUP(MID(CELL("filename",$A$1),FIND("]",CELL("filename",$A$1))+1,255)&amp;$A15,'_EUROSTAT w USEsplit of JRC'!$A$4:$AE$312,COLUMN()+2,FALSE),0)</f>
        <v>4.8742524780863427E-5</v>
      </c>
      <c r="L15" s="20">
        <f ca="1">IFERROR(VLOOKUP(MID(CELL("filename",$A$1),FIND("]",CELL("filename",$A$1))+1,255)&amp;$A15,'_EUROSTAT w USEsplit of JRC'!$A$4:$AE$312,COLUMN()+2,FALSE),0)</f>
        <v>4.7534801266582763E-5</v>
      </c>
      <c r="M15" s="20">
        <f ca="1">IFERROR(VLOOKUP(MID(CELL("filename",$A$1),FIND("]",CELL("filename",$A$1))+1,255)&amp;$A15,'_EUROSTAT w USEsplit of JRC'!$A$4:$AE$312,COLUMN()+2,FALSE),0)</f>
        <v>4.4863251907159453E-5</v>
      </c>
      <c r="N15" s="20">
        <f ca="1">IFERROR(VLOOKUP(MID(CELL("filename",$A$1),FIND("]",CELL("filename",$A$1))+1,255)&amp;$A15,'_EUROSTAT w USEsplit of JRC'!$A$4:$AE$312,COLUMN()+2,FALSE),0)</f>
        <v>6.3865141296844802E-5</v>
      </c>
      <c r="O15" s="20">
        <f ca="1">IFERROR(VLOOKUP(MID(CELL("filename",$A$1),FIND("]",CELL("filename",$A$1))+1,255)&amp;$A15,'_EUROSTAT w USEsplit of JRC'!$A$4:$AE$312,COLUMN()+2,FALSE),0)</f>
        <v>7.8502364746815272E-5</v>
      </c>
      <c r="P15" s="20">
        <f ca="1">IFERROR(VLOOKUP(MID(CELL("filename",$A$1),FIND("]",CELL("filename",$A$1))+1,255)&amp;$A15,'_EUROSTAT w USEsplit of JRC'!$A$4:$AE$312,COLUMN()+2,FALSE),0)</f>
        <v>1.0033951114730016E-4</v>
      </c>
      <c r="Q15" s="20">
        <f ca="1">IFERROR(VLOOKUP(MID(CELL("filename",$A$1),FIND("]",CELL("filename",$A$1))+1,255)&amp;$A15,'_EUROSTAT w USEsplit of JRC'!$A$4:$AE$312,COLUMN()+2,FALSE),0)</f>
        <v>1.5642612784595454E-4</v>
      </c>
      <c r="R15" s="20">
        <f ca="1">IFERROR(VLOOKUP(MID(CELL("filename",$A$1),FIND("]",CELL("filename",$A$1))+1,255)&amp;$A15,'_EUROSTAT w USEsplit of JRC'!$A$4:$AE$312,COLUMN()+2,FALSE),0)</f>
        <v>2.0083381781512953E-4</v>
      </c>
      <c r="S15" s="20">
        <f ca="1">IFERROR(VLOOKUP(MID(CELL("filename",$A$1),FIND("]",CELL("filename",$A$1))+1,255)&amp;$A15,'_EUROSTAT w USEsplit of JRC'!$A$4:$AE$312,COLUMN()+2,FALSE),0)</f>
        <v>4.7024673046392482E-4</v>
      </c>
      <c r="T15" s="20">
        <f ca="1">IFERROR(VLOOKUP(MID(CELL("filename",$A$1),FIND("]",CELL("filename",$A$1))+1,255)&amp;$A15,'_EUROSTAT w USEsplit of JRC'!$A$4:$AE$312,COLUMN()+2,FALSE),0)</f>
        <v>9.8524571089700494E-4</v>
      </c>
      <c r="U15" s="20">
        <f ca="1">IFERROR(VLOOKUP(MID(CELL("filename",$A$1),FIND("]",CELL("filename",$A$1))+1,255)&amp;$A15,'_EUROSTAT w USEsplit of JRC'!$A$4:$AE$312,COLUMN()+2,FALSE),0)</f>
        <v>1.6884534021937459E-3</v>
      </c>
      <c r="V15" s="20">
        <f ca="1">IFERROR(VLOOKUP(MID(CELL("filename",$A$1),FIND("]",CELL("filename",$A$1))+1,255)&amp;$A15,'_EUROSTAT w USEsplit of JRC'!$A$4:$AE$312,COLUMN()+2,FALSE),0)</f>
        <v>2.2336957843781167E-3</v>
      </c>
      <c r="W15" s="20">
        <f ca="1">IFERROR(VLOOKUP(MID(CELL("filename",$A$1),FIND("]",CELL("filename",$A$1))+1,255)&amp;$A15,'_EUROSTAT w USEsplit of JRC'!$A$4:$AE$312,COLUMN()+2,FALSE),0)</f>
        <v>3.0788547631140232E-3</v>
      </c>
      <c r="X15" s="20">
        <f ca="1">IFERROR(VLOOKUP(MID(CELL("filename",$A$1),FIND("]",CELL("filename",$A$1))+1,255)&amp;$A15,'_EUROSTAT w USEsplit of JRC'!$A$4:$AE$312,COLUMN()+2,FALSE),0)</f>
        <v>3.3647409946384954E-3</v>
      </c>
      <c r="Y15" s="20">
        <f ca="1">IFERROR(VLOOKUP(MID(CELL("filename",$A$1),FIND("]",CELL("filename",$A$1))+1,255)&amp;$A15,'_EUROSTAT w USEsplit of JRC'!$A$4:$AE$312,COLUMN()+2,FALSE),0)</f>
        <v>3.5553329099090232E-3</v>
      </c>
      <c r="Z15" s="20">
        <f ca="1">IFERROR(VLOOKUP(MID(CELL("filename",$A$1),FIND("]",CELL("filename",$A$1))+1,255)&amp;$A15,'_EUROSTAT w USEsplit of JRC'!$A$4:$AE$312,COLUMN()+2,FALSE),0)</f>
        <v>4.0957425803139543E-3</v>
      </c>
      <c r="AA15" s="20">
        <f ca="1">IFERROR(VLOOKUP(MID(CELL("filename",$A$1),FIND("]",CELL("filename",$A$1))+1,255)&amp;$A15,'_EUROSTAT w USEsplit of JRC'!$A$4:$AE$312,COLUMN()+2,FALSE),0)</f>
        <v>4.1664894256466193E-3</v>
      </c>
      <c r="AB15" s="20">
        <f ca="1">IFERROR(VLOOKUP(MID(CELL("filename",$A$1),FIND("]",CELL("filename",$A$1))+1,255)&amp;$A15,'_EUROSTAT w USEsplit of JRC'!$A$4:$AE$312,COLUMN()+2,FALSE),0)</f>
        <v>4.4833254952202544E-3</v>
      </c>
      <c r="AC15" s="20">
        <f ca="1">IFERROR(VLOOKUP(MID(CELL("filename",$A$1),FIND("]",CELL("filename",$A$1))+1,255)&amp;$A15,'_EUROSTAT w USEsplit of JRC'!$A$4:$AE$312,COLUMN()+2,FALSE),0)</f>
        <v>4.8382863184553166E-3</v>
      </c>
    </row>
    <row r="16" spans="1:37" x14ac:dyDescent="0.3">
      <c r="A16" t="s">
        <v>5</v>
      </c>
      <c r="B16" s="20">
        <f ca="1">IFERROR(VLOOKUP(MID(CELL("filename",$A$1),FIND("]",CELL("filename",$A$1))+1,255)&amp;$A16,'_EUROSTAT w USEsplit of JRC'!$A$4:$AE$312,COLUMN()+2,FALSE),0)</f>
        <v>1.8383296338775082E-4</v>
      </c>
      <c r="C16" s="20">
        <f ca="1">IFERROR(VLOOKUP(MID(CELL("filename",$A$1),FIND("]",CELL("filename",$A$1))+1,255)&amp;$A16,'_EUROSTAT w USEsplit of JRC'!$A$4:$AE$312,COLUMN()+2,FALSE),0)</f>
        <v>1.9237387747028981E-4</v>
      </c>
      <c r="D16" s="20">
        <f ca="1">IFERROR(VLOOKUP(MID(CELL("filename",$A$1),FIND("]",CELL("filename",$A$1))+1,255)&amp;$A16,'_EUROSTAT w USEsplit of JRC'!$A$4:$AE$312,COLUMN()+2,FALSE),0)</f>
        <v>2.2534302615486555E-4</v>
      </c>
      <c r="E16" s="20">
        <f ca="1">IFERROR(VLOOKUP(MID(CELL("filename",$A$1),FIND("]",CELL("filename",$A$1))+1,255)&amp;$A16,'_EUROSTAT w USEsplit of JRC'!$A$4:$AE$312,COLUMN()+2,FALSE),0)</f>
        <v>2.5022048389509668E-4</v>
      </c>
      <c r="F16" s="20">
        <f ca="1">IFERROR(VLOOKUP(MID(CELL("filename",$A$1),FIND("]",CELL("filename",$A$1))+1,255)&amp;$A16,'_EUROSTAT w USEsplit of JRC'!$A$4:$AE$312,COLUMN()+2,FALSE),0)</f>
        <v>2.8119730616332664E-4</v>
      </c>
      <c r="G16" s="20">
        <f ca="1">IFERROR(VLOOKUP(MID(CELL("filename",$A$1),FIND("]",CELL("filename",$A$1))+1,255)&amp;$A16,'_EUROSTAT w USEsplit of JRC'!$A$4:$AE$312,COLUMN()+2,FALSE),0)</f>
        <v>2.6378804227469122E-4</v>
      </c>
      <c r="H16" s="20">
        <f ca="1">IFERROR(VLOOKUP(MID(CELL("filename",$A$1),FIND("]",CELL("filename",$A$1))+1,255)&amp;$A16,'_EUROSTAT w USEsplit of JRC'!$A$4:$AE$312,COLUMN()+2,FALSE),0)</f>
        <v>2.6254363247963503E-4</v>
      </c>
      <c r="I16" s="20">
        <f ca="1">IFERROR(VLOOKUP(MID(CELL("filename",$A$1),FIND("]",CELL("filename",$A$1))+1,255)&amp;$A16,'_EUROSTAT w USEsplit of JRC'!$A$4:$AE$312,COLUMN()+2,FALSE),0)</f>
        <v>2.7629464485467363E-4</v>
      </c>
      <c r="J16" s="20">
        <f ca="1">IFERROR(VLOOKUP(MID(CELL("filename",$A$1),FIND("]",CELL("filename",$A$1))+1,255)&amp;$A16,'_EUROSTAT w USEsplit of JRC'!$A$4:$AE$312,COLUMN()+2,FALSE),0)</f>
        <v>3.5064036109307053E-4</v>
      </c>
      <c r="K16" s="20">
        <f ca="1">IFERROR(VLOOKUP(MID(CELL("filename",$A$1),FIND("]",CELL("filename",$A$1))+1,255)&amp;$A16,'_EUROSTAT w USEsplit of JRC'!$A$4:$AE$312,COLUMN()+2,FALSE),0)</f>
        <v>3.429319582054078E-4</v>
      </c>
      <c r="L16" s="20">
        <f ca="1">IFERROR(VLOOKUP(MID(CELL("filename",$A$1),FIND("]",CELL("filename",$A$1))+1,255)&amp;$A16,'_EUROSTAT w USEsplit of JRC'!$A$4:$AE$312,COLUMN()+2,FALSE),0)</f>
        <v>3.0725262594277525E-4</v>
      </c>
      <c r="M16" s="20">
        <f ca="1">IFERROR(VLOOKUP(MID(CELL("filename",$A$1),FIND("]",CELL("filename",$A$1))+1,255)&amp;$A16,'_EUROSTAT w USEsplit of JRC'!$A$4:$AE$312,COLUMN()+2,FALSE),0)</f>
        <v>3.263548830183448E-4</v>
      </c>
      <c r="N16" s="20">
        <f ca="1">IFERROR(VLOOKUP(MID(CELL("filename",$A$1),FIND("]",CELL("filename",$A$1))+1,255)&amp;$A16,'_EUROSTAT w USEsplit of JRC'!$A$4:$AE$312,COLUMN()+2,FALSE),0)</f>
        <v>3.7976301187591825E-4</v>
      </c>
      <c r="O16" s="20">
        <f ca="1">IFERROR(VLOOKUP(MID(CELL("filename",$A$1),FIND("]",CELL("filename",$A$1))+1,255)&amp;$A16,'_EUROSTAT w USEsplit of JRC'!$A$4:$AE$312,COLUMN()+2,FALSE),0)</f>
        <v>3.9619831948095358E-4</v>
      </c>
      <c r="P16" s="20">
        <f ca="1">IFERROR(VLOOKUP(MID(CELL("filename",$A$1),FIND("]",CELL("filename",$A$1))+1,255)&amp;$A16,'_EUROSTAT w USEsplit of JRC'!$A$4:$AE$312,COLUMN()+2,FALSE),0)</f>
        <v>4.605811221287354E-4</v>
      </c>
      <c r="Q16" s="20">
        <f ca="1">IFERROR(VLOOKUP(MID(CELL("filename",$A$1),FIND("]",CELL("filename",$A$1))+1,255)&amp;$A16,'_EUROSTAT w USEsplit of JRC'!$A$4:$AE$312,COLUMN()+2,FALSE),0)</f>
        <v>6.3031070310283705E-4</v>
      </c>
      <c r="R16" s="20">
        <f ca="1">IFERROR(VLOOKUP(MID(CELL("filename",$A$1),FIND("]",CELL("filename",$A$1))+1,255)&amp;$A16,'_EUROSTAT w USEsplit of JRC'!$A$4:$AE$312,COLUMN()+2,FALSE),0)</f>
        <v>8.3980626556378593E-4</v>
      </c>
      <c r="S16" s="20">
        <f ca="1">IFERROR(VLOOKUP(MID(CELL("filename",$A$1),FIND("]",CELL("filename",$A$1))+1,255)&amp;$A16,'_EUROSTAT w USEsplit of JRC'!$A$4:$AE$312,COLUMN()+2,FALSE),0)</f>
        <v>1.2629545211862289E-3</v>
      </c>
      <c r="T16" s="20">
        <f ca="1">IFERROR(VLOOKUP(MID(CELL("filename",$A$1),FIND("]",CELL("filename",$A$1))+1,255)&amp;$A16,'_EUROSTAT w USEsplit of JRC'!$A$4:$AE$312,COLUMN()+2,FALSE),0)</f>
        <v>1.5518122901734073E-3</v>
      </c>
      <c r="U16" s="20">
        <f ca="1">IFERROR(VLOOKUP(MID(CELL("filename",$A$1),FIND("]",CELL("filename",$A$1))+1,255)&amp;$A16,'_EUROSTAT w USEsplit of JRC'!$A$4:$AE$312,COLUMN()+2,FALSE),0)</f>
        <v>1.9465149703065253E-3</v>
      </c>
      <c r="V16" s="20">
        <f ca="1">IFERROR(VLOOKUP(MID(CELL("filename",$A$1),FIND("]",CELL("filename",$A$1))+1,255)&amp;$A16,'_EUROSTAT w USEsplit of JRC'!$A$4:$AE$312,COLUMN()+2,FALSE),0)</f>
        <v>2.8143782793869244E-3</v>
      </c>
      <c r="W16" s="20">
        <f ca="1">IFERROR(VLOOKUP(MID(CELL("filename",$A$1),FIND("]",CELL("filename",$A$1))+1,255)&amp;$A16,'_EUROSTAT w USEsplit of JRC'!$A$4:$AE$312,COLUMN()+2,FALSE),0)</f>
        <v>3.2654078988769123E-3</v>
      </c>
      <c r="X16" s="20">
        <f ca="1">IFERROR(VLOOKUP(MID(CELL("filename",$A$1),FIND("]",CELL("filename",$A$1))+1,255)&amp;$A16,'_EUROSTAT w USEsplit of JRC'!$A$4:$AE$312,COLUMN()+2,FALSE),0)</f>
        <v>3.4151351702138804E-3</v>
      </c>
      <c r="Y16" s="20">
        <f ca="1">IFERROR(VLOOKUP(MID(CELL("filename",$A$1),FIND("]",CELL("filename",$A$1))+1,255)&amp;$A16,'_EUROSTAT w USEsplit of JRC'!$A$4:$AE$312,COLUMN()+2,FALSE),0)</f>
        <v>3.7368955727791935E-3</v>
      </c>
      <c r="Z16" s="20">
        <f ca="1">IFERROR(VLOOKUP(MID(CELL("filename",$A$1),FIND("]",CELL("filename",$A$1))+1,255)&amp;$A16,'_EUROSTAT w USEsplit of JRC'!$A$4:$AE$312,COLUMN()+2,FALSE),0)</f>
        <v>4.6251691491923557E-3</v>
      </c>
      <c r="AA16" s="20">
        <f ca="1">IFERROR(VLOOKUP(MID(CELL("filename",$A$1),FIND("]",CELL("filename",$A$1))+1,255)&amp;$A16,'_EUROSTAT w USEsplit of JRC'!$A$4:$AE$312,COLUMN()+2,FALSE),0)</f>
        <v>4.4493332363707934E-3</v>
      </c>
      <c r="AB16" s="20">
        <f ca="1">IFERROR(VLOOKUP(MID(CELL("filename",$A$1),FIND("]",CELL("filename",$A$1))+1,255)&amp;$A16,'_EUROSTAT w USEsplit of JRC'!$A$4:$AE$312,COLUMN()+2,FALSE),0)</f>
        <v>4.7397059186958012E-3</v>
      </c>
      <c r="AC16" s="20">
        <f ca="1">IFERROR(VLOOKUP(MID(CELL("filename",$A$1),FIND("]",CELL("filename",$A$1))+1,255)&amp;$A16,'_EUROSTAT w USEsplit of JRC'!$A$4:$AE$312,COLUMN()+2,FALSE),0)</f>
        <v>4.8287939661126444E-3</v>
      </c>
    </row>
    <row r="17" spans="1:29" x14ac:dyDescent="0.3">
      <c r="A17" t="s">
        <v>23</v>
      </c>
      <c r="B17" s="20">
        <f ca="1">IFERROR(VLOOKUP(MID(CELL("filename",$A$1),FIND("]",CELL("filename",$A$1))+1,255)&amp;$A17,'_EUROSTAT w USEsplit of JRC'!$A$4:$AE$312,COLUMN()+2,FALSE),0)</f>
        <v>0</v>
      </c>
      <c r="C17" s="20">
        <f ca="1">IFERROR(VLOOKUP(MID(CELL("filename",$A$1),FIND("]",CELL("filename",$A$1))+1,255)&amp;$A17,'_EUROSTAT w USEsplit of JRC'!$A$4:$AE$312,COLUMN()+2,FALSE),0)</f>
        <v>0</v>
      </c>
      <c r="D17" s="20">
        <f ca="1">IFERROR(VLOOKUP(MID(CELL("filename",$A$1),FIND("]",CELL("filename",$A$1))+1,255)&amp;$A17,'_EUROSTAT w USEsplit of JRC'!$A$4:$AE$312,COLUMN()+2,FALSE),0)</f>
        <v>0</v>
      </c>
      <c r="E17" s="20">
        <f ca="1">IFERROR(VLOOKUP(MID(CELL("filename",$A$1),FIND("]",CELL("filename",$A$1))+1,255)&amp;$A17,'_EUROSTAT w USEsplit of JRC'!$A$4:$AE$312,COLUMN()+2,FALSE),0)</f>
        <v>0</v>
      </c>
      <c r="F17" s="20">
        <f ca="1">IFERROR(VLOOKUP(MID(CELL("filename",$A$1),FIND("]",CELL("filename",$A$1))+1,255)&amp;$A17,'_EUROSTAT w USEsplit of JRC'!$A$4:$AE$312,COLUMN()+2,FALSE),0)</f>
        <v>0</v>
      </c>
      <c r="G17" s="20">
        <f ca="1">IFERROR(VLOOKUP(MID(CELL("filename",$A$1),FIND("]",CELL("filename",$A$1))+1,255)&amp;$A17,'_EUROSTAT w USEsplit of JRC'!$A$4:$AE$312,COLUMN()+2,FALSE),0)</f>
        <v>0</v>
      </c>
      <c r="H17" s="20">
        <f ca="1">IFERROR(VLOOKUP(MID(CELL("filename",$A$1),FIND("]",CELL("filename",$A$1))+1,255)&amp;$A17,'_EUROSTAT w USEsplit of JRC'!$A$4:$AE$312,COLUMN()+2,FALSE),0)</f>
        <v>0</v>
      </c>
      <c r="I17" s="20">
        <f ca="1">IFERROR(VLOOKUP(MID(CELL("filename",$A$1),FIND("]",CELL("filename",$A$1))+1,255)&amp;$A17,'_EUROSTAT w USEsplit of JRC'!$A$4:$AE$312,COLUMN()+2,FALSE),0)</f>
        <v>0</v>
      </c>
      <c r="J17" s="20">
        <f ca="1">IFERROR(VLOOKUP(MID(CELL("filename",$A$1),FIND("]",CELL("filename",$A$1))+1,255)&amp;$A17,'_EUROSTAT w USEsplit of JRC'!$A$4:$AE$312,COLUMN()+2,FALSE),0)</f>
        <v>0</v>
      </c>
      <c r="K17" s="20">
        <f ca="1">IFERROR(VLOOKUP(MID(CELL("filename",$A$1),FIND("]",CELL("filename",$A$1))+1,255)&amp;$A17,'_EUROSTAT w USEsplit of JRC'!$A$4:$AE$312,COLUMN()+2,FALSE),0)</f>
        <v>0</v>
      </c>
      <c r="L17" s="20">
        <f ca="1">IFERROR(VLOOKUP(MID(CELL("filename",$A$1),FIND("]",CELL("filename",$A$1))+1,255)&amp;$A17,'_EUROSTAT w USEsplit of JRC'!$A$4:$AE$312,COLUMN()+2,FALSE),0)</f>
        <v>0</v>
      </c>
      <c r="M17" s="20">
        <f ca="1">IFERROR(VLOOKUP(MID(CELL("filename",$A$1),FIND("]",CELL("filename",$A$1))+1,255)&amp;$A17,'_EUROSTAT w USEsplit of JRC'!$A$4:$AE$312,COLUMN()+2,FALSE),0)</f>
        <v>0</v>
      </c>
      <c r="N17" s="20">
        <f ca="1">IFERROR(VLOOKUP(MID(CELL("filename",$A$1),FIND("]",CELL("filename",$A$1))+1,255)&amp;$A17,'_EUROSTAT w USEsplit of JRC'!$A$4:$AE$312,COLUMN()+2,FALSE),0)</f>
        <v>0</v>
      </c>
      <c r="O17" s="20">
        <f ca="1">IFERROR(VLOOKUP(MID(CELL("filename",$A$1),FIND("]",CELL("filename",$A$1))+1,255)&amp;$A17,'_EUROSTAT w USEsplit of JRC'!$A$4:$AE$312,COLUMN()+2,FALSE),0)</f>
        <v>0</v>
      </c>
      <c r="P17" s="20">
        <f ca="1">IFERROR(VLOOKUP(MID(CELL("filename",$A$1),FIND("]",CELL("filename",$A$1))+1,255)&amp;$A17,'_EUROSTAT w USEsplit of JRC'!$A$4:$AE$312,COLUMN()+2,FALSE),0)</f>
        <v>0</v>
      </c>
      <c r="Q17" s="20">
        <f ca="1">IFERROR(VLOOKUP(MID(CELL("filename",$A$1),FIND("]",CELL("filename",$A$1))+1,255)&amp;$A17,'_EUROSTAT w USEsplit of JRC'!$A$4:$AE$312,COLUMN()+2,FALSE),0)</f>
        <v>0</v>
      </c>
      <c r="R17" s="20">
        <f ca="1">IFERROR(VLOOKUP(MID(CELL("filename",$A$1),FIND("]",CELL("filename",$A$1))+1,255)&amp;$A17,'_EUROSTAT w USEsplit of JRC'!$A$4:$AE$312,COLUMN()+2,FALSE),0)</f>
        <v>0</v>
      </c>
      <c r="S17" s="20">
        <f ca="1">IFERROR(VLOOKUP(MID(CELL("filename",$A$1),FIND("]",CELL("filename",$A$1))+1,255)&amp;$A17,'_EUROSTAT w USEsplit of JRC'!$A$4:$AE$312,COLUMN()+2,FALSE),0)</f>
        <v>0</v>
      </c>
      <c r="T17" s="20">
        <f ca="1">IFERROR(VLOOKUP(MID(CELL("filename",$A$1),FIND("]",CELL("filename",$A$1))+1,255)&amp;$A17,'_EUROSTAT w USEsplit of JRC'!$A$4:$AE$312,COLUMN()+2,FALSE),0)</f>
        <v>0</v>
      </c>
      <c r="U17" s="20">
        <f ca="1">IFERROR(VLOOKUP(MID(CELL("filename",$A$1),FIND("]",CELL("filename",$A$1))+1,255)&amp;$A17,'_EUROSTAT w USEsplit of JRC'!$A$4:$AE$312,COLUMN()+2,FALSE),0)</f>
        <v>0</v>
      </c>
      <c r="V17" s="20">
        <f ca="1">IFERROR(VLOOKUP(MID(CELL("filename",$A$1),FIND("]",CELL("filename",$A$1))+1,255)&amp;$A17,'_EUROSTAT w USEsplit of JRC'!$A$4:$AE$312,COLUMN()+2,FALSE),0)</f>
        <v>0</v>
      </c>
      <c r="W17" s="20">
        <f ca="1">IFERROR(VLOOKUP(MID(CELL("filename",$A$1),FIND("]",CELL("filename",$A$1))+1,255)&amp;$A17,'_EUROSTAT w USEsplit of JRC'!$A$4:$AE$312,COLUMN()+2,FALSE),0)</f>
        <v>0</v>
      </c>
      <c r="X17" s="20">
        <f ca="1">IFERROR(VLOOKUP(MID(CELL("filename",$A$1),FIND("]",CELL("filename",$A$1))+1,255)&amp;$A17,'_EUROSTAT w USEsplit of JRC'!$A$4:$AE$312,COLUMN()+2,FALSE),0)</f>
        <v>0</v>
      </c>
      <c r="Y17" s="20">
        <f ca="1">IFERROR(VLOOKUP(MID(CELL("filename",$A$1),FIND("]",CELL("filename",$A$1))+1,255)&amp;$A17,'_EUROSTAT w USEsplit of JRC'!$A$4:$AE$312,COLUMN()+2,FALSE),0)</f>
        <v>0</v>
      </c>
      <c r="Z17" s="20">
        <f ca="1">IFERROR(VLOOKUP(MID(CELL("filename",$A$1),FIND("]",CELL("filename",$A$1))+1,255)&amp;$A17,'_EUROSTAT w USEsplit of JRC'!$A$4:$AE$312,COLUMN()+2,FALSE),0)</f>
        <v>0</v>
      </c>
      <c r="AA17" s="20">
        <f ca="1">IFERROR(VLOOKUP(MID(CELL("filename",$A$1),FIND("]",CELL("filename",$A$1))+1,255)&amp;$A17,'_EUROSTAT w USEsplit of JRC'!$A$4:$AE$312,COLUMN()+2,FALSE),0)</f>
        <v>0</v>
      </c>
      <c r="AB17" s="20">
        <f ca="1">IFERROR(VLOOKUP(MID(CELL("filename",$A$1),FIND("]",CELL("filename",$A$1))+1,255)&amp;$A17,'_EUROSTAT w USEsplit of JRC'!$A$4:$AE$312,COLUMN()+2,FALSE),0)</f>
        <v>0</v>
      </c>
      <c r="AC17" s="20">
        <f ca="1">IFERROR(VLOOKUP(MID(CELL("filename",$A$1),FIND("]",CELL("filename",$A$1))+1,255)&amp;$A17,'_EUROSTAT w USEsplit of JRC'!$A$4:$AE$312,COLUMN()+2,FALSE),0)</f>
        <v>0</v>
      </c>
    </row>
    <row r="18" spans="1:29" x14ac:dyDescent="0.3">
      <c r="A18" t="s">
        <v>24</v>
      </c>
      <c r="B18" s="20">
        <f ca="1">IFERROR(VLOOKUP(MID(CELL("filename",$A$1),FIND("]",CELL("filename",$A$1))+1,255)&amp;$A18,'_EUROSTAT w USEsplit of JRC'!$A$4:$AE$312,COLUMN()+2,FALSE),0)</f>
        <v>0</v>
      </c>
      <c r="C18" s="20">
        <f ca="1">IFERROR(VLOOKUP(MID(CELL("filename",$A$1),FIND("]",CELL("filename",$A$1))+1,255)&amp;$A18,'_EUROSTAT w USEsplit of JRC'!$A$4:$AE$312,COLUMN()+2,FALSE),0)</f>
        <v>0</v>
      </c>
      <c r="D18" s="20">
        <f ca="1">IFERROR(VLOOKUP(MID(CELL("filename",$A$1),FIND("]",CELL("filename",$A$1))+1,255)&amp;$A18,'_EUROSTAT w USEsplit of JRC'!$A$4:$AE$312,COLUMN()+2,FALSE),0)</f>
        <v>0</v>
      </c>
      <c r="E18" s="20">
        <f ca="1">IFERROR(VLOOKUP(MID(CELL("filename",$A$1),FIND("]",CELL("filename",$A$1))+1,255)&amp;$A18,'_EUROSTAT w USEsplit of JRC'!$A$4:$AE$312,COLUMN()+2,FALSE),0)</f>
        <v>0</v>
      </c>
      <c r="F18" s="20">
        <f ca="1">IFERROR(VLOOKUP(MID(CELL("filename",$A$1),FIND("]",CELL("filename",$A$1))+1,255)&amp;$A18,'_EUROSTAT w USEsplit of JRC'!$A$4:$AE$312,COLUMN()+2,FALSE),0)</f>
        <v>0</v>
      </c>
      <c r="G18" s="20">
        <f ca="1">IFERROR(VLOOKUP(MID(CELL("filename",$A$1),FIND("]",CELL("filename",$A$1))+1,255)&amp;$A18,'_EUROSTAT w USEsplit of JRC'!$A$4:$AE$312,COLUMN()+2,FALSE),0)</f>
        <v>0</v>
      </c>
      <c r="H18" s="20">
        <f ca="1">IFERROR(VLOOKUP(MID(CELL("filename",$A$1),FIND("]",CELL("filename",$A$1))+1,255)&amp;$A18,'_EUROSTAT w USEsplit of JRC'!$A$4:$AE$312,COLUMN()+2,FALSE),0)</f>
        <v>0</v>
      </c>
      <c r="I18" s="20">
        <f ca="1">IFERROR(VLOOKUP(MID(CELL("filename",$A$1),FIND("]",CELL("filename",$A$1))+1,255)&amp;$A18,'_EUROSTAT w USEsplit of JRC'!$A$4:$AE$312,COLUMN()+2,FALSE),0)</f>
        <v>0</v>
      </c>
      <c r="J18" s="20">
        <f ca="1">IFERROR(VLOOKUP(MID(CELL("filename",$A$1),FIND("]",CELL("filename",$A$1))+1,255)&amp;$A18,'_EUROSTAT w USEsplit of JRC'!$A$4:$AE$312,COLUMN()+2,FALSE),0)</f>
        <v>0</v>
      </c>
      <c r="K18" s="20">
        <f ca="1">IFERROR(VLOOKUP(MID(CELL("filename",$A$1),FIND("]",CELL("filename",$A$1))+1,255)&amp;$A18,'_EUROSTAT w USEsplit of JRC'!$A$4:$AE$312,COLUMN()+2,FALSE),0)</f>
        <v>0</v>
      </c>
      <c r="L18" s="20">
        <f ca="1">IFERROR(VLOOKUP(MID(CELL("filename",$A$1),FIND("]",CELL("filename",$A$1))+1,255)&amp;$A18,'_EUROSTAT w USEsplit of JRC'!$A$4:$AE$312,COLUMN()+2,FALSE),0)</f>
        <v>0</v>
      </c>
      <c r="M18" s="20">
        <f ca="1">IFERROR(VLOOKUP(MID(CELL("filename",$A$1),FIND("]",CELL("filename",$A$1))+1,255)&amp;$A18,'_EUROSTAT w USEsplit of JRC'!$A$4:$AE$312,COLUMN()+2,FALSE),0)</f>
        <v>0</v>
      </c>
      <c r="N18" s="20">
        <f ca="1">IFERROR(VLOOKUP(MID(CELL("filename",$A$1),FIND("]",CELL("filename",$A$1))+1,255)&amp;$A18,'_EUROSTAT w USEsplit of JRC'!$A$4:$AE$312,COLUMN()+2,FALSE),0)</f>
        <v>0</v>
      </c>
      <c r="O18" s="20">
        <f ca="1">IFERROR(VLOOKUP(MID(CELL("filename",$A$1),FIND("]",CELL("filename",$A$1))+1,255)&amp;$A18,'_EUROSTAT w USEsplit of JRC'!$A$4:$AE$312,COLUMN()+2,FALSE),0)</f>
        <v>0</v>
      </c>
      <c r="P18" s="20">
        <f ca="1">IFERROR(VLOOKUP(MID(CELL("filename",$A$1),FIND("]",CELL("filename",$A$1))+1,255)&amp;$A18,'_EUROSTAT w USEsplit of JRC'!$A$4:$AE$312,COLUMN()+2,FALSE),0)</f>
        <v>0</v>
      </c>
      <c r="Q18" s="20">
        <f ca="1">IFERROR(VLOOKUP(MID(CELL("filename",$A$1),FIND("]",CELL("filename",$A$1))+1,255)&amp;$A18,'_EUROSTAT w USEsplit of JRC'!$A$4:$AE$312,COLUMN()+2,FALSE),0)</f>
        <v>0</v>
      </c>
      <c r="R18" s="20">
        <f ca="1">IFERROR(VLOOKUP(MID(CELL("filename",$A$1),FIND("]",CELL("filename",$A$1))+1,255)&amp;$A18,'_EUROSTAT w USEsplit of JRC'!$A$4:$AE$312,COLUMN()+2,FALSE),0)</f>
        <v>0</v>
      </c>
      <c r="S18" s="20">
        <f ca="1">IFERROR(VLOOKUP(MID(CELL("filename",$A$1),FIND("]",CELL("filename",$A$1))+1,255)&amp;$A18,'_EUROSTAT w USEsplit of JRC'!$A$4:$AE$312,COLUMN()+2,FALSE),0)</f>
        <v>0</v>
      </c>
      <c r="T18" s="20">
        <f ca="1">IFERROR(VLOOKUP(MID(CELL("filename",$A$1),FIND("]",CELL("filename",$A$1))+1,255)&amp;$A18,'_EUROSTAT w USEsplit of JRC'!$A$4:$AE$312,COLUMN()+2,FALSE),0)</f>
        <v>0</v>
      </c>
      <c r="U18" s="20">
        <f ca="1">IFERROR(VLOOKUP(MID(CELL("filename",$A$1),FIND("]",CELL("filename",$A$1))+1,255)&amp;$A18,'_EUROSTAT w USEsplit of JRC'!$A$4:$AE$312,COLUMN()+2,FALSE),0)</f>
        <v>0</v>
      </c>
      <c r="V18" s="20">
        <f ca="1">IFERROR(VLOOKUP(MID(CELL("filename",$A$1),FIND("]",CELL("filename",$A$1))+1,255)&amp;$A18,'_EUROSTAT w USEsplit of JRC'!$A$4:$AE$312,COLUMN()+2,FALSE),0)</f>
        <v>0</v>
      </c>
      <c r="W18" s="20">
        <f ca="1">IFERROR(VLOOKUP(MID(CELL("filename",$A$1),FIND("]",CELL("filename",$A$1))+1,255)&amp;$A18,'_EUROSTAT w USEsplit of JRC'!$A$4:$AE$312,COLUMN()+2,FALSE),0)</f>
        <v>0</v>
      </c>
      <c r="X18" s="20">
        <f ca="1">IFERROR(VLOOKUP(MID(CELL("filename",$A$1),FIND("]",CELL("filename",$A$1))+1,255)&amp;$A18,'_EUROSTAT w USEsplit of JRC'!$A$4:$AE$312,COLUMN()+2,FALSE),0)</f>
        <v>0</v>
      </c>
      <c r="Y18" s="20">
        <f ca="1">IFERROR(VLOOKUP(MID(CELL("filename",$A$1),FIND("]",CELL("filename",$A$1))+1,255)&amp;$A18,'_EUROSTAT w USEsplit of JRC'!$A$4:$AE$312,COLUMN()+2,FALSE),0)</f>
        <v>0</v>
      </c>
      <c r="Z18" s="20">
        <f ca="1">IFERROR(VLOOKUP(MID(CELL("filename",$A$1),FIND("]",CELL("filename",$A$1))+1,255)&amp;$A18,'_EUROSTAT w USEsplit of JRC'!$A$4:$AE$312,COLUMN()+2,FALSE),0)</f>
        <v>0</v>
      </c>
      <c r="AA18" s="20">
        <f ca="1">IFERROR(VLOOKUP(MID(CELL("filename",$A$1),FIND("]",CELL("filename",$A$1))+1,255)&amp;$A18,'_EUROSTAT w USEsplit of JRC'!$A$4:$AE$312,COLUMN()+2,FALSE),0)</f>
        <v>0</v>
      </c>
      <c r="AB18" s="20">
        <f ca="1">IFERROR(VLOOKUP(MID(CELL("filename",$A$1),FIND("]",CELL("filename",$A$1))+1,255)&amp;$A18,'_EUROSTAT w USEsplit of JRC'!$A$4:$AE$312,COLUMN()+2,FALSE),0)</f>
        <v>0</v>
      </c>
      <c r="AC18" s="20">
        <f ca="1">IFERROR(VLOOKUP(MID(CELL("filename",$A$1),FIND("]",CELL("filename",$A$1))+1,255)&amp;$A18,'_EUROSTAT w USEsplit of JRC'!$A$4:$AE$312,COLUMN()+2,FALSE),0)</f>
        <v>0</v>
      </c>
    </row>
    <row r="19" spans="1:29" x14ac:dyDescent="0.3">
      <c r="A19" t="s">
        <v>27</v>
      </c>
      <c r="B19" s="20">
        <f ca="1">IFERROR(VLOOKUP(MID(CELL("filename",$A$1),FIND("]",CELL("filename",$A$1))+1,255)&amp;$A19,'_EUROSTAT w USEsplit of JRC'!$A$4:$AE$312,COLUMN()+2,FALSE),0)</f>
        <v>0</v>
      </c>
      <c r="C19" s="20">
        <f ca="1">IFERROR(VLOOKUP(MID(CELL("filename",$A$1),FIND("]",CELL("filename",$A$1))+1,255)&amp;$A19,'_EUROSTAT w USEsplit of JRC'!$A$4:$AE$312,COLUMN()+2,FALSE),0)</f>
        <v>0</v>
      </c>
      <c r="D19" s="20">
        <f ca="1">IFERROR(VLOOKUP(MID(CELL("filename",$A$1),FIND("]",CELL("filename",$A$1))+1,255)&amp;$A19,'_EUROSTAT w USEsplit of JRC'!$A$4:$AE$312,COLUMN()+2,FALSE),0)</f>
        <v>0</v>
      </c>
      <c r="E19" s="20">
        <f ca="1">IFERROR(VLOOKUP(MID(CELL("filename",$A$1),FIND("]",CELL("filename",$A$1))+1,255)&amp;$A19,'_EUROSTAT w USEsplit of JRC'!$A$4:$AE$312,COLUMN()+2,FALSE),0)</f>
        <v>0</v>
      </c>
      <c r="F19" s="20">
        <f ca="1">IFERROR(VLOOKUP(MID(CELL("filename",$A$1),FIND("]",CELL("filename",$A$1))+1,255)&amp;$A19,'_EUROSTAT w USEsplit of JRC'!$A$4:$AE$312,COLUMN()+2,FALSE),0)</f>
        <v>0</v>
      </c>
      <c r="G19" s="20">
        <f ca="1">IFERROR(VLOOKUP(MID(CELL("filename",$A$1),FIND("]",CELL("filename",$A$1))+1,255)&amp;$A19,'_EUROSTAT w USEsplit of JRC'!$A$4:$AE$312,COLUMN()+2,FALSE),0)</f>
        <v>0</v>
      </c>
      <c r="H19" s="20">
        <f ca="1">IFERROR(VLOOKUP(MID(CELL("filename",$A$1),FIND("]",CELL("filename",$A$1))+1,255)&amp;$A19,'_EUROSTAT w USEsplit of JRC'!$A$4:$AE$312,COLUMN()+2,FALSE),0)</f>
        <v>0</v>
      </c>
      <c r="I19" s="20">
        <f ca="1">IFERROR(VLOOKUP(MID(CELL("filename",$A$1),FIND("]",CELL("filename",$A$1))+1,255)&amp;$A19,'_EUROSTAT w USEsplit of JRC'!$A$4:$AE$312,COLUMN()+2,FALSE),0)</f>
        <v>0</v>
      </c>
      <c r="J19" s="20">
        <f ca="1">IFERROR(VLOOKUP(MID(CELL("filename",$A$1),FIND("]",CELL("filename",$A$1))+1,255)&amp;$A19,'_EUROSTAT w USEsplit of JRC'!$A$4:$AE$312,COLUMN()+2,FALSE),0)</f>
        <v>0</v>
      </c>
      <c r="K19" s="20">
        <f ca="1">IFERROR(VLOOKUP(MID(CELL("filename",$A$1),FIND("]",CELL("filename",$A$1))+1,255)&amp;$A19,'_EUROSTAT w USEsplit of JRC'!$A$4:$AE$312,COLUMN()+2,FALSE),0)</f>
        <v>0</v>
      </c>
      <c r="L19" s="20">
        <f ca="1">IFERROR(VLOOKUP(MID(CELL("filename",$A$1),FIND("]",CELL("filename",$A$1))+1,255)&amp;$A19,'_EUROSTAT w USEsplit of JRC'!$A$4:$AE$312,COLUMN()+2,FALSE),0)</f>
        <v>2.1373458439310068E-6</v>
      </c>
      <c r="M19" s="20">
        <f ca="1">IFERROR(VLOOKUP(MID(CELL("filename",$A$1),FIND("]",CELL("filename",$A$1))+1,255)&amp;$A19,'_EUROSTAT w USEsplit of JRC'!$A$4:$AE$312,COLUMN()+2,FALSE),0)</f>
        <v>4.7616969100555147E-5</v>
      </c>
      <c r="N19" s="20">
        <f ca="1">IFERROR(VLOOKUP(MID(CELL("filename",$A$1),FIND("]",CELL("filename",$A$1))+1,255)&amp;$A19,'_EUROSTAT w USEsplit of JRC'!$A$4:$AE$312,COLUMN()+2,FALSE),0)</f>
        <v>1.6753571509827732E-4</v>
      </c>
      <c r="O19" s="20">
        <f ca="1">IFERROR(VLOOKUP(MID(CELL("filename",$A$1),FIND("]",CELL("filename",$A$1))+1,255)&amp;$A19,'_EUROSTAT w USEsplit of JRC'!$A$4:$AE$312,COLUMN()+2,FALSE),0)</f>
        <v>2.6128825080480773E-4</v>
      </c>
      <c r="P19" s="20">
        <f ca="1">IFERROR(VLOOKUP(MID(CELL("filename",$A$1),FIND("]",CELL("filename",$A$1))+1,255)&amp;$A19,'_EUROSTAT w USEsplit of JRC'!$A$4:$AE$312,COLUMN()+2,FALSE),0)</f>
        <v>3.3365449140183617E-4</v>
      </c>
      <c r="Q19" s="20">
        <f ca="1">IFERROR(VLOOKUP(MID(CELL("filename",$A$1),FIND("]",CELL("filename",$A$1))+1,255)&amp;$A19,'_EUROSTAT w USEsplit of JRC'!$A$4:$AE$312,COLUMN()+2,FALSE),0)</f>
        <v>4.4529019980970501E-4</v>
      </c>
      <c r="R19" s="20">
        <f ca="1">IFERROR(VLOOKUP(MID(CELL("filename",$A$1),FIND("]",CELL("filename",$A$1))+1,255)&amp;$A19,'_EUROSTAT w USEsplit of JRC'!$A$4:$AE$312,COLUMN()+2,FALSE),0)</f>
        <v>5.7318908074801178E-4</v>
      </c>
      <c r="S19" s="20">
        <f ca="1">IFERROR(VLOOKUP(MID(CELL("filename",$A$1),FIND("]",CELL("filename",$A$1))+1,255)&amp;$A19,'_EUROSTAT w USEsplit of JRC'!$A$4:$AE$312,COLUMN()+2,FALSE),0)</f>
        <v>8.063279823682947E-4</v>
      </c>
      <c r="T19" s="20">
        <f ca="1">IFERROR(VLOOKUP(MID(CELL("filename",$A$1),FIND("]",CELL("filename",$A$1))+1,255)&amp;$A19,'_EUROSTAT w USEsplit of JRC'!$A$4:$AE$312,COLUMN()+2,FALSE),0)</f>
        <v>1.0232995943906E-3</v>
      </c>
      <c r="U19" s="20">
        <f ca="1">IFERROR(VLOOKUP(MID(CELL("filename",$A$1),FIND("]",CELL("filename",$A$1))+1,255)&amp;$A19,'_EUROSTAT w USEsplit of JRC'!$A$4:$AE$312,COLUMN()+2,FALSE),0)</f>
        <v>1.325211030693971E-3</v>
      </c>
      <c r="V19" s="20">
        <f ca="1">IFERROR(VLOOKUP(MID(CELL("filename",$A$1),FIND("]",CELL("filename",$A$1))+1,255)&amp;$A19,'_EUROSTAT w USEsplit of JRC'!$A$4:$AE$312,COLUMN()+2,FALSE),0)</f>
        <v>1.7759046196912929E-3</v>
      </c>
      <c r="W19" s="20">
        <f ca="1">IFERROR(VLOOKUP(MID(CELL("filename",$A$1),FIND("]",CELL("filename",$A$1))+1,255)&amp;$A19,'_EUROSTAT w USEsplit of JRC'!$A$4:$AE$312,COLUMN()+2,FALSE),0)</f>
        <v>2.3648917084512994E-3</v>
      </c>
      <c r="X19" s="20">
        <f ca="1">IFERROR(VLOOKUP(MID(CELL("filename",$A$1),FIND("]",CELL("filename",$A$1))+1,255)&amp;$A19,'_EUROSTAT w USEsplit of JRC'!$A$4:$AE$312,COLUMN()+2,FALSE),0)</f>
        <v>2.7774440591408251E-3</v>
      </c>
      <c r="Y19" s="20">
        <f ca="1">IFERROR(VLOOKUP(MID(CELL("filename",$A$1),FIND("]",CELL("filename",$A$1))+1,255)&amp;$A19,'_EUROSTAT w USEsplit of JRC'!$A$4:$AE$312,COLUMN()+2,FALSE),0)</f>
        <v>3.2712012099237789E-3</v>
      </c>
      <c r="Z19" s="20">
        <f ca="1">IFERROR(VLOOKUP(MID(CELL("filename",$A$1),FIND("]",CELL("filename",$A$1))+1,255)&amp;$A19,'_EUROSTAT w USEsplit of JRC'!$A$4:$AE$312,COLUMN()+2,FALSE),0)</f>
        <v>3.7496431447575302E-3</v>
      </c>
      <c r="AA19" s="20">
        <f ca="1">IFERROR(VLOOKUP(MID(CELL("filename",$A$1),FIND("]",CELL("filename",$A$1))+1,255)&amp;$A19,'_EUROSTAT w USEsplit of JRC'!$A$4:$AE$312,COLUMN()+2,FALSE),0)</f>
        <v>3.7362581443185984E-3</v>
      </c>
      <c r="AB19" s="20">
        <f ca="1">IFERROR(VLOOKUP(MID(CELL("filename",$A$1),FIND("]",CELL("filename",$A$1))+1,255)&amp;$A19,'_EUROSTAT w USEsplit of JRC'!$A$4:$AE$312,COLUMN()+2,FALSE),0)</f>
        <v>3.9043167445697003E-3</v>
      </c>
      <c r="AC19" s="20">
        <f ca="1">IFERROR(VLOOKUP(MID(CELL("filename",$A$1),FIND("]",CELL("filename",$A$1))+1,255)&amp;$A19,'_EUROSTAT w USEsplit of JRC'!$A$4:$AE$312,COLUMN()+2,FALSE),0)</f>
        <v>4.172663795690478E-3</v>
      </c>
    </row>
    <row r="20" spans="1:29" x14ac:dyDescent="0.3">
      <c r="A20" t="s">
        <v>29</v>
      </c>
      <c r="B20" s="20">
        <f ca="1">IFERROR(VLOOKUP(MID(CELL("filename",$A$1),FIND("]",CELL("filename",$A$1))+1,255)&amp;$A20,'_EUROSTAT w USEsplit of JRC'!$A$4:$AE$312,COLUMN()+2,FALSE),0)</f>
        <v>0</v>
      </c>
      <c r="C20" s="20">
        <f ca="1">IFERROR(VLOOKUP(MID(CELL("filename",$A$1),FIND("]",CELL("filename",$A$1))+1,255)&amp;$A20,'_EUROSTAT w USEsplit of JRC'!$A$4:$AE$312,COLUMN()+2,FALSE),0)</f>
        <v>0</v>
      </c>
      <c r="D20" s="20">
        <f ca="1">IFERROR(VLOOKUP(MID(CELL("filename",$A$1),FIND("]",CELL("filename",$A$1))+1,255)&amp;$A20,'_EUROSTAT w USEsplit of JRC'!$A$4:$AE$312,COLUMN()+2,FALSE),0)</f>
        <v>0</v>
      </c>
      <c r="E20" s="20">
        <f ca="1">IFERROR(VLOOKUP(MID(CELL("filename",$A$1),FIND("]",CELL("filename",$A$1))+1,255)&amp;$A20,'_EUROSTAT w USEsplit of JRC'!$A$4:$AE$312,COLUMN()+2,FALSE),0)</f>
        <v>0</v>
      </c>
      <c r="F20" s="20">
        <f ca="1">IFERROR(VLOOKUP(MID(CELL("filename",$A$1),FIND("]",CELL("filename",$A$1))+1,255)&amp;$A20,'_EUROSTAT w USEsplit of JRC'!$A$4:$AE$312,COLUMN()+2,FALSE),0)</f>
        <v>0</v>
      </c>
      <c r="G20" s="20">
        <f ca="1">IFERROR(VLOOKUP(MID(CELL("filename",$A$1),FIND("]",CELL("filename",$A$1))+1,255)&amp;$A20,'_EUROSTAT w USEsplit of JRC'!$A$4:$AE$312,COLUMN()+2,FALSE),0)</f>
        <v>0</v>
      </c>
      <c r="H20" s="20">
        <f ca="1">IFERROR(VLOOKUP(MID(CELL("filename",$A$1),FIND("]",CELL("filename",$A$1))+1,255)&amp;$A20,'_EUROSTAT w USEsplit of JRC'!$A$4:$AE$312,COLUMN()+2,FALSE),0)</f>
        <v>0</v>
      </c>
      <c r="I20" s="20">
        <f ca="1">IFERROR(VLOOKUP(MID(CELL("filename",$A$1),FIND("]",CELL("filename",$A$1))+1,255)&amp;$A20,'_EUROSTAT w USEsplit of JRC'!$A$4:$AE$312,COLUMN()+2,FALSE),0)</f>
        <v>0</v>
      </c>
      <c r="J20" s="20">
        <f ca="1">IFERROR(VLOOKUP(MID(CELL("filename",$A$1),FIND("]",CELL("filename",$A$1))+1,255)&amp;$A20,'_EUROSTAT w USEsplit of JRC'!$A$4:$AE$312,COLUMN()+2,FALSE),0)</f>
        <v>0</v>
      </c>
      <c r="K20" s="20">
        <f ca="1">IFERROR(VLOOKUP(MID(CELL("filename",$A$1),FIND("]",CELL("filename",$A$1))+1,255)&amp;$A20,'_EUROSTAT w USEsplit of JRC'!$A$4:$AE$312,COLUMN()+2,FALSE),0)</f>
        <v>0</v>
      </c>
      <c r="L20" s="20">
        <f ca="1">IFERROR(VLOOKUP(MID(CELL("filename",$A$1),FIND("]",CELL("filename",$A$1))+1,255)&amp;$A20,'_EUROSTAT w USEsplit of JRC'!$A$4:$AE$312,COLUMN()+2,FALSE),0)</f>
        <v>0</v>
      </c>
      <c r="M20" s="20">
        <f ca="1">IFERROR(VLOOKUP(MID(CELL("filename",$A$1),FIND("]",CELL("filename",$A$1))+1,255)&amp;$A20,'_EUROSTAT w USEsplit of JRC'!$A$4:$AE$312,COLUMN()+2,FALSE),0)</f>
        <v>0</v>
      </c>
      <c r="N20" s="20">
        <f ca="1">IFERROR(VLOOKUP(MID(CELL("filename",$A$1),FIND("]",CELL("filename",$A$1))+1,255)&amp;$A20,'_EUROSTAT w USEsplit of JRC'!$A$4:$AE$312,COLUMN()+2,FALSE),0)</f>
        <v>0</v>
      </c>
      <c r="O20" s="20">
        <f ca="1">IFERROR(VLOOKUP(MID(CELL("filename",$A$1),FIND("]",CELL("filename",$A$1))+1,255)&amp;$A20,'_EUROSTAT w USEsplit of JRC'!$A$4:$AE$312,COLUMN()+2,FALSE),0)</f>
        <v>0</v>
      </c>
      <c r="P20" s="20">
        <f ca="1">IFERROR(VLOOKUP(MID(CELL("filename",$A$1),FIND("]",CELL("filename",$A$1))+1,255)&amp;$A20,'_EUROSTAT w USEsplit of JRC'!$A$4:$AE$312,COLUMN()+2,FALSE),0)</f>
        <v>0</v>
      </c>
      <c r="Q20" s="20">
        <f ca="1">IFERROR(VLOOKUP(MID(CELL("filename",$A$1),FIND("]",CELL("filename",$A$1))+1,255)&amp;$A20,'_EUROSTAT w USEsplit of JRC'!$A$4:$AE$312,COLUMN()+2,FALSE),0)</f>
        <v>0</v>
      </c>
      <c r="R20" s="20">
        <f ca="1">IFERROR(VLOOKUP(MID(CELL("filename",$A$1),FIND("]",CELL("filename",$A$1))+1,255)&amp;$A20,'_EUROSTAT w USEsplit of JRC'!$A$4:$AE$312,COLUMN()+2,FALSE),0)</f>
        <v>0</v>
      </c>
      <c r="S20" s="20">
        <f ca="1">IFERROR(VLOOKUP(MID(CELL("filename",$A$1),FIND("]",CELL("filename",$A$1))+1,255)&amp;$A20,'_EUROSTAT w USEsplit of JRC'!$A$4:$AE$312,COLUMN()+2,FALSE),0)</f>
        <v>0</v>
      </c>
      <c r="T20" s="20">
        <f ca="1">IFERROR(VLOOKUP(MID(CELL("filename",$A$1),FIND("]",CELL("filename",$A$1))+1,255)&amp;$A20,'_EUROSTAT w USEsplit of JRC'!$A$4:$AE$312,COLUMN()+2,FALSE),0)</f>
        <v>0</v>
      </c>
      <c r="U20" s="20">
        <f ca="1">IFERROR(VLOOKUP(MID(CELL("filename",$A$1),FIND("]",CELL("filename",$A$1))+1,255)&amp;$A20,'_EUROSTAT w USEsplit of JRC'!$A$4:$AE$312,COLUMN()+2,FALSE),0)</f>
        <v>0</v>
      </c>
      <c r="V20" s="20">
        <f ca="1">IFERROR(VLOOKUP(MID(CELL("filename",$A$1),FIND("]",CELL("filename",$A$1))+1,255)&amp;$A20,'_EUROSTAT w USEsplit of JRC'!$A$4:$AE$312,COLUMN()+2,FALSE),0)</f>
        <v>5.1657159361686758E-2</v>
      </c>
      <c r="W20" s="20">
        <f ca="1">IFERROR(VLOOKUP(MID(CELL("filename",$A$1),FIND("]",CELL("filename",$A$1))+1,255)&amp;$A20,'_EUROSTAT w USEsplit of JRC'!$A$4:$AE$312,COLUMN()+2,FALSE),0)</f>
        <v>5.5031995346131471E-2</v>
      </c>
      <c r="X20" s="20">
        <f ca="1">IFERROR(VLOOKUP(MID(CELL("filename",$A$1),FIND("]",CELL("filename",$A$1))+1,255)&amp;$A20,'_EUROSTAT w USEsplit of JRC'!$A$4:$AE$312,COLUMN()+2,FALSE),0)</f>
        <v>5.7428266622331213E-2</v>
      </c>
      <c r="Y20" s="20">
        <f ca="1">IFERROR(VLOOKUP(MID(CELL("filename",$A$1),FIND("]",CELL("filename",$A$1))+1,255)&amp;$A20,'_EUROSTAT w USEsplit of JRC'!$A$4:$AE$312,COLUMN()+2,FALSE),0)</f>
        <v>6.080610567950754E-2</v>
      </c>
      <c r="Z20" s="20">
        <f ca="1">IFERROR(VLOOKUP(MID(CELL("filename",$A$1),FIND("]",CELL("filename",$A$1))+1,255)&amp;$A20,'_EUROSTAT w USEsplit of JRC'!$A$4:$AE$312,COLUMN()+2,FALSE),0)</f>
        <v>6.4693823476090193E-2</v>
      </c>
      <c r="AA20" s="20">
        <f ca="1">IFERROR(VLOOKUP(MID(CELL("filename",$A$1),FIND("]",CELL("filename",$A$1))+1,255)&amp;$A20,'_EUROSTAT w USEsplit of JRC'!$A$4:$AE$312,COLUMN()+2,FALSE),0)</f>
        <v>6.0230092488157E-2</v>
      </c>
      <c r="AB20" s="20">
        <f ca="1">IFERROR(VLOOKUP(MID(CELL("filename",$A$1),FIND("]",CELL("filename",$A$1))+1,255)&amp;$A20,'_EUROSTAT w USEsplit of JRC'!$A$4:$AE$312,COLUMN()+2,FALSE),0)</f>
        <v>6.0471886199346847E-2</v>
      </c>
      <c r="AC20" s="20">
        <f ca="1">IFERROR(VLOOKUP(MID(CELL("filename",$A$1),FIND("]",CELL("filename",$A$1))+1,255)&amp;$A20,'_EUROSTAT w USEsplit of JRC'!$A$4:$AE$312,COLUMN()+2,FALSE),0)</f>
        <v>5.2948855375014592E-2</v>
      </c>
    </row>
    <row r="21" spans="1:29" x14ac:dyDescent="0.3">
      <c r="A21" t="s">
        <v>8</v>
      </c>
      <c r="B21" s="20">
        <f ca="1">IFERROR(VLOOKUP(MID(CELL("filename",$A$1),FIND("]",CELL("filename",$A$1))+1,255)&amp;$A21,'_EUROSTAT w USEsplit of JRC'!$A$4:$AE$312,COLUMN()+2,FALSE),0)</f>
        <v>1.8568606287635195E-4</v>
      </c>
      <c r="C21" s="20">
        <f ca="1">IFERROR(VLOOKUP(MID(CELL("filename",$A$1),FIND("]",CELL("filename",$A$1))+1,255)&amp;$A21,'_EUROSTAT w USEsplit of JRC'!$A$4:$AE$312,COLUMN()+2,FALSE),0)</f>
        <v>1.8474118576173042E-4</v>
      </c>
      <c r="D21" s="20">
        <f ca="1">IFERROR(VLOOKUP(MID(CELL("filename",$A$1),FIND("]",CELL("filename",$A$1))+1,255)&amp;$A21,'_EUROSTAT w USEsplit of JRC'!$A$4:$AE$312,COLUMN()+2,FALSE),0)</f>
        <v>2.3948241621289513E-4</v>
      </c>
      <c r="E21" s="20">
        <f ca="1">IFERROR(VLOOKUP(MID(CELL("filename",$A$1),FIND("]",CELL("filename",$A$1))+1,255)&amp;$A21,'_EUROSTAT w USEsplit of JRC'!$A$4:$AE$312,COLUMN()+2,FALSE),0)</f>
        <v>2.582953648817649E-4</v>
      </c>
      <c r="F21" s="20">
        <f ca="1">IFERROR(VLOOKUP(MID(CELL("filename",$A$1),FIND("]",CELL("filename",$A$1))+1,255)&amp;$A21,'_EUROSTAT w USEsplit of JRC'!$A$4:$AE$312,COLUMN()+2,FALSE),0)</f>
        <v>3.1822691624145414E-4</v>
      </c>
      <c r="G21" s="20">
        <f ca="1">IFERROR(VLOOKUP(MID(CELL("filename",$A$1),FIND("]",CELL("filename",$A$1))+1,255)&amp;$A21,'_EUROSTAT w USEsplit of JRC'!$A$4:$AE$312,COLUMN()+2,FALSE),0)</f>
        <v>3.4660574558279482E-4</v>
      </c>
      <c r="H21" s="20">
        <f ca="1">IFERROR(VLOOKUP(MID(CELL("filename",$A$1),FIND("]",CELL("filename",$A$1))+1,255)&amp;$A21,'_EUROSTAT w USEsplit of JRC'!$A$4:$AE$312,COLUMN()+2,FALSE),0)</f>
        <v>3.4986088578585906E-4</v>
      </c>
      <c r="I21" s="20">
        <f ca="1">IFERROR(VLOOKUP(MID(CELL("filename",$A$1),FIND("]",CELL("filename",$A$1))+1,255)&amp;$A21,'_EUROSTAT w USEsplit of JRC'!$A$4:$AE$312,COLUMN()+2,FALSE),0)</f>
        <v>4.8793506021603701E-4</v>
      </c>
      <c r="J21" s="20">
        <f ca="1">IFERROR(VLOOKUP(MID(CELL("filename",$A$1),FIND("]",CELL("filename",$A$1))+1,255)&amp;$A21,'_EUROSTAT w USEsplit of JRC'!$A$4:$AE$312,COLUMN()+2,FALSE),0)</f>
        <v>5.9565229845252377E-4</v>
      </c>
      <c r="K21" s="20">
        <f ca="1">IFERROR(VLOOKUP(MID(CELL("filename",$A$1),FIND("]",CELL("filename",$A$1))+1,255)&amp;$A21,'_EUROSTAT w USEsplit of JRC'!$A$4:$AE$312,COLUMN()+2,FALSE),0)</f>
        <v>7.2475660531333495E-4</v>
      </c>
      <c r="L21" s="20">
        <f ca="1">IFERROR(VLOOKUP(MID(CELL("filename",$A$1),FIND("]",CELL("filename",$A$1))+1,255)&amp;$A21,'_EUROSTAT w USEsplit of JRC'!$A$4:$AE$312,COLUMN()+2,FALSE),0)</f>
        <v>8.1309192412154887E-4</v>
      </c>
      <c r="M21" s="20">
        <f ca="1">IFERROR(VLOOKUP(MID(CELL("filename",$A$1),FIND("]",CELL("filename",$A$1))+1,255)&amp;$A21,'_EUROSTAT w USEsplit of JRC'!$A$4:$AE$312,COLUMN()+2,FALSE),0)</f>
        <v>8.7107058578582929E-4</v>
      </c>
      <c r="N21" s="20">
        <f ca="1">IFERROR(VLOOKUP(MID(CELL("filename",$A$1),FIND("]",CELL("filename",$A$1))+1,255)&amp;$A21,'_EUROSTAT w USEsplit of JRC'!$A$4:$AE$312,COLUMN()+2,FALSE),0)</f>
        <v>1.003777297932376E-3</v>
      </c>
      <c r="O21" s="20">
        <f ca="1">IFERROR(VLOOKUP(MID(CELL("filename",$A$1),FIND("]",CELL("filename",$A$1))+1,255)&amp;$A21,'_EUROSTAT w USEsplit of JRC'!$A$4:$AE$312,COLUMN()+2,FALSE),0)</f>
        <v>1.0640111918478782E-3</v>
      </c>
      <c r="P21" s="20">
        <f ca="1">IFERROR(VLOOKUP(MID(CELL("filename",$A$1),FIND("]",CELL("filename",$A$1))+1,255)&amp;$A21,'_EUROSTAT w USEsplit of JRC'!$A$4:$AE$312,COLUMN()+2,FALSE),0)</f>
        <v>1.1889162419866589E-3</v>
      </c>
      <c r="Q21" s="20">
        <f ca="1">IFERROR(VLOOKUP(MID(CELL("filename",$A$1),FIND("]",CELL("filename",$A$1))+1,255)&amp;$A21,'_EUROSTAT w USEsplit of JRC'!$A$4:$AE$312,COLUMN()+2,FALSE),0)</f>
        <v>1.3032185531863857E-3</v>
      </c>
      <c r="R21" s="20">
        <f ca="1">IFERROR(VLOOKUP(MID(CELL("filename",$A$1),FIND("]",CELL("filename",$A$1))+1,255)&amp;$A21,'_EUROSTAT w USEsplit of JRC'!$A$4:$AE$312,COLUMN()+2,FALSE),0)</f>
        <v>1.3550227139603973E-3</v>
      </c>
      <c r="S21" s="20">
        <f ca="1">IFERROR(VLOOKUP(MID(CELL("filename",$A$1),FIND("]",CELL("filename",$A$1))+1,255)&amp;$A21,'_EUROSTAT w USEsplit of JRC'!$A$4:$AE$312,COLUMN()+2,FALSE),0)</f>
        <v>1.5584576035712588E-3</v>
      </c>
      <c r="T21" s="20">
        <f ca="1">IFERROR(VLOOKUP(MID(CELL("filename",$A$1),FIND("]",CELL("filename",$A$1))+1,255)&amp;$A21,'_EUROSTAT w USEsplit of JRC'!$A$4:$AE$312,COLUMN()+2,FALSE),0)</f>
        <v>1.4980677982683562E-3</v>
      </c>
      <c r="U21" s="20">
        <f ca="1">IFERROR(VLOOKUP(MID(CELL("filename",$A$1),FIND("]",CELL("filename",$A$1))+1,255)&amp;$A21,'_EUROSTAT w USEsplit of JRC'!$A$4:$AE$312,COLUMN()+2,FALSE),0)</f>
        <v>1.6395164788173692E-3</v>
      </c>
      <c r="V21" s="20">
        <f ca="1">IFERROR(VLOOKUP(MID(CELL("filename",$A$1),FIND("]",CELL("filename",$A$1))+1,255)&amp;$A21,'_EUROSTAT w USEsplit of JRC'!$A$4:$AE$312,COLUMN()+2,FALSE),0)</f>
        <v>1.5576515654529492E-3</v>
      </c>
      <c r="W21" s="20">
        <f ca="1">IFERROR(VLOOKUP(MID(CELL("filename",$A$1),FIND("]",CELL("filename",$A$1))+1,255)&amp;$A21,'_EUROSTAT w USEsplit of JRC'!$A$4:$AE$312,COLUMN()+2,FALSE),0)</f>
        <v>1.981650388088159E-3</v>
      </c>
      <c r="X21" s="20">
        <f ca="1">IFERROR(VLOOKUP(MID(CELL("filename",$A$1),FIND("]",CELL("filename",$A$1))+1,255)&amp;$A21,'_EUROSTAT w USEsplit of JRC'!$A$4:$AE$312,COLUMN()+2,FALSE),0)</f>
        <v>1.9305715662737975E-3</v>
      </c>
      <c r="Y21" s="20">
        <f ca="1">IFERROR(VLOOKUP(MID(CELL("filename",$A$1),FIND("]",CELL("filename",$A$1))+1,255)&amp;$A21,'_EUROSTAT w USEsplit of JRC'!$A$4:$AE$312,COLUMN()+2,FALSE),0)</f>
        <v>1.9028462756226655E-3</v>
      </c>
      <c r="Z21" s="20">
        <f ca="1">IFERROR(VLOOKUP(MID(CELL("filename",$A$1),FIND("]",CELL("filename",$A$1))+1,255)&amp;$A21,'_EUROSTAT w USEsplit of JRC'!$A$4:$AE$312,COLUMN()+2,FALSE),0)</f>
        <v>2.4229517319313862E-3</v>
      </c>
      <c r="AA21" s="20">
        <f ca="1">IFERROR(VLOOKUP(MID(CELL("filename",$A$1),FIND("]",CELL("filename",$A$1))+1,255)&amp;$A21,'_EUROSTAT w USEsplit of JRC'!$A$4:$AE$312,COLUMN()+2,FALSE),0)</f>
        <v>2.3361080729704074E-3</v>
      </c>
      <c r="AB21" s="20">
        <f ca="1">IFERROR(VLOOKUP(MID(CELL("filename",$A$1),FIND("]",CELL("filename",$A$1))+1,255)&amp;$A21,'_EUROSTAT w USEsplit of JRC'!$A$4:$AE$312,COLUMN()+2,FALSE),0)</f>
        <v>2.2827494272824678E-3</v>
      </c>
      <c r="AC21" s="20">
        <f ca="1">IFERROR(VLOOKUP(MID(CELL("filename",$A$1),FIND("]",CELL("filename",$A$1))+1,255)&amp;$A21,'_EUROSTAT w USEsplit of JRC'!$A$4:$AE$312,COLUMN()+2,FALSE),0)</f>
        <v>2.3113499615837257E-3</v>
      </c>
    </row>
    <row r="22" spans="1:29" x14ac:dyDescent="0.3">
      <c r="A22" t="s">
        <v>6</v>
      </c>
      <c r="B22" s="20">
        <f ca="1">IFERROR(VLOOKUP(MID(CELL("filename",$A$1),FIND("]",CELL("filename",$A$1))+1,255)&amp;$A22,'_EUROSTAT w USEsplit of JRC'!$A$4:$AE$312,COLUMN()+2,FALSE),0)</f>
        <v>0</v>
      </c>
      <c r="C22" s="20">
        <f ca="1">IFERROR(VLOOKUP(MID(CELL("filename",$A$1),FIND("]",CELL("filename",$A$1))+1,255)&amp;$A22,'_EUROSTAT w USEsplit of JRC'!$A$4:$AE$312,COLUMN()+2,FALSE),0)</f>
        <v>0</v>
      </c>
      <c r="D22" s="20">
        <f ca="1">IFERROR(VLOOKUP(MID(CELL("filename",$A$1),FIND("]",CELL("filename",$A$1))+1,255)&amp;$A22,'_EUROSTAT w USEsplit of JRC'!$A$4:$AE$312,COLUMN()+2,FALSE),0)</f>
        <v>0</v>
      </c>
      <c r="E22" s="20">
        <f ca="1">IFERROR(VLOOKUP(MID(CELL("filename",$A$1),FIND("]",CELL("filename",$A$1))+1,255)&amp;$A22,'_EUROSTAT w USEsplit of JRC'!$A$4:$AE$312,COLUMN()+2,FALSE),0)</f>
        <v>0</v>
      </c>
      <c r="F22" s="20">
        <f ca="1">IFERROR(VLOOKUP(MID(CELL("filename",$A$1),FIND("]",CELL("filename",$A$1))+1,255)&amp;$A22,'_EUROSTAT w USEsplit of JRC'!$A$4:$AE$312,COLUMN()+2,FALSE),0)</f>
        <v>0</v>
      </c>
      <c r="G22" s="20">
        <f ca="1">IFERROR(VLOOKUP(MID(CELL("filename",$A$1),FIND("]",CELL("filename",$A$1))+1,255)&amp;$A22,'_EUROSTAT w USEsplit of JRC'!$A$4:$AE$312,COLUMN()+2,FALSE),0)</f>
        <v>0</v>
      </c>
      <c r="H22" s="20">
        <f ca="1">IFERROR(VLOOKUP(MID(CELL("filename",$A$1),FIND("]",CELL("filename",$A$1))+1,255)&amp;$A22,'_EUROSTAT w USEsplit of JRC'!$A$4:$AE$312,COLUMN()+2,FALSE),0)</f>
        <v>0</v>
      </c>
      <c r="I22" s="20">
        <f ca="1">IFERROR(VLOOKUP(MID(CELL("filename",$A$1),FIND("]",CELL("filename",$A$1))+1,255)&amp;$A22,'_EUROSTAT w USEsplit of JRC'!$A$4:$AE$312,COLUMN()+2,FALSE),0)</f>
        <v>0</v>
      </c>
      <c r="J22" s="20">
        <f ca="1">IFERROR(VLOOKUP(MID(CELL("filename",$A$1),FIND("]",CELL("filename",$A$1))+1,255)&amp;$A22,'_EUROSTAT w USEsplit of JRC'!$A$4:$AE$312,COLUMN()+2,FALSE),0)</f>
        <v>0</v>
      </c>
      <c r="K22" s="20">
        <f ca="1">IFERROR(VLOOKUP(MID(CELL("filename",$A$1),FIND("]",CELL("filename",$A$1))+1,255)&amp;$A22,'_EUROSTAT w USEsplit of JRC'!$A$4:$AE$312,COLUMN()+2,FALSE),0)</f>
        <v>0</v>
      </c>
      <c r="L22" s="20">
        <f ca="1">IFERROR(VLOOKUP(MID(CELL("filename",$A$1),FIND("]",CELL("filename",$A$1))+1,255)&amp;$A22,'_EUROSTAT w USEsplit of JRC'!$A$4:$AE$312,COLUMN()+2,FALSE),0)</f>
        <v>0</v>
      </c>
      <c r="M22" s="20">
        <f ca="1">IFERROR(VLOOKUP(MID(CELL("filename",$A$1),FIND("]",CELL("filename",$A$1))+1,255)&amp;$A22,'_EUROSTAT w USEsplit of JRC'!$A$4:$AE$312,COLUMN()+2,FALSE),0)</f>
        <v>0</v>
      </c>
      <c r="N22" s="20">
        <f ca="1">IFERROR(VLOOKUP(MID(CELL("filename",$A$1),FIND("]",CELL("filename",$A$1))+1,255)&amp;$A22,'_EUROSTAT w USEsplit of JRC'!$A$4:$AE$312,COLUMN()+2,FALSE),0)</f>
        <v>0</v>
      </c>
      <c r="O22" s="20">
        <f ca="1">IFERROR(VLOOKUP(MID(CELL("filename",$A$1),FIND("]",CELL("filename",$A$1))+1,255)&amp;$A22,'_EUROSTAT w USEsplit of JRC'!$A$4:$AE$312,COLUMN()+2,FALSE),0)</f>
        <v>0</v>
      </c>
      <c r="P22" s="20">
        <f ca="1">IFERROR(VLOOKUP(MID(CELL("filename",$A$1),FIND("]",CELL("filename",$A$1))+1,255)&amp;$A22,'_EUROSTAT w USEsplit of JRC'!$A$4:$AE$312,COLUMN()+2,FALSE),0)</f>
        <v>0</v>
      </c>
      <c r="Q22" s="20">
        <f ca="1">IFERROR(VLOOKUP(MID(CELL("filename",$A$1),FIND("]",CELL("filename",$A$1))+1,255)&amp;$A22,'_EUROSTAT w USEsplit of JRC'!$A$4:$AE$312,COLUMN()+2,FALSE),0)</f>
        <v>0</v>
      </c>
      <c r="R22" s="20">
        <f ca="1">IFERROR(VLOOKUP(MID(CELL("filename",$A$1),FIND("]",CELL("filename",$A$1))+1,255)&amp;$A22,'_EUROSTAT w USEsplit of JRC'!$A$4:$AE$312,COLUMN()+2,FALSE),0)</f>
        <v>0</v>
      </c>
      <c r="S22" s="20">
        <f ca="1">IFERROR(VLOOKUP(MID(CELL("filename",$A$1),FIND("]",CELL("filename",$A$1))+1,255)&amp;$A22,'_EUROSTAT w USEsplit of JRC'!$A$4:$AE$312,COLUMN()+2,FALSE),0)</f>
        <v>0</v>
      </c>
      <c r="T22" s="20">
        <f ca="1">IFERROR(VLOOKUP(MID(CELL("filename",$A$1),FIND("]",CELL("filename",$A$1))+1,255)&amp;$A22,'_EUROSTAT w USEsplit of JRC'!$A$4:$AE$312,COLUMN()+2,FALSE),0)</f>
        <v>0</v>
      </c>
      <c r="U22" s="20">
        <f ca="1">IFERROR(VLOOKUP(MID(CELL("filename",$A$1),FIND("]",CELL("filename",$A$1))+1,255)&amp;$A22,'_EUROSTAT w USEsplit of JRC'!$A$4:$AE$312,COLUMN()+2,FALSE),0)</f>
        <v>3.8240859472052504E-4</v>
      </c>
      <c r="V22" s="20">
        <f ca="1">IFERROR(VLOOKUP(MID(CELL("filename",$A$1),FIND("]",CELL("filename",$A$1))+1,255)&amp;$A22,'_EUROSTAT w USEsplit of JRC'!$A$4:$AE$312,COLUMN()+2,FALSE),0)</f>
        <v>4.4110174900912258E-4</v>
      </c>
      <c r="W22" s="20">
        <f ca="1">IFERROR(VLOOKUP(MID(CELL("filename",$A$1),FIND("]",CELL("filename",$A$1))+1,255)&amp;$A22,'_EUROSTAT w USEsplit of JRC'!$A$4:$AE$312,COLUMN()+2,FALSE),0)</f>
        <v>5.8189436347368627E-4</v>
      </c>
      <c r="X22" s="20">
        <f ca="1">IFERROR(VLOOKUP(MID(CELL("filename",$A$1),FIND("]",CELL("filename",$A$1))+1,255)&amp;$A22,'_EUROSTAT w USEsplit of JRC'!$A$4:$AE$312,COLUMN()+2,FALSE),0)</f>
        <v>6.6082395785677279E-4</v>
      </c>
      <c r="Y22" s="20">
        <f ca="1">IFERROR(VLOOKUP(MID(CELL("filename",$A$1),FIND("]",CELL("filename",$A$1))+1,255)&amp;$A22,'_EUROSTAT w USEsplit of JRC'!$A$4:$AE$312,COLUMN()+2,FALSE),0)</f>
        <v>1.2588457852648605E-3</v>
      </c>
      <c r="Z22" s="20">
        <f ca="1">IFERROR(VLOOKUP(MID(CELL("filename",$A$1),FIND("]",CELL("filename",$A$1))+1,255)&amp;$A22,'_EUROSTAT w USEsplit of JRC'!$A$4:$AE$312,COLUMN()+2,FALSE),0)</f>
        <v>1.9880123683219527E-3</v>
      </c>
      <c r="AA22" s="20">
        <f ca="1">IFERROR(VLOOKUP(MID(CELL("filename",$A$1),FIND("]",CELL("filename",$A$1))+1,255)&amp;$A22,'_EUROSTAT w USEsplit of JRC'!$A$4:$AE$312,COLUMN()+2,FALSE),0)</f>
        <v>2.623518724718625E-3</v>
      </c>
      <c r="AB22" s="20">
        <f ca="1">IFERROR(VLOOKUP(MID(CELL("filename",$A$1),FIND("]",CELL("filename",$A$1))+1,255)&amp;$A22,'_EUROSTAT w USEsplit of JRC'!$A$4:$AE$312,COLUMN()+2,FALSE),0)</f>
        <v>2.9207093003709226E-3</v>
      </c>
      <c r="AC22" s="20">
        <f ca="1">IFERROR(VLOOKUP(MID(CELL("filename",$A$1),FIND("]",CELL("filename",$A$1))+1,255)&amp;$A22,'_EUROSTAT w USEsplit of JRC'!$A$4:$AE$312,COLUMN()+2,FALSE),0)</f>
        <v>3.0312172868467197E-3</v>
      </c>
    </row>
    <row r="23" spans="1:29" x14ac:dyDescent="0.3">
      <c r="A23" t="s">
        <v>21</v>
      </c>
      <c r="B23" s="20">
        <f ca="1">IFERROR(VLOOKUP(MID(CELL("filename",$A$1),FIND("]",CELL("filename",$A$1))+1,255)&amp;$A23,'_EUROSTAT w USEsplit of JRC'!$A$4:$AE$312,COLUMN()+2,FALSE),0)</f>
        <v>1.5394806141533198E-3</v>
      </c>
      <c r="C23" s="20">
        <f ca="1">IFERROR(VLOOKUP(MID(CELL("filename",$A$1),FIND("]",CELL("filename",$A$1))+1,255)&amp;$A23,'_EUROSTAT w USEsplit of JRC'!$A$4:$AE$312,COLUMN()+2,FALSE),0)</f>
        <v>1.7393441381744249E-3</v>
      </c>
      <c r="D23" s="20">
        <f ca="1">IFERROR(VLOOKUP(MID(CELL("filename",$A$1),FIND("]",CELL("filename",$A$1))+1,255)&amp;$A23,'_EUROSTAT w USEsplit of JRC'!$A$4:$AE$312,COLUMN()+2,FALSE),0)</f>
        <v>1.7671218831608764E-3</v>
      </c>
      <c r="E23" s="20">
        <f ca="1">IFERROR(VLOOKUP(MID(CELL("filename",$A$1),FIND("]",CELL("filename",$A$1))+1,255)&amp;$A23,'_EUROSTAT w USEsplit of JRC'!$A$4:$AE$312,COLUMN()+2,FALSE),0)</f>
        <v>1.7976115207064389E-3</v>
      </c>
      <c r="F23" s="20">
        <f ca="1">IFERROR(VLOOKUP(MID(CELL("filename",$A$1),FIND("]",CELL("filename",$A$1))+1,255)&amp;$A23,'_EUROSTAT w USEsplit of JRC'!$A$4:$AE$312,COLUMN()+2,FALSE),0)</f>
        <v>1.8377176447053575E-3</v>
      </c>
      <c r="G23" s="20">
        <f ca="1">IFERROR(VLOOKUP(MID(CELL("filename",$A$1),FIND("]",CELL("filename",$A$1))+1,255)&amp;$A23,'_EUROSTAT w USEsplit of JRC'!$A$4:$AE$312,COLUMN()+2,FALSE),0)</f>
        <v>1.8835024764781245E-3</v>
      </c>
      <c r="H23" s="20">
        <f ca="1">IFERROR(VLOOKUP(MID(CELL("filename",$A$1),FIND("]",CELL("filename",$A$1))+1,255)&amp;$A23,'_EUROSTAT w USEsplit of JRC'!$A$4:$AE$312,COLUMN()+2,FALSE),0)</f>
        <v>2.083990117084687E-3</v>
      </c>
      <c r="I23" s="20">
        <f ca="1">IFERROR(VLOOKUP(MID(CELL("filename",$A$1),FIND("]",CELL("filename",$A$1))+1,255)&amp;$A23,'_EUROSTAT w USEsplit of JRC'!$A$4:$AE$312,COLUMN()+2,FALSE),0)</f>
        <v>2.2159370722275207E-3</v>
      </c>
      <c r="J23" s="20">
        <f ca="1">IFERROR(VLOOKUP(MID(CELL("filename",$A$1),FIND("]",CELL("filename",$A$1))+1,255)&amp;$A23,'_EUROSTAT w USEsplit of JRC'!$A$4:$AE$312,COLUMN()+2,FALSE),0)</f>
        <v>1.8313620755436857E-3</v>
      </c>
      <c r="K23" s="20">
        <f ca="1">IFERROR(VLOOKUP(MID(CELL("filename",$A$1),FIND("]",CELL("filename",$A$1))+1,255)&amp;$A23,'_EUROSTAT w USEsplit of JRC'!$A$4:$AE$312,COLUMN()+2,FALSE),0)</f>
        <v>3.7825744663553939E-3</v>
      </c>
      <c r="L23" s="20">
        <f ca="1">IFERROR(VLOOKUP(MID(CELL("filename",$A$1),FIND("]",CELL("filename",$A$1))+1,255)&amp;$A23,'_EUROSTAT w USEsplit of JRC'!$A$4:$AE$312,COLUMN()+2,FALSE),0)</f>
        <v>3.8860067213614762E-3</v>
      </c>
      <c r="M23" s="20">
        <f ca="1">IFERROR(VLOOKUP(MID(CELL("filename",$A$1),FIND("]",CELL("filename",$A$1))+1,255)&amp;$A23,'_EUROSTAT w USEsplit of JRC'!$A$4:$AE$312,COLUMN()+2,FALSE),0)</f>
        <v>3.9774722313963397E-3</v>
      </c>
      <c r="N23" s="20">
        <f ca="1">IFERROR(VLOOKUP(MID(CELL("filename",$A$1),FIND("]",CELL("filename",$A$1))+1,255)&amp;$A23,'_EUROSTAT w USEsplit of JRC'!$A$4:$AE$312,COLUMN()+2,FALSE),0)</f>
        <v>3.9422707252637773E-3</v>
      </c>
      <c r="O23" s="20">
        <f ca="1">IFERROR(VLOOKUP(MID(CELL("filename",$A$1),FIND("]",CELL("filename",$A$1))+1,255)&amp;$A23,'_EUROSTAT w USEsplit of JRC'!$A$4:$AE$312,COLUMN()+2,FALSE),0)</f>
        <v>3.9075818079044415E-3</v>
      </c>
      <c r="P23" s="20">
        <f ca="1">IFERROR(VLOOKUP(MID(CELL("filename",$A$1),FIND("]",CELL("filename",$A$1))+1,255)&amp;$A23,'_EUROSTAT w USEsplit of JRC'!$A$4:$AE$312,COLUMN()+2,FALSE),0)</f>
        <v>3.9307972714138998E-3</v>
      </c>
      <c r="Q23" s="20">
        <f ca="1">IFERROR(VLOOKUP(MID(CELL("filename",$A$1),FIND("]",CELL("filename",$A$1))+1,255)&amp;$A23,'_EUROSTAT w USEsplit of JRC'!$A$4:$AE$312,COLUMN()+2,FALSE),0)</f>
        <v>4.2011035549185767E-3</v>
      </c>
      <c r="R23" s="20">
        <f ca="1">IFERROR(VLOOKUP(MID(CELL("filename",$A$1),FIND("]",CELL("filename",$A$1))+1,255)&amp;$A23,'_EUROSTAT w USEsplit of JRC'!$A$4:$AE$312,COLUMN()+2,FALSE),0)</f>
        <v>4.4303064707683802E-3</v>
      </c>
      <c r="S23" s="20">
        <f ca="1">IFERROR(VLOOKUP(MID(CELL("filename",$A$1),FIND("]",CELL("filename",$A$1))+1,255)&amp;$A23,'_EUROSTAT w USEsplit of JRC'!$A$4:$AE$312,COLUMN()+2,FALSE),0)</f>
        <v>4.7924975003160522E-3</v>
      </c>
      <c r="T23" s="20">
        <f ca="1">IFERROR(VLOOKUP(MID(CELL("filename",$A$1),FIND("]",CELL("filename",$A$1))+1,255)&amp;$A23,'_EUROSTAT w USEsplit of JRC'!$A$4:$AE$312,COLUMN()+2,FALSE),0)</f>
        <v>5.8238490983974463E-3</v>
      </c>
      <c r="U23" s="20">
        <f ca="1">IFERROR(VLOOKUP(MID(CELL("filename",$A$1),FIND("]",CELL("filename",$A$1))+1,255)&amp;$A23,'_EUROSTAT w USEsplit of JRC'!$A$4:$AE$312,COLUMN()+2,FALSE),0)</f>
        <v>6.5446098851979755E-3</v>
      </c>
      <c r="V23" s="20">
        <f ca="1">IFERROR(VLOOKUP(MID(CELL("filename",$A$1),FIND("]",CELL("filename",$A$1))+1,255)&amp;$A23,'_EUROSTAT w USEsplit of JRC'!$A$4:$AE$312,COLUMN()+2,FALSE),0)</f>
        <v>9.719880934574654E-3</v>
      </c>
      <c r="W23" s="20">
        <f ca="1">IFERROR(VLOOKUP(MID(CELL("filename",$A$1),FIND("]",CELL("filename",$A$1))+1,255)&amp;$A23,'_EUROSTAT w USEsplit of JRC'!$A$4:$AE$312,COLUMN()+2,FALSE),0)</f>
        <v>1.2865532896159115E-2</v>
      </c>
      <c r="X23" s="20">
        <f ca="1">IFERROR(VLOOKUP(MID(CELL("filename",$A$1),FIND("]",CELL("filename",$A$1))+1,255)&amp;$A23,'_EUROSTAT w USEsplit of JRC'!$A$4:$AE$312,COLUMN()+2,FALSE),0)</f>
        <v>1.5002082539852239E-2</v>
      </c>
      <c r="Y23" s="20">
        <f ca="1">IFERROR(VLOOKUP(MID(CELL("filename",$A$1),FIND("]",CELL("filename",$A$1))+1,255)&amp;$A23,'_EUROSTAT w USEsplit of JRC'!$A$4:$AE$312,COLUMN()+2,FALSE),0)</f>
        <v>1.6575911265097266E-2</v>
      </c>
      <c r="Z23" s="20">
        <f ca="1">IFERROR(VLOOKUP(MID(CELL("filename",$A$1),FIND("]",CELL("filename",$A$1))+1,255)&amp;$A23,'_EUROSTAT w USEsplit of JRC'!$A$4:$AE$312,COLUMN()+2,FALSE),0)</f>
        <v>1.7983056055074061E-2</v>
      </c>
      <c r="AA23" s="20">
        <f ca="1">IFERROR(VLOOKUP(MID(CELL("filename",$A$1),FIND("]",CELL("filename",$A$1))+1,255)&amp;$A23,'_EUROSTAT w USEsplit of JRC'!$A$4:$AE$312,COLUMN()+2,FALSE),0)</f>
        <v>1.8974178314954574E-2</v>
      </c>
      <c r="AB23" s="20">
        <f ca="1">IFERROR(VLOOKUP(MID(CELL("filename",$A$1),FIND("]",CELL("filename",$A$1))+1,255)&amp;$A23,'_EUROSTAT w USEsplit of JRC'!$A$4:$AE$312,COLUMN()+2,FALSE),0)</f>
        <v>1.9343043830869613E-2</v>
      </c>
      <c r="AC23" s="20">
        <f ca="1">IFERROR(VLOOKUP(MID(CELL("filename",$A$1),FIND("]",CELL("filename",$A$1))+1,255)&amp;$A23,'_EUROSTAT w USEsplit of JRC'!$A$4:$AE$312,COLUMN()+2,FALSE),0)</f>
        <v>2.052438459121551E-2</v>
      </c>
    </row>
    <row r="24" spans="1:29" x14ac:dyDescent="0.3">
      <c r="A24" t="s">
        <v>10</v>
      </c>
      <c r="B24" s="20">
        <f ca="1">IFERROR(VLOOKUP(MID(CELL("filename",$A$1),FIND("]",CELL("filename",$A$1))+1,255)&amp;$A24,'_EUROSTAT w USEsplit of JRC'!$A$4:$AE$312,COLUMN()+2,FALSE),0)</f>
        <v>0</v>
      </c>
      <c r="C24" s="20">
        <f ca="1">IFERROR(VLOOKUP(MID(CELL("filename",$A$1),FIND("]",CELL("filename",$A$1))+1,255)&amp;$A24,'_EUROSTAT w USEsplit of JRC'!$A$4:$AE$312,COLUMN()+2,FALSE),0)</f>
        <v>0</v>
      </c>
      <c r="D24" s="20">
        <f ca="1">IFERROR(VLOOKUP(MID(CELL("filename",$A$1),FIND("]",CELL("filename",$A$1))+1,255)&amp;$A24,'_EUROSTAT w USEsplit of JRC'!$A$4:$AE$312,COLUMN()+2,FALSE),0)</f>
        <v>0</v>
      </c>
      <c r="E24" s="20">
        <f ca="1">IFERROR(VLOOKUP(MID(CELL("filename",$A$1),FIND("]",CELL("filename",$A$1))+1,255)&amp;$A24,'_EUROSTAT w USEsplit of JRC'!$A$4:$AE$312,COLUMN()+2,FALSE),0)</f>
        <v>0</v>
      </c>
      <c r="F24" s="20">
        <f ca="1">IFERROR(VLOOKUP(MID(CELL("filename",$A$1),FIND("]",CELL("filename",$A$1))+1,255)&amp;$A24,'_EUROSTAT w USEsplit of JRC'!$A$4:$AE$312,COLUMN()+2,FALSE),0)</f>
        <v>0</v>
      </c>
      <c r="G24" s="20">
        <f ca="1">IFERROR(VLOOKUP(MID(CELL("filename",$A$1),FIND("]",CELL("filename",$A$1))+1,255)&amp;$A24,'_EUROSTAT w USEsplit of JRC'!$A$4:$AE$312,COLUMN()+2,FALSE),0)</f>
        <v>0</v>
      </c>
      <c r="H24" s="20">
        <f ca="1">IFERROR(VLOOKUP(MID(CELL("filename",$A$1),FIND("]",CELL("filename",$A$1))+1,255)&amp;$A24,'_EUROSTAT w USEsplit of JRC'!$A$4:$AE$312,COLUMN()+2,FALSE),0)</f>
        <v>0</v>
      </c>
      <c r="I24" s="20">
        <f ca="1">IFERROR(VLOOKUP(MID(CELL("filename",$A$1),FIND("]",CELL("filename",$A$1))+1,255)&amp;$A24,'_EUROSTAT w USEsplit of JRC'!$A$4:$AE$312,COLUMN()+2,FALSE),0)</f>
        <v>0</v>
      </c>
      <c r="J24" s="20">
        <f ca="1">IFERROR(VLOOKUP(MID(CELL("filename",$A$1),FIND("]",CELL("filename",$A$1))+1,255)&amp;$A24,'_EUROSTAT w USEsplit of JRC'!$A$4:$AE$312,COLUMN()+2,FALSE),0)</f>
        <v>0</v>
      </c>
      <c r="K24" s="20">
        <f ca="1">IFERROR(VLOOKUP(MID(CELL("filename",$A$1),FIND("]",CELL("filename",$A$1))+1,255)&amp;$A24,'_EUROSTAT w USEsplit of JRC'!$A$4:$AE$312,COLUMN()+2,FALSE),0)</f>
        <v>0</v>
      </c>
      <c r="L24" s="20">
        <f ca="1">IFERROR(VLOOKUP(MID(CELL("filename",$A$1),FIND("]",CELL("filename",$A$1))+1,255)&amp;$A24,'_EUROSTAT w USEsplit of JRC'!$A$4:$AE$312,COLUMN()+2,FALSE),0)</f>
        <v>0</v>
      </c>
      <c r="M24" s="20">
        <f ca="1">IFERROR(VLOOKUP(MID(CELL("filename",$A$1),FIND("]",CELL("filename",$A$1))+1,255)&amp;$A24,'_EUROSTAT w USEsplit of JRC'!$A$4:$AE$312,COLUMN()+2,FALSE),0)</f>
        <v>0</v>
      </c>
      <c r="N24" s="20">
        <f ca="1">IFERROR(VLOOKUP(MID(CELL("filename",$A$1),FIND("]",CELL("filename",$A$1))+1,255)&amp;$A24,'_EUROSTAT w USEsplit of JRC'!$A$4:$AE$312,COLUMN()+2,FALSE),0)</f>
        <v>0</v>
      </c>
      <c r="O24" s="20">
        <f ca="1">IFERROR(VLOOKUP(MID(CELL("filename",$A$1),FIND("]",CELL("filename",$A$1))+1,255)&amp;$A24,'_EUROSTAT w USEsplit of JRC'!$A$4:$AE$312,COLUMN()+2,FALSE),0)</f>
        <v>0</v>
      </c>
      <c r="P24" s="20">
        <f ca="1">IFERROR(VLOOKUP(MID(CELL("filename",$A$1),FIND("]",CELL("filename",$A$1))+1,255)&amp;$A24,'_EUROSTAT w USEsplit of JRC'!$A$4:$AE$312,COLUMN()+2,FALSE),0)</f>
        <v>0</v>
      </c>
      <c r="Q24" s="20">
        <f ca="1">IFERROR(VLOOKUP(MID(CELL("filename",$A$1),FIND("]",CELL("filename",$A$1))+1,255)&amp;$A24,'_EUROSTAT w USEsplit of JRC'!$A$4:$AE$312,COLUMN()+2,FALSE),0)</f>
        <v>0</v>
      </c>
      <c r="R24" s="20">
        <f ca="1">IFERROR(VLOOKUP(MID(CELL("filename",$A$1),FIND("]",CELL("filename",$A$1))+1,255)&amp;$A24,'_EUROSTAT w USEsplit of JRC'!$A$4:$AE$312,COLUMN()+2,FALSE),0)</f>
        <v>0</v>
      </c>
      <c r="S24" s="20">
        <f ca="1">IFERROR(VLOOKUP(MID(CELL("filename",$A$1),FIND("]",CELL("filename",$A$1))+1,255)&amp;$A24,'_EUROSTAT w USEsplit of JRC'!$A$4:$AE$312,COLUMN()+2,FALSE),0)</f>
        <v>0</v>
      </c>
      <c r="T24" s="20">
        <f ca="1">IFERROR(VLOOKUP(MID(CELL("filename",$A$1),FIND("]",CELL("filename",$A$1))+1,255)&amp;$A24,'_EUROSTAT w USEsplit of JRC'!$A$4:$AE$312,COLUMN()+2,FALSE),0)</f>
        <v>0</v>
      </c>
      <c r="U24" s="20">
        <f ca="1">IFERROR(VLOOKUP(MID(CELL("filename",$A$1),FIND("]",CELL("filename",$A$1))+1,255)&amp;$A24,'_EUROSTAT w USEsplit of JRC'!$A$4:$AE$312,COLUMN()+2,FALSE),0)</f>
        <v>0</v>
      </c>
      <c r="V24" s="20">
        <f ca="1">IFERROR(VLOOKUP(MID(CELL("filename",$A$1),FIND("]",CELL("filename",$A$1))+1,255)&amp;$A24,'_EUROSTAT w USEsplit of JRC'!$A$4:$AE$312,COLUMN()+2,FALSE),0)</f>
        <v>0</v>
      </c>
      <c r="W24" s="20">
        <f ca="1">IFERROR(VLOOKUP(MID(CELL("filename",$A$1),FIND("]",CELL("filename",$A$1))+1,255)&amp;$A24,'_EUROSTAT w USEsplit of JRC'!$A$4:$AE$312,COLUMN()+2,FALSE),0)</f>
        <v>0</v>
      </c>
      <c r="X24" s="20">
        <f ca="1">IFERROR(VLOOKUP(MID(CELL("filename",$A$1),FIND("]",CELL("filename",$A$1))+1,255)&amp;$A24,'_EUROSTAT w USEsplit of JRC'!$A$4:$AE$312,COLUMN()+2,FALSE),0)</f>
        <v>0</v>
      </c>
      <c r="Y24" s="20">
        <f ca="1">IFERROR(VLOOKUP(MID(CELL("filename",$A$1),FIND("]",CELL("filename",$A$1))+1,255)&amp;$A24,'_EUROSTAT w USEsplit of JRC'!$A$4:$AE$312,COLUMN()+2,FALSE),0)</f>
        <v>0</v>
      </c>
      <c r="Z24" s="20">
        <f ca="1">IFERROR(VLOOKUP(MID(CELL("filename",$A$1),FIND("]",CELL("filename",$A$1))+1,255)&amp;$A24,'_EUROSTAT w USEsplit of JRC'!$A$4:$AE$312,COLUMN()+2,FALSE),0)</f>
        <v>0</v>
      </c>
      <c r="AA24" s="20">
        <f ca="1">IFERROR(VLOOKUP(MID(CELL("filename",$A$1),FIND("]",CELL("filename",$A$1))+1,255)&amp;$A24,'_EUROSTAT w USEsplit of JRC'!$A$4:$AE$312,COLUMN()+2,FALSE),0)</f>
        <v>0</v>
      </c>
      <c r="AB24" s="20">
        <f ca="1">IFERROR(VLOOKUP(MID(CELL("filename",$A$1),FIND("]",CELL("filename",$A$1))+1,255)&amp;$A24,'_EUROSTAT w USEsplit of JRC'!$A$4:$AE$312,COLUMN()+2,FALSE),0)</f>
        <v>0</v>
      </c>
      <c r="AC24" s="20">
        <f ca="1">IFERROR(VLOOKUP(MID(CELL("filename",$A$1),FIND("]",CELL("filename",$A$1))+1,255)&amp;$A24,'_EUROSTAT w USEsplit of JRC'!$A$4:$AE$312,COLUMN()+2,FALSE),0)</f>
        <v>0</v>
      </c>
    </row>
    <row r="25" spans="1:29" x14ac:dyDescent="0.3">
      <c r="A25" t="s">
        <v>20</v>
      </c>
      <c r="B25" s="20">
        <f ca="1">IFERROR(VLOOKUP(MID(CELL("filename",$A$1),FIND("]",CELL("filename",$A$1))+1,255)&amp;$A25,'_EUROSTAT w USEsplit of JRC'!$A$4:$AE$312,COLUMN()+2,FALSE),0)</f>
        <v>0</v>
      </c>
      <c r="C25" s="20">
        <f ca="1">IFERROR(VLOOKUP(MID(CELL("filename",$A$1),FIND("]",CELL("filename",$A$1))+1,255)&amp;$A25,'_EUROSTAT w USEsplit of JRC'!$A$4:$AE$312,COLUMN()+2,FALSE),0)</f>
        <v>0</v>
      </c>
      <c r="D25" s="20">
        <f ca="1">IFERROR(VLOOKUP(MID(CELL("filename",$A$1),FIND("]",CELL("filename",$A$1))+1,255)&amp;$A25,'_EUROSTAT w USEsplit of JRC'!$A$4:$AE$312,COLUMN()+2,FALSE),0)</f>
        <v>0</v>
      </c>
      <c r="E25" s="20">
        <f ca="1">IFERROR(VLOOKUP(MID(CELL("filename",$A$1),FIND("]",CELL("filename",$A$1))+1,255)&amp;$A25,'_EUROSTAT w USEsplit of JRC'!$A$4:$AE$312,COLUMN()+2,FALSE),0)</f>
        <v>0</v>
      </c>
      <c r="F25" s="20">
        <f ca="1">IFERROR(VLOOKUP(MID(CELL("filename",$A$1),FIND("]",CELL("filename",$A$1))+1,255)&amp;$A25,'_EUROSTAT w USEsplit of JRC'!$A$4:$AE$312,COLUMN()+2,FALSE),0)</f>
        <v>0</v>
      </c>
      <c r="G25" s="20">
        <f ca="1">IFERROR(VLOOKUP(MID(CELL("filename",$A$1),FIND("]",CELL("filename",$A$1))+1,255)&amp;$A25,'_EUROSTAT w USEsplit of JRC'!$A$4:$AE$312,COLUMN()+2,FALSE),0)</f>
        <v>0</v>
      </c>
      <c r="H25" s="20">
        <f ca="1">IFERROR(VLOOKUP(MID(CELL("filename",$A$1),FIND("]",CELL("filename",$A$1))+1,255)&amp;$A25,'_EUROSTAT w USEsplit of JRC'!$A$4:$AE$312,COLUMN()+2,FALSE),0)</f>
        <v>0</v>
      </c>
      <c r="I25" s="20">
        <f ca="1">IFERROR(VLOOKUP(MID(CELL("filename",$A$1),FIND("]",CELL("filename",$A$1))+1,255)&amp;$A25,'_EUROSTAT w USEsplit of JRC'!$A$4:$AE$312,COLUMN()+2,FALSE),0)</f>
        <v>0</v>
      </c>
      <c r="J25" s="20">
        <f ca="1">IFERROR(VLOOKUP(MID(CELL("filename",$A$1),FIND("]",CELL("filename",$A$1))+1,255)&amp;$A25,'_EUROSTAT w USEsplit of JRC'!$A$4:$AE$312,COLUMN()+2,FALSE),0)</f>
        <v>0</v>
      </c>
      <c r="K25" s="20">
        <f ca="1">IFERROR(VLOOKUP(MID(CELL("filename",$A$1),FIND("]",CELL("filename",$A$1))+1,255)&amp;$A25,'_EUROSTAT w USEsplit of JRC'!$A$4:$AE$312,COLUMN()+2,FALSE),0)</f>
        <v>0</v>
      </c>
      <c r="L25" s="20">
        <f ca="1">IFERROR(VLOOKUP(MID(CELL("filename",$A$1),FIND("]",CELL("filename",$A$1))+1,255)&amp;$A25,'_EUROSTAT w USEsplit of JRC'!$A$4:$AE$312,COLUMN()+2,FALSE),0)</f>
        <v>0</v>
      </c>
      <c r="M25" s="20">
        <f ca="1">IFERROR(VLOOKUP(MID(CELL("filename",$A$1),FIND("]",CELL("filename",$A$1))+1,255)&amp;$A25,'_EUROSTAT w USEsplit of JRC'!$A$4:$AE$312,COLUMN()+2,FALSE),0)</f>
        <v>0</v>
      </c>
      <c r="N25" s="20">
        <f ca="1">IFERROR(VLOOKUP(MID(CELL("filename",$A$1),FIND("]",CELL("filename",$A$1))+1,255)&amp;$A25,'_EUROSTAT w USEsplit of JRC'!$A$4:$AE$312,COLUMN()+2,FALSE),0)</f>
        <v>0</v>
      </c>
      <c r="O25" s="20">
        <f ca="1">IFERROR(VLOOKUP(MID(CELL("filename",$A$1),FIND("]",CELL("filename",$A$1))+1,255)&amp;$A25,'_EUROSTAT w USEsplit of JRC'!$A$4:$AE$312,COLUMN()+2,FALSE),0)</f>
        <v>0</v>
      </c>
      <c r="P25" s="20">
        <f ca="1">IFERROR(VLOOKUP(MID(CELL("filename",$A$1),FIND("]",CELL("filename",$A$1))+1,255)&amp;$A25,'_EUROSTAT w USEsplit of JRC'!$A$4:$AE$312,COLUMN()+2,FALSE),0)</f>
        <v>0</v>
      </c>
      <c r="Q25" s="20">
        <f ca="1">IFERROR(VLOOKUP(MID(CELL("filename",$A$1),FIND("]",CELL("filename",$A$1))+1,255)&amp;$A25,'_EUROSTAT w USEsplit of JRC'!$A$4:$AE$312,COLUMN()+2,FALSE),0)</f>
        <v>0</v>
      </c>
      <c r="R25" s="20">
        <f ca="1">IFERROR(VLOOKUP(MID(CELL("filename",$A$1),FIND("]",CELL("filename",$A$1))+1,255)&amp;$A25,'_EUROSTAT w USEsplit of JRC'!$A$4:$AE$312,COLUMN()+2,FALSE),0)</f>
        <v>0</v>
      </c>
      <c r="S25" s="20">
        <f ca="1">IFERROR(VLOOKUP(MID(CELL("filename",$A$1),FIND("]",CELL("filename",$A$1))+1,255)&amp;$A25,'_EUROSTAT w USEsplit of JRC'!$A$4:$AE$312,COLUMN()+2,FALSE),0)</f>
        <v>0</v>
      </c>
      <c r="T25" s="20">
        <f ca="1">IFERROR(VLOOKUP(MID(CELL("filename",$A$1),FIND("]",CELL("filename",$A$1))+1,255)&amp;$A25,'_EUROSTAT w USEsplit of JRC'!$A$4:$AE$312,COLUMN()+2,FALSE),0)</f>
        <v>0</v>
      </c>
      <c r="U25" s="20">
        <f ca="1">IFERROR(VLOOKUP(MID(CELL("filename",$A$1),FIND("]",CELL("filename",$A$1))+1,255)&amp;$A25,'_EUROSTAT w USEsplit of JRC'!$A$4:$AE$312,COLUMN()+2,FALSE),0)</f>
        <v>0</v>
      </c>
      <c r="V25" s="20">
        <f ca="1">IFERROR(VLOOKUP(MID(CELL("filename",$A$1),FIND("]",CELL("filename",$A$1))+1,255)&amp;$A25,'_EUROSTAT w USEsplit of JRC'!$A$4:$AE$312,COLUMN()+2,FALSE),0)</f>
        <v>2.0863065123744671E-3</v>
      </c>
      <c r="W25" s="20">
        <f ca="1">IFERROR(VLOOKUP(MID(CELL("filename",$A$1),FIND("]",CELL("filename",$A$1))+1,255)&amp;$A25,'_EUROSTAT w USEsplit of JRC'!$A$4:$AE$312,COLUMN()+2,FALSE),0)</f>
        <v>2.6995275526167386E-3</v>
      </c>
      <c r="X25" s="20">
        <f ca="1">IFERROR(VLOOKUP(MID(CELL("filename",$A$1),FIND("]",CELL("filename",$A$1))+1,255)&amp;$A25,'_EUROSTAT w USEsplit of JRC'!$A$4:$AE$312,COLUMN()+2,FALSE),0)</f>
        <v>2.9927602026488414E-3</v>
      </c>
      <c r="Y25" s="20">
        <f ca="1">IFERROR(VLOOKUP(MID(CELL("filename",$A$1),FIND("]",CELL("filename",$A$1))+1,255)&amp;$A25,'_EUROSTAT w USEsplit of JRC'!$A$4:$AE$312,COLUMN()+2,FALSE),0)</f>
        <v>3.203175258232487E-3</v>
      </c>
      <c r="Z25" s="20">
        <f ca="1">IFERROR(VLOOKUP(MID(CELL("filename",$A$1),FIND("]",CELL("filename",$A$1))+1,255)&amp;$A25,'_EUROSTAT w USEsplit of JRC'!$A$4:$AE$312,COLUMN()+2,FALSE),0)</f>
        <v>3.0244680118223246E-3</v>
      </c>
      <c r="AA25" s="20">
        <f ca="1">IFERROR(VLOOKUP(MID(CELL("filename",$A$1),FIND("]",CELL("filename",$A$1))+1,255)&amp;$A25,'_EUROSTAT w USEsplit of JRC'!$A$4:$AE$312,COLUMN()+2,FALSE),0)</f>
        <v>3.0343031983653722E-3</v>
      </c>
      <c r="AB25" s="20">
        <f ca="1">IFERROR(VLOOKUP(MID(CELL("filename",$A$1),FIND("]",CELL("filename",$A$1))+1,255)&amp;$A25,'_EUROSTAT w USEsplit of JRC'!$A$4:$AE$312,COLUMN()+2,FALSE),0)</f>
        <v>2.9593149511469639E-3</v>
      </c>
      <c r="AC25" s="20">
        <f ca="1">IFERROR(VLOOKUP(MID(CELL("filename",$A$1),FIND("]",CELL("filename",$A$1))+1,255)&amp;$A25,'_EUROSTAT w USEsplit of JRC'!$A$4:$AE$312,COLUMN()+2,FALSE),0)</f>
        <v>3.5322273494110437E-3</v>
      </c>
    </row>
    <row r="26" spans="1:29" x14ac:dyDescent="0.3">
      <c r="A26" t="s">
        <v>26</v>
      </c>
      <c r="B26" s="20">
        <f ca="1">IFERROR(VLOOKUP(MID(CELL("filename",$A$1),FIND("]",CELL("filename",$A$1))+1,255)&amp;$A26,'_EUROSTAT w USEsplit of JRC'!$A$4:$AE$312,COLUMN()+2,FALSE),0)</f>
        <v>0</v>
      </c>
      <c r="C26" s="20">
        <f ca="1">IFERROR(VLOOKUP(MID(CELL("filename",$A$1),FIND("]",CELL("filename",$A$1))+1,255)&amp;$A26,'_EUROSTAT w USEsplit of JRC'!$A$4:$AE$312,COLUMN()+2,FALSE),0)</f>
        <v>0</v>
      </c>
      <c r="D26" s="20">
        <f ca="1">IFERROR(VLOOKUP(MID(CELL("filename",$A$1),FIND("]",CELL("filename",$A$1))+1,255)&amp;$A26,'_EUROSTAT w USEsplit of JRC'!$A$4:$AE$312,COLUMN()+2,FALSE),0)</f>
        <v>0</v>
      </c>
      <c r="E26" s="20">
        <f ca="1">IFERROR(VLOOKUP(MID(CELL("filename",$A$1),FIND("]",CELL("filename",$A$1))+1,255)&amp;$A26,'_EUROSTAT w USEsplit of JRC'!$A$4:$AE$312,COLUMN()+2,FALSE),0)</f>
        <v>0</v>
      </c>
      <c r="F26" s="20">
        <f ca="1">IFERROR(VLOOKUP(MID(CELL("filename",$A$1),FIND("]",CELL("filename",$A$1))+1,255)&amp;$A26,'_EUROSTAT w USEsplit of JRC'!$A$4:$AE$312,COLUMN()+2,FALSE),0)</f>
        <v>0</v>
      </c>
      <c r="G26" s="20">
        <f ca="1">IFERROR(VLOOKUP(MID(CELL("filename",$A$1),FIND("]",CELL("filename",$A$1))+1,255)&amp;$A26,'_EUROSTAT w USEsplit of JRC'!$A$4:$AE$312,COLUMN()+2,FALSE),0)</f>
        <v>0</v>
      </c>
      <c r="H26" s="20">
        <f ca="1">IFERROR(VLOOKUP(MID(CELL("filename",$A$1),FIND("]",CELL("filename",$A$1))+1,255)&amp;$A26,'_EUROSTAT w USEsplit of JRC'!$A$4:$AE$312,COLUMN()+2,FALSE),0)</f>
        <v>0</v>
      </c>
      <c r="I26" s="20">
        <f ca="1">IFERROR(VLOOKUP(MID(CELL("filename",$A$1),FIND("]",CELL("filename",$A$1))+1,255)&amp;$A26,'_EUROSTAT w USEsplit of JRC'!$A$4:$AE$312,COLUMN()+2,FALSE),0)</f>
        <v>0</v>
      </c>
      <c r="J26" s="20">
        <f ca="1">IFERROR(VLOOKUP(MID(CELL("filename",$A$1),FIND("]",CELL("filename",$A$1))+1,255)&amp;$A26,'_EUROSTAT w USEsplit of JRC'!$A$4:$AE$312,COLUMN()+2,FALSE),0)</f>
        <v>0</v>
      </c>
      <c r="K26" s="20">
        <f ca="1">IFERROR(VLOOKUP(MID(CELL("filename",$A$1),FIND("]",CELL("filename",$A$1))+1,255)&amp;$A26,'_EUROSTAT w USEsplit of JRC'!$A$4:$AE$312,COLUMN()+2,FALSE),0)</f>
        <v>0</v>
      </c>
      <c r="L26" s="20">
        <f ca="1">IFERROR(VLOOKUP(MID(CELL("filename",$A$1),FIND("]",CELL("filename",$A$1))+1,255)&amp;$A26,'_EUROSTAT w USEsplit of JRC'!$A$4:$AE$312,COLUMN()+2,FALSE),0)</f>
        <v>0</v>
      </c>
      <c r="M26" s="20">
        <f ca="1">IFERROR(VLOOKUP(MID(CELL("filename",$A$1),FIND("]",CELL("filename",$A$1))+1,255)&amp;$A26,'_EUROSTAT w USEsplit of JRC'!$A$4:$AE$312,COLUMN()+2,FALSE),0)</f>
        <v>0</v>
      </c>
      <c r="N26" s="20">
        <f ca="1">IFERROR(VLOOKUP(MID(CELL("filename",$A$1),FIND("]",CELL("filename",$A$1))+1,255)&amp;$A26,'_EUROSTAT w USEsplit of JRC'!$A$4:$AE$312,COLUMN()+2,FALSE),0)</f>
        <v>0</v>
      </c>
      <c r="O26" s="20">
        <f ca="1">IFERROR(VLOOKUP(MID(CELL("filename",$A$1),FIND("]",CELL("filename",$A$1))+1,255)&amp;$A26,'_EUROSTAT w USEsplit of JRC'!$A$4:$AE$312,COLUMN()+2,FALSE),0)</f>
        <v>0</v>
      </c>
      <c r="P26" s="20">
        <f ca="1">IFERROR(VLOOKUP(MID(CELL("filename",$A$1),FIND("]",CELL("filename",$A$1))+1,255)&amp;$A26,'_EUROSTAT w USEsplit of JRC'!$A$4:$AE$312,COLUMN()+2,FALSE),0)</f>
        <v>0</v>
      </c>
      <c r="Q26" s="20">
        <f ca="1">IFERROR(VLOOKUP(MID(CELL("filename",$A$1),FIND("]",CELL("filename",$A$1))+1,255)&amp;$A26,'_EUROSTAT w USEsplit of JRC'!$A$4:$AE$312,COLUMN()+2,FALSE),0)</f>
        <v>0</v>
      </c>
      <c r="R26" s="20">
        <f ca="1">IFERROR(VLOOKUP(MID(CELL("filename",$A$1),FIND("]",CELL("filename",$A$1))+1,255)&amp;$A26,'_EUROSTAT w USEsplit of JRC'!$A$4:$AE$312,COLUMN()+2,FALSE),0)</f>
        <v>0</v>
      </c>
      <c r="S26" s="20">
        <f ca="1">IFERROR(VLOOKUP(MID(CELL("filename",$A$1),FIND("]",CELL("filename",$A$1))+1,255)&amp;$A26,'_EUROSTAT w USEsplit of JRC'!$A$4:$AE$312,COLUMN()+2,FALSE),0)</f>
        <v>0</v>
      </c>
      <c r="T26" s="20">
        <f ca="1">IFERROR(VLOOKUP(MID(CELL("filename",$A$1),FIND("]",CELL("filename",$A$1))+1,255)&amp;$A26,'_EUROSTAT w USEsplit of JRC'!$A$4:$AE$312,COLUMN()+2,FALSE),0)</f>
        <v>0</v>
      </c>
      <c r="U26" s="20">
        <f ca="1">IFERROR(VLOOKUP(MID(CELL("filename",$A$1),FIND("]",CELL("filename",$A$1))+1,255)&amp;$A26,'_EUROSTAT w USEsplit of JRC'!$A$4:$AE$312,COLUMN()+2,FALSE),0)</f>
        <v>6.4035703329537183E-3</v>
      </c>
      <c r="V26" s="20">
        <f ca="1">IFERROR(VLOOKUP(MID(CELL("filename",$A$1),FIND("]",CELL("filename",$A$1))+1,255)&amp;$A26,'_EUROSTAT w USEsplit of JRC'!$A$4:$AE$312,COLUMN()+2,FALSE),0)</f>
        <v>6.6496255554621218E-3</v>
      </c>
      <c r="W26" s="20">
        <f ca="1">IFERROR(VLOOKUP(MID(CELL("filename",$A$1),FIND("]",CELL("filename",$A$1))+1,255)&amp;$A26,'_EUROSTAT w USEsplit of JRC'!$A$4:$AE$312,COLUMN()+2,FALSE),0)</f>
        <v>7.6010976621498022E-3</v>
      </c>
      <c r="X26" s="20">
        <f ca="1">IFERROR(VLOOKUP(MID(CELL("filename",$A$1),FIND("]",CELL("filename",$A$1))+1,255)&amp;$A26,'_EUROSTAT w USEsplit of JRC'!$A$4:$AE$312,COLUMN()+2,FALSE),0)</f>
        <v>8.5919085312225162E-3</v>
      </c>
      <c r="Y26" s="20">
        <f ca="1">IFERROR(VLOOKUP(MID(CELL("filename",$A$1),FIND("]",CELL("filename",$A$1))+1,255)&amp;$A26,'_EUROSTAT w USEsplit of JRC'!$A$4:$AE$312,COLUMN()+2,FALSE),0)</f>
        <v>9.3036853753517418E-3</v>
      </c>
      <c r="Z26" s="20">
        <f ca="1">IFERROR(VLOOKUP(MID(CELL("filename",$A$1),FIND("]",CELL("filename",$A$1))+1,255)&amp;$A26,'_EUROSTAT w USEsplit of JRC'!$A$4:$AE$312,COLUMN()+2,FALSE),0)</f>
        <v>1.136000134686937E-2</v>
      </c>
      <c r="AA26" s="20">
        <f ca="1">IFERROR(VLOOKUP(MID(CELL("filename",$A$1),FIND("]",CELL("filename",$A$1))+1,255)&amp;$A26,'_EUROSTAT w USEsplit of JRC'!$A$4:$AE$312,COLUMN()+2,FALSE),0)</f>
        <v>1.0531181134188192E-2</v>
      </c>
      <c r="AB26" s="20">
        <f ca="1">IFERROR(VLOOKUP(MID(CELL("filename",$A$1),FIND("]",CELL("filename",$A$1))+1,255)&amp;$A26,'_EUROSTAT w USEsplit of JRC'!$A$4:$AE$312,COLUMN()+2,FALSE),0)</f>
        <v>1.0265086787325307E-2</v>
      </c>
      <c r="AC26" s="20">
        <f ca="1">IFERROR(VLOOKUP(MID(CELL("filename",$A$1),FIND("]",CELL("filename",$A$1))+1,255)&amp;$A26,'_EUROSTAT w USEsplit of JRC'!$A$4:$AE$312,COLUMN()+2,FALSE),0)</f>
        <v>1.0503897071602989E-2</v>
      </c>
    </row>
    <row r="27" spans="1:29" x14ac:dyDescent="0.3">
      <c r="A27" t="s">
        <v>7</v>
      </c>
      <c r="B27" s="20">
        <f ca="1">IFERROR(VLOOKUP(MID(CELL("filename",$A$1),FIND("]",CELL("filename",$A$1))+1,255)&amp;$A27,'_EUROSTAT w USEsplit of JRC'!$A$4:$AE$312,COLUMN()+2,FALSE),0)</f>
        <v>1.9673835336432273E-3</v>
      </c>
      <c r="C27" s="20">
        <f ca="1">IFERROR(VLOOKUP(MID(CELL("filename",$A$1),FIND("]",CELL("filename",$A$1))+1,255)&amp;$A27,'_EUROSTAT w USEsplit of JRC'!$A$4:$AE$312,COLUMN()+2,FALSE),0)</f>
        <v>1.8874934634922804E-3</v>
      </c>
      <c r="D27" s="20">
        <f ca="1">IFERROR(VLOOKUP(MID(CELL("filename",$A$1),FIND("]",CELL("filename",$A$1))+1,255)&amp;$A27,'_EUROSTAT w USEsplit of JRC'!$A$4:$AE$312,COLUMN()+2,FALSE),0)</f>
        <v>1.9138847956690693E-3</v>
      </c>
      <c r="E27" s="20">
        <f ca="1">IFERROR(VLOOKUP(MID(CELL("filename",$A$1),FIND("]",CELL("filename",$A$1))+1,255)&amp;$A27,'_EUROSTAT w USEsplit of JRC'!$A$4:$AE$312,COLUMN()+2,FALSE),0)</f>
        <v>1.9552511853091394E-3</v>
      </c>
      <c r="F27" s="20">
        <f ca="1">IFERROR(VLOOKUP(MID(CELL("filename",$A$1),FIND("]",CELL("filename",$A$1))+1,255)&amp;$A27,'_EUROSTAT w USEsplit of JRC'!$A$4:$AE$312,COLUMN()+2,FALSE),0)</f>
        <v>1.9169784832628936E-3</v>
      </c>
      <c r="G27" s="20">
        <f ca="1">IFERROR(VLOOKUP(MID(CELL("filename",$A$1),FIND("]",CELL("filename",$A$1))+1,255)&amp;$A27,'_EUROSTAT w USEsplit of JRC'!$A$4:$AE$312,COLUMN()+2,FALSE),0)</f>
        <v>1.9961780817967911E-3</v>
      </c>
      <c r="H27" s="20">
        <f ca="1">IFERROR(VLOOKUP(MID(CELL("filename",$A$1),FIND("]",CELL("filename",$A$1))+1,255)&amp;$A27,'_EUROSTAT w USEsplit of JRC'!$A$4:$AE$312,COLUMN()+2,FALSE),0)</f>
        <v>1.9143247331543081E-3</v>
      </c>
      <c r="I27" s="20">
        <f ca="1">IFERROR(VLOOKUP(MID(CELL("filename",$A$1),FIND("]",CELL("filename",$A$1))+1,255)&amp;$A27,'_EUROSTAT w USEsplit of JRC'!$A$4:$AE$312,COLUMN()+2,FALSE),0)</f>
        <v>1.912806350557658E-3</v>
      </c>
      <c r="J27" s="20">
        <f ca="1">IFERROR(VLOOKUP(MID(CELL("filename",$A$1),FIND("]",CELL("filename",$A$1))+1,255)&amp;$A27,'_EUROSTAT w USEsplit of JRC'!$A$4:$AE$312,COLUMN()+2,FALSE),0)</f>
        <v>1.9262522112179286E-3</v>
      </c>
      <c r="K27" s="20">
        <f ca="1">IFERROR(VLOOKUP(MID(CELL("filename",$A$1),FIND("]",CELL("filename",$A$1))+1,255)&amp;$A27,'_EUROSTAT w USEsplit of JRC'!$A$4:$AE$312,COLUMN()+2,FALSE),0)</f>
        <v>1.8953030909796729E-3</v>
      </c>
      <c r="L27" s="20">
        <f ca="1">IFERROR(VLOOKUP(MID(CELL("filename",$A$1),FIND("]",CELL("filename",$A$1))+1,255)&amp;$A27,'_EUROSTAT w USEsplit of JRC'!$A$4:$AE$312,COLUMN()+2,FALSE),0)</f>
        <v>2.0197566429483757E-3</v>
      </c>
      <c r="M27" s="20">
        <f ca="1">IFERROR(VLOOKUP(MID(CELL("filename",$A$1),FIND("]",CELL("filename",$A$1))+1,255)&amp;$A27,'_EUROSTAT w USEsplit of JRC'!$A$4:$AE$312,COLUMN()+2,FALSE),0)</f>
        <v>2.1125961279677809E-3</v>
      </c>
      <c r="N27" s="20">
        <f ca="1">IFERROR(VLOOKUP(MID(CELL("filename",$A$1),FIND("]",CELL("filename",$A$1))+1,255)&amp;$A27,'_EUROSTAT w USEsplit of JRC'!$A$4:$AE$312,COLUMN()+2,FALSE),0)</f>
        <v>2.2672813040628386E-3</v>
      </c>
      <c r="O27" s="20">
        <f ca="1">IFERROR(VLOOKUP(MID(CELL("filename",$A$1),FIND("]",CELL("filename",$A$1))+1,255)&amp;$A27,'_EUROSTAT w USEsplit of JRC'!$A$4:$AE$312,COLUMN()+2,FALSE),0)</f>
        <v>2.3427798717134641E-3</v>
      </c>
      <c r="P27" s="20">
        <f ca="1">IFERROR(VLOOKUP(MID(CELL("filename",$A$1),FIND("]",CELL("filename",$A$1))+1,255)&amp;$A27,'_EUROSTAT w USEsplit of JRC'!$A$4:$AE$312,COLUMN()+2,FALSE),0)</f>
        <v>2.4918281378892926E-3</v>
      </c>
      <c r="Q27" s="20">
        <f ca="1">IFERROR(VLOOKUP(MID(CELL("filename",$A$1),FIND("]",CELL("filename",$A$1))+1,255)&amp;$A27,'_EUROSTAT w USEsplit of JRC'!$A$4:$AE$312,COLUMN()+2,FALSE),0)</f>
        <v>2.7190217542774724E-3</v>
      </c>
      <c r="R27" s="20">
        <f ca="1">IFERROR(VLOOKUP(MID(CELL("filename",$A$1),FIND("]",CELL("filename",$A$1))+1,255)&amp;$A27,'_EUROSTAT w USEsplit of JRC'!$A$4:$AE$312,COLUMN()+2,FALSE),0)</f>
        <v>3.1887946992301013E-3</v>
      </c>
      <c r="S27" s="20">
        <f ca="1">IFERROR(VLOOKUP(MID(CELL("filename",$A$1),FIND("]",CELL("filename",$A$1))+1,255)&amp;$A27,'_EUROSTAT w USEsplit of JRC'!$A$4:$AE$312,COLUMN()+2,FALSE),0)</f>
        <v>4.2777837909912606E-3</v>
      </c>
      <c r="T27" s="20">
        <f ca="1">IFERROR(VLOOKUP(MID(CELL("filename",$A$1),FIND("]",CELL("filename",$A$1))+1,255)&amp;$A27,'_EUROSTAT w USEsplit of JRC'!$A$4:$AE$312,COLUMN()+2,FALSE),0)</f>
        <v>6.0731023145134955E-3</v>
      </c>
      <c r="U27" s="20">
        <f ca="1">IFERROR(VLOOKUP(MID(CELL("filename",$A$1),FIND("]",CELL("filename",$A$1))+1,255)&amp;$A27,'_EUROSTAT w USEsplit of JRC'!$A$4:$AE$312,COLUMN()+2,FALSE),0)</f>
        <v>7.4486895294694185E-3</v>
      </c>
      <c r="V27" s="20">
        <f ca="1">IFERROR(VLOOKUP(MID(CELL("filename",$A$1),FIND("]",CELL("filename",$A$1))+1,255)&amp;$A27,'_EUROSTAT w USEsplit of JRC'!$A$4:$AE$312,COLUMN()+2,FALSE),0)</f>
        <v>8.4563570817599732E-3</v>
      </c>
      <c r="W27" s="20">
        <f ca="1">IFERROR(VLOOKUP(MID(CELL("filename",$A$1),FIND("]",CELL("filename",$A$1))+1,255)&amp;$A27,'_EUROSTAT w USEsplit of JRC'!$A$4:$AE$312,COLUMN()+2,FALSE),0)</f>
        <v>1.0228840187037852E-2</v>
      </c>
      <c r="X27" s="20">
        <f ca="1">IFERROR(VLOOKUP(MID(CELL("filename",$A$1),FIND("]",CELL("filename",$A$1))+1,255)&amp;$A27,'_EUROSTAT w USEsplit of JRC'!$A$4:$AE$312,COLUMN()+2,FALSE),0)</f>
        <v>1.1217957472587357E-2</v>
      </c>
      <c r="Y27" s="20">
        <f ca="1">IFERROR(VLOOKUP(MID(CELL("filename",$A$1),FIND("]",CELL("filename",$A$1))+1,255)&amp;$A27,'_EUROSTAT w USEsplit of JRC'!$A$4:$AE$312,COLUMN()+2,FALSE),0)</f>
        <v>1.2770280610475037E-2</v>
      </c>
      <c r="Z27" s="20">
        <f ca="1">IFERROR(VLOOKUP(MID(CELL("filename",$A$1),FIND("]",CELL("filename",$A$1))+1,255)&amp;$A27,'_EUROSTAT w USEsplit of JRC'!$A$4:$AE$312,COLUMN()+2,FALSE),0)</f>
        <v>1.3727617885912686E-2</v>
      </c>
      <c r="AA27" s="20">
        <f ca="1">IFERROR(VLOOKUP(MID(CELL("filename",$A$1),FIND("]",CELL("filename",$A$1))+1,255)&amp;$A27,'_EUROSTAT w USEsplit of JRC'!$A$4:$AE$312,COLUMN()+2,FALSE),0)</f>
        <v>1.4509860006674126E-2</v>
      </c>
      <c r="AB27" s="20">
        <f ca="1">IFERROR(VLOOKUP(MID(CELL("filename",$A$1),FIND("]",CELL("filename",$A$1))+1,255)&amp;$A27,'_EUROSTAT w USEsplit of JRC'!$A$4:$AE$312,COLUMN()+2,FALSE),0)</f>
        <v>1.5354485017569783E-2</v>
      </c>
      <c r="AC27" s="20">
        <f ca="1">IFERROR(VLOOKUP(MID(CELL("filename",$A$1),FIND("]",CELL("filename",$A$1))+1,255)&amp;$A27,'_EUROSTAT w USEsplit of JRC'!$A$4:$AE$312,COLUMN()+2,FALSE),0)</f>
        <v>1.5987456692229292E-2</v>
      </c>
    </row>
    <row r="28" spans="1:29" x14ac:dyDescent="0.3">
      <c r="A28" t="s">
        <v>9</v>
      </c>
      <c r="B28" s="20">
        <f ca="1">IFERROR(VLOOKUP(MID(CELL("filename",$A$1),FIND("]",CELL("filename",$A$1))+1,255)&amp;$A28,'_EUROSTAT w USEsplit of JRC'!$A$4:$AE$312,COLUMN()+2,FALSE),0)</f>
        <v>5.745448942544426E-4</v>
      </c>
      <c r="C28" s="20">
        <f ca="1">IFERROR(VLOOKUP(MID(CELL("filename",$A$1),FIND("]",CELL("filename",$A$1))+1,255)&amp;$A28,'_EUROSTAT w USEsplit of JRC'!$A$4:$AE$312,COLUMN()+2,FALSE),0)</f>
        <v>5.9166913125731954E-4</v>
      </c>
      <c r="D28" s="20">
        <f ca="1">IFERROR(VLOOKUP(MID(CELL("filename",$A$1),FIND("]",CELL("filename",$A$1))+1,255)&amp;$A28,'_EUROSTAT w USEsplit of JRC'!$A$4:$AE$312,COLUMN()+2,FALSE),0)</f>
        <v>6.4540419328703376E-4</v>
      </c>
      <c r="E28" s="20">
        <f ca="1">IFERROR(VLOOKUP(MID(CELL("filename",$A$1),FIND("]",CELL("filename",$A$1))+1,255)&amp;$A28,'_EUROSTAT w USEsplit of JRC'!$A$4:$AE$312,COLUMN()+2,FALSE),0)</f>
        <v>6.508314739524561E-4</v>
      </c>
      <c r="F28" s="20">
        <f ca="1">IFERROR(VLOOKUP(MID(CELL("filename",$A$1),FIND("]",CELL("filename",$A$1))+1,255)&amp;$A28,'_EUROSTAT w USEsplit of JRC'!$A$4:$AE$312,COLUMN()+2,FALSE),0)</f>
        <v>6.6049413746379682E-4</v>
      </c>
      <c r="G28" s="20">
        <f ca="1">IFERROR(VLOOKUP(MID(CELL("filename",$A$1),FIND("]",CELL("filename",$A$1))+1,255)&amp;$A28,'_EUROSTAT w USEsplit of JRC'!$A$4:$AE$312,COLUMN()+2,FALSE),0)</f>
        <v>7.9993788757995498E-4</v>
      </c>
      <c r="H28" s="20">
        <f ca="1">IFERROR(VLOOKUP(MID(CELL("filename",$A$1),FIND("]",CELL("filename",$A$1))+1,255)&amp;$A28,'_EUROSTAT w USEsplit of JRC'!$A$4:$AE$312,COLUMN()+2,FALSE),0)</f>
        <v>6.3027974724166034E-4</v>
      </c>
      <c r="I28" s="20">
        <f ca="1">IFERROR(VLOOKUP(MID(CELL("filename",$A$1),FIND("]",CELL("filename",$A$1))+1,255)&amp;$A28,'_EUROSTAT w USEsplit of JRC'!$A$4:$AE$312,COLUMN()+2,FALSE),0)</f>
        <v>7.0404648489196442E-4</v>
      </c>
      <c r="J28" s="20">
        <f ca="1">IFERROR(VLOOKUP(MID(CELL("filename",$A$1),FIND("]",CELL("filename",$A$1))+1,255)&amp;$A28,'_EUROSTAT w USEsplit of JRC'!$A$4:$AE$312,COLUMN()+2,FALSE),0)</f>
        <v>7.6954823228905312E-4</v>
      </c>
      <c r="K28" s="20">
        <f ca="1">IFERROR(VLOOKUP(MID(CELL("filename",$A$1),FIND("]",CELL("filename",$A$1))+1,255)&amp;$A28,'_EUROSTAT w USEsplit of JRC'!$A$4:$AE$312,COLUMN()+2,FALSE),0)</f>
        <v>8.3766508148794467E-4</v>
      </c>
      <c r="L28" s="20">
        <f ca="1">IFERROR(VLOOKUP(MID(CELL("filename",$A$1),FIND("]",CELL("filename",$A$1))+1,255)&amp;$A28,'_EUROSTAT w USEsplit of JRC'!$A$4:$AE$312,COLUMN()+2,FALSE),0)</f>
        <v>9.3736907554642216E-4</v>
      </c>
      <c r="M28" s="20">
        <f ca="1">IFERROR(VLOOKUP(MID(CELL("filename",$A$1),FIND("]",CELL("filename",$A$1))+1,255)&amp;$A28,'_EUROSTAT w USEsplit of JRC'!$A$4:$AE$312,COLUMN()+2,FALSE),0)</f>
        <v>6.4544732839043697E-4</v>
      </c>
      <c r="N28" s="20">
        <f ca="1">IFERROR(VLOOKUP(MID(CELL("filename",$A$1),FIND("]",CELL("filename",$A$1))+1,255)&amp;$A28,'_EUROSTAT w USEsplit of JRC'!$A$4:$AE$312,COLUMN()+2,FALSE),0)</f>
        <v>7.602002541206536E-4</v>
      </c>
      <c r="O28" s="20">
        <f ca="1">IFERROR(VLOOKUP(MID(CELL("filename",$A$1),FIND("]",CELL("filename",$A$1))+1,255)&amp;$A28,'_EUROSTAT w USEsplit of JRC'!$A$4:$AE$312,COLUMN()+2,FALSE),0)</f>
        <v>8.5390205274058623E-4</v>
      </c>
      <c r="P28" s="20">
        <f ca="1">IFERROR(VLOOKUP(MID(CELL("filename",$A$1),FIND("]",CELL("filename",$A$1))+1,255)&amp;$A28,'_EUROSTAT w USEsplit of JRC'!$A$4:$AE$312,COLUMN()+2,FALSE),0)</f>
        <v>1.0087143885495185E-3</v>
      </c>
      <c r="Q28" s="20">
        <f ca="1">IFERROR(VLOOKUP(MID(CELL("filename",$A$1),FIND("]",CELL("filename",$A$1))+1,255)&amp;$A28,'_EUROSTAT w USEsplit of JRC'!$A$4:$AE$312,COLUMN()+2,FALSE),0)</f>
        <v>1.2242205996128319E-3</v>
      </c>
      <c r="R28" s="20">
        <f ca="1">IFERROR(VLOOKUP(MID(CELL("filename",$A$1),FIND("]",CELL("filename",$A$1))+1,255)&amp;$A28,'_EUROSTAT w USEsplit of JRC'!$A$4:$AE$312,COLUMN()+2,FALSE),0)</f>
        <v>1.2792296530589613E-3</v>
      </c>
      <c r="S28" s="20">
        <f ca="1">IFERROR(VLOOKUP(MID(CELL("filename",$A$1),FIND("]",CELL("filename",$A$1))+1,255)&amp;$A28,'_EUROSTAT w USEsplit of JRC'!$A$4:$AE$312,COLUMN()+2,FALSE),0)</f>
        <v>2.0290964597246305E-3</v>
      </c>
      <c r="T28" s="20">
        <f ca="1">IFERROR(VLOOKUP(MID(CELL("filename",$A$1),FIND("]",CELL("filename",$A$1))+1,255)&amp;$A28,'_EUROSTAT w USEsplit of JRC'!$A$4:$AE$312,COLUMN()+2,FALSE),0)</f>
        <v>2.2552183219678246E-3</v>
      </c>
      <c r="U28" s="20">
        <f ca="1">IFERROR(VLOOKUP(MID(CELL("filename",$A$1),FIND("]",CELL("filename",$A$1))+1,255)&amp;$A28,'_EUROSTAT w USEsplit of JRC'!$A$4:$AE$312,COLUMN()+2,FALSE),0)</f>
        <v>2.2599433048608201E-3</v>
      </c>
      <c r="V28" s="20">
        <f ca="1">IFERROR(VLOOKUP(MID(CELL("filename",$A$1),FIND("]",CELL("filename",$A$1))+1,255)&amp;$A28,'_EUROSTAT w USEsplit of JRC'!$A$4:$AE$312,COLUMN()+2,FALSE),0)</f>
        <v>2.1458464311836945E-3</v>
      </c>
      <c r="W28" s="20">
        <f ca="1">IFERROR(VLOOKUP(MID(CELL("filename",$A$1),FIND("]",CELL("filename",$A$1))+1,255)&amp;$A28,'_EUROSTAT w USEsplit of JRC'!$A$4:$AE$312,COLUMN()+2,FALSE),0)</f>
        <v>2.2178951568670854E-3</v>
      </c>
      <c r="X28" s="20">
        <f ca="1">IFERROR(VLOOKUP(MID(CELL("filename",$A$1),FIND("]",CELL("filename",$A$1))+1,255)&amp;$A28,'_EUROSTAT w USEsplit of JRC'!$A$4:$AE$312,COLUMN()+2,FALSE),0)</f>
        <v>2.173804731055906E-3</v>
      </c>
      <c r="Y28" s="20">
        <f ca="1">IFERROR(VLOOKUP(MID(CELL("filename",$A$1),FIND("]",CELL("filename",$A$1))+1,255)&amp;$A28,'_EUROSTAT w USEsplit of JRC'!$A$4:$AE$312,COLUMN()+2,FALSE),0)</f>
        <v>2.3100205459154299E-3</v>
      </c>
      <c r="Z28" s="20">
        <f ca="1">IFERROR(VLOOKUP(MID(CELL("filename",$A$1),FIND("]",CELL("filename",$A$1))+1,255)&amp;$A28,'_EUROSTAT w USEsplit of JRC'!$A$4:$AE$312,COLUMN()+2,FALSE),0)</f>
        <v>2.4442537186965298E-3</v>
      </c>
      <c r="AA28" s="20">
        <f ca="1">IFERROR(VLOOKUP(MID(CELL("filename",$A$1),FIND("]",CELL("filename",$A$1))+1,255)&amp;$A28,'_EUROSTAT w USEsplit of JRC'!$A$4:$AE$312,COLUMN()+2,FALSE),0)</f>
        <v>2.3847291035309602E-3</v>
      </c>
      <c r="AB28" s="20">
        <f ca="1">IFERROR(VLOOKUP(MID(CELL("filename",$A$1),FIND("]",CELL("filename",$A$1))+1,255)&amp;$A28,'_EUROSTAT w USEsplit of JRC'!$A$4:$AE$312,COLUMN()+2,FALSE),0)</f>
        <v>2.3008147535372092E-3</v>
      </c>
      <c r="AC28" s="20">
        <f ca="1">IFERROR(VLOOKUP(MID(CELL("filename",$A$1),FIND("]",CELL("filename",$A$1))+1,255)&amp;$A28,'_EUROSTAT w USEsplit of JRC'!$A$4:$AE$312,COLUMN()+2,FALSE),0)</f>
        <v>2.2635622243696312E-3</v>
      </c>
    </row>
    <row r="29" spans="1:29" x14ac:dyDescent="0.3">
      <c r="A29" t="s">
        <v>14</v>
      </c>
      <c r="B29" s="56">
        <f ca="1">IFERROR(VLOOKUP(MID(CELL("filename",$A$1),FIND("]",CELL("filename",$A$1))+1,255)&amp;$A29,'_EUROSTAT w USEsplit of JRC'!$A$4:$AE$317,COLUMN()+2,FALSE),0)</f>
        <v>0</v>
      </c>
      <c r="C29" s="56">
        <f ca="1">IFERROR(VLOOKUP(MID(CELL("filename",$A$1),FIND("]",CELL("filename",$A$1))+1,255)&amp;$A29,'_EUROSTAT w USEsplit of JRC'!$A$4:$AE$317,COLUMN()+2,FALSE),0)</f>
        <v>0</v>
      </c>
      <c r="D29" s="56">
        <f ca="1">IFERROR(VLOOKUP(MID(CELL("filename",$A$1),FIND("]",CELL("filename",$A$1))+1,255)&amp;$A29,'_EUROSTAT w USEsplit of JRC'!$A$4:$AE$317,COLUMN()+2,FALSE),0)</f>
        <v>0</v>
      </c>
      <c r="E29" s="56">
        <f ca="1">IFERROR(VLOOKUP(MID(CELL("filename",$A$1),FIND("]",CELL("filename",$A$1))+1,255)&amp;$A29,'_EUROSTAT w USEsplit of JRC'!$A$4:$AE$317,COLUMN()+2,FALSE),0)</f>
        <v>0</v>
      </c>
      <c r="F29" s="56">
        <f ca="1">IFERROR(VLOOKUP(MID(CELL("filename",$A$1),FIND("]",CELL("filename",$A$1))+1,255)&amp;$A29,'_EUROSTAT w USEsplit of JRC'!$A$4:$AE$317,COLUMN()+2,FALSE),0)</f>
        <v>0</v>
      </c>
      <c r="G29" s="56">
        <f ca="1">IFERROR(VLOOKUP(MID(CELL("filename",$A$1),FIND("]",CELL("filename",$A$1))+1,255)&amp;$A29,'_EUROSTAT w USEsplit of JRC'!$A$4:$AE$317,COLUMN()+2,FALSE),0)</f>
        <v>0</v>
      </c>
      <c r="H29" s="56">
        <f ca="1">IFERROR(VLOOKUP(MID(CELL("filename",$A$1),FIND("]",CELL("filename",$A$1))+1,255)&amp;$A29,'_EUROSTAT w USEsplit of JRC'!$A$4:$AE$317,COLUMN()+2,FALSE),0)</f>
        <v>0</v>
      </c>
      <c r="I29" s="56">
        <f ca="1">IFERROR(VLOOKUP(MID(CELL("filename",$A$1),FIND("]",CELL("filename",$A$1))+1,255)&amp;$A29,'_EUROSTAT w USEsplit of JRC'!$A$4:$AE$317,COLUMN()+2,FALSE),0)</f>
        <v>0</v>
      </c>
      <c r="J29" s="56">
        <f ca="1">IFERROR(VLOOKUP(MID(CELL("filename",$A$1),FIND("]",CELL("filename",$A$1))+1,255)&amp;$A29,'_EUROSTAT w USEsplit of JRC'!$A$4:$AE$317,COLUMN()+2,FALSE),0)</f>
        <v>0</v>
      </c>
      <c r="K29" s="56">
        <f ca="1">IFERROR(VLOOKUP(MID(CELL("filename",$A$1),FIND("]",CELL("filename",$A$1))+1,255)&amp;$A29,'_EUROSTAT w USEsplit of JRC'!$A$4:$AE$317,COLUMN()+2,FALSE),0)</f>
        <v>0</v>
      </c>
      <c r="L29" s="56">
        <f ca="1">IFERROR(VLOOKUP(MID(CELL("filename",$A$1),FIND("]",CELL("filename",$A$1))+1,255)&amp;$A29,'_EUROSTAT w USEsplit of JRC'!$A$4:$AE$317,COLUMN()+2,FALSE),0)</f>
        <v>0</v>
      </c>
      <c r="M29" s="56">
        <f ca="1">IFERROR(VLOOKUP(MID(CELL("filename",$A$1),FIND("]",CELL("filename",$A$1))+1,255)&amp;$A29,'_EUROSTAT w USEsplit of JRC'!$A$4:$AE$317,COLUMN()+2,FALSE),0)</f>
        <v>0</v>
      </c>
      <c r="N29" s="56">
        <f ca="1">IFERROR(VLOOKUP(MID(CELL("filename",$A$1),FIND("]",CELL("filename",$A$1))+1,255)&amp;$A29,'_EUROSTAT w USEsplit of JRC'!$A$4:$AE$317,COLUMN()+2,FALSE),0)</f>
        <v>0</v>
      </c>
      <c r="O29" s="56">
        <f ca="1">IFERROR(VLOOKUP(MID(CELL("filename",$A$1),FIND("]",CELL("filename",$A$1))+1,255)&amp;$A29,'_EUROSTAT w USEsplit of JRC'!$A$4:$AE$317,COLUMN()+2,FALSE),0)</f>
        <v>0</v>
      </c>
      <c r="P29" s="56">
        <f ca="1">IFERROR(VLOOKUP(MID(CELL("filename",$A$1),FIND("]",CELL("filename",$A$1))+1,255)&amp;$A29,'_EUROSTAT w USEsplit of JRC'!$A$4:$AE$317,COLUMN()+2,FALSE),0)</f>
        <v>0</v>
      </c>
      <c r="Q29" s="56">
        <f ca="1">IFERROR(VLOOKUP(MID(CELL("filename",$A$1),FIND("]",CELL("filename",$A$1))+1,255)&amp;$A29,'_EUROSTAT w USEsplit of JRC'!$A$4:$AE$317,COLUMN()+2,FALSE),0)</f>
        <v>0</v>
      </c>
      <c r="R29" s="56">
        <f ca="1">IFERROR(VLOOKUP(MID(CELL("filename",$A$1),FIND("]",CELL("filename",$A$1))+1,255)&amp;$A29,'_EUROSTAT w USEsplit of JRC'!$A$4:$AE$317,COLUMN()+2,FALSE),0)</f>
        <v>0</v>
      </c>
      <c r="S29" s="56">
        <f ca="1">IFERROR(VLOOKUP(MID(CELL("filename",$A$1),FIND("]",CELL("filename",$A$1))+1,255)&amp;$A29,'_EUROSTAT w USEsplit of JRC'!$A$4:$AE$317,COLUMN()+2,FALSE),0)</f>
        <v>0</v>
      </c>
      <c r="T29" s="56">
        <f ca="1">IFERROR(VLOOKUP(MID(CELL("filename",$A$1),FIND("]",CELL("filename",$A$1))+1,255)&amp;$A29,'_EUROSTAT w USEsplit of JRC'!$A$4:$AE$317,COLUMN()+2,FALSE),0)</f>
        <v>0</v>
      </c>
      <c r="U29" s="56">
        <f ca="1">IFERROR(VLOOKUP(MID(CELL("filename",$A$1),FIND("]",CELL("filename",$A$1))+1,255)&amp;$A29,'_EUROSTAT w USEsplit of JRC'!$A$4:$AE$317,COLUMN()+2,FALSE),0)</f>
        <v>0</v>
      </c>
      <c r="V29" s="56">
        <f ca="1">IFERROR(VLOOKUP(MID(CELL("filename",$A$1),FIND("]",CELL("filename",$A$1))+1,255)&amp;$A29,'_EUROSTAT w USEsplit of JRC'!$A$4:$AE$317,COLUMN()+2,FALSE),0)</f>
        <v>0</v>
      </c>
      <c r="W29" s="56">
        <f ca="1">IFERROR(VLOOKUP(MID(CELL("filename",$A$1),FIND("]",CELL("filename",$A$1))+1,255)&amp;$A29,'_EUROSTAT w USEsplit of JRC'!$A$4:$AE$317,COLUMN()+2,FALSE),0)</f>
        <v>0</v>
      </c>
      <c r="X29" s="56">
        <f ca="1">IFERROR(VLOOKUP(MID(CELL("filename",$A$1),FIND("]",CELL("filename",$A$1))+1,255)&amp;$A29,'_EUROSTAT w USEsplit of JRC'!$A$4:$AE$317,COLUMN()+2,FALSE),0)</f>
        <v>0</v>
      </c>
      <c r="Y29" s="56">
        <f ca="1">IFERROR(VLOOKUP(MID(CELL("filename",$A$1),FIND("]",CELL("filename",$A$1))+1,255)&amp;$A29,'_EUROSTAT w USEsplit of JRC'!$A$4:$AE$317,COLUMN()+2,FALSE),0)</f>
        <v>0</v>
      </c>
      <c r="Z29" s="56">
        <f ca="1">IFERROR(VLOOKUP(MID(CELL("filename",$A$1),FIND("]",CELL("filename",$A$1))+1,255)&amp;$A29,'_EUROSTAT w USEsplit of JRC'!$A$4:$AE$317,COLUMN()+2,FALSE),0)</f>
        <v>0</v>
      </c>
      <c r="AA29" s="56">
        <f ca="1">IFERROR(VLOOKUP(MID(CELL("filename",$A$1),FIND("]",CELL("filename",$A$1))+1,255)&amp;$A29,'_EUROSTAT w USEsplit of JRC'!$A$4:$AE$317,COLUMN()+2,FALSE),0)</f>
        <v>0</v>
      </c>
      <c r="AB29" s="56">
        <f ca="1">IFERROR(VLOOKUP(MID(CELL("filename",$A$1),FIND("]",CELL("filename",$A$1))+1,255)&amp;$A29,'_EUROSTAT w USEsplit of JRC'!$A$4:$AE$317,COLUMN()+2,FALSE),0)</f>
        <v>0</v>
      </c>
      <c r="AC29" s="56">
        <f ca="1">IFERROR(VLOOKUP(MID(CELL("filename",$A$1),FIND("]",CELL("filename",$A$1))+1,255)&amp;$A29,'_EUROSTAT w USEsplit of JRC'!$A$4:$AE$317,COLUMN()+2,FALSE),0)</f>
        <v>0</v>
      </c>
    </row>
    <row r="30" spans="1:29" x14ac:dyDescent="0.3">
      <c r="A30" t="s">
        <v>4</v>
      </c>
      <c r="B30" s="20">
        <f ca="1">IFERROR(VLOOKUP(MID(CELL("filename",$A$1),FIND("]",CELL("filename",$A$1))+1,255)&amp;$A30,'_EUROSTAT w USEsplit of JRC'!$A$4:$AE$312,COLUMN()+2,FALSE),0)</f>
        <v>0</v>
      </c>
      <c r="C30" s="20">
        <f ca="1">IFERROR(VLOOKUP(MID(CELL("filename",$A$1),FIND("]",CELL("filename",$A$1))+1,255)&amp;$A30,'_EUROSTAT w USEsplit of JRC'!$A$4:$AE$312,COLUMN()+2,FALSE),0)</f>
        <v>0</v>
      </c>
      <c r="D30" s="20">
        <f ca="1">IFERROR(VLOOKUP(MID(CELL("filename",$A$1),FIND("]",CELL("filename",$A$1))+1,255)&amp;$A30,'_EUROSTAT w USEsplit of JRC'!$A$4:$AE$312,COLUMN()+2,FALSE),0)</f>
        <v>0</v>
      </c>
      <c r="E30" s="20">
        <f ca="1">IFERROR(VLOOKUP(MID(CELL("filename",$A$1),FIND("]",CELL("filename",$A$1))+1,255)&amp;$A30,'_EUROSTAT w USEsplit of JRC'!$A$4:$AE$312,COLUMN()+2,FALSE),0)</f>
        <v>0</v>
      </c>
      <c r="F30" s="20">
        <f ca="1">IFERROR(VLOOKUP(MID(CELL("filename",$A$1),FIND("]",CELL("filename",$A$1))+1,255)&amp;$A30,'_EUROSTAT w USEsplit of JRC'!$A$4:$AE$312,COLUMN()+2,FALSE),0)</f>
        <v>0</v>
      </c>
      <c r="G30" s="20">
        <f ca="1">IFERROR(VLOOKUP(MID(CELL("filename",$A$1),FIND("]",CELL("filename",$A$1))+1,255)&amp;$A30,'_EUROSTAT w USEsplit of JRC'!$A$4:$AE$312,COLUMN()+2,FALSE),0)</f>
        <v>0</v>
      </c>
      <c r="H30" s="20">
        <f ca="1">IFERROR(VLOOKUP(MID(CELL("filename",$A$1),FIND("]",CELL("filename",$A$1))+1,255)&amp;$A30,'_EUROSTAT w USEsplit of JRC'!$A$4:$AE$312,COLUMN()+2,FALSE),0)</f>
        <v>0</v>
      </c>
      <c r="I30" s="20">
        <f ca="1">IFERROR(VLOOKUP(MID(CELL("filename",$A$1),FIND("]",CELL("filename",$A$1))+1,255)&amp;$A30,'_EUROSTAT w USEsplit of JRC'!$A$4:$AE$312,COLUMN()+2,FALSE),0)</f>
        <v>0</v>
      </c>
      <c r="J30" s="20">
        <f ca="1">IFERROR(VLOOKUP(MID(CELL("filename",$A$1),FIND("]",CELL("filename",$A$1))+1,255)&amp;$A30,'_EUROSTAT w USEsplit of JRC'!$A$4:$AE$312,COLUMN()+2,FALSE),0)</f>
        <v>0</v>
      </c>
      <c r="K30" s="20">
        <f ca="1">IFERROR(VLOOKUP(MID(CELL("filename",$A$1),FIND("]",CELL("filename",$A$1))+1,255)&amp;$A30,'_EUROSTAT w USEsplit of JRC'!$A$4:$AE$312,COLUMN()+2,FALSE),0)</f>
        <v>0</v>
      </c>
      <c r="L30" s="20">
        <f ca="1">IFERROR(VLOOKUP(MID(CELL("filename",$A$1),FIND("]",CELL("filename",$A$1))+1,255)&amp;$A30,'_EUROSTAT w USEsplit of JRC'!$A$4:$AE$312,COLUMN()+2,FALSE),0)</f>
        <v>0</v>
      </c>
      <c r="M30" s="20">
        <f ca="1">IFERROR(VLOOKUP(MID(CELL("filename",$A$1),FIND("]",CELL("filename",$A$1))+1,255)&amp;$A30,'_EUROSTAT w USEsplit of JRC'!$A$4:$AE$312,COLUMN()+2,FALSE),0)</f>
        <v>0</v>
      </c>
      <c r="N30" s="20">
        <f ca="1">IFERROR(VLOOKUP(MID(CELL("filename",$A$1),FIND("]",CELL("filename",$A$1))+1,255)&amp;$A30,'_EUROSTAT w USEsplit of JRC'!$A$4:$AE$312,COLUMN()+2,FALSE),0)</f>
        <v>0</v>
      </c>
      <c r="O30" s="20">
        <f ca="1">IFERROR(VLOOKUP(MID(CELL("filename",$A$1),FIND("]",CELL("filename",$A$1))+1,255)&amp;$A30,'_EUROSTAT w USEsplit of JRC'!$A$4:$AE$312,COLUMN()+2,FALSE),0)</f>
        <v>0</v>
      </c>
      <c r="P30" s="20">
        <f ca="1">IFERROR(VLOOKUP(MID(CELL("filename",$A$1),FIND("]",CELL("filename",$A$1))+1,255)&amp;$A30,'_EUROSTAT w USEsplit of JRC'!$A$4:$AE$312,COLUMN()+2,FALSE),0)</f>
        <v>0</v>
      </c>
      <c r="Q30" s="20">
        <f ca="1">IFERROR(VLOOKUP(MID(CELL("filename",$A$1),FIND("]",CELL("filename",$A$1))+1,255)&amp;$A30,'_EUROSTAT w USEsplit of JRC'!$A$4:$AE$312,COLUMN()+2,FALSE),0)</f>
        <v>0</v>
      </c>
      <c r="R30" s="20">
        <f ca="1">IFERROR(VLOOKUP(MID(CELL("filename",$A$1),FIND("]",CELL("filename",$A$1))+1,255)&amp;$A30,'_EUROSTAT w USEsplit of JRC'!$A$4:$AE$312,COLUMN()+2,FALSE),0)</f>
        <v>0</v>
      </c>
      <c r="S30" s="20">
        <f ca="1">IFERROR(VLOOKUP(MID(CELL("filename",$A$1),FIND("]",CELL("filename",$A$1))+1,255)&amp;$A30,'_EUROSTAT w USEsplit of JRC'!$A$4:$AE$312,COLUMN()+2,FALSE),0)</f>
        <v>0</v>
      </c>
      <c r="T30" s="20">
        <f ca="1">IFERROR(VLOOKUP(MID(CELL("filename",$A$1),FIND("]",CELL("filename",$A$1))+1,255)&amp;$A30,'_EUROSTAT w USEsplit of JRC'!$A$4:$AE$312,COLUMN()+2,FALSE),0)</f>
        <v>0</v>
      </c>
      <c r="U30" s="20">
        <f ca="1">IFERROR(VLOOKUP(MID(CELL("filename",$A$1),FIND("]",CELL("filename",$A$1))+1,255)&amp;$A30,'_EUROSTAT w USEsplit of JRC'!$A$4:$AE$312,COLUMN()+2,FALSE),0)</f>
        <v>0</v>
      </c>
      <c r="V30" s="20">
        <f ca="1">IFERROR(VLOOKUP(MID(CELL("filename",$A$1),FIND("]",CELL("filename",$A$1))+1,255)&amp;$A30,'_EUROSTAT w USEsplit of JRC'!$A$4:$AE$312,COLUMN()+2,FALSE),0)</f>
        <v>8.3578715677108239E-4</v>
      </c>
      <c r="W30" s="20">
        <f ca="1">IFERROR(VLOOKUP(MID(CELL("filename",$A$1),FIND("]",CELL("filename",$A$1))+1,255)&amp;$A30,'_EUROSTAT w USEsplit of JRC'!$A$4:$AE$312,COLUMN()+2,FALSE),0)</f>
        <v>1.1385398851311616E-3</v>
      </c>
      <c r="X30" s="20">
        <f ca="1">IFERROR(VLOOKUP(MID(CELL("filename",$A$1),FIND("]",CELL("filename",$A$1))+1,255)&amp;$A30,'_EUROSTAT w USEsplit of JRC'!$A$4:$AE$312,COLUMN()+2,FALSE),0)</f>
        <v>1.1214870485135909E-3</v>
      </c>
      <c r="Y30" s="20">
        <f ca="1">IFERROR(VLOOKUP(MID(CELL("filename",$A$1),FIND("]",CELL("filename",$A$1))+1,255)&amp;$A30,'_EUROSTAT w USEsplit of JRC'!$A$4:$AE$312,COLUMN()+2,FALSE),0)</f>
        <v>1.1563553824492884E-3</v>
      </c>
      <c r="Z30" s="20">
        <f ca="1">IFERROR(VLOOKUP(MID(CELL("filename",$A$1),FIND("]",CELL("filename",$A$1))+1,255)&amp;$A30,'_EUROSTAT w USEsplit of JRC'!$A$4:$AE$312,COLUMN()+2,FALSE),0)</f>
        <v>1.3856083710081107E-3</v>
      </c>
      <c r="AA30" s="20">
        <f ca="1">IFERROR(VLOOKUP(MID(CELL("filename",$A$1),FIND("]",CELL("filename",$A$1))+1,255)&amp;$A30,'_EUROSTAT w USEsplit of JRC'!$A$4:$AE$312,COLUMN()+2,FALSE),0)</f>
        <v>1.3694664825219757E-3</v>
      </c>
      <c r="AB30" s="20">
        <f ca="1">IFERROR(VLOOKUP(MID(CELL("filename",$A$1),FIND("]",CELL("filename",$A$1))+1,255)&amp;$A30,'_EUROSTAT w USEsplit of JRC'!$A$4:$AE$312,COLUMN()+2,FALSE),0)</f>
        <v>1.3400556529046606E-3</v>
      </c>
      <c r="AC30" s="20">
        <f ca="1">IFERROR(VLOOKUP(MID(CELL("filename",$A$1),FIND("]",CELL("filename",$A$1))+1,255)&amp;$A30,'_EUROSTAT w USEsplit of JRC'!$A$4:$AE$312,COLUMN()+2,FALSE),0)</f>
        <v>1.413596728136735E-3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CE04B-0AD7-4975-B821-A164ABF6FCA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bf8fd00c-6770-4c7e-9c53-09fa03beed1b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92db15d-bcbb-4a6b-a0aa-070f7b74d70a"/>
  </ds:schemaRefs>
</ds:datastoreItem>
</file>

<file path=customXml/itemProps2.xml><?xml version="1.0" encoding="utf-8"?>
<ds:datastoreItem xmlns:ds="http://schemas.openxmlformats.org/officeDocument/2006/customXml" ds:itemID="{320B3326-DCF7-4F54-BE48-4C2EFEE40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4D74A-FB33-40F2-B816-2B26944E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392db15d-bcbb-4a6b-a0aa-070f7b74d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_summary</vt:lpstr>
      <vt:lpstr>_pivotcheck</vt:lpstr>
      <vt:lpstr>_EUROSTAT w USEsplit of JRC</vt:lpstr>
      <vt:lpstr>_CH_NRG_Bal_T17a</vt:lpstr>
      <vt:lpstr>gas-ff-natural</vt:lpstr>
      <vt:lpstr>_gas-ff-natural-condensing</vt:lpstr>
      <vt:lpstr>_gas-ff-natural-lowtemp</vt:lpstr>
      <vt:lpstr>liquid-ff-heatingoil</vt:lpstr>
      <vt:lpstr>solid-ff-coal</vt:lpstr>
      <vt:lpstr>solid-waste</vt:lpstr>
      <vt:lpstr>electricity</vt:lpstr>
      <vt:lpstr>electricity-heatpumps</vt:lpstr>
      <vt:lpstr>solid-bio</vt:lpstr>
      <vt:lpstr>liquid-bio</vt:lpstr>
      <vt:lpstr>gas-bio</vt:lpstr>
      <vt:lpstr>_solid-bio-woodlog</vt:lpstr>
      <vt:lpstr>_solid-bio-pellets</vt:lpstr>
      <vt:lpstr>heat-ambient</vt:lpstr>
      <vt:lpstr>heat-geothermal</vt:lpstr>
      <vt:lpstr>heat-solar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HeatingShare [%]</dc:title>
  <dc:creator>Vincent</dc:creator>
  <cp:keywords>%</cp:keywords>
  <cp:lastModifiedBy>Judit</cp:lastModifiedBy>
  <dcterms:created xsi:type="dcterms:W3CDTF">2017-03-14T19:49:29Z</dcterms:created>
  <dcterms:modified xsi:type="dcterms:W3CDTF">2019-10-18T14:31:38Z</dcterms:modified>
  <cp:category>scenario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