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be\Desktop\ESERCIZI\"/>
    </mc:Choice>
  </mc:AlternateContent>
  <xr:revisionPtr revIDLastSave="0" documentId="13_ncr:1_{44021C72-5B1B-4B8F-BEF2-07995A8F034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Assoluti_Iva!$F$1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punteggi">Giudizio!$B$2:$B$8</definedName>
    <definedName name="punteggio">Giudizio!$B$2:$B$7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2" i="2"/>
  <c r="I12" i="3"/>
  <c r="I11" i="3"/>
  <c r="I10" i="3"/>
  <c r="I9" i="3"/>
  <c r="I8" i="3"/>
  <c r="I7" i="3"/>
  <c r="I6" i="3"/>
  <c r="H5" i="3"/>
  <c r="I5" i="3"/>
  <c r="I4" i="3"/>
  <c r="I3" i="3"/>
  <c r="I2" i="3"/>
  <c r="H12" i="3"/>
  <c r="H11" i="3"/>
  <c r="H10" i="3"/>
  <c r="H9" i="3"/>
  <c r="H7" i="3"/>
  <c r="H8" i="3"/>
  <c r="H6" i="3"/>
  <c r="H4" i="3"/>
  <c r="H3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<sst xmlns="http://schemas.openxmlformats.org/spreadsheetml/2006/main" count="820" uniqueCount="581">
  <si>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</si>
  <si>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</si>
  <si>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</si>
  <si>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</si>
  <si>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</si>
  <si>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</si>
  <si>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</si>
  <si>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</si>
  <si>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</si>
  <si>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</si>
  <si>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</si>
  <si>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</si>
  <si>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</si>
  <si>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</si>
  <si>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</si>
  <si>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</si>
  <si>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</si>
  <si>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</si>
  <si>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</si>
  <si>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</si>
  <si>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</si>
  <si>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</si>
  <si>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</si>
  <si>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</si>
  <si>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</si>
  <si>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</si>
  <si>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</si>
  <si>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</si>
  <si>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</si>
  <si>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</si>
  <si>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</si>
  <si>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</si>
  <si>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</si>
  <si>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</si>
  <si>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</si>
  <si>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</si>
  <si>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</si>
  <si>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</si>
  <si>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</si>
  <si>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</si>
  <si>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</si>
  <si>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</si>
  <si>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</si>
  <si>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</si>
  <si>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</si>
  <si>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</si>
  <si>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</si>
  <si>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</si>
  <si>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</si>
  <si>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</si>
  <si>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</si>
  <si>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</si>
  <si>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</si>
  <si>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</si>
  <si>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</si>
  <si>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</si>
  <si>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</si>
  <si>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</si>
  <si>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</si>
  <si>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</si>
  <si>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</si>
  <si>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</si>
  <si>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</si>
  <si>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</si>
  <si>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</si>
  <si>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</si>
  <si>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</si>
  <si>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</si>
  <si>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</si>
  <si>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</si>
  <si>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</si>
  <si>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</si>
  <si>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</si>
  <si>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</si>
  <si>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</si>
  <si>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</si>
  <si>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</si>
  <si>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</si>
  <si>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</si>
  <si>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</si>
  <si>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</si>
  <si>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</si>
  <si>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</si>
  <si>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</si>
  <si>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</si>
  <si>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</si>
  <si>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</si>
  <si>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</si>
  <si>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</si>
  <si>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</si>
  <si>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</si>
  <si>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</si>
  <si>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</si>
  <si>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</si>
  <si>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</si>
  <si>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</si>
  <si>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</si>
  <si>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</si>
  <si>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</si>
  <si>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</si>
  <si>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</si>
  <si>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</si>
  <si>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</si>
  <si>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</si>
  <si>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</si>
  <si>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</si>
  <si>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</si>
  <si>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</si>
  <si>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</si>
  <si>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</si>
  <si>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</si>
  <si>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</si>
  <si>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</si>
  <si>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</si>
  <si>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</si>
  <si>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</si>
  <si>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</si>
  <si>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</si>
  <si>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</si>
  <si>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</si>
  <si>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</si>
  <si>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</si>
  <si>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</si>
  <si>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</si>
  <si>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</si>
  <si>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</si>
  <si>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</si>
  <si>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</si>
  <si>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</si>
  <si>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</si>
  <si>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</si>
  <si>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</si>
  <si>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</si>
  <si>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</si>
  <si>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</si>
  <si>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</si>
  <si>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</si>
  <si>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</si>
  <si>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</si>
  <si>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</si>
  <si>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</si>
  <si>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</si>
  <si>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</si>
  <si>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</si>
  <si>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</si>
  <si>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</si>
  <si>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</si>
  <si>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</si>
  <si>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</si>
  <si>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</si>
  <si>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</si>
  <si>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</si>
  <si>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</si>
  <si>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</si>
  <si>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</si>
  <si>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</si>
  <si>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</si>
  <si>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</si>
  <si>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</si>
  <si>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</si>
  <si>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</si>
  <si>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</si>
  <si>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</si>
  <si>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</si>
  <si>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</si>
  <si>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</si>
  <si>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</si>
  <si>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</si>
  <si>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</si>
  <si>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</si>
  <si>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</si>
  <si>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</si>
  <si>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</si>
  <si>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</si>
  <si>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</si>
  <si>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</si>
  <si>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</si>
  <si>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</si>
  <si>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</si>
  <si>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</si>
  <si>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</si>
  <si>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</si>
  <si>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</si>
  <si>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</si>
  <si>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</si>
  <si>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</si>
  <si>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</si>
  <si>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</si>
  <si>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</si>
  <si>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</si>
  <si>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</si>
  <si>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</si>
  <si>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</si>
  <si>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</si>
  <si>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</si>
  <si>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</si>
  <si>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</si>
  <si>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</si>
  <si>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</si>
  <si>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</si>
  <si>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</si>
  <si>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</si>
  <si>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</si>
  <si>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</si>
  <si>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</si>
  <si>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</si>
  <si>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</si>
  <si>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</si>
  <si>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</si>
  <si>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</si>
  <si>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</si>
  <si>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</si>
  <si>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</si>
  <si>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</si>
  <si>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</si>
  <si>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</si>
  <si>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</si>
  <si>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</si>
  <si>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</si>
  <si>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</si>
  <si>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</si>
  <si>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</si>
  <si>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</si>
  <si>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</si>
  <si>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</si>
  <si>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</si>
  <si>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</si>
  <si>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</si>
  <si>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</si>
  <si>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</si>
  <si>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</si>
  <si>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</si>
  <si>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</si>
  <si>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</si>
  <si>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</si>
  <si>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</si>
  <si>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</si>
  <si>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</si>
  <si>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</si>
  <si>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</si>
  <si>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</si>
  <si>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</si>
  <si>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</si>
  <si>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</si>
  <si>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</si>
  <si>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</si>
  <si>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</si>
  <si>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</si>
  <si>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</si>
  <si>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</si>
  <si>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</si>
  <si>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</si>
  <si>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</si>
  <si>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</si>
  <si>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</si>
  <si>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</si>
  <si>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</si>
  <si>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</si>
  <si>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</si>
  <si>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</si>
  <si>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</si>
  <si>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</si>
  <si>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</si>
  <si>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</si>
  <si>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</si>
  <si>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</si>
  <si>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</si>
  <si>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</si>
  <si>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</si>
  <si>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</si>
  <si>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</si>
  <si>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</si>
  <si>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</si>
  <si>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</si>
  <si>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</si>
  <si>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</si>
  <si>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</si>
  <si>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</si>
  <si>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</si>
  <si>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</si>
  <si>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</si>
  <si>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</si>
  <si>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</si>
  <si>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</si>
  <si>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</si>
  <si>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</si>
  <si>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</si>
  <si>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</si>
  <si>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</si>
  <si>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</si>
  <si>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</si>
  <si>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</si>
  <si>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</si>
  <si>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</si>
  <si>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</si>
  <si>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</si>
  <si>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</si>
  <si>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</si>
  <si>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</si>
  <si>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</si>
  <si>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</si>
  <si>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</si>
  <si>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</si>
  <si>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</si>
  <si>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</si>
  <si>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</si>
  <si>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</si>
  <si>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</si>
  <si>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</si>
  <si>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</si>
  <si>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</si>
  <si>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</si>
  <si>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</si>
  <si>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</si>
  <si>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</si>
  <si>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</si>
  <si>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</si>
  <si>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</si>
  <si>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</si>
  <si>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</si>
  <si>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</si>
  <si>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</si>
  <si>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</si>
  <si>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</si>
  <si>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</si>
  <si>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</si>
  <si>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</si>
  <si>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</si>
  <si>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</si>
  <si>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</si>
  <si>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</si>
  <si>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</si>
  <si>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</si>
  <si>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</si>
  <si>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</si>
  <si>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</si>
  <si>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</si>
  <si>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</si>
  <si>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</si>
  <si>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</si>
  <si>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</si>
  <si>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</si>
  <si>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</si>
  <si>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</si>
  <si>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</si>
  <si>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</si>
  <si>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</si>
  <si>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</si>
  <si>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</si>
  <si>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</si>
  <si>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</si>
  <si>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</si>
  <si>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</si>
  <si>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</si>
  <si>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</si>
  <si>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</si>
  <si>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</si>
  <si>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</si>
  <si>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</si>
  <si>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</si>
  <si>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</si>
  <si>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</si>
  <si>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</si>
  <si>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</si>
  <si>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</si>
  <si>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</si>
  <si>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</si>
  <si>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</si>
  <si>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</si>
  <si>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</si>
  <si>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</si>
  <si>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</si>
  <si>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</si>
  <si>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</si>
  <si>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</si>
  <si>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</si>
  <si>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</si>
  <si>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</si>
  <si>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</si>
  <si>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</si>
  <si>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</si>
  <si>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</si>
  <si>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</si>
  <si>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</si>
  <si>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</si>
  <si>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</si>
  <si>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</si>
  <si>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</si>
  <si>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</si>
  <si>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</si>
  <si>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</si>
  <si>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</si>
  <si>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</si>
  <si>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</si>
  <si>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</si>
  <si>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</si>
  <si>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</si>
  <si>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</si>
  <si>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</si>
  <si>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</si>
  <si>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</si>
  <si>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</si>
  <si>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</si>
  <si>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</si>
  <si>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</si>
  <si>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</si>
  <si>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</si>
  <si>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</si>
  <si>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</si>
  <si>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</si>
  <si>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</si>
  <si>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</si>
  <si>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</si>
  <si>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</si>
  <si>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</si>
  <si>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</si>
  <si>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</si>
  <si>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</si>
  <si>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</si>
  <si>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</si>
  <si>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</si>
  <si>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</si>
  <si>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</si>
  <si>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</si>
  <si>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</si>
  <si>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</si>
  <si>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</si>
  <si>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</si>
  <si>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</si>
  <si>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</si>
  <si>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</si>
  <si>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</si>
  <si>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</si>
  <si>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</si>
  <si>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</si>
  <si>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</si>
  <si>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</si>
  <si>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</si>
  <si>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</si>
  <si>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</si>
  <si>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</si>
  <si>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</si>
  <si>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</si>
  <si>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</si>
  <si>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</si>
  <si>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</si>
  <si>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</si>
  <si>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</si>
  <si>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</si>
  <si>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</si>
  <si>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</si>
  <si>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</si>
  <si>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</si>
  <si>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</si>
  <si>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</si>
  <si>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</si>
  <si>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</si>
  <si>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</si>
  <si>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</si>
  <si>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</si>
  <si>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</si>
  <si>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</si>
  <si>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</si>
  <si>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</si>
  <si>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</si>
  <si>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</si>
  <si>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</si>
  <si>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</si>
  <si>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</si>
  <si>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</si>
  <si>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</si>
  <si>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</si>
  <si>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</si>
  <si>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</si>
  <si>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</si>
  <si>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</si>
  <si>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</si>
  <si>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</si>
  <si>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</si>
  <si>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</si>
  <si>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</si>
  <si>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</si>
  <si>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</si>
  <si>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</si>
  <si>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</si>
  <si>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</si>
  <si>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</si>
  <si>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</si>
  <si>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</si>
  <si>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</si>
  <si>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</si>
  <si>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</si>
  <si>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</si>
  <si>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</si>
  <si>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</si>
  <si>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</si>
  <si>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</si>
  <si>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</si>
  <si>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</si>
  <si>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</si>
  <si>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</si>
  <si>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</si>
  <si>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</si>
  <si>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</si>
  <si>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</si>
  <si>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</si>
  <si>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</si>
  <si>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</si>
  <si>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</si>
  <si>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</si>
  <si>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</si>
  <si>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</si>
  <si>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</si>
  <si>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</si>
  <si>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</si>
  <si>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</si>
  <si>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</si>
  <si>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</si>
  <si>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</si>
  <si>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</si>
  <si>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</si>
  <si>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</si>
  <si>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</si>
  <si>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</si>
  <si>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</si>
  <si>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</si>
  <si>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</si>
  <si>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</si>
  <si>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</si>
  <si>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</si>
  <si>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</si>
  <si>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</si>
  <si>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</si>
  <si>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</si>
  <si>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</si>
  <si>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</si>
  <si>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</si>
  <si>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</si>
  <si>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</si>
  <si>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</si>
  <si>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</si>
  <si>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</si>
  <si>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</si>
  <si>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</si>
  <si>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</si>
  <si>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</si>
  <si>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</si>
  <si>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</si>
  <si>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</si>
  <si>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</si>
  <si>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</si>
  <si>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</si>
  <si>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</si>
  <si>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</si>
  <si>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</si>
  <si>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</si>
  <si>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</si>
  <si>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</si>
  <si>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</si>
  <si>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</si>
  <si>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</si>
  <si>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</si>
  <si>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</si>
  <si>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</si>
  <si>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</si>
  <si>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</si>
  <si>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</si>
  <si>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</si>
  <si>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</si>
  <si>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</si>
  <si>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CONCATENATI</t>
  </si>
  <si>
    <t>Esiti</t>
  </si>
  <si>
    <t>Conteggio</t>
  </si>
  <si>
    <t>Categorie o Cliente</t>
  </si>
  <si>
    <t>Fatturato</t>
  </si>
  <si>
    <t>esito</t>
  </si>
  <si>
    <t>respinto</t>
  </si>
  <si>
    <t>sufficiente</t>
  </si>
  <si>
    <t>discreto</t>
  </si>
  <si>
    <t>buono</t>
  </si>
  <si>
    <t>punteggio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</si>
</sst>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4" fontId="2" fillId="0" borderId="0" xfId="1" applyNumberFormat="1" applyFont="1"/>
    <xf numFmtId="167" fontId="2" fillId="0" borderId="0" xfId="1" applyNumberFormat="1" applyFont="1"/>
    <xf numFmtId="1" fontId="4" fillId="3" borderId="0" xfId="0" applyNumberFormat="1" applyFont="1" applyFill="1"/>
    <xf numFmtId="0" fontId="8" fillId="0" borderId="0" xfId="0" applyFont="1"/>
    <xf numFmtId="44" fontId="0" fillId="0" borderId="0" xfId="0" applyNumberFormat="1"/>
    <xf numFmtId="44" fontId="8" fillId="0" borderId="0" xfId="0" applyNumberFormat="1" applyFont="1"/>
  </cellXfs>
  <cellStyles count="2">
    <cellStyle name="Normale" xfId="0" builtinId="0"/>
    <cellStyle name="Percentuale" xfId="1" builtinId="5"/>
  </cellStyles>
  <dxfs count="8">
    <dxf>
      <font>
        <color rgb="FF9C0006"/>
      </font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9C0006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81" zoomScaleNormal="8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6640625" bestFit="1" customWidth="1"/>
    <col min="5" max="5" width="92.441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6" cm="1">
        <f t="array" ref="D2:D337">C2:C337*20%</f>
        <v>56200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5">
        <v>64600</v>
      </c>
      <c r="E3" s="4" t="str">
        <f t="shared" ref="E3:E66" si="0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5">
        <v>68800</v>
      </c>
      <c r="E4" s="4" t="str">
        <f t="shared" si="0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v>72200</v>
      </c>
      <c r="E5" s="4" t="str">
        <f t="shared" si="0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v>104200</v>
      </c>
      <c r="E6" s="4" t="str">
        <f t="shared" si="0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v>105400</v>
      </c>
      <c r="E7" s="4" t="str">
        <f t="shared" si="0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v>125200</v>
      </c>
      <c r="E8" s="4" t="str">
        <f t="shared" si="0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v>131200</v>
      </c>
      <c r="E9" s="4" t="str">
        <f t="shared" si="0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v>133200</v>
      </c>
      <c r="E10" s="4" t="str">
        <f t="shared" si="0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v>176400</v>
      </c>
      <c r="E11" s="4" t="str">
        <f t="shared" si="0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v>221600</v>
      </c>
      <c r="E12" s="4" t="str">
        <f t="shared" si="0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v>263200</v>
      </c>
      <c r="E13" s="4" t="str">
        <f t="shared" si="0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v>318800</v>
      </c>
      <c r="E14" s="4" t="str">
        <f t="shared" si="0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v>543800</v>
      </c>
      <c r="E15" s="4" t="str">
        <f t="shared" si="0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v>0</v>
      </c>
      <c r="E16" s="4" t="str">
        <f t="shared" si="0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v>818400</v>
      </c>
      <c r="E17" s="4" t="str">
        <f t="shared" si="0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v>2771800</v>
      </c>
      <c r="E18" s="4" t="str">
        <f t="shared" si="0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v>0</v>
      </c>
      <c r="E19" s="4" t="str">
        <f t="shared" si="0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v>33400</v>
      </c>
      <c r="E20" s="4" t="str">
        <f t="shared" si="0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v>40400</v>
      </c>
      <c r="E21" s="4" t="str">
        <f t="shared" si="0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v>40600</v>
      </c>
      <c r="E22" s="4" t="str">
        <f t="shared" si="0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v>46800</v>
      </c>
      <c r="E23" s="4" t="str">
        <f t="shared" si="0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v>50400</v>
      </c>
      <c r="E24" s="4" t="str">
        <f t="shared" si="0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v>51800</v>
      </c>
      <c r="E25" s="4" t="str">
        <f t="shared" si="0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v>53800</v>
      </c>
      <c r="E26" s="4" t="str">
        <f t="shared" si="0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v>54200</v>
      </c>
      <c r="E27" s="4" t="str">
        <f t="shared" si="0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v>58400</v>
      </c>
      <c r="E28" s="4" t="str">
        <f t="shared" si="0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v>58600</v>
      </c>
      <c r="E29" s="4" t="str">
        <f t="shared" si="0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v>61400</v>
      </c>
      <c r="E30" s="4" t="str">
        <f t="shared" si="0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v>88000</v>
      </c>
      <c r="E31" s="4" t="str">
        <f t="shared" si="0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v>97400</v>
      </c>
      <c r="E32" s="4" t="str">
        <f t="shared" si="0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v>113200</v>
      </c>
      <c r="E33" s="4" t="str">
        <f t="shared" si="0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v>160400</v>
      </c>
      <c r="E34" s="4" t="str">
        <f t="shared" si="0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v>315800</v>
      </c>
      <c r="E35" s="4" t="str">
        <f t="shared" si="0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v>0</v>
      </c>
      <c r="E36" s="4" t="str">
        <f t="shared" si="0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v>14000</v>
      </c>
      <c r="E37" s="4" t="str">
        <f t="shared" si="0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v>20800</v>
      </c>
      <c r="E38" s="4" t="str">
        <f t="shared" si="0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v>25400</v>
      </c>
      <c r="E39" s="4" t="str">
        <f t="shared" si="0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v>32400</v>
      </c>
      <c r="E40" s="4" t="str">
        <f t="shared" si="0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v>35800</v>
      </c>
      <c r="E41" s="4" t="str">
        <f t="shared" si="0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v>37200</v>
      </c>
      <c r="E42" s="4" t="str">
        <f t="shared" si="0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v>37200</v>
      </c>
      <c r="E43" s="4" t="str">
        <f t="shared" si="0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v>40600</v>
      </c>
      <c r="E44" s="4" t="str">
        <f t="shared" si="0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v>42400</v>
      </c>
      <c r="E45" s="4" t="str">
        <f t="shared" si="0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v>44400</v>
      </c>
      <c r="E46" s="4" t="str">
        <f t="shared" si="0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v>49000</v>
      </c>
      <c r="E47" s="4" t="str">
        <f t="shared" si="0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v>50200</v>
      </c>
      <c r="E48" s="4" t="str">
        <f t="shared" si="0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v>51400</v>
      </c>
      <c r="E49" s="4" t="str">
        <f t="shared" si="0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v>53800</v>
      </c>
      <c r="E50" s="4" t="str">
        <f t="shared" si="0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v>62800</v>
      </c>
      <c r="E51" s="4" t="str">
        <f t="shared" si="0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v>65000</v>
      </c>
      <c r="E52" s="4" t="str">
        <f t="shared" si="0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v>69400</v>
      </c>
      <c r="E53" s="4" t="str">
        <f t="shared" si="0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v>73800</v>
      </c>
      <c r="E54" s="4" t="str">
        <f t="shared" si="0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v>80400</v>
      </c>
      <c r="E55" s="4" t="str">
        <f t="shared" si="0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v>94200</v>
      </c>
      <c r="E56" s="4" t="str">
        <f t="shared" si="0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v>95200</v>
      </c>
      <c r="E57" s="4" t="str">
        <f t="shared" si="0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v>98400</v>
      </c>
      <c r="E58" s="4" t="str">
        <f t="shared" si="0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v>106200</v>
      </c>
      <c r="E59" s="4" t="str">
        <f t="shared" si="0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v>110400</v>
      </c>
      <c r="E60" s="4" t="str">
        <f t="shared" si="0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v>297400</v>
      </c>
      <c r="E61" s="4" t="str">
        <f t="shared" si="0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v>0</v>
      </c>
      <c r="E62" s="4" t="str">
        <f t="shared" si="0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v>20200</v>
      </c>
      <c r="E63" s="4" t="str">
        <f t="shared" si="0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v>7600</v>
      </c>
      <c r="E64" s="4" t="str">
        <f t="shared" si="0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v>27400</v>
      </c>
      <c r="E65" s="4" t="str">
        <f t="shared" si="0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v>44400</v>
      </c>
      <c r="E66" s="4" t="str">
        <f t="shared" si="0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v>100200</v>
      </c>
      <c r="E67" s="4" t="str">
        <f t="shared" ref="E67:E130" si="1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v>85600</v>
      </c>
      <c r="E68" s="4" t="str">
        <f t="shared" si="1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v>112200</v>
      </c>
      <c r="E69" s="4" t="str">
        <f t="shared" si="1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v>315600</v>
      </c>
      <c r="E70" s="4" t="str">
        <f t="shared" si="1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v>6800</v>
      </c>
      <c r="E71" s="4" t="str">
        <f t="shared" si="1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v>4000</v>
      </c>
      <c r="E72" s="4" t="str">
        <f t="shared" si="1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v>4600</v>
      </c>
      <c r="E73" s="4" t="str">
        <f t="shared" si="1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v>19600</v>
      </c>
      <c r="E74" s="4" t="str">
        <f t="shared" si="1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v>50200</v>
      </c>
      <c r="E75" s="4" t="str">
        <f t="shared" si="1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v>3000</v>
      </c>
      <c r="E76" s="4" t="str">
        <f t="shared" si="1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v>2800</v>
      </c>
      <c r="E77" s="4" t="str">
        <f t="shared" si="1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v>0</v>
      </c>
      <c r="E78" s="4" t="str">
        <f t="shared" si="1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v>79800</v>
      </c>
      <c r="E79" s="4" t="str">
        <f t="shared" si="1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v>51800</v>
      </c>
      <c r="E80" s="4" t="str">
        <f t="shared" si="1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v>64800</v>
      </c>
      <c r="E81" s="4" t="str">
        <f t="shared" si="1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v>75600</v>
      </c>
      <c r="E82" s="4" t="str">
        <f t="shared" si="1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v>93800</v>
      </c>
      <c r="E83" s="4" t="str">
        <f t="shared" si="1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v>111200</v>
      </c>
      <c r="E84" s="4" t="str">
        <f t="shared" si="1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v>95200</v>
      </c>
      <c r="E85" s="4" t="str">
        <f t="shared" si="1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v>95400</v>
      </c>
      <c r="E86" s="4" t="str">
        <f t="shared" si="1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v>111200</v>
      </c>
      <c r="E87" s="4" t="str">
        <f t="shared" si="1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v>139000</v>
      </c>
      <c r="E88" s="4" t="str">
        <f t="shared" si="1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v>255800</v>
      </c>
      <c r="E89" s="4" t="str">
        <f t="shared" si="1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v>7000</v>
      </c>
      <c r="E90" s="4" t="str">
        <f t="shared" si="1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v>35000</v>
      </c>
      <c r="E91" s="4" t="str">
        <f t="shared" si="1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v>54400</v>
      </c>
      <c r="E92" s="4" t="str">
        <f t="shared" si="1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v>39600</v>
      </c>
      <c r="E93" s="4" t="str">
        <f t="shared" si="1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v>58000</v>
      </c>
      <c r="E94" s="4" t="str">
        <f t="shared" si="1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v>117800</v>
      </c>
      <c r="E95" s="4" t="str">
        <f t="shared" si="1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v>148600</v>
      </c>
      <c r="E96" s="4" t="str">
        <f t="shared" si="1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v>54200</v>
      </c>
      <c r="E97" s="4" t="str">
        <f t="shared" si="1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v>126400</v>
      </c>
      <c r="E98" s="4" t="str">
        <f t="shared" si="1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v>18000</v>
      </c>
      <c r="E99" s="4" t="str">
        <f t="shared" si="1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v>800</v>
      </c>
      <c r="E100" s="4" t="str">
        <f t="shared" si="1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v>1000</v>
      </c>
      <c r="E101" s="4" t="str">
        <f t="shared" si="1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v>8200</v>
      </c>
      <c r="E102" s="4" t="str">
        <f t="shared" si="1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v>0</v>
      </c>
      <c r="E103" s="4" t="str">
        <f t="shared" si="1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v>147400</v>
      </c>
      <c r="E104" s="4" t="str">
        <f t="shared" si="1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v>182000</v>
      </c>
      <c r="E105" s="4" t="str">
        <f t="shared" si="1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v>48200</v>
      </c>
      <c r="E106" s="4" t="str">
        <f t="shared" si="1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v>0</v>
      </c>
      <c r="E107" s="4" t="str">
        <f t="shared" si="1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v>22400</v>
      </c>
      <c r="E108" s="4" t="str">
        <f t="shared" si="1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v>22600</v>
      </c>
      <c r="E109" s="4" t="str">
        <f t="shared" si="1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v>24200</v>
      </c>
      <c r="E110" s="4" t="str">
        <f t="shared" si="1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v>32000</v>
      </c>
      <c r="E111" s="4" t="str">
        <f t="shared" si="1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v>39000</v>
      </c>
      <c r="E112" s="4" t="str">
        <f t="shared" si="1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v>43000</v>
      </c>
      <c r="E113" s="4" t="str">
        <f t="shared" si="1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v>64200</v>
      </c>
      <c r="E114" s="4" t="str">
        <f t="shared" si="1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v>122800</v>
      </c>
      <c r="E115" s="4" t="str">
        <f t="shared" si="1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v>0</v>
      </c>
      <c r="E116" s="4" t="str">
        <f t="shared" si="1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v>6000</v>
      </c>
      <c r="E117" s="4" t="str">
        <f t="shared" si="1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v>6800</v>
      </c>
      <c r="E118" s="4" t="str">
        <f t="shared" si="1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v>7000</v>
      </c>
      <c r="E119" s="4" t="str">
        <f t="shared" si="1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v>15400</v>
      </c>
      <c r="E120" s="4" t="str">
        <f t="shared" si="1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v>144600</v>
      </c>
      <c r="E121" s="4" t="str">
        <f t="shared" si="1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v>148400</v>
      </c>
      <c r="E122" s="4" t="str">
        <f t="shared" si="1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v>155600</v>
      </c>
      <c r="E123" s="4" t="str">
        <f t="shared" si="1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v>175600</v>
      </c>
      <c r="E124" s="4" t="str">
        <f t="shared" si="1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v>176600</v>
      </c>
      <c r="E125" s="4" t="str">
        <f t="shared" si="1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v>182600</v>
      </c>
      <c r="E126" s="4" t="str">
        <f t="shared" si="1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v>225000</v>
      </c>
      <c r="E127" s="4" t="str">
        <f t="shared" si="1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v>0</v>
      </c>
      <c r="E128" s="4" t="str">
        <f t="shared" si="1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v>6600</v>
      </c>
      <c r="E129" s="4" t="str">
        <f t="shared" si="1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v>10400</v>
      </c>
      <c r="E130" s="4" t="str">
        <f t="shared" si="1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v>19400</v>
      </c>
      <c r="E131" s="4" t="str">
        <f t="shared" ref="E131:E194" si="2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v>0</v>
      </c>
      <c r="E132" s="4" t="str">
        <f t="shared" si="2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v>26200</v>
      </c>
      <c r="E133" s="4" t="str">
        <f t="shared" si="2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v>33800</v>
      </c>
      <c r="E134" s="4" t="str">
        <f t="shared" si="2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v>38000</v>
      </c>
      <c r="E135" s="4" t="str">
        <f t="shared" si="2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v>38200</v>
      </c>
      <c r="E136" s="4" t="str">
        <f t="shared" si="2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v>39400</v>
      </c>
      <c r="E137" s="4" t="str">
        <f t="shared" si="2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v>40200</v>
      </c>
      <c r="E138" s="4" t="str">
        <f t="shared" si="2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v>44000</v>
      </c>
      <c r="E139" s="4" t="str">
        <f t="shared" si="2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v>50000</v>
      </c>
      <c r="E140" s="4" t="str">
        <f t="shared" si="2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v>51400</v>
      </c>
      <c r="E141" s="4" t="str">
        <f t="shared" si="2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v>55600</v>
      </c>
      <c r="E142" s="4" t="str">
        <f t="shared" si="2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v>56000</v>
      </c>
      <c r="E143" s="4" t="str">
        <f t="shared" si="2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v>60000</v>
      </c>
      <c r="E144" s="4" t="str">
        <f t="shared" si="2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v>61000</v>
      </c>
      <c r="E145" s="4" t="str">
        <f t="shared" si="2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v>67000</v>
      </c>
      <c r="E146" s="4" t="str">
        <f t="shared" si="2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v>72000</v>
      </c>
      <c r="E147" s="4" t="str">
        <f t="shared" si="2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v>85800</v>
      </c>
      <c r="E148" s="4" t="str">
        <f t="shared" si="2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v>140200</v>
      </c>
      <c r="E149" s="4" t="str">
        <f t="shared" si="2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v>0</v>
      </c>
      <c r="E150" s="4" t="str">
        <f t="shared" si="2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v>18000</v>
      </c>
      <c r="E151" s="4" t="str">
        <f t="shared" si="2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v>13800</v>
      </c>
      <c r="E152" s="4" t="str">
        <f t="shared" si="2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v>17800</v>
      </c>
      <c r="E153" s="4" t="str">
        <f t="shared" si="2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v>27600</v>
      </c>
      <c r="E154" s="4" t="str">
        <f t="shared" si="2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v>39200</v>
      </c>
      <c r="E155" s="4" t="str">
        <f t="shared" si="2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v>65800</v>
      </c>
      <c r="E156" s="4" t="str">
        <f t="shared" si="2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v>59000</v>
      </c>
      <c r="E157" s="4" t="str">
        <f t="shared" si="2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v>3800</v>
      </c>
      <c r="E158" s="4" t="str">
        <f t="shared" si="2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v>5200</v>
      </c>
      <c r="E159" s="4" t="str">
        <f t="shared" si="2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v>5600</v>
      </c>
      <c r="E160" s="4" t="str">
        <f t="shared" si="2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v>11200</v>
      </c>
      <c r="E161" s="4" t="str">
        <f t="shared" si="2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v>0</v>
      </c>
      <c r="E162" s="4" t="str">
        <f t="shared" si="2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v>43200</v>
      </c>
      <c r="E163" s="4" t="str">
        <f t="shared" si="2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v>50000</v>
      </c>
      <c r="E164" s="4" t="str">
        <f t="shared" si="2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v>76400</v>
      </c>
      <c r="E165" s="4" t="str">
        <f t="shared" si="2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v>104800</v>
      </c>
      <c r="E166" s="4" t="str">
        <f t="shared" si="2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v>151400</v>
      </c>
      <c r="E167" s="4" t="str">
        <f t="shared" si="2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v>209000</v>
      </c>
      <c r="E168" s="4" t="str">
        <f t="shared" si="2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v>313600</v>
      </c>
      <c r="E169" s="4" t="str">
        <f t="shared" si="2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v>23400</v>
      </c>
      <c r="E170" s="4" t="str">
        <f t="shared" si="2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v>31600</v>
      </c>
      <c r="E171" s="4" t="str">
        <f t="shared" si="2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v>52000</v>
      </c>
      <c r="E172" s="4" t="str">
        <f t="shared" si="2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v>38600</v>
      </c>
      <c r="E173" s="4" t="str">
        <f t="shared" si="2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v>54000</v>
      </c>
      <c r="E174" s="4" t="str">
        <f t="shared" si="2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v>62800</v>
      </c>
      <c r="E175" s="4" t="str">
        <f t="shared" si="2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v>178800</v>
      </c>
      <c r="E176" s="4" t="str">
        <f t="shared" si="2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v>208000</v>
      </c>
      <c r="E177" s="4" t="str">
        <f t="shared" si="2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v>1600</v>
      </c>
      <c r="E178" s="4" t="str">
        <f t="shared" si="2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v>2000</v>
      </c>
      <c r="E179" s="4" t="str">
        <f t="shared" si="2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v>4800</v>
      </c>
      <c r="E180" s="4" t="str">
        <f t="shared" si="2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v>2200</v>
      </c>
      <c r="E181" s="4" t="str">
        <f t="shared" si="2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v>2000</v>
      </c>
      <c r="E182" s="4" t="str">
        <f t="shared" si="2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v>5200</v>
      </c>
      <c r="E183" s="4" t="str">
        <f t="shared" si="2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v>0</v>
      </c>
      <c r="E184" s="4" t="str">
        <f t="shared" si="2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v>4400</v>
      </c>
      <c r="E185" s="4" t="str">
        <f t="shared" si="2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v>12600</v>
      </c>
      <c r="E186" s="4" t="str">
        <f t="shared" si="2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v>12600</v>
      </c>
      <c r="E187" s="4" t="str">
        <f t="shared" si="2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v>5200</v>
      </c>
      <c r="E188" s="4" t="str">
        <f t="shared" si="2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v>5000</v>
      </c>
      <c r="E189" s="4" t="str">
        <f t="shared" si="2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v>5000</v>
      </c>
      <c r="E190" s="4" t="str">
        <f t="shared" si="2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v>9200</v>
      </c>
      <c r="E191" s="4" t="str">
        <f t="shared" si="2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v>0</v>
      </c>
      <c r="E192" s="4" t="str">
        <f t="shared" si="2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v>7400</v>
      </c>
      <c r="E193" s="4" t="str">
        <f t="shared" si="2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v>7400</v>
      </c>
      <c r="E194" s="4" t="str">
        <f t="shared" si="2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v>2200</v>
      </c>
      <c r="E195" s="4" t="str">
        <f t="shared" ref="E195:E258" si="3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v>9200</v>
      </c>
      <c r="E196" s="4" t="str">
        <f t="shared" si="3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v>3800</v>
      </c>
      <c r="E197" s="4" t="str">
        <f t="shared" si="3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v>2600</v>
      </c>
      <c r="E198" s="4" t="str">
        <f t="shared" si="3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v>5200</v>
      </c>
      <c r="E199" s="4" t="str">
        <f t="shared" si="3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v>5200</v>
      </c>
      <c r="E200" s="4" t="str">
        <f t="shared" si="3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v>4000</v>
      </c>
      <c r="E201" s="4" t="str">
        <f t="shared" si="3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v>9800</v>
      </c>
      <c r="E202" s="4" t="str">
        <f t="shared" si="3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v>6600</v>
      </c>
      <c r="E203" s="4" t="str">
        <f t="shared" si="3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v>13600</v>
      </c>
      <c r="E204" s="4" t="str">
        <f t="shared" si="3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v>6600</v>
      </c>
      <c r="E205" s="4" t="str">
        <f t="shared" si="3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v>29400</v>
      </c>
      <c r="E206" s="4" t="str">
        <f t="shared" si="3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v>30200</v>
      </c>
      <c r="E207" s="4" t="str">
        <f t="shared" si="3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v>39400</v>
      </c>
      <c r="E208" s="4" t="str">
        <f t="shared" si="3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v>62000</v>
      </c>
      <c r="E209" s="4" t="str">
        <f t="shared" si="3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v>54200</v>
      </c>
      <c r="E210" s="4" t="str">
        <f t="shared" si="3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v>91600</v>
      </c>
      <c r="E211" s="4" t="str">
        <f t="shared" si="3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v>82400</v>
      </c>
      <c r="E212" s="4" t="str">
        <f t="shared" si="3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v>161400</v>
      </c>
      <c r="E213" s="4" t="str">
        <f t="shared" si="3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v>800</v>
      </c>
      <c r="E214" s="4" t="str">
        <f t="shared" si="3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v>16200</v>
      </c>
      <c r="E215" s="4" t="str">
        <f t="shared" si="3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v>25000</v>
      </c>
      <c r="E216" s="4" t="str">
        <f t="shared" si="3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v>19600</v>
      </c>
      <c r="E217" s="4" t="str">
        <f t="shared" si="3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v>28000</v>
      </c>
      <c r="E218" s="4" t="str">
        <f t="shared" si="3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v>1000</v>
      </c>
      <c r="E219" s="4" t="str">
        <f t="shared" si="3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v>1200</v>
      </c>
      <c r="E220" s="4" t="str">
        <f t="shared" si="3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v>1800</v>
      </c>
      <c r="E221" s="4" t="str">
        <f t="shared" si="3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v>1600</v>
      </c>
      <c r="E222" s="4" t="str">
        <f t="shared" si="3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v>2200</v>
      </c>
      <c r="E223" s="4" t="str">
        <f t="shared" si="3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v>4200</v>
      </c>
      <c r="E224" s="4" t="str">
        <f t="shared" si="3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v>2800</v>
      </c>
      <c r="E225" s="4" t="str">
        <f t="shared" si="3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v>4600</v>
      </c>
      <c r="E226" s="4" t="str">
        <f t="shared" si="3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v>10200</v>
      </c>
      <c r="E227" s="4" t="str">
        <f t="shared" si="3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v>0</v>
      </c>
      <c r="E228" s="4" t="str">
        <f t="shared" si="3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v>39600</v>
      </c>
      <c r="E229" s="4" t="str">
        <f t="shared" si="3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v>33400</v>
      </c>
      <c r="E230" s="4" t="str">
        <f t="shared" si="3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v>19000</v>
      </c>
      <c r="E231" s="4" t="str">
        <f t="shared" si="3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v>28200</v>
      </c>
      <c r="E232" s="4" t="str">
        <f t="shared" si="3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v>70200</v>
      </c>
      <c r="E233" s="4" t="str">
        <f t="shared" si="3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v>82800</v>
      </c>
      <c r="E234" s="4" t="str">
        <f t="shared" si="3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v>12200</v>
      </c>
      <c r="E235" s="4" t="str">
        <f t="shared" si="3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v>178600</v>
      </c>
      <c r="E236" s="4" t="str">
        <f t="shared" si="3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v>197000</v>
      </c>
      <c r="E237" s="4" t="str">
        <f t="shared" si="3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v>59200</v>
      </c>
      <c r="E238" s="4" t="str">
        <f t="shared" si="3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v>137000</v>
      </c>
      <c r="E239" s="4" t="str">
        <f t="shared" si="3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v>227600</v>
      </c>
      <c r="E240" s="4" t="str">
        <f t="shared" si="3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v>266800</v>
      </c>
      <c r="E241" s="4" t="str">
        <f t="shared" si="3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v>6000</v>
      </c>
      <c r="E242" s="4" t="str">
        <f t="shared" si="3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v>6000</v>
      </c>
      <c r="E243" s="4" t="str">
        <f t="shared" si="3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v>81200</v>
      </c>
      <c r="E244" s="4" t="str">
        <f t="shared" si="3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v>39400</v>
      </c>
      <c r="E245" s="4" t="str">
        <f t="shared" si="3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v>129000</v>
      </c>
      <c r="E246" s="4" t="str">
        <f t="shared" si="3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v>129000</v>
      </c>
      <c r="E247" s="4" t="str">
        <f t="shared" si="3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v>51800</v>
      </c>
      <c r="E248" s="4" t="str">
        <f t="shared" si="3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v>129200</v>
      </c>
      <c r="E249" s="4" t="str">
        <f t="shared" si="3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v>51800</v>
      </c>
      <c r="E250" s="4" t="str">
        <f t="shared" si="3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v>129000</v>
      </c>
      <c r="E251" s="4" t="str">
        <f t="shared" si="3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v>175800</v>
      </c>
      <c r="E252" s="4" t="str">
        <f t="shared" si="3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v>51800</v>
      </c>
      <c r="E253" s="4" t="str">
        <f t="shared" si="3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v>54800</v>
      </c>
      <c r="E254" s="4" t="str">
        <f t="shared" si="3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v>195000</v>
      </c>
      <c r="E255" s="4" t="str">
        <f t="shared" si="3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v>96000</v>
      </c>
      <c r="E256" s="4" t="str">
        <f t="shared" si="3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v>237400</v>
      </c>
      <c r="E257" s="4" t="str">
        <f t="shared" si="3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v>166400</v>
      </c>
      <c r="E258" s="4" t="str">
        <f t="shared" si="3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v>45400</v>
      </c>
      <c r="E259" s="4" t="str">
        <f t="shared" ref="E259:E322" si="4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v>19600</v>
      </c>
      <c r="E260" s="4" t="str">
        <f t="shared" si="4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v>238000</v>
      </c>
      <c r="E261" s="4" t="str">
        <f t="shared" si="4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v>60000</v>
      </c>
      <c r="E262" s="4" t="str">
        <f t="shared" si="4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v>481400</v>
      </c>
      <c r="E263" s="4" t="str">
        <f t="shared" si="4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v>204200</v>
      </c>
      <c r="E264" s="4" t="str">
        <f t="shared" si="4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v>129200</v>
      </c>
      <c r="E265" s="4" t="str">
        <f t="shared" si="4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v>51800</v>
      </c>
      <c r="E266" s="4" t="str">
        <f t="shared" si="4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v>38600</v>
      </c>
      <c r="E267" s="4" t="str">
        <f t="shared" si="4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v>19200</v>
      </c>
      <c r="E268" s="4" t="str">
        <f t="shared" si="4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v>118800</v>
      </c>
      <c r="E269" s="4" t="str">
        <f t="shared" si="4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v>56400</v>
      </c>
      <c r="E270" s="4" t="str">
        <f t="shared" si="4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v>362800</v>
      </c>
      <c r="E271" s="4" t="str">
        <f t="shared" si="4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v>38600</v>
      </c>
      <c r="E272" s="4" t="str">
        <f t="shared" si="4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v>130800</v>
      </c>
      <c r="E273" s="4" t="str">
        <f t="shared" si="4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v>145800</v>
      </c>
      <c r="E274" s="4" t="str">
        <f t="shared" si="4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v>126400</v>
      </c>
      <c r="E275" s="4" t="str">
        <f t="shared" si="4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v>48000</v>
      </c>
      <c r="E276" s="4" t="str">
        <f t="shared" si="4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v>191000</v>
      </c>
      <c r="E277" s="4" t="str">
        <f t="shared" si="4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v>225200</v>
      </c>
      <c r="E278" s="4" t="str">
        <f t="shared" si="4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v>0</v>
      </c>
      <c r="E279" s="4" t="str">
        <f t="shared" si="4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v>59400</v>
      </c>
      <c r="E280" s="4" t="str">
        <f t="shared" si="4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v>129200</v>
      </c>
      <c r="E281" s="4" t="str">
        <f t="shared" si="4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v>142800</v>
      </c>
      <c r="E282" s="4" t="str">
        <f t="shared" si="4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v>161400</v>
      </c>
      <c r="E283" s="4" t="str">
        <f t="shared" si="4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v>118200</v>
      </c>
      <c r="E284" s="4" t="str">
        <f t="shared" si="4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v>183600</v>
      </c>
      <c r="E285" s="4" t="str">
        <f t="shared" si="4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v>253000</v>
      </c>
      <c r="E286" s="4" t="str">
        <f t="shared" si="4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v>51200</v>
      </c>
      <c r="E287" s="4" t="str">
        <f t="shared" si="4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v>74200</v>
      </c>
      <c r="E288" s="4" t="str">
        <f t="shared" si="4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v>91400</v>
      </c>
      <c r="E289" s="4" t="str">
        <f t="shared" si="4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v>128400</v>
      </c>
      <c r="E290" s="4" t="str">
        <f t="shared" si="4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v>314200</v>
      </c>
      <c r="E291" s="4" t="str">
        <f t="shared" si="4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v>151200</v>
      </c>
      <c r="E292" s="4" t="str">
        <f t="shared" si="4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v>314200</v>
      </c>
      <c r="E293" s="4" t="str">
        <f t="shared" si="4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v>543200</v>
      </c>
      <c r="E294" s="4" t="str">
        <f t="shared" si="4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v>128000</v>
      </c>
      <c r="E295" s="4" t="str">
        <f t="shared" si="4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v>51000</v>
      </c>
      <c r="E296" s="4" t="str">
        <f t="shared" si="4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v>82600</v>
      </c>
      <c r="E297" s="4" t="str">
        <f t="shared" si="4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v>72200</v>
      </c>
      <c r="E298" s="4" t="str">
        <f t="shared" si="4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v>108800</v>
      </c>
      <c r="E299" s="4" t="str">
        <f t="shared" si="4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v>135600</v>
      </c>
      <c r="E300" s="4" t="str">
        <f t="shared" si="4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v>210800</v>
      </c>
      <c r="E301" s="4" t="str">
        <f t="shared" si="4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v>96400</v>
      </c>
      <c r="E302" s="4" t="str">
        <f t="shared" si="4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v>144400</v>
      </c>
      <c r="E303" s="4" t="str">
        <f t="shared" si="4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v>53800</v>
      </c>
      <c r="E304" s="4" t="str">
        <f t="shared" si="4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v>74200</v>
      </c>
      <c r="E305" s="4" t="str">
        <f t="shared" si="4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v>92400</v>
      </c>
      <c r="E306" s="4" t="str">
        <f t="shared" si="4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v>108200</v>
      </c>
      <c r="E307" s="4" t="str">
        <f t="shared" si="4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v>129600</v>
      </c>
      <c r="E308" s="4" t="str">
        <f t="shared" si="4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v>128800</v>
      </c>
      <c r="E309" s="4" t="str">
        <f t="shared" si="4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v>180400</v>
      </c>
      <c r="E310" s="4" t="str">
        <f t="shared" si="4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v>144400</v>
      </c>
      <c r="E311" s="4" t="str">
        <f t="shared" si="4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v>291400</v>
      </c>
      <c r="E312" s="4" t="str">
        <f t="shared" si="4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v>357200</v>
      </c>
      <c r="E313" s="4" t="str">
        <f t="shared" si="4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v>0</v>
      </c>
      <c r="E314" s="4" t="str">
        <f t="shared" si="4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v>17000</v>
      </c>
      <c r="E315" s="4" t="str">
        <f t="shared" si="4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v>16800</v>
      </c>
      <c r="E316" s="4" t="str">
        <f t="shared" si="4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v>23000</v>
      </c>
      <c r="E317" s="4" t="str">
        <f t="shared" si="4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v>30400</v>
      </c>
      <c r="E318" s="4" t="str">
        <f t="shared" si="4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v>16400</v>
      </c>
      <c r="E319" s="4" t="str">
        <f t="shared" si="4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v>16800</v>
      </c>
      <c r="E320" s="4" t="str">
        <f t="shared" si="4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v>23000</v>
      </c>
      <c r="E321" s="4" t="str">
        <f t="shared" si="4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v>30600</v>
      </c>
      <c r="E322" s="4" t="str">
        <f t="shared" si="4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v>16000</v>
      </c>
      <c r="E323" s="4" t="str">
        <f t="shared" ref="E323:E337" si="5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v>20400</v>
      </c>
      <c r="E324" s="4" t="str">
        <f t="shared" si="5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v>0</v>
      </c>
      <c r="E325" s="4" t="str">
        <f t="shared" si="5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v>39600</v>
      </c>
      <c r="E326" s="4" t="str">
        <f t="shared" si="5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v>46600</v>
      </c>
      <c r="E327" s="4" t="str">
        <f t="shared" si="5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v>55800</v>
      </c>
      <c r="E328" s="4" t="str">
        <f t="shared" si="5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v>59600</v>
      </c>
      <c r="E329" s="4" t="str">
        <f t="shared" si="5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v>95600</v>
      </c>
      <c r="E330" s="4" t="str">
        <f t="shared" si="5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v>125200</v>
      </c>
      <c r="E331" s="4" t="str">
        <f t="shared" si="5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v>151400</v>
      </c>
      <c r="E332" s="4" t="str">
        <f t="shared" si="5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v>225600</v>
      </c>
      <c r="E333" s="4" t="str">
        <f t="shared" si="5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v>305400</v>
      </c>
      <c r="E334" s="4" t="str">
        <f t="shared" si="5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v>826800</v>
      </c>
      <c r="E335" s="4" t="str">
        <f t="shared" si="5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v>1370000</v>
      </c>
      <c r="E336" s="4" t="str">
        <f t="shared" si="5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v>2342400</v>
      </c>
      <c r="E337" s="4" t="str">
        <f t="shared" si="5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G16" sqref="G16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12" bestFit="1" customWidth="1"/>
    <col min="6" max="6" width="9" bestFit="1" customWidth="1"/>
    <col min="7" max="7" width="14.33203125" customWidth="1"/>
    <col min="8" max="8" width="8" customWidth="1"/>
    <col min="9" max="11" width="9.33203125" customWidth="1"/>
    <col min="12" max="12" width="11.88671875" bestFit="1" customWidth="1"/>
    <col min="13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571</v>
      </c>
      <c r="D1" s="4"/>
      <c r="E1" s="4" t="s">
        <v>580</v>
      </c>
      <c r="F1" s="4" t="s">
        <v>575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6" ht="12.75" customHeight="1" x14ac:dyDescent="0.3">
      <c r="A2" s="7" t="s">
        <v>486</v>
      </c>
      <c r="B2" s="7">
        <v>40</v>
      </c>
      <c r="C2" s="7" t="str">
        <f>VLOOKUP(B2,E$2:F$5,2)</f>
        <v>sufficiente</v>
      </c>
      <c r="D2" s="8"/>
      <c r="E2" s="8">
        <v>0</v>
      </c>
      <c r="F2" s="8" t="s">
        <v>576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6" ht="12.75" customHeight="1" x14ac:dyDescent="0.3">
      <c r="A3" s="7" t="s">
        <v>487</v>
      </c>
      <c r="B3" s="17">
        <v>60</v>
      </c>
      <c r="C3" s="7" t="str">
        <f t="shared" ref="C3:C8" si="0">VLOOKUP(B3,E$2:F$5,2)</f>
        <v>discreto</v>
      </c>
      <c r="E3" s="8">
        <v>40</v>
      </c>
      <c r="F3" s="8" t="s">
        <v>577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26" ht="12.75" customHeight="1" x14ac:dyDescent="0.3">
      <c r="A4" s="7" t="s">
        <v>488</v>
      </c>
      <c r="B4" s="17">
        <v>60</v>
      </c>
      <c r="C4" s="7" t="str">
        <f t="shared" si="0"/>
        <v>discreto</v>
      </c>
      <c r="E4" s="8">
        <v>60</v>
      </c>
      <c r="F4" s="8" t="s">
        <v>578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26" ht="12.75" customHeight="1" x14ac:dyDescent="0.3">
      <c r="A5" s="7" t="s">
        <v>489</v>
      </c>
      <c r="B5" s="17">
        <v>40</v>
      </c>
      <c r="C5" s="7" t="str">
        <f t="shared" si="0"/>
        <v>sufficiente</v>
      </c>
      <c r="E5" s="8">
        <v>70</v>
      </c>
      <c r="F5" s="8" t="s">
        <v>579</v>
      </c>
      <c r="G5" s="8"/>
      <c r="H5" s="8"/>
      <c r="I5" s="8"/>
      <c r="J5" s="8"/>
      <c r="K5" s="8"/>
      <c r="L5" s="8"/>
      <c r="M5" s="8"/>
      <c r="N5" s="8"/>
    </row>
    <row r="6" spans="1:26" ht="12.75" customHeight="1" x14ac:dyDescent="0.3">
      <c r="A6" s="7" t="s">
        <v>490</v>
      </c>
      <c r="B6" s="17">
        <v>70</v>
      </c>
      <c r="C6" s="7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6" ht="12.75" customHeight="1" x14ac:dyDescent="0.3">
      <c r="A7" s="7" t="s">
        <v>491</v>
      </c>
      <c r="B7" s="17">
        <v>0</v>
      </c>
      <c r="C7" s="7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6" ht="12.75" customHeight="1" x14ac:dyDescent="0.3">
      <c r="A8" s="7" t="s">
        <v>492</v>
      </c>
      <c r="B8" s="17">
        <v>0</v>
      </c>
      <c r="C8" s="7" t="str">
        <f t="shared" si="0"/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honeticPr fontId="9" type="noConversion"/>
  <conditionalFormatting sqref="C2:C8">
    <cfRule type="cellIs" dxfId="4" priority="2" operator="equal">
      <formula>40</formula>
    </cfRule>
    <cfRule type="cellIs" dxfId="3" priority="3" operator="equal">
      <formula>$B$2</formula>
    </cfRule>
    <cfRule type="cellIs" dxfId="2" priority="4" operator="equal">
      <formula>$B$2</formula>
    </cfRule>
    <cfRule type="cellIs" dxfId="1" priority="5" operator="equal">
      <formula>$B$2</formula>
    </cfRule>
  </conditionalFormatting>
  <pageMargins left="0.75" right="0.75" top="1" bottom="1" header="0" footer="0"/>
  <pageSetup paperSize="9" orientation="portrait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88B5358-0D86-457F-952A-E0EEEF4F88D9}">
            <xm:f>NOT(ISERROR(SEARCH($C$2,E7)))</xm:f>
            <xm:f>$C$2</xm:f>
            <x14:dxf>
              <font>
                <color rgb="FF9C0006"/>
              </font>
            </x14:dxf>
          </x14:cfRule>
          <xm:sqref>E7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2" sqref="I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18.44140625" customWidth="1"/>
    <col min="7" max="7" width="30.44140625" customWidth="1"/>
    <col min="8" max="8" width="12" bestFit="1" customWidth="1"/>
    <col min="9" max="9" width="14" bestFit="1" customWidth="1"/>
    <col min="10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0" t="s">
        <v>573</v>
      </c>
      <c r="H1" s="10" t="s">
        <v>572</v>
      </c>
      <c r="I1" s="10" t="s">
        <v>574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8" t="s">
        <v>499</v>
      </c>
      <c r="H2">
        <f>COUNTIF(C2:C80,"Abbigliamento")</f>
        <v>11</v>
      </c>
      <c r="I2" s="19">
        <f>SUMIF(C2:C80,"abbigliamento",D2:D80)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8" t="s">
        <v>558</v>
      </c>
      <c r="H3">
        <f>COUNTIF(C2:C80,"Alimentari")</f>
        <v>5</v>
      </c>
      <c r="I3" s="19">
        <f>SUMIF(C2:C80,"alimentari",D2:D80)</f>
        <v>30860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8" t="s">
        <v>506</v>
      </c>
      <c r="H4">
        <f>COUNTIF(C2:C80,"personale")</f>
        <v>4</v>
      </c>
      <c r="I4" s="19">
        <f>SUMIF(C2:C80,"personale",D2:D80)</f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8" t="s">
        <v>547</v>
      </c>
      <c r="H5">
        <f>COUNTIF(C2:C80,"hardware")</f>
        <v>4</v>
      </c>
      <c r="I5" s="19">
        <f>SUMIF(C2:C80,"hardware",D2:D80)</f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8" t="s">
        <v>501</v>
      </c>
      <c r="H6">
        <f>COUNTIF(B2:B80,"h&amp;b")</f>
        <v>2</v>
      </c>
      <c r="I6" s="19">
        <f>SUMIF(B2:B80,"h&amp;b",D2:D80)</f>
        <v>73450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8" t="s">
        <v>507</v>
      </c>
      <c r="H7">
        <f>COUNTIF(B2:B80,"allstate")</f>
        <v>1</v>
      </c>
      <c r="I7" s="19">
        <f>SUMIF(B2:B80,"allstate",D2:D80)</f>
        <v>50800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8" t="s">
        <v>509</v>
      </c>
      <c r="H8">
        <f>COUNTIF(B2:B80,"canon usa")</f>
        <v>1</v>
      </c>
      <c r="I8" s="19">
        <f>SUMIF(B2:B80,"canon usa",D2:D80)</f>
        <v>98450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8" t="s">
        <v>511</v>
      </c>
      <c r="H9">
        <f>COUNTIF(B2:B80,"america online")</f>
        <v>1</v>
      </c>
      <c r="I9" s="19">
        <f>SUMIF(B2:B80,"america online",D2:D80)</f>
        <v>7950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8" t="s">
        <v>525</v>
      </c>
      <c r="H10">
        <f>COUNTIF(B2:B80,"biobottoms")</f>
        <v>4</v>
      </c>
      <c r="I10" s="19">
        <f>SUMIF(B2:B80,"biobottoms",D2:D80)</f>
        <v>283000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8" t="s">
        <v>528</v>
      </c>
      <c r="H11">
        <f>COUNTIF(B2:B80,"epcot center")</f>
        <v>2</v>
      </c>
      <c r="I11" s="19">
        <f>SUMIF(B2:B80,"epcot center",D2:D80)</f>
        <v>107700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8" t="s">
        <v>529</v>
      </c>
      <c r="H12">
        <f>COUNTIF(B2:B80,"biergarten")</f>
        <v>1</v>
      </c>
      <c r="I12" s="20">
        <f>SUMIF(B2:B80,"biergarten",D2:D80)</f>
        <v>27270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I13" s="19"/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I14" s="19"/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I15" s="19"/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I16" s="19"/>
    </row>
    <row r="17" spans="1:9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I17" s="19"/>
    </row>
    <row r="18" spans="1:9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I18" s="19"/>
    </row>
    <row r="19" spans="1:9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I19" s="19"/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I20" s="19"/>
    </row>
    <row r="21" spans="1:9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I21" s="19"/>
    </row>
    <row r="22" spans="1:9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I22" s="19"/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I23" s="19"/>
    </row>
    <row r="24" spans="1:9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I24" s="19"/>
    </row>
    <row r="25" spans="1:9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I25" s="19"/>
    </row>
    <row r="26" spans="1:9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I26" s="19"/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I27" s="19"/>
    </row>
    <row r="28" spans="1:9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I28" s="19"/>
    </row>
    <row r="29" spans="1:9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I29" s="19"/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I30" s="19"/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I31" s="19"/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I32" s="19"/>
    </row>
    <row r="33" spans="1:9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I33" s="19"/>
    </row>
    <row r="34" spans="1:9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I34" s="19"/>
    </row>
    <row r="35" spans="1:9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I35" s="19"/>
    </row>
    <row r="36" spans="1:9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I36" s="19"/>
    </row>
    <row r="37" spans="1:9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I37" s="19"/>
    </row>
    <row r="38" spans="1:9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I38" s="19"/>
    </row>
    <row r="39" spans="1:9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I39" s="19"/>
    </row>
    <row r="40" spans="1:9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I40" s="19"/>
    </row>
    <row r="41" spans="1:9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I41" s="19"/>
    </row>
    <row r="42" spans="1:9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I42" s="19"/>
    </row>
    <row r="43" spans="1:9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I43" s="19"/>
    </row>
    <row r="44" spans="1:9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I44" s="19"/>
    </row>
    <row r="45" spans="1:9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I45" s="19"/>
    </row>
    <row r="46" spans="1:9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I46" s="19"/>
    </row>
    <row r="47" spans="1:9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I47" s="19"/>
    </row>
    <row r="48" spans="1:9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I48" s="19"/>
    </row>
    <row r="49" spans="1:9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I49" s="19"/>
    </row>
    <row r="50" spans="1:9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I50" s="19"/>
    </row>
    <row r="51" spans="1:9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I51" s="19"/>
    </row>
    <row r="52" spans="1:9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I52" s="19"/>
    </row>
    <row r="53" spans="1:9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I53" s="19"/>
    </row>
    <row r="54" spans="1:9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I54" s="19"/>
    </row>
    <row r="55" spans="1:9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I55" s="19"/>
    </row>
    <row r="56" spans="1:9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I56" s="19"/>
    </row>
    <row r="57" spans="1:9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I57" s="19"/>
    </row>
    <row r="58" spans="1:9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I58" s="19"/>
    </row>
    <row r="59" spans="1:9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I59" s="19"/>
    </row>
    <row r="60" spans="1:9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  <c r="I60" s="19"/>
    </row>
    <row r="61" spans="1:9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  <c r="I61" s="19"/>
    </row>
    <row r="62" spans="1:9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  <c r="I62" s="19"/>
    </row>
    <row r="63" spans="1:9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  <c r="I63" s="19"/>
    </row>
    <row r="64" spans="1:9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  <c r="I64" s="19"/>
    </row>
    <row r="65" spans="1:9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  <c r="I65" s="19"/>
    </row>
    <row r="66" spans="1:9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  <c r="I66" s="19"/>
    </row>
    <row r="67" spans="1:9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  <c r="I67" s="19"/>
    </row>
    <row r="68" spans="1:9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  <c r="I68" s="19"/>
    </row>
    <row r="69" spans="1:9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  <c r="I69" s="19"/>
    </row>
    <row r="70" spans="1:9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  <c r="I70" s="19"/>
    </row>
    <row r="71" spans="1:9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  <c r="I71" s="19"/>
    </row>
    <row r="72" spans="1:9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  <c r="I72" s="19"/>
    </row>
    <row r="73" spans="1:9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  <c r="I73" s="19"/>
    </row>
    <row r="74" spans="1:9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  <c r="I74" s="19"/>
    </row>
    <row r="75" spans="1:9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  <c r="I75" s="19"/>
    </row>
    <row r="76" spans="1:9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  <c r="I76" s="19"/>
    </row>
    <row r="77" spans="1:9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  <c r="I77" s="19"/>
    </row>
    <row r="78" spans="1:9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  <c r="I78" s="19"/>
    </row>
    <row r="79" spans="1:9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  <c r="I79" s="19"/>
    </row>
    <row r="80" spans="1:9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  <c r="I80" s="19"/>
    </row>
    <row r="81" spans="4:9" ht="13.5" customHeight="1" x14ac:dyDescent="0.3">
      <c r="D81" s="14"/>
      <c r="E81" s="14"/>
      <c r="I81" s="19"/>
    </row>
    <row r="82" spans="4:9" ht="13.5" customHeight="1" x14ac:dyDescent="0.3">
      <c r="D82" s="14"/>
      <c r="E82" s="14"/>
      <c r="I82" s="19"/>
    </row>
    <row r="83" spans="4:9" ht="13.5" customHeight="1" x14ac:dyDescent="0.3">
      <c r="D83" s="14"/>
      <c r="E83" s="14"/>
      <c r="I83" s="19"/>
    </row>
    <row r="84" spans="4:9" ht="13.5" customHeight="1" x14ac:dyDescent="0.3">
      <c r="D84" s="14"/>
      <c r="E84" s="14"/>
      <c r="I84" s="19"/>
    </row>
    <row r="85" spans="4:9" ht="13.5" customHeight="1" x14ac:dyDescent="0.3">
      <c r="D85" s="14"/>
      <c r="E85" s="14"/>
      <c r="I85" s="19"/>
    </row>
    <row r="86" spans="4:9" ht="13.5" customHeight="1" x14ac:dyDescent="0.3">
      <c r="D86" s="14"/>
      <c r="E86" s="14"/>
      <c r="I86" s="19"/>
    </row>
    <row r="87" spans="4:9" ht="13.5" customHeight="1" x14ac:dyDescent="0.3">
      <c r="D87" s="14"/>
      <c r="E87" s="14"/>
      <c r="I87" s="19"/>
    </row>
    <row r="88" spans="4:9" ht="13.5" customHeight="1" x14ac:dyDescent="0.3">
      <c r="D88" s="14"/>
      <c r="E88" s="14"/>
      <c r="I88" s="19"/>
    </row>
    <row r="89" spans="4:9" ht="13.5" customHeight="1" x14ac:dyDescent="0.3">
      <c r="D89" s="14"/>
      <c r="E89" s="14"/>
      <c r="I89" s="19"/>
    </row>
    <row r="90" spans="4:9" ht="13.5" customHeight="1" x14ac:dyDescent="0.3">
      <c r="D90" s="14"/>
      <c r="E90" s="14"/>
      <c r="I90" s="19"/>
    </row>
    <row r="91" spans="4:9" ht="13.5" customHeight="1" x14ac:dyDescent="0.3">
      <c r="D91" s="14"/>
      <c r="E91" s="14"/>
      <c r="I91" s="19"/>
    </row>
    <row r="92" spans="4:9" ht="13.5" customHeight="1" x14ac:dyDescent="0.3">
      <c r="D92" s="14"/>
      <c r="E92" s="14"/>
      <c r="I92" s="19"/>
    </row>
    <row r="93" spans="4:9" ht="13.5" customHeight="1" x14ac:dyDescent="0.3">
      <c r="D93" s="14"/>
      <c r="E93" s="14"/>
      <c r="I93" s="19"/>
    </row>
    <row r="94" spans="4:9" ht="13.5" customHeight="1" x14ac:dyDescent="0.3">
      <c r="D94" s="14"/>
      <c r="E94" s="14"/>
    </row>
    <row r="95" spans="4:9" ht="13.5" customHeight="1" x14ac:dyDescent="0.3">
      <c r="D95" s="14"/>
      <c r="E95" s="14"/>
    </row>
    <row r="96" spans="4:9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89029-C412-4774-AC31-D353CFD3E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23</vt:i4>
      </vt:variant>
    </vt:vector>
  </HeadingPairs>
  <TitlesOfParts>
    <vt:vector size="26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punteggi</vt:lpstr>
      <vt:lpstr>punteggio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BELLANTUONO FRANCESCO PIO</cp:lastModifiedBy>
  <dcterms:created xsi:type="dcterms:W3CDTF">2005-04-12T12:35:30Z</dcterms:created>
  <dcterms:modified xsi:type="dcterms:W3CDTF">2025-04-17T07:01:05Z</dcterms:modified>
</cp:coreProperties>
</file>