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SQL\Progetti\Informazione_Nuovo\GenDip\da_tenere_per_me\"/>
    </mc:Choice>
  </mc:AlternateContent>
  <xr:revisionPtr revIDLastSave="0" documentId="13_ncr:1_{7DEF1F96-5908-4DE0-B447-529175F2579D}" xr6:coauthVersionLast="47" xr6:coauthVersionMax="47" xr10:uidLastSave="{00000000-0000-0000-0000-000000000000}"/>
  <bookViews>
    <workbookView xWindow="-108" yWindow="-108" windowWidth="23256" windowHeight="12456" xr2:uid="{0ACA9EA7-8D26-44C6-9F97-44163763DBF2}"/>
  </bookViews>
  <sheets>
    <sheet name="Indice" sheetId="3" r:id="rId1"/>
    <sheet name="Foglio2" sheetId="2" r:id="rId2"/>
    <sheet name="Foglio3" sheetId="4" r:id="rId3"/>
    <sheet name="Foglio4" sheetId="5" r:id="rId4"/>
  </sheets>
  <definedNames>
    <definedName name="_xlcn.WorksheetConnection_Foglio2B58L611" hidden="1">Foglio2!$B$41:$L$44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Foglio2!$B$58:$L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5" l="1"/>
  <c r="E19" i="5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H5" i="2"/>
  <c r="I5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7" i="2"/>
  <c r="I7" i="2" s="1"/>
  <c r="H6" i="2"/>
  <c r="I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E88D-CB7E-4F5B-B180-1B2BF970D40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AD81E9-7788-4CF9-99C8-C19EFA9697E5}" name="WorksheetConnection_Foglio2!$B$58:$L$61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Foglio2B58L611"/>
        </x15:connection>
      </ext>
    </extLst>
  </connection>
</connections>
</file>

<file path=xl/sharedStrings.xml><?xml version="1.0" encoding="utf-8"?>
<sst xmlns="http://schemas.openxmlformats.org/spreadsheetml/2006/main" count="116" uniqueCount="68">
  <si>
    <t>TOT</t>
  </si>
  <si>
    <t>Brazil</t>
  </si>
  <si>
    <t>United States of America</t>
  </si>
  <si>
    <t>Cuba</t>
  </si>
  <si>
    <t>Jamaica</t>
  </si>
  <si>
    <t>Canada</t>
  </si>
  <si>
    <t>Madagascar</t>
  </si>
  <si>
    <t>Year</t>
  </si>
  <si>
    <t>Country</t>
  </si>
  <si>
    <t>Conteggio</t>
  </si>
  <si>
    <t>femaleDiplomats</t>
  </si>
  <si>
    <t>year</t>
  </si>
  <si>
    <t>maleDiplomats</t>
  </si>
  <si>
    <t>growthRatio 2021 vs 1968</t>
  </si>
  <si>
    <t>annualDifference</t>
  </si>
  <si>
    <t>% growth</t>
  </si>
  <si>
    <t>Counting</t>
  </si>
  <si>
    <t>Sweden</t>
  </si>
  <si>
    <t>Finland</t>
  </si>
  <si>
    <t>Australia</t>
  </si>
  <si>
    <t>South Africa</t>
  </si>
  <si>
    <t>Austria</t>
  </si>
  <si>
    <t>Chargé d’affaires</t>
  </si>
  <si>
    <t>Ambassador</t>
  </si>
  <si>
    <t>other titles</t>
  </si>
  <si>
    <t>Title</t>
  </si>
  <si>
    <t>counting</t>
  </si>
  <si>
    <t>Region</t>
  </si>
  <si>
    <t>Europe</t>
  </si>
  <si>
    <t>Africa</t>
  </si>
  <si>
    <t>North America</t>
  </si>
  <si>
    <t>Asia</t>
  </si>
  <si>
    <t>South America</t>
  </si>
  <si>
    <t>Oceania</t>
  </si>
  <si>
    <t>Acting ambassador</t>
  </si>
  <si>
    <t>Acting chargé d’affaires</t>
  </si>
  <si>
    <t>Minister</t>
  </si>
  <si>
    <t>Other</t>
  </si>
  <si>
    <t>male</t>
  </si>
  <si>
    <t>female</t>
  </si>
  <si>
    <t>Rwanda</t>
  </si>
  <si>
    <t>Germany</t>
  </si>
  <si>
    <t>Iceland</t>
  </si>
  <si>
    <t>Namibia</t>
  </si>
  <si>
    <t>Norway</t>
  </si>
  <si>
    <t>Mozambique</t>
  </si>
  <si>
    <t>Timor-Leste</t>
  </si>
  <si>
    <t>Media %</t>
  </si>
  <si>
    <t>pct %</t>
  </si>
  <si>
    <t>France</t>
  </si>
  <si>
    <t>Mexico</t>
  </si>
  <si>
    <t>Libya</t>
  </si>
  <si>
    <t>Luxembourg</t>
  </si>
  <si>
    <t>Spain</t>
  </si>
  <si>
    <t>YEAR</t>
  </si>
  <si>
    <t>media %</t>
  </si>
  <si>
    <t>United Kingdom of Great Britain</t>
  </si>
  <si>
    <t>50) Burundi</t>
  </si>
  <si>
    <t>51) Estonia</t>
  </si>
  <si>
    <t>52) Kazakhstan</t>
  </si>
  <si>
    <t>53) China</t>
  </si>
  <si>
    <t>54) Canada</t>
  </si>
  <si>
    <t>55) Albania</t>
  </si>
  <si>
    <t>56) Bulgaria</t>
  </si>
  <si>
    <t>57) Italy</t>
  </si>
  <si>
    <t>58) Singapore</t>
  </si>
  <si>
    <t>59) Ethiopia</t>
  </si>
  <si>
    <t>60) 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</si>
</sst>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/>
    <xf numFmtId="10" fontId="0" fillId="0" borderId="0" xfId="0" applyNumberFormat="1"/>
    <xf numFmtId="0" fontId="2" fillId="2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quotePrefix="1"/>
    <xf numFmtId="3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11" xfId="0" quotePrefix="1" applyFont="1" applyFill="1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0" fillId="0" borderId="4" xfId="0" applyNumberFormat="1" applyBorder="1"/>
    <xf numFmtId="3" fontId="0" fillId="0" borderId="9" xfId="0" applyNumberFormat="1" applyBorder="1"/>
    <xf numFmtId="0" fontId="0" fillId="0" borderId="12" xfId="0" applyBorder="1"/>
    <xf numFmtId="4" fontId="0" fillId="0" borderId="4" xfId="0" applyNumberFormat="1" applyBorder="1"/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0" fillId="4" borderId="4" xfId="0" applyFill="1" applyBorder="1" applyAlignment="1">
      <alignment horizontal="center"/>
    </xf>
    <xf numFmtId="3" fontId="0" fillId="0" borderId="12" xfId="0" applyNumberFormat="1" applyBorder="1"/>
    <xf numFmtId="2" fontId="0" fillId="0" borderId="9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2" fontId="1" fillId="0" borderId="8" xfId="0" applyNumberFormat="1" applyFont="1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4" borderId="5" xfId="0" applyFill="1" applyBorder="1"/>
    <xf numFmtId="0" fontId="0" fillId="4" borderId="11" xfId="0" applyFill="1" applyBorder="1"/>
    <xf numFmtId="0" fontId="2" fillId="4" borderId="16" xfId="0" applyFont="1" applyFill="1" applyBorder="1" applyAlignment="1">
      <alignment horizontal="center"/>
    </xf>
    <xf numFmtId="0" fontId="0" fillId="4" borderId="2" xfId="0" applyFill="1" applyBorder="1"/>
    <xf numFmtId="0" fontId="0" fillId="6" borderId="0" xfId="0" applyFill="1"/>
    <xf numFmtId="0" fontId="0" fillId="7" borderId="0" xfId="0" applyFill="1"/>
    <xf numFmtId="0" fontId="2" fillId="4" borderId="1" xfId="0" applyFont="1" applyFill="1" applyBorder="1"/>
    <xf numFmtId="0" fontId="0" fillId="0" borderId="2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1" fillId="0" borderId="14" xfId="0" applyNumberFormat="1" applyFont="1" applyBorder="1"/>
    <xf numFmtId="0" fontId="0" fillId="0" borderId="17" xfId="0" applyBorder="1"/>
  </cellXfs>
  <cellStyles count="1">
    <cellStyle name="Normale" xfId="0" builtinId="0"/>
  </cellStyles>
  <dxfs count="5">
    <dxf>
      <numFmt numFmtId="3" formatCode="#,##0"/>
      <border diagonalUp="0" diagonalDown="0">
        <left style="thin">
          <color indexed="64"/>
        </left>
        <right/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B7B15"/>
      <color rgb="FF2365A1"/>
      <color rgb="FFDB4D1B"/>
      <color rgb="FF1D5587"/>
      <color rgb="FFFF6600"/>
      <color rgb="FFFF5050"/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hyperlink" Target="https://en.wikipedia.org/wiki/Flag_of_Italy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Foglio2!$C$3</c:f>
              <c:strCache>
                <c:ptCount val="1"/>
                <c:pt idx="0">
                  <c:v>femaleDiplomats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24181919023877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D-4DF5-AA93-99CBD0EBF26A}"/>
                </c:ext>
              </c:extLst>
            </c:dLbl>
            <c:dLbl>
              <c:idx val="1"/>
              <c:layout>
                <c:manualLayout>
                  <c:x val="-3.3277870216306155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D-4DF5-AA93-99CBD0EBF26A}"/>
                </c:ext>
              </c:extLst>
            </c:dLbl>
            <c:dLbl>
              <c:idx val="2"/>
              <c:layout>
                <c:manualLayout>
                  <c:x val="-4.7143649473100388E-2"/>
                  <c:y val="-7.3956682514527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D-4DF5-AA93-99CBD0EBF26A}"/>
                </c:ext>
              </c:extLst>
            </c:dLbl>
            <c:dLbl>
              <c:idx val="3"/>
              <c:layout>
                <c:manualLayout>
                  <c:x val="-4.4370493621741641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D-4DF5-AA93-99CBD0EBF26A}"/>
                </c:ext>
              </c:extLst>
            </c:dLbl>
            <c:dLbl>
              <c:idx val="4"/>
              <c:layout>
                <c:manualLayout>
                  <c:x val="-4.4370493621741544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D-4DF5-AA93-99CBD0EBF26A}"/>
                </c:ext>
              </c:extLst>
            </c:dLbl>
            <c:dLbl>
              <c:idx val="5"/>
              <c:layout>
                <c:manualLayout>
                  <c:x val="-4.1597337770382693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D-4DF5-AA93-99CBD0EBF26A}"/>
                </c:ext>
              </c:extLst>
            </c:dLbl>
            <c:dLbl>
              <c:idx val="6"/>
              <c:layout>
                <c:manualLayout>
                  <c:x val="2.77315585135884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D-4DF5-AA93-99CBD0EBF26A}"/>
                </c:ext>
              </c:extLst>
            </c:dLbl>
            <c:dLbl>
              <c:idx val="7"/>
              <c:layout>
                <c:manualLayout>
                  <c:x val="-5.8236272878535771E-2"/>
                  <c:y val="-6.3391442155309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003697834125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D-4DF5-AA93-99CBD0EBF26A}"/>
                </c:ext>
              </c:extLst>
            </c:dLbl>
            <c:dLbl>
              <c:idx val="9"/>
              <c:layout>
                <c:manualLayout>
                  <c:x val="-8.319467554076641E-3"/>
                  <c:y val="-6.3391442155309133E-2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Foglio2!$B$4:$B$13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Foglio2!$C$4:$C$13</c:f>
              <c:numCache>
                <c:formatCode>#,##0</c:formatCode>
                <c:ptCount val="10"/>
                <c:pt idx="0">
                  <c:v>29</c:v>
                </c:pt>
                <c:pt idx="1">
                  <c:v>81</c:v>
                </c:pt>
                <c:pt idx="2">
                  <c:v>162</c:v>
                </c:pt>
                <c:pt idx="3">
                  <c:v>413</c:v>
                </c:pt>
                <c:pt idx="4">
                  <c:v>674</c:v>
                </c:pt>
                <c:pt idx="5">
                  <c:v>964</c:v>
                </c:pt>
                <c:pt idx="6">
                  <c:v>1184</c:v>
                </c:pt>
                <c:pt idx="7">
                  <c:v>2340</c:v>
                </c:pt>
                <c:pt idx="8">
                  <c:v>2992</c:v>
                </c:pt>
                <c:pt idx="9">
                  <c:v>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C08-A263-A298A7383632}"/>
            </c:ext>
          </c:extLst>
        </c:ser>
        <c:ser>
          <c:idx val="1"/>
          <c:order val="1"/>
          <c:tx>
            <c:strRef>
              <c:f>Foglio2!$D$3</c:f>
              <c:strCache>
                <c:ptCount val="1"/>
                <c:pt idx="0">
                  <c:v>maleDiplomats</c:v>
                </c:pt>
              </c:strCache>
            </c:strRef>
          </c:tx>
          <c:spPr>
            <a:ln w="95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782584581253493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D-4DF5-AA93-99CBD0EBF26A}"/>
                </c:ext>
              </c:extLst>
            </c:dLbl>
            <c:dLbl>
              <c:idx val="1"/>
              <c:layout>
                <c:manualLayout>
                  <c:x val="-6.3782584581253465E-2"/>
                  <c:y val="-6.3391442155309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D-4DF5-AA93-99CBD0EBF26A}"/>
                </c:ext>
              </c:extLst>
            </c:dLbl>
            <c:dLbl>
              <c:idx val="2"/>
              <c:layout>
                <c:manualLayout>
                  <c:x val="-6.100942872989467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D-4DF5-AA93-99CBD0EBF26A}"/>
                </c:ext>
              </c:extLst>
            </c:dLbl>
            <c:dLbl>
              <c:idx val="3"/>
              <c:layout>
                <c:manualLayout>
                  <c:x val="-5.8236272878535771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D-4DF5-AA93-99CBD0EBF26A}"/>
                </c:ext>
              </c:extLst>
            </c:dLbl>
            <c:dLbl>
              <c:idx val="4"/>
              <c:layout>
                <c:manualLayout>
                  <c:x val="-6.1009428729894719E-2"/>
                  <c:y val="-0.12150026413100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4D-4DF5-AA93-99CBD0EBF26A}"/>
                </c:ext>
              </c:extLst>
            </c:dLbl>
            <c:dLbl>
              <c:idx val="5"/>
              <c:layout>
                <c:manualLayout>
                  <c:x val="-5.2689961175818083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D-4DF5-AA93-99CBD0EBF26A}"/>
                </c:ext>
              </c:extLst>
            </c:dLbl>
            <c:dLbl>
              <c:idx val="6"/>
              <c:layout>
                <c:manualLayout>
                  <c:x val="2.4958402662229616E-2"/>
                  <c:y val="-5.2826201796091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D-4DF5-AA93-99CBD0EBF26A}"/>
                </c:ext>
              </c:extLst>
            </c:dLbl>
            <c:dLbl>
              <c:idx val="7"/>
              <c:layout>
                <c:manualLayout>
                  <c:x val="-0.14697726012201887"/>
                  <c:y val="-2.4211729460576848E-17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162176439513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D-4DF5-AA93-99CBD0EBF26A}"/>
                </c:ext>
              </c:extLst>
            </c:dLbl>
            <c:dLbl>
              <c:idx val="9"/>
              <c:layout>
                <c:manualLayout>
                  <c:x val="1.94120909595119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Foglio2!$B$4:$B$13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Foglio2!$D$4:$D$13</c:f>
              <c:numCache>
                <c:formatCode>#,##0</c:formatCode>
                <c:ptCount val="10"/>
                <c:pt idx="0">
                  <c:v>3136</c:v>
                </c:pt>
                <c:pt idx="1">
                  <c:v>4593</c:v>
                </c:pt>
                <c:pt idx="2">
                  <c:v>5762</c:v>
                </c:pt>
                <c:pt idx="3">
                  <c:v>6576</c:v>
                </c:pt>
                <c:pt idx="4">
                  <c:v>6908</c:v>
                </c:pt>
                <c:pt idx="5">
                  <c:v>7232</c:v>
                </c:pt>
                <c:pt idx="6">
                  <c:v>6885</c:v>
                </c:pt>
                <c:pt idx="7">
                  <c:v>12224</c:v>
                </c:pt>
                <c:pt idx="8">
                  <c:v>11480</c:v>
                </c:pt>
                <c:pt idx="9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C-4C08-A263-A298A73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4832"/>
        <c:axId val="1417396352"/>
      </c:scatterChart>
      <c:valAx>
        <c:axId val="1417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96352"/>
        <c:crosses val="autoZero"/>
        <c:crossBetween val="midCat"/>
      </c:valAx>
      <c:valAx>
        <c:axId val="141739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17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miter lim="800000"/>
            </a:ln>
            <a:effectLst>
              <a:glow rad="63500">
                <a:schemeClr val="accent5">
                  <a:lumMod val="75000"/>
                  <a:alpha val="25000"/>
                </a:schemeClr>
              </a:glo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7BC-4781-B483-AD4E3791A47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5">
                    <a:lumMod val="20000"/>
                    <a:lumOff val="8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7BC-4781-B483-AD4E3791A471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BC-4781-B483-AD4E3791A471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BC-4781-B483-AD4E3791A471}"/>
                </c:ext>
              </c:extLst>
            </c:dLbl>
            <c:dLbl>
              <c:idx val="2"/>
              <c:layout>
                <c:manualLayout>
                  <c:x val="-5.5555555555555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BC-4781-B483-AD4E3791A471}"/>
                </c:ext>
              </c:extLst>
            </c:dLbl>
            <c:dLbl>
              <c:idx val="3"/>
              <c:layout>
                <c:manualLayout>
                  <c:x val="-5.5555555555555558E-3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BC-4781-B483-AD4E3791A471}"/>
                </c:ext>
              </c:extLst>
            </c:dLbl>
            <c:dLbl>
              <c:idx val="4"/>
              <c:layout>
                <c:manualLayout>
                  <c:x val="-2.777777777777777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BC-4781-B483-AD4E3791A471}"/>
                </c:ext>
              </c:extLst>
            </c:dLbl>
            <c:dLbl>
              <c:idx val="5"/>
              <c:layout>
                <c:manualLayout>
                  <c:x val="-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BC-4781-B483-AD4E3791A471}"/>
                </c:ext>
              </c:extLst>
            </c:dLbl>
            <c:dLbl>
              <c:idx val="6"/>
              <c:layout>
                <c:manualLayout>
                  <c:x val="-5.5555555555556572E-3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BC-4781-B483-AD4E3791A471}"/>
                </c:ext>
              </c:extLst>
            </c:dLbl>
            <c:dLbl>
              <c:idx val="7"/>
              <c:layout>
                <c:manualLayout>
                  <c:x val="-5.5555555555556572E-3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640F8EB7-6F73-40D4-8D33-30FD75D5EA6D}" type="VALUE">
                      <a:rPr lang="en-US" b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BC-4781-B483-AD4E3791A471}"/>
                </c:ext>
              </c:extLst>
            </c:dLbl>
            <c:dLbl>
              <c:idx val="8"/>
              <c:layout>
                <c:manualLayout>
                  <c:x val="-2.7777777777778798E-3"/>
                  <c:y val="-2.121889068003332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C-4781-B483-AD4E3791A471}"/>
                </c:ext>
              </c:extLst>
            </c:dLbl>
            <c:dLbl>
              <c:idx val="9"/>
              <c:layout>
                <c:manualLayout>
                  <c:x val="-5.5555555555555558E-3"/>
                  <c:y val="-1.060944534001666E-17"/>
                </c:manualLayout>
              </c:layout>
              <c:tx>
                <c:rich>
                  <a:bodyPr/>
                  <a:lstStyle/>
                  <a:p>
                    <a:fld id="{48BE945A-0CDB-42DA-8040-58F6AE6CCEC1}" type="VALUE">
                      <a:rPr lang="en-US" b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BC-4781-B483-AD4E3791A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Foglio3!$B$31:$B$40</c:f>
              <c:strCache>
                <c:ptCount val="10"/>
                <c:pt idx="0">
                  <c:v>Timor-Leste</c:v>
                </c:pt>
                <c:pt idx="1">
                  <c:v>South Africa</c:v>
                </c:pt>
                <c:pt idx="2">
                  <c:v>Mozambique</c:v>
                </c:pt>
                <c:pt idx="3">
                  <c:v>Norway</c:v>
                </c:pt>
                <c:pt idx="4">
                  <c:v>Namibia</c:v>
                </c:pt>
                <c:pt idx="5">
                  <c:v>Iceland</c:v>
                </c:pt>
                <c:pt idx="6">
                  <c:v>Finland</c:v>
                </c:pt>
                <c:pt idx="7">
                  <c:v>Sweden</c:v>
                </c:pt>
                <c:pt idx="8">
                  <c:v>Cuba</c:v>
                </c:pt>
                <c:pt idx="9">
                  <c:v>Rwanda</c:v>
                </c:pt>
              </c:strCache>
            </c:strRef>
          </c:cat>
          <c:val>
            <c:numRef>
              <c:f>Foglio3!$C$31:$C$40</c:f>
              <c:numCache>
                <c:formatCode>General</c:formatCode>
                <c:ptCount val="10"/>
                <c:pt idx="0">
                  <c:v>36.619999999999997</c:v>
                </c:pt>
                <c:pt idx="1">
                  <c:v>36.86</c:v>
                </c:pt>
                <c:pt idx="2">
                  <c:v>36.99</c:v>
                </c:pt>
                <c:pt idx="3">
                  <c:v>37.35</c:v>
                </c:pt>
                <c:pt idx="4">
                  <c:v>38.200000000000003</c:v>
                </c:pt>
                <c:pt idx="5">
                  <c:v>39.130000000000003</c:v>
                </c:pt>
                <c:pt idx="6">
                  <c:v>39.200000000000003</c:v>
                </c:pt>
                <c:pt idx="7">
                  <c:v>41.3</c:v>
                </c:pt>
                <c:pt idx="8">
                  <c:v>43.11</c:v>
                </c:pt>
                <c:pt idx="9">
                  <c:v>50.78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C-4781-B483-AD4E3791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58176"/>
        <c:axId val="395062976"/>
      </c:barChart>
      <c:catAx>
        <c:axId val="39505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976"/>
        <c:crosses val="autoZero"/>
        <c:auto val="1"/>
        <c:lblAlgn val="ctr"/>
        <c:lblOffset val="100"/>
        <c:noMultiLvlLbl val="0"/>
      </c:catAx>
      <c:valAx>
        <c:axId val="3950629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0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Foglio3!$C$42</c:f>
              <c:strCache>
                <c:ptCount val="1"/>
                <c:pt idx="0">
                  <c:v>pct %</c:v>
                </c:pt>
              </c:strCache>
            </c:strRef>
          </c:tx>
          <c:spPr>
            <a:noFill/>
            <a:ln w="9525" cap="flat" cmpd="sng" algn="ctr">
              <a:solidFill>
                <a:schemeClr val="bg1"/>
              </a:solidFill>
              <a:miter lim="800000"/>
            </a:ln>
            <a:effectLst>
              <a:outerShdw blurRad="901700" dist="50800" dir="5400000" algn="ctr" rotWithShape="0">
                <a:schemeClr val="bg1">
                  <a:lumMod val="85000"/>
                  <a:alpha val="1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2-46B3-BB19-8F9D2CFA4A61}"/>
                </c:ext>
              </c:extLst>
            </c:dLbl>
            <c:dLbl>
              <c:idx val="1"/>
              <c:layout>
                <c:manualLayout>
                  <c:x val="-8.61111111111111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2-46B3-BB19-8F9D2CFA4A61}"/>
                </c:ext>
              </c:extLst>
            </c:dLbl>
            <c:dLbl>
              <c:idx val="2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2-46B3-BB19-8F9D2CFA4A61}"/>
                </c:ext>
              </c:extLst>
            </c:dLbl>
            <c:dLbl>
              <c:idx val="3"/>
              <c:layout>
                <c:manualLayout>
                  <c:x val="-8.6111111111111208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2-46B3-BB19-8F9D2CFA4A61}"/>
                </c:ext>
              </c:extLst>
            </c:dLbl>
            <c:dLbl>
              <c:idx val="4"/>
              <c:layout>
                <c:manualLayout>
                  <c:x val="-8.33333333333334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2-46B3-BB19-8F9D2CFA4A61}"/>
                </c:ext>
              </c:extLst>
            </c:dLbl>
            <c:dLbl>
              <c:idx val="5"/>
              <c:layout>
                <c:manualLayout>
                  <c:x val="-8.05555555555557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92-46B3-BB19-8F9D2CFA4A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Foglio3!$B$43:$B$48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Oceania</c:v>
                </c:pt>
                <c:pt idx="4">
                  <c:v>North America</c:v>
                </c:pt>
                <c:pt idx="5">
                  <c:v>Europe</c:v>
                </c:pt>
              </c:strCache>
            </c:strRef>
          </c:cat>
          <c:val>
            <c:numRef>
              <c:f>Foglio3!$C$43:$C$48</c:f>
              <c:numCache>
                <c:formatCode>General</c:formatCode>
                <c:ptCount val="6"/>
                <c:pt idx="0">
                  <c:v>13.21</c:v>
                </c:pt>
                <c:pt idx="1">
                  <c:v>16.73</c:v>
                </c:pt>
                <c:pt idx="2">
                  <c:v>17.7</c:v>
                </c:pt>
                <c:pt idx="3">
                  <c:v>21.52</c:v>
                </c:pt>
                <c:pt idx="4">
                  <c:v>22.19</c:v>
                </c:pt>
                <c:pt idx="5">
                  <c:v>23.79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6B3-BB19-8F9D2CF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63936"/>
        <c:axId val="395062016"/>
      </c:barChart>
      <c:catAx>
        <c:axId val="39506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016"/>
        <c:crosses val="autoZero"/>
        <c:auto val="1"/>
        <c:lblAlgn val="ctr"/>
        <c:lblOffset val="100"/>
        <c:noMultiLvlLbl val="0"/>
      </c:catAx>
      <c:valAx>
        <c:axId val="3950620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0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D3F72F-5073-486E-BBB4-73DE16C6CF39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76C-467D-805B-02D0CC2AB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Foglio3!$C$51:$C$57</c:f>
              <c:numCache>
                <c:formatCode>General</c:formatCode>
                <c:ptCount val="7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99D-9513-CD6413EC0E1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Foglio3!$D$51:$D$57</c:f>
              <c:numCache>
                <c:formatCode>General</c:formatCode>
                <c:ptCount val="7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99D-9513-CD6413EC0E1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Foglio3!$E$51:$E$57</c:f>
              <c:numCache>
                <c:formatCode>General</c:formatCode>
                <c:ptCount val="7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A-499D-9513-CD6413EC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69311"/>
        <c:axId val="339275071"/>
      </c:barChart>
      <c:catAx>
        <c:axId val="3392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275071"/>
        <c:crosses val="autoZero"/>
        <c:auto val="1"/>
        <c:lblAlgn val="ctr"/>
        <c:lblOffset val="100"/>
        <c:noMultiLvlLbl val="0"/>
      </c:catAx>
      <c:valAx>
        <c:axId val="339275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92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Foglio4!$E$8</c:f>
              <c:strCache>
                <c:ptCount val="1"/>
                <c:pt idx="0">
                  <c:v>femaleDiplomats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F8FCD06-FA47-438B-97CB-9EC2B844263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FA6-41FB-8E38-8109AA3156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12500E-479C-4143-947E-1781D0615CC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A6-41FB-8E38-8109AA3156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27ED9F-D02A-4632-AD9F-AFA7F99C354D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FA6-41FB-8E38-8109AA3156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61D221-EAA2-4DC2-8ED2-0E82A02E3AD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FA6-41FB-8E38-8109AA315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Foglio4!$D$9:$D$18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Foglio4!$E$9:$E$18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467D-820F-9D2C2743AF81}"/>
            </c:ext>
          </c:extLst>
        </c:ser>
        <c:ser>
          <c:idx val="1"/>
          <c:order val="1"/>
          <c:tx>
            <c:strRef>
              <c:f>Foglio4!$F$8</c:f>
              <c:strCache>
                <c:ptCount val="1"/>
                <c:pt idx="0">
                  <c:v>maleDiplomats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Foglio4!$D$9:$D$18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Foglio4!$F$9:$F$18</c:f>
              <c:numCache>
                <c:formatCode>General</c:formatCode>
                <c:ptCount val="10"/>
                <c:pt idx="0">
                  <c:v>71</c:v>
                </c:pt>
                <c:pt idx="1">
                  <c:v>91</c:v>
                </c:pt>
                <c:pt idx="2">
                  <c:v>98</c:v>
                </c:pt>
                <c:pt idx="3">
                  <c:v>115</c:v>
                </c:pt>
                <c:pt idx="4">
                  <c:v>112</c:v>
                </c:pt>
                <c:pt idx="5">
                  <c:v>107</c:v>
                </c:pt>
                <c:pt idx="6">
                  <c:v>105</c:v>
                </c:pt>
                <c:pt idx="7">
                  <c:v>172</c:v>
                </c:pt>
                <c:pt idx="8">
                  <c:v>103</c:v>
                </c:pt>
                <c:pt idx="9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0-467D-820F-9D2C2743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198784"/>
        <c:axId val="1197206464"/>
      </c:barChart>
      <c:catAx>
        <c:axId val="11971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206464"/>
        <c:crosses val="autoZero"/>
        <c:auto val="1"/>
        <c:lblAlgn val="ctr"/>
        <c:lblOffset val="100"/>
        <c:noMultiLvlLbl val="0"/>
      </c:catAx>
      <c:valAx>
        <c:axId val="119720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71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Foglio4!$C$34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888888888888889E-2"/>
                  <c:y val="-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FD-4FC9-B758-9DEFD6EECE3A}"/>
                </c:ext>
              </c:extLst>
            </c:dLbl>
            <c:dLbl>
              <c:idx val="1"/>
              <c:layout>
                <c:manualLayout>
                  <c:x val="-4.1666666666666664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D-4FC9-B758-9DEFD6EECE3A}"/>
                </c:ext>
              </c:extLst>
            </c:dLbl>
            <c:dLbl>
              <c:idx val="2"/>
              <c:layout>
                <c:manualLayout>
                  <c:x val="-4.444444444444449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D-4FC9-B758-9DEFD6EECE3A}"/>
                </c:ext>
              </c:extLst>
            </c:dLbl>
            <c:dLbl>
              <c:idx val="3"/>
              <c:layout>
                <c:manualLayout>
                  <c:x val="-4.4444444444444543E-2"/>
                  <c:y val="-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D-4FC9-B758-9DEFD6EECE3A}"/>
                </c:ext>
              </c:extLst>
            </c:dLbl>
            <c:dLbl>
              <c:idx val="4"/>
              <c:layout>
                <c:manualLayout>
                  <c:x val="-4.1666666666666664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D-4FC9-B758-9DEFD6EECE3A}"/>
                </c:ext>
              </c:extLst>
            </c:dLbl>
            <c:dLbl>
              <c:idx val="5"/>
              <c:layout>
                <c:manualLayout>
                  <c:x val="-0.1166666666666667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FD-4FC9-B758-9DEFD6EECE3A}"/>
                </c:ext>
              </c:extLst>
            </c:dLbl>
            <c:dLbl>
              <c:idx val="6"/>
              <c:layout>
                <c:manualLayout>
                  <c:x val="8.3333333333332309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FD-4FC9-B758-9DEFD6EECE3A}"/>
                </c:ext>
              </c:extLst>
            </c:dLbl>
            <c:dLbl>
              <c:idx val="7"/>
              <c:layout>
                <c:manualLayout>
                  <c:x val="-0.1138888888888888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D-4FC9-B758-9DEFD6EECE3A}"/>
                </c:ext>
              </c:extLst>
            </c:dLbl>
            <c:dLbl>
              <c:idx val="8"/>
              <c:layout>
                <c:manualLayout>
                  <c:x val="-0.12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FD-4FC9-B758-9DEFD6EECE3A}"/>
                </c:ext>
              </c:extLst>
            </c:dLbl>
            <c:dLbl>
              <c:idx val="9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FD-4FC9-B758-9DEFD6EEC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Foglio4!$B$35:$B$44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Foglio4!$C$35:$C$44</c:f>
              <c:numCache>
                <c:formatCode>General</c:formatCode>
                <c:ptCount val="10"/>
                <c:pt idx="0">
                  <c:v>2.7</c:v>
                </c:pt>
                <c:pt idx="1">
                  <c:v>7.5</c:v>
                </c:pt>
                <c:pt idx="2">
                  <c:v>12.9</c:v>
                </c:pt>
                <c:pt idx="3">
                  <c:v>11.1</c:v>
                </c:pt>
                <c:pt idx="4">
                  <c:v>9.84</c:v>
                </c:pt>
                <c:pt idx="5">
                  <c:v>21.27</c:v>
                </c:pt>
                <c:pt idx="6">
                  <c:v>28.41</c:v>
                </c:pt>
                <c:pt idx="7">
                  <c:v>30.95</c:v>
                </c:pt>
                <c:pt idx="8">
                  <c:v>35.71</c:v>
                </c:pt>
                <c:pt idx="9">
                  <c:v>35.71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D-4FC9-B758-9DEFD6EE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55327"/>
        <c:axId val="1381745727"/>
      </c:scatterChart>
      <c:valAx>
        <c:axId val="13817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745727"/>
        <c:crosses val="autoZero"/>
        <c:crossBetween val="midCat"/>
      </c:valAx>
      <c:valAx>
        <c:axId val="1381745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175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B6-4C75-940D-6901D13518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B6-4C75-940D-6901D13518F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E49F8DC-F364-44CC-94BA-A0498FB1CFF5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2B6-4C75-940D-6901D13518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2121FA-CEF6-473C-9FB9-7CDE86D0A62E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2B6-4C75-940D-6901D135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Foglio4!$E$8:$F$8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Foglio4!$E$19:$F$19</c:f>
              <c:numCache>
                <c:formatCode>#,##0</c:formatCode>
                <c:ptCount val="2"/>
                <c:pt idx="0" formatCode="General">
                  <c:v>74</c:v>
                </c:pt>
                <c:pt idx="1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6-4C75-940D-6901D135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Foglio4!$F$34</c:f>
              <c:strCache>
                <c:ptCount val="1"/>
                <c:pt idx="0">
                  <c:v>media %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6E8-453F-BA3D-D066E834A610}"/>
              </c:ext>
            </c:extLst>
          </c:dPt>
          <c:dLbls>
            <c:dLbl>
              <c:idx val="3"/>
              <c:spPr>
                <a:noFill/>
                <a:ln w="9525" cap="flat" cmpd="sng" algn="ctr">
                  <a:solidFill>
                    <a:schemeClr val="accent3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6E8-453F-BA3D-D066E834A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Foglio4!$E$35:$E$45</c:f>
              <c:strCache>
                <c:ptCount val="11"/>
                <c:pt idx="0">
                  <c:v>60) Poland</c:v>
                </c:pt>
                <c:pt idx="1">
                  <c:v>59) Ethiopia</c:v>
                </c:pt>
                <c:pt idx="2">
                  <c:v>58) Singapore</c:v>
                </c:pt>
                <c:pt idx="3">
                  <c:v>57) Italy</c:v>
                </c:pt>
                <c:pt idx="4">
                  <c:v>56) Bulgaria</c:v>
                </c:pt>
                <c:pt idx="5">
                  <c:v>55) Albania</c:v>
                </c:pt>
                <c:pt idx="6">
                  <c:v>54) Canada</c:v>
                </c:pt>
                <c:pt idx="7">
                  <c:v>53) China</c:v>
                </c:pt>
                <c:pt idx="8">
                  <c:v>52) Kazakhstan</c:v>
                </c:pt>
                <c:pt idx="9">
                  <c:v>51) Estonia</c:v>
                </c:pt>
                <c:pt idx="10">
                  <c:v>50) Burundi</c:v>
                </c:pt>
              </c:strCache>
            </c:strRef>
          </c:cat>
          <c:val>
            <c:numRef>
              <c:f>Foglio4!$F$35:$F$45</c:f>
              <c:numCache>
                <c:formatCode>General</c:formatCode>
                <c:ptCount val="11"/>
                <c:pt idx="0">
                  <c:v>21.54</c:v>
                </c:pt>
                <c:pt idx="1">
                  <c:v>21.56</c:v>
                </c:pt>
                <c:pt idx="2">
                  <c:v>21.58</c:v>
                </c:pt>
                <c:pt idx="3">
                  <c:v>21.6</c:v>
                </c:pt>
                <c:pt idx="4">
                  <c:v>21.61</c:v>
                </c:pt>
                <c:pt idx="5">
                  <c:v>21.8</c:v>
                </c:pt>
                <c:pt idx="6">
                  <c:v>22.25</c:v>
                </c:pt>
                <c:pt idx="7">
                  <c:v>22.74</c:v>
                </c:pt>
                <c:pt idx="8">
                  <c:v>22.71</c:v>
                </c:pt>
                <c:pt idx="9">
                  <c:v>22.8</c:v>
                </c:pt>
                <c:pt idx="10">
                  <c:v>22.99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8-453F-BA3D-D066E83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178468879"/>
        <c:axId val="1178465999"/>
      </c:barChart>
      <c:catAx>
        <c:axId val="1178468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465999"/>
        <c:crosses val="autoZero"/>
        <c:auto val="1"/>
        <c:lblAlgn val="ctr"/>
        <c:lblOffset val="100"/>
        <c:noMultiLvlLbl val="0"/>
      </c:catAx>
      <c:valAx>
        <c:axId val="117846599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84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DB4D1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82868E1-B295-4D22-A24F-6830B360239E}" type="VALUE">
                      <a:rPr lang="en-US" b="0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0F0-461D-8D17-4DFC4716C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Foglio2!$C$32:$L$32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Foglio2!$C$33:$L$33</c:f>
              <c:numCache>
                <c:formatCode>General</c:formatCode>
                <c:ptCount val="10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9E1-B58C-710D5ED844AD}"/>
            </c:ext>
          </c:extLst>
        </c:ser>
        <c:ser>
          <c:idx val="2"/>
          <c:order val="2"/>
          <c:tx>
            <c:strRef>
              <c:f>Foglio2!$B$34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sx="87000" sy="87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Foglio2!$C$32:$L$32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Foglio2!$C$34:$L$34</c:f>
              <c:numCache>
                <c:formatCode>General</c:formatCode>
                <c:ptCount val="10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9E1-B58C-710D5ED844AD}"/>
            </c:ext>
          </c:extLst>
        </c:ser>
        <c:ser>
          <c:idx val="3"/>
          <c:order val="3"/>
          <c:tx>
            <c:strRef>
              <c:f>Foglio2!$B$35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Foglio2!$C$32:$L$32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Foglio2!$C$35:$L$35</c:f>
              <c:numCache>
                <c:formatCode>General</c:formatCode>
                <c:ptCount val="10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9E1-B58C-710D5ED844AD}"/>
            </c:ext>
          </c:extLst>
        </c:ser>
        <c:ser>
          <c:idx val="4"/>
          <c:order val="4"/>
          <c:tx>
            <c:strRef>
              <c:f>Foglio2!$B$36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Foglio2!$C$32:$L$32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Foglio2!$C$36:$L$36</c:f>
              <c:numCache>
                <c:formatCode>General</c:formatCode>
                <c:ptCount val="10"/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9E1-B58C-710D5ED844AD}"/>
            </c:ext>
          </c:extLst>
        </c:ser>
        <c:ser>
          <c:idx val="5"/>
          <c:order val="5"/>
          <c:tx>
            <c:strRef>
              <c:f>Foglio2!$B$37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Foglio2!$C$32:$L$32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Foglio2!$C$37:$L$37</c:f>
              <c:numCache>
                <c:formatCode>General</c:formatCode>
                <c:ptCount val="10"/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9E1-B58C-710D5ED844AD}"/>
            </c:ext>
          </c:extLst>
        </c:ser>
        <c:ser>
          <c:idx val="6"/>
          <c:order val="6"/>
          <c:tx>
            <c:strRef>
              <c:f>Foglio2!$B$38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1D558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Foglio2!$C$32:$L$32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Foglio2!$C$38:$L$38</c:f>
              <c:numCache>
                <c:formatCode>General</c:formatCode>
                <c:ptCount val="10"/>
                <c:pt idx="1">
                  <c:v>8</c:v>
                </c:pt>
                <c:pt idx="2">
                  <c:v>9</c:v>
                </c:pt>
                <c:pt idx="3">
                  <c:v>31</c:v>
                </c:pt>
                <c:pt idx="4">
                  <c:v>28</c:v>
                </c:pt>
                <c:pt idx="5">
                  <c:v>46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9E1-B58C-710D5ED844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378895"/>
        <c:axId val="64937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Foglio2!$B$32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Foglio2!$C$32:$L$32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Foglio2!$C$32:$L$32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9E1-B58C-710D5ED844AD}"/>
                  </c:ext>
                </c:extLst>
              </c15:ser>
            </c15:filteredBarSeries>
          </c:ext>
        </c:extLst>
      </c:barChart>
      <c:catAx>
        <c:axId val="6493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7935"/>
        <c:crosses val="autoZero"/>
        <c:auto val="1"/>
        <c:lblAlgn val="ctr"/>
        <c:lblOffset val="100"/>
        <c:noMultiLvlLbl val="0"/>
      </c:catAx>
      <c:valAx>
        <c:axId val="649377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93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Foglio2!$C$19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3-447D-A884-99764E66740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3-447D-A884-99764E667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3-447D-A884-99764E667409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3-447D-A884-99764E667409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3-447D-A884-99764E667409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3-447D-A884-99764E667409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3-447D-A884-99764E667409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3-447D-A884-99764E6674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3-447D-A884-99764E667409}"/>
              </c:ext>
            </c:extLst>
          </c:dPt>
          <c:dPt>
            <c:idx val="9"/>
            <c:invertIfNegative val="0"/>
            <c:bubble3D val="0"/>
            <c:spPr>
              <a:solidFill>
                <a:srgbClr val="1D558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3-447D-A884-99764E667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Foglio2!$B$20:$B$29</c:f>
              <c:strCache>
                <c:ptCount val="10"/>
                <c:pt idx="0">
                  <c:v>Jamaica</c:v>
                </c:pt>
                <c:pt idx="1">
                  <c:v>Austria</c:v>
                </c:pt>
                <c:pt idx="2">
                  <c:v>Cuba</c:v>
                </c:pt>
                <c:pt idx="3">
                  <c:v>South Africa</c:v>
                </c:pt>
                <c:pt idx="4">
                  <c:v>Australia</c:v>
                </c:pt>
                <c:pt idx="5">
                  <c:v>Finland</c:v>
                </c:pt>
                <c:pt idx="6">
                  <c:v>United Kingdom of Great Britain</c:v>
                </c:pt>
                <c:pt idx="7">
                  <c:v>Sweden</c:v>
                </c:pt>
                <c:pt idx="8">
                  <c:v>Canada</c:v>
                </c:pt>
                <c:pt idx="9">
                  <c:v>United States of America</c:v>
                </c:pt>
              </c:strCache>
            </c:strRef>
          </c:cat>
          <c:val>
            <c:numRef>
              <c:f>Foglio2!$C$20:$C$29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227</c:v>
                </c:pt>
                <c:pt idx="3">
                  <c:v>246</c:v>
                </c:pt>
                <c:pt idx="4">
                  <c:v>253</c:v>
                </c:pt>
                <c:pt idx="5">
                  <c:v>255</c:v>
                </c:pt>
                <c:pt idx="6">
                  <c:v>258</c:v>
                </c:pt>
                <c:pt idx="7">
                  <c:v>264</c:v>
                </c:pt>
                <c:pt idx="8">
                  <c:v>317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47D-A884-99764E6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8210047"/>
        <c:axId val="648205727"/>
      </c:barChart>
      <c:catAx>
        <c:axId val="6482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05727"/>
        <c:crosses val="autoZero"/>
        <c:auto val="1"/>
        <c:lblAlgn val="ctr"/>
        <c:lblOffset val="100"/>
        <c:noMultiLvlLbl val="0"/>
      </c:catAx>
      <c:valAx>
        <c:axId val="6482057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7925163200748E-2"/>
          <c:y val="0.11172582761832192"/>
          <c:w val="0.49910155461336569"/>
          <c:h val="0.78487744475488963"/>
        </c:manualLayout>
      </c:layout>
      <c:pieChart>
        <c:varyColors val="1"/>
        <c:ser>
          <c:idx val="0"/>
          <c:order val="0"/>
          <c:tx>
            <c:strRef>
              <c:f>Foglio2!$C$43</c:f>
              <c:strCache>
                <c:ptCount val="1"/>
                <c:pt idx="0">
                  <c:v>counting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4-4EC9-94FA-52BC40018954}"/>
              </c:ext>
            </c:extLst>
          </c:dPt>
          <c:dPt>
            <c:idx val="1"/>
            <c:bubble3D val="0"/>
            <c:spPr>
              <a:solidFill>
                <a:srgbClr val="EB7B1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4-4EC9-94FA-52BC40018954}"/>
              </c:ext>
            </c:extLst>
          </c:dPt>
          <c:dPt>
            <c:idx val="2"/>
            <c:bubble3D val="0"/>
            <c:spPr>
              <a:solidFill>
                <a:srgbClr val="2365A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4-4EC9-94FA-52BC40018954}"/>
              </c:ext>
            </c:extLst>
          </c:dPt>
          <c:dLbls>
            <c:dLbl>
              <c:idx val="0"/>
              <c:layout>
                <c:manualLayout>
                  <c:x val="0.40672824550777309"/>
                  <c:y val="0.1926615316164795"/>
                </c:manualLayout>
              </c:layout>
              <c:tx>
                <c:rich>
                  <a:bodyPr/>
                  <a:lstStyle/>
                  <a:p>
                    <a:fld id="{9099ACDB-BE88-455F-84FB-2DC91B04ABE9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A4-4EC9-94FA-52BC40018954}"/>
                </c:ext>
              </c:extLst>
            </c:dLbl>
            <c:dLbl>
              <c:idx val="1"/>
              <c:layout>
                <c:manualLayout>
                  <c:x val="0.36409246921057947"/>
                  <c:y val="0.4045248037618937"/>
                </c:manualLayout>
              </c:layout>
              <c:tx>
                <c:rich>
                  <a:bodyPr/>
                  <a:lstStyle/>
                  <a:p>
                    <a:fld id="{2561AEF5-C25B-4D68-B255-32EACCABB453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A4-4EC9-94FA-52BC40018954}"/>
                </c:ext>
              </c:extLst>
            </c:dLbl>
            <c:dLbl>
              <c:idx val="2"/>
              <c:layout>
                <c:manualLayout>
                  <c:x val="0.49792942548848063"/>
                  <c:y val="-0.26784443822694753"/>
                </c:manualLayout>
              </c:layout>
              <c:tx>
                <c:rich>
                  <a:bodyPr/>
                  <a:lstStyle/>
                  <a:p>
                    <a:fld id="{27F7FE8A-0A68-42A5-BA70-AEFEEDB2CCE5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4-4EC9-94FA-52BC40018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Foglio2!$B$44:$B$46</c:f>
              <c:strCache>
                <c:ptCount val="3"/>
                <c:pt idx="0">
                  <c:v>other titles</c:v>
                </c:pt>
                <c:pt idx="1">
                  <c:v>Chargé d’affaires</c:v>
                </c:pt>
                <c:pt idx="2">
                  <c:v>Ambassador</c:v>
                </c:pt>
              </c:strCache>
            </c:strRef>
          </c:cat>
          <c:val>
            <c:numRef>
              <c:f>Foglio2!$C$44:$C$46</c:f>
              <c:numCache>
                <c:formatCode>#,##0</c:formatCode>
                <c:ptCount val="3"/>
                <c:pt idx="0" formatCode="General">
                  <c:v>539</c:v>
                </c:pt>
                <c:pt idx="1">
                  <c:v>3750</c:v>
                </c:pt>
                <c:pt idx="2">
                  <c:v>89258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C9-94FA-52BC400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04667424234793"/>
          <c:y val="7.1452895799192617E-2"/>
          <c:w val="0.35282993471969853"/>
          <c:h val="0.647356755366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Foglio2!$F$23</c:f>
              <c:strCache>
                <c:ptCount val="1"/>
                <c:pt idx="0">
                  <c:v>Conteggio</c:v>
                </c:pt>
              </c:strCache>
            </c:strRef>
          </c:tx>
          <c:spPr>
            <a:noFill/>
            <a:ln w="9525" cap="flat" cmpd="sng" algn="ctr">
              <a:solidFill>
                <a:schemeClr val="bg1"/>
              </a:solidFill>
              <a:miter lim="800000"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6-48D1-BAE6-C78FFB4A3D99}"/>
                </c:ext>
              </c:extLst>
            </c:dLbl>
            <c:dLbl>
              <c:idx val="1"/>
              <c:layout>
                <c:manualLayout>
                  <c:x val="-8.055555555555557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6-48D1-BAE6-C78FFB4A3D99}"/>
                </c:ext>
              </c:extLst>
            </c:dLbl>
            <c:dLbl>
              <c:idx val="2"/>
              <c:layout>
                <c:manualLayout>
                  <c:x val="-9.1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B6-48D1-BAE6-C78FFB4A3D99}"/>
                </c:ext>
              </c:extLst>
            </c:dLbl>
            <c:dLbl>
              <c:idx val="3"/>
              <c:layout>
                <c:manualLayout>
                  <c:x val="-0.10277777777777777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6-48D1-BAE6-C78FFB4A3D99}"/>
                </c:ext>
              </c:extLst>
            </c:dLbl>
            <c:dLbl>
              <c:idx val="4"/>
              <c:layout>
                <c:manualLayout>
                  <c:x val="-9.722222222222222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6-48D1-BAE6-C78FFB4A3D99}"/>
                </c:ext>
              </c:extLst>
            </c:dLbl>
            <c:dLbl>
              <c:idx val="5"/>
              <c:layout>
                <c:manualLayout>
                  <c:x val="-0.10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6-48D1-BAE6-C78FFB4A3D9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Foglio2!$E$24:$E$29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Asia</c:v>
                </c:pt>
                <c:pt idx="3">
                  <c:v>North America</c:v>
                </c:pt>
                <c:pt idx="4">
                  <c:v>Africa</c:v>
                </c:pt>
                <c:pt idx="5">
                  <c:v>Europe</c:v>
                </c:pt>
              </c:strCache>
            </c:strRef>
          </c:cat>
          <c:val>
            <c:numRef>
              <c:f>Foglio2!$F$24:$F$29</c:f>
              <c:numCache>
                <c:formatCode>#,##0</c:formatCode>
                <c:ptCount val="6"/>
                <c:pt idx="0">
                  <c:v>519</c:v>
                </c:pt>
                <c:pt idx="1">
                  <c:v>861</c:v>
                </c:pt>
                <c:pt idx="2">
                  <c:v>1700</c:v>
                </c:pt>
                <c:pt idx="3">
                  <c:v>1907</c:v>
                </c:pt>
                <c:pt idx="4">
                  <c:v>2501</c:v>
                </c:pt>
                <c:pt idx="5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8D1-BAE6-C78FFB4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67927984"/>
        <c:axId val="2067929904"/>
      </c:barChart>
      <c:catAx>
        <c:axId val="206792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9904"/>
        <c:crosses val="autoZero"/>
        <c:auto val="1"/>
        <c:lblAlgn val="ctr"/>
        <c:lblOffset val="100"/>
        <c:noMultiLvlLbl val="0"/>
      </c:catAx>
      <c:valAx>
        <c:axId val="2067929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0679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Foglio2!$E$44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Foglio2!$F$43:$K$43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Foglio2!$F$44:$K$44</c:f>
              <c:numCache>
                <c:formatCode>General</c:formatCode>
                <c:ptCount val="6"/>
                <c:pt idx="0">
                  <c:v>63</c:v>
                </c:pt>
                <c:pt idx="1">
                  <c:v>87</c:v>
                </c:pt>
                <c:pt idx="2" formatCode="#,##0">
                  <c:v>73410</c:v>
                </c:pt>
                <c:pt idx="3" formatCode="#,##0">
                  <c:v>2977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BFC-A108-ACF6B66BDBAC}"/>
            </c:ext>
          </c:extLst>
        </c:ser>
        <c:ser>
          <c:idx val="1"/>
          <c:order val="1"/>
          <c:tx>
            <c:strRef>
              <c:f>Foglio2!$E$45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Foglio2!$F$43:$K$43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Foglio2!$F$45:$K$45</c:f>
              <c:numCache>
                <c:formatCode>General</c:formatCode>
                <c:ptCount val="6"/>
                <c:pt idx="0">
                  <c:v>8</c:v>
                </c:pt>
                <c:pt idx="1">
                  <c:v>174</c:v>
                </c:pt>
                <c:pt idx="2" formatCode="#,##0">
                  <c:v>11663</c:v>
                </c:pt>
                <c:pt idx="3">
                  <c:v>463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6-4BFC-A108-ACF6B66B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2336"/>
        <c:axId val="112702816"/>
      </c:barChart>
      <c:catAx>
        <c:axId val="112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816"/>
        <c:crosses val="autoZero"/>
        <c:auto val="1"/>
        <c:lblAlgn val="ctr"/>
        <c:lblOffset val="100"/>
        <c:noMultiLvlLbl val="0"/>
      </c:catAx>
      <c:valAx>
        <c:axId val="112702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90247112482696"/>
          <c:y val="0.1155011467722379"/>
          <c:w val="0.56902887139107616"/>
          <c:h val="0.732664261123203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2-46F0-9FFC-0576C7215F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22-46F0-9FFC-0576C7215FA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0CDCBF-044A-4F60-8BC9-5E8A0D5A7068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122-46F0-9FFC-0576C7215F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8BDE9B-9869-4250-BEE4-3066F94E79E0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122-46F0-9FFC-0576C7215F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Foglio2!$C$3:$D$3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Foglio2!$C$14:$D$14</c:f>
              <c:numCache>
                <c:formatCode>#,##0</c:formatCode>
                <c:ptCount val="2"/>
                <c:pt idx="0">
                  <c:v>12321</c:v>
                </c:pt>
                <c:pt idx="1">
                  <c:v>76779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2-46F0-9FFC-0576C721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Foglio3!$C$6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5.555555555555558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58-4AC2-8632-E7ACEBB13FF3}"/>
                </c:ext>
              </c:extLst>
            </c:dLbl>
            <c:dLbl>
              <c:idx val="1"/>
              <c:layout>
                <c:manualLayout>
                  <c:x val="-4.1666666666666664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58-4AC2-8632-E7ACEBB13FF3}"/>
                </c:ext>
              </c:extLst>
            </c:dLbl>
            <c:dLbl>
              <c:idx val="2"/>
              <c:layout>
                <c:manualLayout>
                  <c:x val="-0.05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58-4AC2-8632-E7ACEBB13FF3}"/>
                </c:ext>
              </c:extLst>
            </c:dLbl>
            <c:dLbl>
              <c:idx val="3"/>
              <c:layout>
                <c:manualLayout>
                  <c:x val="-0.05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58-4AC2-8632-E7ACEBB13FF3}"/>
                </c:ext>
              </c:extLst>
            </c:dLbl>
            <c:dLbl>
              <c:idx val="4"/>
              <c:layout>
                <c:manualLayout>
                  <c:x val="-6.3888888888888995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58-4AC2-8632-E7ACEBB13FF3}"/>
                </c:ext>
              </c:extLst>
            </c:dLbl>
            <c:dLbl>
              <c:idx val="5"/>
              <c:layout>
                <c:manualLayout>
                  <c:x val="-1.3888888888888888E-2"/>
                  <c:y val="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58-4AC2-8632-E7ACEBB13FF3}"/>
                </c:ext>
              </c:extLst>
            </c:dLbl>
            <c:dLbl>
              <c:idx val="6"/>
              <c:layout>
                <c:manualLayout>
                  <c:x val="-8.61111111111112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58-4AC2-8632-E7ACEBB13FF3}"/>
                </c:ext>
              </c:extLst>
            </c:dLbl>
            <c:dLbl>
              <c:idx val="7"/>
              <c:layout>
                <c:manualLayout>
                  <c:x val="5.5555555555554534E-3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58-4AC2-8632-E7ACEBB13FF3}"/>
                </c:ext>
              </c:extLst>
            </c:dLbl>
            <c:dLbl>
              <c:idx val="8"/>
              <c:layout>
                <c:manualLayout>
                  <c:x val="-8.33333333333334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58-4AC2-8632-E7ACEBB13FF3}"/>
                </c:ext>
              </c:extLst>
            </c:dLbl>
            <c:dLbl>
              <c:idx val="9"/>
              <c:layout>
                <c:manualLayout>
                  <c:x val="1.0185067526415994E-16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58-4AC2-8632-E7ACEBB13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Foglio3!$B$7:$B$16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Foglio3!$C$7:$C$16</c:f>
              <c:numCache>
                <c:formatCode>General</c:formatCode>
                <c:ptCount val="10"/>
                <c:pt idx="0">
                  <c:v>4.96</c:v>
                </c:pt>
                <c:pt idx="1">
                  <c:v>7.74</c:v>
                </c:pt>
                <c:pt idx="2">
                  <c:v>10.68</c:v>
                </c:pt>
                <c:pt idx="3">
                  <c:v>11.88</c:v>
                </c:pt>
                <c:pt idx="4">
                  <c:v>14.54</c:v>
                </c:pt>
                <c:pt idx="5">
                  <c:v>17.78</c:v>
                </c:pt>
                <c:pt idx="6">
                  <c:v>20.49</c:v>
                </c:pt>
                <c:pt idx="7">
                  <c:v>21.83</c:v>
                </c:pt>
                <c:pt idx="8">
                  <c:v>25.65</c:v>
                </c:pt>
                <c:pt idx="9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8-4AC2-8632-E7ACEBB1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1472"/>
        <c:axId val="34565392"/>
      </c:scatterChart>
      <c:valAx>
        <c:axId val="345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65392"/>
        <c:crosses val="autoZero"/>
        <c:crossBetween val="midCat"/>
      </c:valAx>
      <c:valAx>
        <c:axId val="34565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5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Foglio3!$D$18</c:f>
              <c:strCache>
                <c:ptCount val="1"/>
                <c:pt idx="0">
                  <c:v>pct %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E59-47D6-AD38-57144BD3FF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E59-47D6-AD38-57144BD3FF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E59-47D6-AD38-57144BD3FF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59-47D6-AD38-57144BD3FFD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E59-47D6-AD38-57144BD3FFD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2E59-47D6-AD38-57144BD3FFD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E59-47D6-AD38-57144BD3FFD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E59-47D6-AD38-57144BD3FFD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E59-47D6-AD38-57144BD3FFD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E59-47D6-AD38-57144BD3F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Foglio3!$B$19:$C$28</c:f>
              <c:multiLvlStrCache>
                <c:ptCount val="10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Sweden</c:v>
                  </c:pt>
                  <c:pt idx="3">
                    <c:v>Sweden</c:v>
                  </c:pt>
                  <c:pt idx="4">
                    <c:v>Rwanda</c:v>
                  </c:pt>
                  <c:pt idx="5">
                    <c:v>Rwanda</c:v>
                  </c:pt>
                  <c:pt idx="6">
                    <c:v>Rwanda</c:v>
                  </c:pt>
                  <c:pt idx="7">
                    <c:v>Rwanda</c:v>
                  </c:pt>
                  <c:pt idx="8">
                    <c:v>Rwanda</c:v>
                  </c:pt>
                  <c:pt idx="9">
                    <c:v>Rwanda</c:v>
                  </c:pt>
                </c:lvl>
                <c:lvl>
                  <c:pt idx="0">
                    <c:v>1968</c:v>
                  </c:pt>
                  <c:pt idx="1">
                    <c:v>1978</c:v>
                  </c:pt>
                  <c:pt idx="2">
                    <c:v>1988</c:v>
                  </c:pt>
                  <c:pt idx="3">
                    <c:v>1998</c:v>
                  </c:pt>
                  <c:pt idx="4">
                    <c:v>2003</c:v>
                  </c:pt>
                  <c:pt idx="5">
                    <c:v>2008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2019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Foglio3!$D$19:$D$28</c:f>
              <c:numCache>
                <c:formatCode>General</c:formatCode>
                <c:ptCount val="10"/>
                <c:pt idx="0">
                  <c:v>30.6</c:v>
                </c:pt>
                <c:pt idx="1">
                  <c:v>33.6</c:v>
                </c:pt>
                <c:pt idx="2">
                  <c:v>38.4</c:v>
                </c:pt>
                <c:pt idx="3">
                  <c:v>42.7</c:v>
                </c:pt>
                <c:pt idx="4">
                  <c:v>48.75</c:v>
                </c:pt>
                <c:pt idx="5">
                  <c:v>56.25</c:v>
                </c:pt>
                <c:pt idx="6">
                  <c:v>63.75</c:v>
                </c:pt>
                <c:pt idx="7">
                  <c:v>63.75</c:v>
                </c:pt>
                <c:pt idx="8">
                  <c:v>61.25</c:v>
                </c:pt>
                <c:pt idx="9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9-47D6-AD38-57144BD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552112"/>
        <c:axId val="385552592"/>
      </c:barChart>
      <c:catAx>
        <c:axId val="3855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52592"/>
        <c:crosses val="autoZero"/>
        <c:auto val="1"/>
        <c:lblAlgn val="ctr"/>
        <c:lblOffset val="100"/>
        <c:noMultiLvlLbl val="0"/>
      </c:catAx>
      <c:valAx>
        <c:axId val="385552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55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6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12</xdr:col>
      <xdr:colOff>441960</xdr:colOff>
      <xdr:row>45</xdr:row>
      <xdr:rowOff>38100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E0E4DE70-8F3C-17FF-6CFD-D474DA681A4C}"/>
            </a:ext>
          </a:extLst>
        </xdr:cNvPr>
        <xdr:cNvSpPr/>
      </xdr:nvSpPr>
      <xdr:spPr>
        <a:xfrm>
          <a:off x="426720" y="198120"/>
          <a:ext cx="7429500" cy="80695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FOGLIO 2</a:t>
          </a:r>
        </a:p>
        <a:p>
          <a:pPr algn="ctr"/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ANALISI DEI DATI 1/3 - Primo Focus: genere e titoli dei diplomatici.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1)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A) Maggior numero di diplomatici per genere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B) Rapporto di crescita di diplomatici, per genere, del 2021 rispetto al 1968.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C)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2) Paesi con più diplomatici di genere femminile per anno e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A) Regioni geografiche con più diplomatici di genere femminile in assoluto.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3) Conteggio dei titoli per categoria.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A)Conteggio di ogni titolo per genere.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FOGLIO 3</a:t>
          </a:r>
          <a:endParaRPr lang="it-IT">
            <a:effectLst/>
          </a:endParaRP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ANALISI DEI DATI 2/3 - Secondo Focus: membri del Parlamento di genere femminile e politica estera femminista.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4) Media percentuale annuale dei legislatori femminili della Camera Bassa.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A) Crescita media annuale dei legislatori femminili della Camera Bassa.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5) I paesi con la percentuale annuale maggiore di legislatori femminili.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A) TOP 10 paesi con media percentuale più alta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B) La media percentuale delle regioni geografiche. 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6) Paesi d'invio aderenti ad una politica estera femminista.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FOGLIO 4</a:t>
          </a:r>
          <a:endParaRPr lang="it-IT">
            <a:effectLst/>
          </a:endParaRP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ANALISI DEI DATI 3/3 - Terzo Focus: Italia - analisi su paese specifico.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7)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A)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8) Media annuale percentuale dei membri di genere femminile, appartenenti alla Camera Bassa.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A) Crescita media % annuale dei membri di genere femminile, appartenenti alla Camera Bassa.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9) Come si classifica l'Italia per quanto riguarda la media percentuale dei membri di genere femminile,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appartenenti alla Camera Bassa.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502920</xdr:colOff>
      <xdr:row>2</xdr:row>
      <xdr:rowOff>179070</xdr:rowOff>
    </xdr:from>
    <xdr:to>
      <xdr:col>24</xdr:col>
      <xdr:colOff>548640</xdr:colOff>
      <xdr:row>17</xdr:row>
      <xdr:rowOff>7620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F43F3E-0E6F-3D05-7A1E-6A95DD4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1</xdr:row>
      <xdr:rowOff>30480</xdr:rowOff>
    </xdr:from>
    <xdr:to>
      <xdr:col>21</xdr:col>
      <xdr:colOff>297180</xdr:colOff>
      <xdr:row>2</xdr:row>
      <xdr:rowOff>99060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9706DB1A-4CD4-4910-2324-936EAF670CAE}"/>
            </a:ext>
          </a:extLst>
        </xdr:cNvPr>
        <xdr:cNvSpPr/>
      </xdr:nvSpPr>
      <xdr:spPr>
        <a:xfrm>
          <a:off x="15125700" y="213360"/>
          <a:ext cx="38938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CONTEGGIO TOTALE E ANNUALE DI DIPLOMATICI PER GENERE</a:t>
          </a:r>
          <a:endParaRPr lang="it-IT">
            <a:effectLst/>
          </a:endParaRPr>
        </a:p>
      </xdr:txBody>
    </xdr:sp>
    <xdr:clientData/>
  </xdr:twoCellAnchor>
  <xdr:twoCellAnchor>
    <xdr:from>
      <xdr:col>25</xdr:col>
      <xdr:colOff>152400</xdr:colOff>
      <xdr:row>1</xdr:row>
      <xdr:rowOff>0</xdr:rowOff>
    </xdr:from>
    <xdr:to>
      <xdr:col>30</xdr:col>
      <xdr:colOff>198120</xdr:colOff>
      <xdr:row>4</xdr:row>
      <xdr:rowOff>129540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5993DFEE-FC67-7C54-FB5B-E56FA9C72527}"/>
            </a:ext>
          </a:extLst>
        </xdr:cNvPr>
        <xdr:cNvSpPr/>
      </xdr:nvSpPr>
      <xdr:spPr>
        <a:xfrm>
          <a:off x="21275040" y="182880"/>
          <a:ext cx="309372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12.321, mentre quello maschile è di 76.779.</a:t>
          </a:r>
          <a:endParaRPr lang="it-IT" sz="1100"/>
        </a:p>
      </xdr:txBody>
    </xdr:sp>
    <xdr:clientData/>
  </xdr:twoCellAnchor>
  <xdr:twoCellAnchor>
    <xdr:from>
      <xdr:col>25</xdr:col>
      <xdr:colOff>83820</xdr:colOff>
      <xdr:row>9</xdr:row>
      <xdr:rowOff>60960</xdr:rowOff>
    </xdr:from>
    <xdr:to>
      <xdr:col>30</xdr:col>
      <xdr:colOff>396240</xdr:colOff>
      <xdr:row>14</xdr:row>
      <xdr:rowOff>22860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391C4921-3400-E21B-37A7-81B976F2E19A}"/>
            </a:ext>
          </a:extLst>
        </xdr:cNvPr>
        <xdr:cNvSpPr/>
      </xdr:nvSpPr>
      <xdr:spPr>
        <a:xfrm>
          <a:off x="21206460" y="1706880"/>
          <a:ext cx="3360420" cy="8915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cap="none" spc="0" baseline="0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c'è stato un'aumento di 5.339 diplomatici di genere maschile rispetto all'anno precedente, ovvero del 77.55%,  numericamente è la crescita annuale più significativa registrata.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68580</xdr:colOff>
      <xdr:row>14</xdr:row>
      <xdr:rowOff>76200</xdr:rowOff>
    </xdr:from>
    <xdr:to>
      <xdr:col>30</xdr:col>
      <xdr:colOff>518160</xdr:colOff>
      <xdr:row>19</xdr:row>
      <xdr:rowOff>22860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145D9E40-F3D5-473B-B42D-4D6F9FA5FBB5}"/>
            </a:ext>
          </a:extLst>
        </xdr:cNvPr>
        <xdr:cNvSpPr/>
      </xdr:nvSpPr>
      <xdr:spPr>
        <a:xfrm>
          <a:off x="21191220" y="2651760"/>
          <a:ext cx="3497580" cy="8610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l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presenza di diplomatici femminili è aumentata di circa 120 volte rispetto al 1968, ed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aumentata di quasi 4 volte la presenza di diplomatici maschili.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23</xdr:col>
      <xdr:colOff>7620</xdr:colOff>
      <xdr:row>6</xdr:row>
      <xdr:rowOff>106680</xdr:rowOff>
    </xdr:from>
    <xdr:to>
      <xdr:col>25</xdr:col>
      <xdr:colOff>160020</xdr:colOff>
      <xdr:row>11</xdr:row>
      <xdr:rowOff>22860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C7CC28A3-D8F2-FEA3-6321-E84D5D4944E1}"/>
            </a:ext>
          </a:extLst>
        </xdr:cNvPr>
        <xdr:cNvCxnSpPr/>
      </xdr:nvCxnSpPr>
      <xdr:spPr>
        <a:xfrm flipH="1" flipV="1">
          <a:off x="19911060" y="1203960"/>
          <a:ext cx="1371600" cy="83058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510540</xdr:colOff>
      <xdr:row>24</xdr:row>
      <xdr:rowOff>64770</xdr:rowOff>
    </xdr:from>
    <xdr:to>
      <xdr:col>18</xdr:col>
      <xdr:colOff>464820</xdr:colOff>
      <xdr:row>39</xdr:row>
      <xdr:rowOff>64770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5CDD6E-2B53-F3A9-E3C1-DAED02B5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</xdr:colOff>
      <xdr:row>20</xdr:row>
      <xdr:rowOff>22860</xdr:rowOff>
    </xdr:from>
    <xdr:to>
      <xdr:col>25</xdr:col>
      <xdr:colOff>144780</xdr:colOff>
      <xdr:row>21</xdr:row>
      <xdr:rowOff>129540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3296B0C2-4D78-8F50-E0CA-2ACA97F91C09}"/>
            </a:ext>
          </a:extLst>
        </xdr:cNvPr>
        <xdr:cNvSpPr/>
      </xdr:nvSpPr>
      <xdr:spPr>
        <a:xfrm>
          <a:off x="16619220" y="3695700"/>
          <a:ext cx="464820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2) PAESI  E REGIONI GEOGRAFICHE CON DIPLOMATICI DI GENERE FEMMINILE.</a:t>
          </a:r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33</xdr:col>
      <xdr:colOff>106680</xdr:colOff>
      <xdr:row>20</xdr:row>
      <xdr:rowOff>137160</xdr:rowOff>
    </xdr:from>
    <xdr:to>
      <xdr:col>40</xdr:col>
      <xdr:colOff>411480</xdr:colOff>
      <xdr:row>40</xdr:row>
      <xdr:rowOff>60960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C0AB075-B81C-4CF6-9CDA-3E49E1E0FD8E}"/>
            </a:ext>
          </a:extLst>
        </xdr:cNvPr>
        <xdr:cNvSpPr/>
      </xdr:nvSpPr>
      <xdr:spPr>
        <a:xfrm>
          <a:off x="26106120" y="3810000"/>
          <a:ext cx="457200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Il Madagascar è il paese con più diplomatici di genere femminile per quanto riguarda il singolo anno, ovvero il 2021 con un totale di 120.</a:t>
          </a:r>
        </a:p>
        <a:p>
          <a:pPr algn="l"/>
          <a:endParaRPr lang="it-IT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U.S.A hanno avuto il maggior numero di diplomatici di genere femminile per 6 anni consecutivi e sono, inoltre, il paese con il maggior numero in assoluto, per un totale di 321.</a:t>
          </a:r>
          <a:endParaRPr lang="it-IT">
            <a:effectLst/>
          </a:endParaRPr>
        </a:p>
        <a:p>
          <a:pPr algn="l"/>
          <a:endParaRPr lang="it-IT" sz="1100" baseline="0"/>
        </a:p>
        <a:p>
          <a:pPr algn="l"/>
          <a:r>
            <a:rPr lang="it-IT" sz="1100" baseline="0"/>
            <a:t>Il 1988 è l'unico anno in cui sono presenti più paesi con il maggior numero di diplomatici di genere femminile, trattasi di Cuba e degli U.S.A. con 9 diplomatici ciascuno.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4 paesi su 10 hanno avuto sia la maggior presenza di diplomatici di genere femminile  per almeno un anno, sia il maggior numero in assoluto: si tratta degli U.S.A con 321 diplomatici in totale, Canada con 317, Cuba con 227 e Jamacia con 201.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L'Europa è prima per numero di diplomatici di genere femminile con un totale di 4.833, seguita dall'Africa, con un totale di 2.501.</a:t>
          </a:r>
        </a:p>
        <a:p>
          <a:pPr algn="l"/>
          <a:r>
            <a:rPr lang="it-IT" sz="1100" baseline="0"/>
            <a:t> </a:t>
          </a:r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19</xdr:col>
      <xdr:colOff>7620</xdr:colOff>
      <xdr:row>24</xdr:row>
      <xdr:rowOff>49530</xdr:rowOff>
    </xdr:from>
    <xdr:to>
      <xdr:col>25</xdr:col>
      <xdr:colOff>45720</xdr:colOff>
      <xdr:row>39</xdr:row>
      <xdr:rowOff>49530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69B662AE-1055-0899-BC9B-6D0B07D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441960</xdr:colOff>
      <xdr:row>22</xdr:row>
      <xdr:rowOff>38100</xdr:rowOff>
    </xdr:from>
    <xdr:to>
      <xdr:col>17</xdr:col>
      <xdr:colOff>579120</xdr:colOff>
      <xdr:row>23</xdr:row>
      <xdr:rowOff>144780</xdr:rowOff>
    </xdr:to>
    <xdr:sp macro="" textlink="">
      <xdr:nvSpPr>
        <xdr:cNvPr id="46" name="Rettangolo con angoli arrotondati 45">
          <a:extLst>
            <a:ext uri="{FF2B5EF4-FFF2-40B4-BE49-F238E27FC236}">
              <a16:creationId xmlns:a16="http://schemas.microsoft.com/office/drawing/2014/main" id="{177F1E84-7525-5810-1DA7-6A5B08B73196}"/>
            </a:ext>
          </a:extLst>
        </xdr:cNvPr>
        <xdr:cNvSpPr/>
      </xdr:nvSpPr>
      <xdr:spPr>
        <a:xfrm>
          <a:off x="12641580" y="4076700"/>
          <a:ext cx="329184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per anno.</a:t>
          </a:r>
          <a:endParaRPr lang="it-IT" sz="1100"/>
        </a:p>
      </xdr:txBody>
    </xdr:sp>
    <xdr:clientData/>
  </xdr:twoCellAnchor>
  <xdr:twoCellAnchor>
    <xdr:from>
      <xdr:col>19</xdr:col>
      <xdr:colOff>624840</xdr:colOff>
      <xdr:row>22</xdr:row>
      <xdr:rowOff>53340</xdr:rowOff>
    </xdr:from>
    <xdr:to>
      <xdr:col>24</xdr:col>
      <xdr:colOff>152400</xdr:colOff>
      <xdr:row>23</xdr:row>
      <xdr:rowOff>137160</xdr:rowOff>
    </xdr:to>
    <xdr:sp macro="" textlink="">
      <xdr:nvSpPr>
        <xdr:cNvPr id="47" name="Rettangolo con angoli arrotondati 46">
          <a:extLst>
            <a:ext uri="{FF2B5EF4-FFF2-40B4-BE49-F238E27FC236}">
              <a16:creationId xmlns:a16="http://schemas.microsoft.com/office/drawing/2014/main" id="{F97EA648-69CD-557B-FE4F-0742CEB45B99}"/>
            </a:ext>
          </a:extLst>
        </xdr:cNvPr>
        <xdr:cNvSpPr/>
      </xdr:nvSpPr>
      <xdr:spPr>
        <a:xfrm>
          <a:off x="17213580" y="4091940"/>
          <a:ext cx="3451860" cy="266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in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assoluto.</a:t>
          </a:r>
          <a:endParaRPr lang="it-IT" sz="1100"/>
        </a:p>
      </xdr:txBody>
    </xdr:sp>
    <xdr:clientData/>
  </xdr:twoCellAnchor>
  <xdr:twoCellAnchor>
    <xdr:from>
      <xdr:col>25</xdr:col>
      <xdr:colOff>129540</xdr:colOff>
      <xdr:row>5</xdr:row>
      <xdr:rowOff>22860</xdr:rowOff>
    </xdr:from>
    <xdr:to>
      <xdr:col>31</xdr:col>
      <xdr:colOff>312420</xdr:colOff>
      <xdr:row>8</xdr:row>
      <xdr:rowOff>152400</xdr:rowOff>
    </xdr:to>
    <xdr:sp macro="" textlink="">
      <xdr:nvSpPr>
        <xdr:cNvPr id="48" name="Rettangolo con angoli arrotondati 47">
          <a:extLst>
            <a:ext uri="{FF2B5EF4-FFF2-40B4-BE49-F238E27FC236}">
              <a16:creationId xmlns:a16="http://schemas.microsoft.com/office/drawing/2014/main" id="{7E8C88DA-6D55-4FC7-09A5-8137927F86C8}"/>
            </a:ext>
          </a:extLst>
        </xdr:cNvPr>
        <xdr:cNvSpPr/>
      </xdr:nvSpPr>
      <xdr:spPr>
        <a:xfrm>
          <a:off x="21252180" y="937260"/>
          <a:ext cx="384048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 2014</a:t>
          </a:r>
          <a:r>
            <a:rPr lang="it-IT" sz="1100" baseline="0"/>
            <a:t> si è registrato il maggior numero di diplomatici di genere maschile, per un totale di 12.224, mentre la maggior presenza di genere femminile si è registrata nel 2021 con 3.482.</a:t>
          </a:r>
          <a:endParaRPr lang="it-IT" sz="1100"/>
        </a:p>
      </xdr:txBody>
    </xdr:sp>
    <xdr:clientData/>
  </xdr:twoCellAnchor>
  <xdr:twoCellAnchor>
    <xdr:from>
      <xdr:col>16</xdr:col>
      <xdr:colOff>365760</xdr:colOff>
      <xdr:row>39</xdr:row>
      <xdr:rowOff>175260</xdr:rowOff>
    </xdr:from>
    <xdr:to>
      <xdr:col>20</xdr:col>
      <xdr:colOff>670560</xdr:colOff>
      <xdr:row>41</xdr:row>
      <xdr:rowOff>83820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8AEFFBAF-3652-C35E-B5AE-FED690A7862A}"/>
            </a:ext>
          </a:extLst>
        </xdr:cNvPr>
        <xdr:cNvSpPr/>
      </xdr:nvSpPr>
      <xdr:spPr>
        <a:xfrm>
          <a:off x="15110460" y="7338060"/>
          <a:ext cx="30556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CONTEGGIO DEI TITOLI PER TIPO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PER GENERE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14</xdr:col>
      <xdr:colOff>790575</xdr:colOff>
      <xdr:row>43</xdr:row>
      <xdr:rowOff>171450</xdr:rowOff>
    </xdr:from>
    <xdr:to>
      <xdr:col>18</xdr:col>
      <xdr:colOff>594360</xdr:colOff>
      <xdr:row>54</xdr:row>
      <xdr:rowOff>57150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1BB1B0-3BE2-42FB-D5A8-C768559C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365759</xdr:colOff>
      <xdr:row>43</xdr:row>
      <xdr:rowOff>66674</xdr:rowOff>
    </xdr:from>
    <xdr:to>
      <xdr:col>33</xdr:col>
      <xdr:colOff>365760</xdr:colOff>
      <xdr:row>55</xdr:row>
      <xdr:rowOff>152400</xdr:rowOff>
    </xdr:to>
    <xdr:sp macro="" textlink="">
      <xdr:nvSpPr>
        <xdr:cNvPr id="12" name="Rettangolo con angoli arrotondati 11">
          <a:extLst>
            <a:ext uri="{FF2B5EF4-FFF2-40B4-BE49-F238E27FC236}">
              <a16:creationId xmlns:a16="http://schemas.microsoft.com/office/drawing/2014/main" id="{EAD129C9-0F2F-EFF2-B2E1-5FE954EBFE97}"/>
            </a:ext>
          </a:extLst>
        </xdr:cNvPr>
        <xdr:cNvSpPr/>
      </xdr:nvSpPr>
      <xdr:spPr>
        <a:xfrm>
          <a:off x="21488399" y="7976234"/>
          <a:ext cx="4876801" cy="228028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Il</a:t>
          </a:r>
          <a:r>
            <a:rPr lang="it-IT" sz="1100" baseline="0"/>
            <a:t> titolo di Ambassador è quello più presente rispetto agli altri, </a:t>
          </a: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Chargé d’affaires</a:t>
          </a:r>
          <a:r>
            <a:rPr lang="it-IT"/>
            <a:t> è il secondo più impiegato,</a:t>
          </a:r>
          <a:r>
            <a:rPr lang="it-IT" baseline="0"/>
            <a:t> ma rimane  comunque molto distante a livello quantitativo rispetto al primo.</a:t>
          </a: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titoli sono numericamente poco rilevanti.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titolo di Ambassador è quello più impiegato dai diplomatici di entrambi i generi, con un totale di 73.410 per i diplomatici di genere maschile e 11.663 per quelli di genere femminile.</a:t>
          </a:r>
        </a:p>
        <a:p>
          <a:pPr algn="l"/>
          <a:endParaRPr lang="it-IT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Acting chargé d’affaires</a:t>
          </a:r>
          <a:r>
            <a:rPr lang="it-IT" i="0"/>
            <a:t> è l'unico titolo maggiormente</a:t>
          </a:r>
          <a:r>
            <a:rPr lang="it-IT" i="0" baseline="0"/>
            <a:t> utilizzato</a:t>
          </a:r>
          <a:r>
            <a:rPr lang="it-IT" i="0"/>
            <a:t> dai diplomatici di genere femminile,</a:t>
          </a:r>
          <a:r>
            <a:rPr lang="it-IT" i="0" baseline="0"/>
            <a:t> con</a:t>
          </a:r>
          <a:r>
            <a:rPr lang="it-IT" i="0"/>
            <a:t> un totale di 174, contro il</a:t>
          </a:r>
          <a:r>
            <a:rPr lang="it-IT" i="0" baseline="0"/>
            <a:t> totale di 87 dei diplomatici di genere maschile.</a:t>
          </a:r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25</xdr:col>
      <xdr:colOff>281940</xdr:colOff>
      <xdr:row>24</xdr:row>
      <xdr:rowOff>49530</xdr:rowOff>
    </xdr:from>
    <xdr:to>
      <xdr:col>32</xdr:col>
      <xdr:colOff>586740</xdr:colOff>
      <xdr:row>39</xdr:row>
      <xdr:rowOff>49530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138280-F5F8-65C9-278D-4002FB83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99060</xdr:colOff>
      <xdr:row>22</xdr:row>
      <xdr:rowOff>91440</xdr:rowOff>
    </xdr:from>
    <xdr:to>
      <xdr:col>32</xdr:col>
      <xdr:colOff>30480</xdr:colOff>
      <xdr:row>23</xdr:row>
      <xdr:rowOff>160020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45E6C655-4850-42DA-A75D-F4110AFF7093}"/>
            </a:ext>
          </a:extLst>
        </xdr:cNvPr>
        <xdr:cNvSpPr/>
      </xdr:nvSpPr>
      <xdr:spPr>
        <a:xfrm>
          <a:off x="21831300" y="4130040"/>
          <a:ext cx="35890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Regioni geografiche con più diplomatici di genere femminile.</a:t>
          </a:r>
        </a:p>
      </xdr:txBody>
    </xdr:sp>
    <xdr:clientData/>
  </xdr:twoCellAnchor>
  <xdr:twoCellAnchor>
    <xdr:from>
      <xdr:col>19</xdr:col>
      <xdr:colOff>152400</xdr:colOff>
      <xdr:row>42</xdr:row>
      <xdr:rowOff>3810</xdr:rowOff>
    </xdr:from>
    <xdr:to>
      <xdr:col>25</xdr:col>
      <xdr:colOff>190500</xdr:colOff>
      <xdr:row>57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E8E56C1-F6D0-6BC8-C3F3-FC698DE1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845820</xdr:colOff>
      <xdr:row>3</xdr:row>
      <xdr:rowOff>137160</xdr:rowOff>
    </xdr:from>
    <xdr:to>
      <xdr:col>18</xdr:col>
      <xdr:colOff>320040</xdr:colOff>
      <xdr:row>15</xdr:row>
      <xdr:rowOff>163830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1BECFB9-678F-4197-A98C-949BB6B8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76200</xdr:rowOff>
    </xdr:from>
    <xdr:to>
      <xdr:col>10</xdr:col>
      <xdr:colOff>152400</xdr:colOff>
      <xdr:row>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9221D7EE-B32C-6ACF-5C8A-FAD8F7FB00D4}"/>
            </a:ext>
          </a:extLst>
        </xdr:cNvPr>
        <xdr:cNvSpPr/>
      </xdr:nvSpPr>
      <xdr:spPr>
        <a:xfrm>
          <a:off x="4884420" y="624840"/>
          <a:ext cx="136398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MEDIA % ANNUALE</a:t>
          </a:r>
        </a:p>
      </xdr:txBody>
    </xdr:sp>
    <xdr:clientData/>
  </xdr:twoCellAnchor>
  <xdr:twoCellAnchor>
    <xdr:from>
      <xdr:col>5</xdr:col>
      <xdr:colOff>220980</xdr:colOff>
      <xdr:row>5</xdr:row>
      <xdr:rowOff>110490</xdr:rowOff>
    </xdr:from>
    <xdr:to>
      <xdr:col>12</xdr:col>
      <xdr:colOff>525780</xdr:colOff>
      <xdr:row>20</xdr:row>
      <xdr:rowOff>110490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A1FE9C-FC6D-A84C-32A9-9DE30E7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5</xdr:row>
      <xdr:rowOff>140970</xdr:rowOff>
    </xdr:from>
    <xdr:to>
      <xdr:col>20</xdr:col>
      <xdr:colOff>556260</xdr:colOff>
      <xdr:row>20</xdr:row>
      <xdr:rowOff>140970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94FB79-2612-7795-7486-999C2D84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213360</xdr:colOff>
      <xdr:row>3</xdr:row>
      <xdr:rowOff>106680</xdr:rowOff>
    </xdr:from>
    <xdr:to>
      <xdr:col>20</xdr:col>
      <xdr:colOff>106680</xdr:colOff>
      <xdr:row>4</xdr:row>
      <xdr:rowOff>175260</xdr:rowOff>
    </xdr:to>
    <xdr:sp macro="" textlink="">
      <xdr:nvSpPr>
        <xdr:cNvPr id="9" name="Rettangolo con angoli arrotondati 8">
          <a:extLst>
            <a:ext uri="{FF2B5EF4-FFF2-40B4-BE49-F238E27FC236}">
              <a16:creationId xmlns:a16="http://schemas.microsoft.com/office/drawing/2014/main" id="{CA7992BF-3FEC-95BD-50FA-76A3E76AD0B5}"/>
            </a:ext>
          </a:extLst>
        </xdr:cNvPr>
        <xdr:cNvSpPr/>
      </xdr:nvSpPr>
      <xdr:spPr>
        <a:xfrm>
          <a:off x="9006840" y="655320"/>
          <a:ext cx="35509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TOP</a:t>
          </a:r>
          <a:r>
            <a:rPr lang="it-IT" sz="1100" baseline="0"/>
            <a:t> 10 </a:t>
          </a:r>
          <a:r>
            <a:rPr lang="it-IT" sz="1100"/>
            <a:t>PAESI</a:t>
          </a:r>
          <a:r>
            <a:rPr lang="it-IT" sz="1100" baseline="0"/>
            <a:t> CON PRESENZA MEDIA % ANNUALE PIù ALTA</a:t>
          </a:r>
          <a:endParaRPr lang="it-IT" sz="1100"/>
        </a:p>
      </xdr:txBody>
    </xdr:sp>
    <xdr:clientData/>
  </xdr:twoCellAnchor>
  <xdr:twoCellAnchor>
    <xdr:from>
      <xdr:col>8</xdr:col>
      <xdr:colOff>304800</xdr:colOff>
      <xdr:row>1</xdr:row>
      <xdr:rowOff>38100</xdr:rowOff>
    </xdr:from>
    <xdr:to>
      <xdr:col>16</xdr:col>
      <xdr:colOff>419100</xdr:colOff>
      <xdr:row>2</xdr:row>
      <xdr:rowOff>106680</xdr:rowOff>
    </xdr:to>
    <xdr:sp macro="" textlink="">
      <xdr:nvSpPr>
        <xdr:cNvPr id="10" name="Rettangolo con angoli arrotondati 9">
          <a:extLst>
            <a:ext uri="{FF2B5EF4-FFF2-40B4-BE49-F238E27FC236}">
              <a16:creationId xmlns:a16="http://schemas.microsoft.com/office/drawing/2014/main" id="{DCDB995A-8C1F-4136-89C9-DA240A608A51}"/>
            </a:ext>
          </a:extLst>
        </xdr:cNvPr>
        <xdr:cNvSpPr/>
      </xdr:nvSpPr>
      <xdr:spPr>
        <a:xfrm>
          <a:off x="5440680" y="220980"/>
          <a:ext cx="499110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CAMERA</a:t>
          </a:r>
          <a:r>
            <a:rPr lang="it-IT" sz="1100" baseline="0"/>
            <a:t> BASSA DEI PAESI D'ORIGINE - membri del Parlamento di genere femminile</a:t>
          </a:r>
          <a:endParaRPr lang="it-IT" sz="1100"/>
        </a:p>
      </xdr:txBody>
    </xdr:sp>
    <xdr:clientData/>
  </xdr:twoCellAnchor>
  <xdr:twoCellAnchor>
    <xdr:from>
      <xdr:col>13</xdr:col>
      <xdr:colOff>274320</xdr:colOff>
      <xdr:row>22</xdr:row>
      <xdr:rowOff>179070</xdr:rowOff>
    </xdr:from>
    <xdr:to>
      <xdr:col>20</xdr:col>
      <xdr:colOff>579120</xdr:colOff>
      <xdr:row>37</xdr:row>
      <xdr:rowOff>179070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BD04720-310D-7EFB-51BE-AA7C4D88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350520</xdr:colOff>
      <xdr:row>21</xdr:row>
      <xdr:rowOff>38100</xdr:rowOff>
    </xdr:from>
    <xdr:to>
      <xdr:col>19</xdr:col>
      <xdr:colOff>541020</xdr:colOff>
      <xdr:row>22</xdr:row>
      <xdr:rowOff>137160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89647F85-E63B-43C1-ABF1-BABFDF97F4F1}"/>
            </a:ext>
          </a:extLst>
        </xdr:cNvPr>
        <xdr:cNvSpPr/>
      </xdr:nvSpPr>
      <xdr:spPr>
        <a:xfrm>
          <a:off x="9144000" y="3878580"/>
          <a:ext cx="323850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TOP</a:t>
          </a:r>
          <a:r>
            <a:rPr lang="it-IT" sz="1100" baseline="0"/>
            <a:t> 10 PAESI CON MEDIA % MAGGIORE IN ASSOLUTO</a:t>
          </a:r>
          <a:endParaRPr lang="it-IT" sz="1100"/>
        </a:p>
      </xdr:txBody>
    </xdr:sp>
    <xdr:clientData/>
  </xdr:twoCellAnchor>
  <xdr:twoCellAnchor>
    <xdr:from>
      <xdr:col>6</xdr:col>
      <xdr:colOff>388620</xdr:colOff>
      <xdr:row>21</xdr:row>
      <xdr:rowOff>38100</xdr:rowOff>
    </xdr:from>
    <xdr:to>
      <xdr:col>10</xdr:col>
      <xdr:colOff>518160</xdr:colOff>
      <xdr:row>22</xdr:row>
      <xdr:rowOff>152400</xdr:rowOff>
    </xdr:to>
    <xdr:sp macro="" textlink="">
      <xdr:nvSpPr>
        <xdr:cNvPr id="14" name="Rettangolo con angoli arrotondati 13">
          <a:extLst>
            <a:ext uri="{FF2B5EF4-FFF2-40B4-BE49-F238E27FC236}">
              <a16:creationId xmlns:a16="http://schemas.microsoft.com/office/drawing/2014/main" id="{EE0480C9-D5BC-1FF9-BC22-9179919CA9FA}"/>
            </a:ext>
          </a:extLst>
        </xdr:cNvPr>
        <xdr:cNvSpPr/>
      </xdr:nvSpPr>
      <xdr:spPr>
        <a:xfrm>
          <a:off x="4305300" y="3878580"/>
          <a:ext cx="2567940" cy="297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MEDIA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% DELLE REGIONI GEOGRAFICHE</a:t>
          </a:r>
          <a:endParaRPr lang="it-IT" sz="1100"/>
        </a:p>
      </xdr:txBody>
    </xdr:sp>
    <xdr:clientData/>
  </xdr:twoCellAnchor>
  <xdr:twoCellAnchor>
    <xdr:from>
      <xdr:col>5</xdr:col>
      <xdr:colOff>297180</xdr:colOff>
      <xdr:row>22</xdr:row>
      <xdr:rowOff>163830</xdr:rowOff>
    </xdr:from>
    <xdr:to>
      <xdr:col>12</xdr:col>
      <xdr:colOff>601980</xdr:colOff>
      <xdr:row>37</xdr:row>
      <xdr:rowOff>163830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D61132A-F5A1-67C6-61AE-A85EB4FA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3</xdr:row>
      <xdr:rowOff>91440</xdr:rowOff>
    </xdr:from>
    <xdr:to>
      <xdr:col>26</xdr:col>
      <xdr:colOff>320040</xdr:colOff>
      <xdr:row>37</xdr:row>
      <xdr:rowOff>167640</xdr:rowOff>
    </xdr:to>
    <xdr:sp macro="" textlink="">
      <xdr:nvSpPr>
        <xdr:cNvPr id="16" name="Rettangolo con angoli arrotondati 15">
          <a:extLst>
            <a:ext uri="{FF2B5EF4-FFF2-40B4-BE49-F238E27FC236}">
              <a16:creationId xmlns:a16="http://schemas.microsoft.com/office/drawing/2014/main" id="{C886D9D6-A8DC-D9C1-DFB7-D0510C06FED5}"/>
            </a:ext>
          </a:extLst>
        </xdr:cNvPr>
        <xdr:cNvSpPr/>
      </xdr:nvSpPr>
      <xdr:spPr>
        <a:xfrm>
          <a:off x="13136880" y="640080"/>
          <a:ext cx="3291840" cy="62941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</a:t>
          </a:r>
          <a:r>
            <a:rPr lang="it-IT" sz="1100" baseline="0"/>
            <a:t> 1968 la media percentuale dei membri di genere femminile, appartenenti alla Camera Bassa, era del 4,96%, arrivando al 26,21% nel 2021, con una crescita media annua del 2,36%.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Nel 1968 la Germania è stata il primo paese  per presenza di membri appartenenti al genere femminile, con una percentuale del 30,6, mantenendo il podio successivamente nel 1978, con una percentuale del 33,6.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Svezia è salita sul podio subito dopo la Germania, per presenza annuale maggiore, con una percentuale di 38,4 nel 1988 e di 42,7 nel 1998, essa risulta, inoltre, essere uno dei dieci paesi con la media percentuale maggiore in assoluto, classificandosi al terzo posto con il valore di 41,3%.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Rwanda è il paese con la maggior percentuale di presenza annuale a partire dal 2003, dove è rimasta fissa fino al 2021. </a:t>
          </a:r>
        </a:p>
        <a:p>
          <a:pPr algn="l"/>
          <a:r>
            <a:rPr lang="it-IT" sz="1100" baseline="0"/>
            <a:t>Nel 2008 più della metà dei membri della Camera Bassa apparteneva al genere femminile, con una presenza totale di 56,25%.</a:t>
          </a:r>
        </a:p>
        <a:p>
          <a:pPr algn="l"/>
          <a:r>
            <a:rPr lang="it-IT" sz="1100" baseline="0"/>
            <a:t>La Rwanda è il primo paese per presenza di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membri del Parlamento appartenenti al genere femminile, con una media percentuale del 50,78%.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/>
            <a:t>Per</a:t>
          </a:r>
          <a:r>
            <a:rPr lang="it-IT" sz="1100" baseline="0"/>
            <a:t> quanto riguarda le regioni geografiche, al primo posto si trova l'Europa con una media percentuale del 23,79%, seguita dal Nord America, con un valore di 22,19%.</a:t>
          </a:r>
          <a:endParaRPr lang="it-IT" sz="1100"/>
        </a:p>
      </xdr:txBody>
    </xdr:sp>
    <xdr:clientData/>
  </xdr:twoCellAnchor>
  <xdr:twoCellAnchor>
    <xdr:from>
      <xdr:col>6</xdr:col>
      <xdr:colOff>22860</xdr:colOff>
      <xdr:row>6</xdr:row>
      <xdr:rowOff>99060</xdr:rowOff>
    </xdr:from>
    <xdr:to>
      <xdr:col>10</xdr:col>
      <xdr:colOff>7620</xdr:colOff>
      <xdr:row>8</xdr:row>
      <xdr:rowOff>22860</xdr:rowOff>
    </xdr:to>
    <xdr:sp macro="" textlink="">
      <xdr:nvSpPr>
        <xdr:cNvPr id="18" name="Rettangolo con angoli arrotondati 17">
          <a:extLst>
            <a:ext uri="{FF2B5EF4-FFF2-40B4-BE49-F238E27FC236}">
              <a16:creationId xmlns:a16="http://schemas.microsoft.com/office/drawing/2014/main" id="{13291235-FF4E-9260-7502-52B970B6E6CC}"/>
            </a:ext>
          </a:extLst>
        </xdr:cNvPr>
        <xdr:cNvSpPr/>
      </xdr:nvSpPr>
      <xdr:spPr>
        <a:xfrm>
          <a:off x="3939540" y="1196340"/>
          <a:ext cx="242316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2,36  %</a:t>
          </a:r>
        </a:p>
      </xdr:txBody>
    </xdr:sp>
    <xdr:clientData/>
  </xdr:twoCellAnchor>
  <xdr:twoCellAnchor>
    <xdr:from>
      <xdr:col>13</xdr:col>
      <xdr:colOff>182880</xdr:colOff>
      <xdr:row>41</xdr:row>
      <xdr:rowOff>3810</xdr:rowOff>
    </xdr:from>
    <xdr:to>
      <xdr:col>20</xdr:col>
      <xdr:colOff>487680</xdr:colOff>
      <xdr:row>56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4B250E6-4191-4518-B607-AE0CAF00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137160</xdr:colOff>
      <xdr:row>39</xdr:row>
      <xdr:rowOff>38100</xdr:rowOff>
    </xdr:from>
    <xdr:to>
      <xdr:col>26</xdr:col>
      <xdr:colOff>548640</xdr:colOff>
      <xdr:row>47</xdr:row>
      <xdr:rowOff>152400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C06EFA3C-92BD-4579-BC0F-96DED0BD3BBF}"/>
            </a:ext>
          </a:extLst>
        </xdr:cNvPr>
        <xdr:cNvSpPr/>
      </xdr:nvSpPr>
      <xdr:spPr>
        <a:xfrm>
          <a:off x="13197840" y="7170420"/>
          <a:ext cx="3459480" cy="15773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d'invio aderenti ad una politica estera femminista.</a:t>
          </a:r>
        </a:p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La Svezia è stato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il primo paese ad ad aderine ad una politica estera femminista e nel 2014 è stato l'unico.</a:t>
          </a:r>
        </a:p>
        <a:p>
          <a:pPr algn="l"/>
          <a:endParaRPr lang="it-IT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Nel 2019 si sono aggiunti il Canada, la Francia e il Messico, con l'aggiunta della Libya, del Lussemburgo e della Spagna nel 2021.</a:t>
          </a:r>
        </a:p>
      </xdr:txBody>
    </xdr:sp>
    <xdr:clientData/>
  </xdr:twoCellAnchor>
  <xdr:twoCellAnchor>
    <xdr:from>
      <xdr:col>14</xdr:col>
      <xdr:colOff>182880</xdr:colOff>
      <xdr:row>39</xdr:row>
      <xdr:rowOff>15240</xdr:rowOff>
    </xdr:from>
    <xdr:to>
      <xdr:col>19</xdr:col>
      <xdr:colOff>510540</xdr:colOff>
      <xdr:row>40</xdr:row>
      <xdr:rowOff>106680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22D208B2-445F-4609-AE7C-3CC2DCB0A102}"/>
            </a:ext>
          </a:extLst>
        </xdr:cNvPr>
        <xdr:cNvSpPr/>
      </xdr:nvSpPr>
      <xdr:spPr>
        <a:xfrm>
          <a:off x="8976360" y="7147560"/>
          <a:ext cx="3375660" cy="2743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 ADERENTI</a:t>
          </a:r>
          <a:r>
            <a:rPr lang="it-IT" sz="1100" baseline="0"/>
            <a:t> AD UNA POLITICA ESTERA FEMMINISTA.</a:t>
          </a:r>
          <a:endParaRPr lang="it-IT" sz="1100"/>
        </a:p>
      </xdr:txBody>
    </xdr:sp>
    <xdr:clientData/>
  </xdr:twoCellAnchor>
  <xdr:twoCellAnchor>
    <xdr:from>
      <xdr:col>21</xdr:col>
      <xdr:colOff>205740</xdr:colOff>
      <xdr:row>49</xdr:row>
      <xdr:rowOff>22860</xdr:rowOff>
    </xdr:from>
    <xdr:to>
      <xdr:col>26</xdr:col>
      <xdr:colOff>312420</xdr:colOff>
      <xdr:row>60</xdr:row>
      <xdr:rowOff>167640</xdr:rowOff>
    </xdr:to>
    <xdr:sp macro="" textlink="">
      <xdr:nvSpPr>
        <xdr:cNvPr id="8" name="Rettangolo con angoli arrotondati 7">
          <a:extLst>
            <a:ext uri="{FF2B5EF4-FFF2-40B4-BE49-F238E27FC236}">
              <a16:creationId xmlns:a16="http://schemas.microsoft.com/office/drawing/2014/main" id="{E7081CBD-EE0B-5F4F-FCE4-81F6FE6FD2A9}"/>
            </a:ext>
          </a:extLst>
        </xdr:cNvPr>
        <xdr:cNvSpPr/>
      </xdr:nvSpPr>
      <xdr:spPr>
        <a:xfrm>
          <a:off x="13266420" y="8983980"/>
          <a:ext cx="3154680" cy="2156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PARALLELISMI:</a:t>
          </a:r>
        </a:p>
        <a:p>
          <a:pPr algn="l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L'Europa è prima sia per numero di diplomatici di genere femminile, sia per media percentuale dei membri di genere femminile, appartenenti alla Camera Bassa.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Svezia, Finlandia,Sud Africa e </a:t>
          </a:r>
          <a:r>
            <a:rPr lang="it-IT" sz="1100"/>
            <a:t>Cuba</a:t>
          </a:r>
          <a:r>
            <a:rPr lang="it-IT" sz="1100" baseline="0"/>
            <a:t> risultano essere tra i primi dieci paesi sia per il numero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 diplomatici di genere femminile, sia per la media percentuale dei membri di genere femminile, appartenenti alla Camera Bassa.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2</xdr:row>
      <xdr:rowOff>163830</xdr:rowOff>
    </xdr:from>
    <xdr:to>
      <xdr:col>19</xdr:col>
      <xdr:colOff>259080</xdr:colOff>
      <xdr:row>17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DAB1508-8CC2-6D80-B879-EB798AB1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18</xdr:row>
      <xdr:rowOff>167640</xdr:rowOff>
    </xdr:from>
    <xdr:to>
      <xdr:col>14</xdr:col>
      <xdr:colOff>381000</xdr:colOff>
      <xdr:row>33</xdr:row>
      <xdr:rowOff>167640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9B88033-1F23-4035-7C83-7C2D9118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449580</xdr:colOff>
      <xdr:row>5</xdr:row>
      <xdr:rowOff>121920</xdr:rowOff>
    </xdr:from>
    <xdr:to>
      <xdr:col>11</xdr:col>
      <xdr:colOff>60960</xdr:colOff>
      <xdr:row>16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A6BFBF-24F7-4619-55F9-58892405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472440</xdr:colOff>
      <xdr:row>3</xdr:row>
      <xdr:rowOff>19050</xdr:rowOff>
    </xdr:from>
    <xdr:to>
      <xdr:col>26</xdr:col>
      <xdr:colOff>586740</xdr:colOff>
      <xdr:row>14</xdr:row>
      <xdr:rowOff>47625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3DFA7A40-DC56-717A-C4CE-52E4CEAD431E}"/>
            </a:ext>
          </a:extLst>
        </xdr:cNvPr>
        <xdr:cNvSpPr/>
      </xdr:nvSpPr>
      <xdr:spPr>
        <a:xfrm>
          <a:off x="13140690" y="200025"/>
          <a:ext cx="3771900" cy="20193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74, mentre quello maschile è di 1.113.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è registrato il maggior numero di diplomatici di genere, per un totale di 17, mentre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mentre la maggior presenza di genere maschile si è registrata nel 2014 con 172, in quell'anno 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c'è stato un'aumento di 67 diplomatici di genere maschile rispetto all'anno precedente, ovvero del 63,81%,  numericamente è la crescita annuale più significativa registrata.</a:t>
          </a: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7</xdr:col>
      <xdr:colOff>457200</xdr:colOff>
      <xdr:row>20</xdr:row>
      <xdr:rowOff>57150</xdr:rowOff>
    </xdr:from>
    <xdr:to>
      <xdr:col>11</xdr:col>
      <xdr:colOff>190500</xdr:colOff>
      <xdr:row>21</xdr:row>
      <xdr:rowOff>161925</xdr:rowOff>
    </xdr:to>
    <xdr:sp macro="" textlink="">
      <xdr:nvSpPr>
        <xdr:cNvPr id="7" name="Rettangolo con angoli arrotondati 6">
          <a:extLst>
            <a:ext uri="{FF2B5EF4-FFF2-40B4-BE49-F238E27FC236}">
              <a16:creationId xmlns:a16="http://schemas.microsoft.com/office/drawing/2014/main" id="{958A09D7-2086-4272-96B9-01FD1F87B2CA}"/>
            </a:ext>
          </a:extLst>
        </xdr:cNvPr>
        <xdr:cNvSpPr/>
      </xdr:nvSpPr>
      <xdr:spPr>
        <a:xfrm>
          <a:off x="5191125" y="3314700"/>
          <a:ext cx="218122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3,67 %</a:t>
          </a:r>
        </a:p>
      </xdr:txBody>
    </xdr:sp>
    <xdr:clientData/>
  </xdr:twoCellAnchor>
  <xdr:twoCellAnchor editAs="oneCell">
    <xdr:from>
      <xdr:col>17</xdr:col>
      <xdr:colOff>272389</xdr:colOff>
      <xdr:row>6</xdr:row>
      <xdr:rowOff>59156</xdr:rowOff>
    </xdr:from>
    <xdr:to>
      <xdr:col>21</xdr:col>
      <xdr:colOff>169304</xdr:colOff>
      <xdr:row>10</xdr:row>
      <xdr:rowOff>59634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5F432086-1296-50CF-1F03-D341C37DB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685827">
          <a:off x="11264239" y="783056"/>
          <a:ext cx="2323885" cy="728188"/>
        </a:xfrm>
        <a:prstGeom prst="rect">
          <a:avLst/>
        </a:prstGeom>
      </xdr:spPr>
    </xdr:pic>
    <xdr:clientData/>
  </xdr:twoCellAnchor>
  <xdr:twoCellAnchor>
    <xdr:from>
      <xdr:col>14</xdr:col>
      <xdr:colOff>531495</xdr:colOff>
      <xdr:row>18</xdr:row>
      <xdr:rowOff>140017</xdr:rowOff>
    </xdr:from>
    <xdr:to>
      <xdr:col>22</xdr:col>
      <xdr:colOff>228600</xdr:colOff>
      <xdr:row>33</xdr:row>
      <xdr:rowOff>164782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31FD29E-3B30-AA93-FEC2-08AFDEEA2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447675</xdr:colOff>
      <xdr:row>20</xdr:row>
      <xdr:rowOff>20956</xdr:rowOff>
    </xdr:from>
    <xdr:to>
      <xdr:col>28</xdr:col>
      <xdr:colOff>295275</xdr:colOff>
      <xdr:row>30</xdr:row>
      <xdr:rowOff>158116</xdr:rowOff>
    </xdr:to>
    <xdr:sp macro="" textlink="">
      <xdr:nvSpPr>
        <xdr:cNvPr id="11" name="Rettangolo con angoli arrotondati 10">
          <a:extLst>
            <a:ext uri="{FF2B5EF4-FFF2-40B4-BE49-F238E27FC236}">
              <a16:creationId xmlns:a16="http://schemas.microsoft.com/office/drawing/2014/main" id="{6EFE2C0F-C51F-4DBC-AF18-3FD0EF632587}"/>
            </a:ext>
          </a:extLst>
        </xdr:cNvPr>
        <xdr:cNvSpPr/>
      </xdr:nvSpPr>
      <xdr:spPr>
        <a:xfrm>
          <a:off x="14335125" y="3278506"/>
          <a:ext cx="3505200" cy="194691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1968 la media percentuale dei membri di genere femminile, appartenenti alla Camera Bassa, era del 2,7 %, arrivando al 35,71% nel 2021, con una crescita media annua del 3,67%.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quanto riguarda la media percentuale dei membri di genere femminile, appartenenti alla Camera Bassa,</a:t>
          </a:r>
        </a:p>
        <a:p>
          <a:pPr rtl="0" eaLnBrk="1" fontAlgn="auto" latinLnBrk="0" hangingPunct="1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l'Italia raggiunge il 21,60% arrivando al 57esimo posto su 203 paesi.</a:t>
          </a: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13</xdr:col>
      <xdr:colOff>390525</xdr:colOff>
      <xdr:row>0</xdr:row>
      <xdr:rowOff>152400</xdr:rowOff>
    </xdr:from>
    <xdr:to>
      <xdr:col>14</xdr:col>
      <xdr:colOff>365760</xdr:colOff>
      <xdr:row>2</xdr:row>
      <xdr:rowOff>74295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884C5E41-622B-44BE-8E54-E0E822A2A1FC}"/>
            </a:ext>
          </a:extLst>
        </xdr:cNvPr>
        <xdr:cNvSpPr/>
      </xdr:nvSpPr>
      <xdr:spPr>
        <a:xfrm>
          <a:off x="8780145" y="152400"/>
          <a:ext cx="584835" cy="28765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ITALIA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D6C6-8B1E-4E71-BA41-EB3CC1EE5FCC}" name="Tabella2" displayName="Tabella2" ref="B3:D13" totalsRowShown="0" headerRowDxfId="4" tableBorderDxfId="3">
  <autoFilter ref="B3:D13" xr:uid="{350FD6C6-8B1E-4E71-BA41-EB3CC1EE5FCC}">
    <filterColumn colId="0" hiddenButton="1"/>
    <filterColumn colId="1" hiddenButton="1"/>
    <filterColumn colId="2" hiddenButton="1"/>
  </autoFilter>
  <tableColumns count="3">
    <tableColumn id="1" xr3:uid="{534A19CD-B1F3-4BB9-BDD4-4A0D881B9C10}" name="year" dataDxfId="2"/>
    <tableColumn id="2" xr3:uid="{42E18F57-4185-4B52-97D1-C263A6CD8BFF}" name="femaleDiplomats" dataDxfId="1"/>
    <tableColumn id="3" xr3:uid="{265716B6-AB5C-4A5E-A6BA-E13FD34099DA}" name="maleDiplom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D76DCC"/>
      </a:accent1>
      <a:accent2>
        <a:srgbClr val="83CAEB"/>
      </a:accent2>
      <a:accent3>
        <a:srgbClr val="D76DCC"/>
      </a:accent3>
      <a:accent4>
        <a:srgbClr val="60CBF3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18E-460F-45CF-B42C-8B88AF0B4D73}">
  <dimension ref="J4"/>
  <sheetViews>
    <sheetView tabSelected="1" workbookViewId="0">
      <selection activeCell="P3" sqref="P3"/>
    </sheetView>
  </sheetViews>
  <sheetFormatPr defaultRowHeight="14.4" x14ac:dyDescent="0.3"/>
  <cols>
    <col min="10" max="10" width="10.33203125" bestFit="1" customWidth="1"/>
  </cols>
  <sheetData>
    <row r="4" spans="10:10" x14ac:dyDescent="0.3">
      <c r="J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6AE2-0F1C-4C67-A2F8-544E0657505B}">
  <dimension ref="B3:V101"/>
  <sheetViews>
    <sheetView topLeftCell="I37" zoomScaleNormal="100" workbookViewId="0">
      <selection activeCell="AB43" sqref="AB43"/>
    </sheetView>
  </sheetViews>
  <sheetFormatPr defaultRowHeight="14.4" x14ac:dyDescent="0.3"/>
  <cols>
    <col min="2" max="2" width="26.21875" bestFit="1" customWidth="1"/>
    <col min="3" max="3" width="15.44140625" bestFit="1" customWidth="1"/>
    <col min="4" max="4" width="15.6640625" bestFit="1" customWidth="1"/>
    <col min="5" max="5" width="12.6640625" bestFit="1" customWidth="1"/>
    <col min="6" max="6" width="17.109375" bestFit="1" customWidth="1"/>
    <col min="7" max="7" width="20.6640625" bestFit="1" customWidth="1"/>
    <col min="8" max="8" width="15.6640625" bestFit="1" customWidth="1"/>
    <col min="9" max="9" width="15.44140625" bestFit="1" customWidth="1"/>
    <col min="10" max="10" width="8.109375" bestFit="1" customWidth="1"/>
    <col min="11" max="12" width="6.5546875" bestFit="1" customWidth="1"/>
    <col min="15" max="15" width="20.77734375" bestFit="1" customWidth="1"/>
    <col min="16" max="16" width="7.44140625" bestFit="1" customWidth="1"/>
    <col min="18" max="18" width="9.109375" bestFit="1" customWidth="1"/>
    <col min="20" max="20" width="13.21875" bestFit="1" customWidth="1"/>
    <col min="21" max="21" width="17.88671875" bestFit="1" customWidth="1"/>
    <col min="22" max="22" width="8.33203125" bestFit="1" customWidth="1"/>
  </cols>
  <sheetData>
    <row r="3" spans="2:9" x14ac:dyDescent="0.3">
      <c r="B3" s="9" t="s">
        <v>11</v>
      </c>
      <c r="C3" s="5" t="s">
        <v>10</v>
      </c>
      <c r="D3" s="23" t="s">
        <v>12</v>
      </c>
      <c r="F3" s="9" t="s">
        <v>11</v>
      </c>
      <c r="G3" s="29" t="s">
        <v>12</v>
      </c>
      <c r="H3" s="30" t="s">
        <v>14</v>
      </c>
      <c r="I3" s="30" t="s">
        <v>15</v>
      </c>
    </row>
    <row r="4" spans="2:9" x14ac:dyDescent="0.3">
      <c r="B4" s="6">
        <v>1968</v>
      </c>
      <c r="C4" s="14">
        <v>29</v>
      </c>
      <c r="D4" s="15">
        <v>3136</v>
      </c>
      <c r="F4" s="6">
        <v>1968</v>
      </c>
      <c r="G4" s="15">
        <v>3136</v>
      </c>
      <c r="I4" s="24"/>
    </row>
    <row r="5" spans="2:9" x14ac:dyDescent="0.3">
      <c r="B5" s="7">
        <v>1978</v>
      </c>
      <c r="C5" s="16">
        <v>81</v>
      </c>
      <c r="D5" s="17">
        <v>4593</v>
      </c>
      <c r="F5" s="7">
        <v>1978</v>
      </c>
      <c r="G5" s="17">
        <v>4593</v>
      </c>
      <c r="H5" s="11">
        <f t="shared" ref="H5:H13" si="0">G5-G4</f>
        <v>1457</v>
      </c>
      <c r="I5" s="25">
        <f t="shared" ref="I5:I13" si="1">(H5/G4)*100</f>
        <v>46.460459183673471</v>
      </c>
    </row>
    <row r="6" spans="2:9" x14ac:dyDescent="0.3">
      <c r="B6" s="7">
        <v>1988</v>
      </c>
      <c r="C6" s="16">
        <v>162</v>
      </c>
      <c r="D6" s="17">
        <v>5762</v>
      </c>
      <c r="F6" s="7">
        <v>1988</v>
      </c>
      <c r="G6" s="17">
        <v>5762</v>
      </c>
      <c r="H6" s="11">
        <f t="shared" si="0"/>
        <v>1169</v>
      </c>
      <c r="I6" s="25">
        <f t="shared" si="1"/>
        <v>25.45177443936425</v>
      </c>
    </row>
    <row r="7" spans="2:9" x14ac:dyDescent="0.3">
      <c r="B7" s="7">
        <v>1998</v>
      </c>
      <c r="C7" s="16">
        <v>413</v>
      </c>
      <c r="D7" s="17">
        <v>6576</v>
      </c>
      <c r="F7" s="7">
        <v>1998</v>
      </c>
      <c r="G7" s="17">
        <v>6576</v>
      </c>
      <c r="H7" s="11">
        <f t="shared" si="0"/>
        <v>814</v>
      </c>
      <c r="I7" s="25">
        <f t="shared" si="1"/>
        <v>14.127039222492192</v>
      </c>
    </row>
    <row r="8" spans="2:9" x14ac:dyDescent="0.3">
      <c r="B8" s="7">
        <v>2003</v>
      </c>
      <c r="C8" s="16">
        <v>674</v>
      </c>
      <c r="D8" s="17">
        <v>6908</v>
      </c>
      <c r="F8" s="7">
        <v>2003</v>
      </c>
      <c r="G8" s="17">
        <v>6908</v>
      </c>
      <c r="H8" s="11">
        <f t="shared" si="0"/>
        <v>332</v>
      </c>
      <c r="I8" s="25">
        <f t="shared" si="1"/>
        <v>5.0486618004866184</v>
      </c>
    </row>
    <row r="9" spans="2:9" x14ac:dyDescent="0.3">
      <c r="B9" s="7">
        <v>2008</v>
      </c>
      <c r="C9" s="16">
        <v>964</v>
      </c>
      <c r="D9" s="17">
        <v>7232</v>
      </c>
      <c r="F9" s="7">
        <v>2008</v>
      </c>
      <c r="G9" s="17">
        <v>7232</v>
      </c>
      <c r="H9" s="11">
        <f t="shared" si="0"/>
        <v>324</v>
      </c>
      <c r="I9" s="25">
        <f t="shared" si="1"/>
        <v>4.6902142443543715</v>
      </c>
    </row>
    <row r="10" spans="2:9" x14ac:dyDescent="0.3">
      <c r="B10" s="7">
        <v>2013</v>
      </c>
      <c r="C10" s="16">
        <v>1184</v>
      </c>
      <c r="D10" s="17">
        <v>6885</v>
      </c>
      <c r="F10" s="7">
        <v>2013</v>
      </c>
      <c r="G10" s="17">
        <v>6885</v>
      </c>
      <c r="H10" s="11">
        <f t="shared" si="0"/>
        <v>-347</v>
      </c>
      <c r="I10" s="25">
        <f t="shared" si="1"/>
        <v>-4.798119469026549</v>
      </c>
    </row>
    <row r="11" spans="2:9" x14ac:dyDescent="0.3">
      <c r="B11" s="7">
        <v>2014</v>
      </c>
      <c r="C11" s="16">
        <v>2340</v>
      </c>
      <c r="D11" s="17">
        <v>12224</v>
      </c>
      <c r="F11" s="7">
        <v>2014</v>
      </c>
      <c r="G11" s="17">
        <v>12224</v>
      </c>
      <c r="H11" s="11">
        <f t="shared" si="0"/>
        <v>5339</v>
      </c>
      <c r="I11" s="31">
        <f t="shared" si="1"/>
        <v>77.54538852578068</v>
      </c>
    </row>
    <row r="12" spans="2:9" x14ac:dyDescent="0.3">
      <c r="B12" s="7">
        <v>2019</v>
      </c>
      <c r="C12" s="16">
        <v>2992</v>
      </c>
      <c r="D12" s="17">
        <v>11480</v>
      </c>
      <c r="F12" s="7">
        <v>2019</v>
      </c>
      <c r="G12" s="17">
        <v>11480</v>
      </c>
      <c r="H12" s="11">
        <f t="shared" si="0"/>
        <v>-744</v>
      </c>
      <c r="I12" s="25">
        <f t="shared" si="1"/>
        <v>-6.0863874345549736</v>
      </c>
    </row>
    <row r="13" spans="2:9" ht="15" thickBot="1" x14ac:dyDescent="0.35">
      <c r="B13" s="8">
        <v>2021</v>
      </c>
      <c r="C13" s="16">
        <v>3482</v>
      </c>
      <c r="D13" s="17">
        <v>11983</v>
      </c>
      <c r="F13" s="26">
        <v>2021</v>
      </c>
      <c r="G13" s="19">
        <v>11983</v>
      </c>
      <c r="H13" s="27">
        <f t="shared" si="0"/>
        <v>503</v>
      </c>
      <c r="I13" s="28">
        <f t="shared" si="1"/>
        <v>4.3815331010452967</v>
      </c>
    </row>
    <row r="14" spans="2:9" ht="15" thickTop="1" x14ac:dyDescent="0.3">
      <c r="B14" s="12" t="s">
        <v>0</v>
      </c>
      <c r="C14" s="18">
        <v>12321</v>
      </c>
      <c r="D14" s="18">
        <v>76779</v>
      </c>
    </row>
    <row r="15" spans="2:9" x14ac:dyDescent="0.3">
      <c r="B15" s="13" t="s">
        <v>13</v>
      </c>
      <c r="C15" s="22">
        <v>120.07</v>
      </c>
      <c r="D15" s="22">
        <v>3.82</v>
      </c>
    </row>
    <row r="17" spans="2:22" ht="15" thickBot="1" x14ac:dyDescent="0.35">
      <c r="B17" s="62"/>
      <c r="C17" s="62"/>
      <c r="D17" s="62"/>
      <c r="E17" s="62"/>
      <c r="F17" s="62"/>
      <c r="G17" s="62"/>
      <c r="H17" s="62"/>
      <c r="I17" s="62"/>
      <c r="J17" s="4"/>
      <c r="K17" s="4"/>
    </row>
    <row r="18" spans="2:22" ht="15" thickTop="1" x14ac:dyDescent="0.3">
      <c r="R18" s="1"/>
    </row>
    <row r="19" spans="2:22" x14ac:dyDescent="0.3">
      <c r="B19" s="33" t="s">
        <v>8</v>
      </c>
      <c r="C19" s="37" t="s">
        <v>9</v>
      </c>
    </row>
    <row r="20" spans="2:22" x14ac:dyDescent="0.3">
      <c r="B20" s="35" t="s">
        <v>4</v>
      </c>
      <c r="C20" s="32">
        <v>201</v>
      </c>
    </row>
    <row r="21" spans="2:22" x14ac:dyDescent="0.3">
      <c r="B21" s="34" t="s">
        <v>21</v>
      </c>
      <c r="C21" s="24">
        <v>215</v>
      </c>
    </row>
    <row r="22" spans="2:22" x14ac:dyDescent="0.3">
      <c r="B22" s="34" t="s">
        <v>3</v>
      </c>
      <c r="C22" s="24">
        <v>227</v>
      </c>
    </row>
    <row r="23" spans="2:22" x14ac:dyDescent="0.3">
      <c r="B23" s="34" t="s">
        <v>20</v>
      </c>
      <c r="C23" s="24">
        <v>246</v>
      </c>
      <c r="E23" s="40" t="s">
        <v>27</v>
      </c>
      <c r="F23" s="41" t="s">
        <v>9</v>
      </c>
    </row>
    <row r="24" spans="2:22" x14ac:dyDescent="0.3">
      <c r="B24" s="34" t="s">
        <v>19</v>
      </c>
      <c r="C24" s="24">
        <v>253</v>
      </c>
      <c r="E24" s="42" t="s">
        <v>33</v>
      </c>
      <c r="F24" s="14">
        <v>519</v>
      </c>
    </row>
    <row r="25" spans="2:22" x14ac:dyDescent="0.3">
      <c r="B25" s="34" t="s">
        <v>18</v>
      </c>
      <c r="C25" s="24">
        <v>255</v>
      </c>
      <c r="E25" s="38" t="s">
        <v>32</v>
      </c>
      <c r="F25" s="16">
        <v>861</v>
      </c>
    </row>
    <row r="26" spans="2:22" x14ac:dyDescent="0.3">
      <c r="B26" s="34" t="s">
        <v>56</v>
      </c>
      <c r="C26" s="24">
        <v>258</v>
      </c>
      <c r="E26" s="38" t="s">
        <v>31</v>
      </c>
      <c r="F26" s="16">
        <v>1700</v>
      </c>
    </row>
    <row r="27" spans="2:22" x14ac:dyDescent="0.3">
      <c r="B27" s="34" t="s">
        <v>17</v>
      </c>
      <c r="C27" s="24">
        <v>264</v>
      </c>
      <c r="E27" s="38" t="s">
        <v>30</v>
      </c>
      <c r="F27" s="16">
        <v>1907</v>
      </c>
    </row>
    <row r="28" spans="2:22" x14ac:dyDescent="0.3">
      <c r="B28" s="34" t="s">
        <v>5</v>
      </c>
      <c r="C28" s="24">
        <v>317</v>
      </c>
      <c r="E28" s="38" t="s">
        <v>29</v>
      </c>
      <c r="F28" s="16">
        <v>2501</v>
      </c>
    </row>
    <row r="29" spans="2:22" x14ac:dyDescent="0.3">
      <c r="B29" s="35" t="s">
        <v>2</v>
      </c>
      <c r="C29" s="32">
        <v>321</v>
      </c>
      <c r="E29" s="39" t="s">
        <v>28</v>
      </c>
      <c r="F29" s="20">
        <v>4833</v>
      </c>
    </row>
    <row r="32" spans="2:22" x14ac:dyDescent="0.3">
      <c r="B32" s="33" t="s">
        <v>16</v>
      </c>
      <c r="C32" s="36">
        <v>1968</v>
      </c>
      <c r="D32" s="33">
        <v>1978</v>
      </c>
      <c r="E32" s="33">
        <v>1988</v>
      </c>
      <c r="F32" s="33">
        <v>1998</v>
      </c>
      <c r="G32" s="33">
        <v>2003</v>
      </c>
      <c r="H32" s="33">
        <v>2008</v>
      </c>
      <c r="I32" s="36">
        <v>2013</v>
      </c>
      <c r="J32" s="33">
        <v>2014</v>
      </c>
      <c r="K32" s="36">
        <v>2019</v>
      </c>
      <c r="L32" s="33">
        <v>2021</v>
      </c>
      <c r="V32" s="11"/>
    </row>
    <row r="33" spans="2:22" x14ac:dyDescent="0.3">
      <c r="B33" s="34" t="s">
        <v>1</v>
      </c>
      <c r="C33">
        <v>3</v>
      </c>
      <c r="D33" s="2"/>
      <c r="E33" s="2"/>
      <c r="F33" s="2"/>
      <c r="G33" s="2"/>
      <c r="H33" s="2"/>
      <c r="J33" s="2"/>
      <c r="L33" s="2"/>
      <c r="V33" s="11"/>
    </row>
    <row r="34" spans="2:22" x14ac:dyDescent="0.3">
      <c r="B34" s="34" t="s">
        <v>5</v>
      </c>
      <c r="D34" s="2"/>
      <c r="E34" s="2"/>
      <c r="F34" s="2"/>
      <c r="G34" s="2"/>
      <c r="H34" s="2"/>
      <c r="J34" s="2"/>
      <c r="K34">
        <v>90</v>
      </c>
      <c r="L34" s="2"/>
      <c r="V34" s="11"/>
    </row>
    <row r="35" spans="2:22" x14ac:dyDescent="0.3">
      <c r="B35" s="34" t="s">
        <v>3</v>
      </c>
      <c r="D35" s="2"/>
      <c r="E35" s="2">
        <v>9</v>
      </c>
      <c r="F35" s="2"/>
      <c r="G35" s="2"/>
      <c r="H35" s="2"/>
      <c r="J35" s="2"/>
      <c r="L35" s="2"/>
      <c r="V35" s="11"/>
    </row>
    <row r="36" spans="2:22" x14ac:dyDescent="0.3">
      <c r="B36" s="34" t="s">
        <v>4</v>
      </c>
      <c r="D36" s="2"/>
      <c r="E36" s="2"/>
      <c r="F36" s="2"/>
      <c r="G36" s="2"/>
      <c r="H36" s="2"/>
      <c r="J36" s="2">
        <v>73</v>
      </c>
      <c r="L36" s="2"/>
      <c r="V36" s="11"/>
    </row>
    <row r="37" spans="2:22" x14ac:dyDescent="0.3">
      <c r="B37" s="34" t="s">
        <v>6</v>
      </c>
      <c r="D37" s="2"/>
      <c r="E37" s="2"/>
      <c r="F37" s="2"/>
      <c r="G37" s="2"/>
      <c r="H37" s="2"/>
      <c r="J37" s="2"/>
      <c r="L37" s="2">
        <v>120</v>
      </c>
      <c r="V37" s="11"/>
    </row>
    <row r="38" spans="2:22" x14ac:dyDescent="0.3">
      <c r="B38" s="35" t="s">
        <v>2</v>
      </c>
      <c r="C38" s="21"/>
      <c r="D38" s="3">
        <v>8</v>
      </c>
      <c r="E38" s="3">
        <v>9</v>
      </c>
      <c r="F38" s="3">
        <v>31</v>
      </c>
      <c r="G38" s="3">
        <v>28</v>
      </c>
      <c r="H38" s="3">
        <v>46</v>
      </c>
      <c r="I38" s="21">
        <v>39</v>
      </c>
      <c r="J38" s="3"/>
      <c r="K38" s="21"/>
      <c r="L38" s="3"/>
      <c r="V38" s="11"/>
    </row>
    <row r="39" spans="2:22" x14ac:dyDescent="0.3">
      <c r="V39" s="11"/>
    </row>
    <row r="40" spans="2:22" ht="15" thickBot="1" x14ac:dyDescent="0.35"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V40" s="11"/>
    </row>
    <row r="41" spans="2:22" ht="15" thickTop="1" x14ac:dyDescent="0.3">
      <c r="V41" s="11"/>
    </row>
    <row r="42" spans="2:22" x14ac:dyDescent="0.3">
      <c r="V42" s="11"/>
    </row>
    <row r="43" spans="2:22" x14ac:dyDescent="0.3">
      <c r="B43" s="33" t="s">
        <v>25</v>
      </c>
      <c r="C43" s="49" t="s">
        <v>26</v>
      </c>
      <c r="E43" s="43"/>
      <c r="F43" s="46" t="s">
        <v>34</v>
      </c>
      <c r="G43" s="47" t="s">
        <v>35</v>
      </c>
      <c r="H43" s="48" t="s">
        <v>23</v>
      </c>
      <c r="I43" s="47" t="s">
        <v>22</v>
      </c>
      <c r="J43" s="46" t="s">
        <v>36</v>
      </c>
      <c r="K43" s="47" t="s">
        <v>37</v>
      </c>
      <c r="V43" s="11"/>
    </row>
    <row r="44" spans="2:22" x14ac:dyDescent="0.3">
      <c r="B44" s="34" t="s">
        <v>24</v>
      </c>
      <c r="C44" s="24">
        <v>539</v>
      </c>
      <c r="E44" s="44" t="s">
        <v>38</v>
      </c>
      <c r="F44">
        <v>63</v>
      </c>
      <c r="G44" s="2">
        <v>87</v>
      </c>
      <c r="H44" s="11">
        <v>73410</v>
      </c>
      <c r="I44" s="17">
        <v>2977</v>
      </c>
      <c r="J44">
        <v>68</v>
      </c>
      <c r="K44" s="2">
        <v>90</v>
      </c>
      <c r="V44" s="11"/>
    </row>
    <row r="45" spans="2:22" x14ac:dyDescent="0.3">
      <c r="B45" s="34" t="s">
        <v>22</v>
      </c>
      <c r="C45" s="16">
        <v>3750</v>
      </c>
      <c r="E45" s="45" t="s">
        <v>39</v>
      </c>
      <c r="F45" s="21">
        <v>8</v>
      </c>
      <c r="G45" s="3">
        <v>174</v>
      </c>
      <c r="H45" s="27">
        <v>11663</v>
      </c>
      <c r="I45" s="3">
        <v>463</v>
      </c>
      <c r="J45" s="21">
        <v>5</v>
      </c>
      <c r="K45" s="3">
        <v>6</v>
      </c>
    </row>
    <row r="46" spans="2:22" x14ac:dyDescent="0.3">
      <c r="B46" s="35" t="s">
        <v>23</v>
      </c>
      <c r="C46" s="20">
        <v>89258</v>
      </c>
    </row>
    <row r="62" spans="2:2" x14ac:dyDescent="0.3">
      <c r="B62" s="11"/>
    </row>
    <row r="68" spans="3:3" x14ac:dyDescent="0.3">
      <c r="C68" s="11"/>
    </row>
    <row r="84" spans="2:3" x14ac:dyDescent="0.3">
      <c r="C84" s="11"/>
    </row>
    <row r="90" spans="2:3" x14ac:dyDescent="0.3">
      <c r="B90" s="11"/>
      <c r="C90" s="11"/>
    </row>
    <row r="94" spans="2:3" x14ac:dyDescent="0.3">
      <c r="C94" s="11"/>
    </row>
    <row r="95" spans="2:3" x14ac:dyDescent="0.3">
      <c r="B95" s="11"/>
    </row>
    <row r="99" spans="2:3" x14ac:dyDescent="0.3">
      <c r="C99" s="11"/>
    </row>
    <row r="100" spans="2:3" x14ac:dyDescent="0.3">
      <c r="B100" s="11"/>
      <c r="C100" s="11"/>
    </row>
    <row r="101" spans="2:3" x14ac:dyDescent="0.3">
      <c r="C101" s="1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053-DBA6-4561-886B-B58C716335AB}">
  <dimension ref="B6:E57"/>
  <sheetViews>
    <sheetView workbookViewId="0">
      <selection activeCell="AB56" sqref="AB56"/>
    </sheetView>
  </sheetViews>
  <sheetFormatPr defaultRowHeight="14.4" x14ac:dyDescent="0.3"/>
  <cols>
    <col min="2" max="2" width="12.6640625" bestFit="1" customWidth="1"/>
  </cols>
  <sheetData>
    <row r="6" spans="2:3" x14ac:dyDescent="0.3">
      <c r="B6" s="53" t="s">
        <v>7</v>
      </c>
      <c r="C6" s="37" t="s">
        <v>47</v>
      </c>
    </row>
    <row r="7" spans="2:3" x14ac:dyDescent="0.3">
      <c r="B7" s="51">
        <v>1968</v>
      </c>
      <c r="C7" s="24">
        <v>4.96</v>
      </c>
    </row>
    <row r="8" spans="2:3" x14ac:dyDescent="0.3">
      <c r="B8" s="51">
        <v>1978</v>
      </c>
      <c r="C8" s="24">
        <v>7.74</v>
      </c>
    </row>
    <row r="9" spans="2:3" x14ac:dyDescent="0.3">
      <c r="B9" s="51">
        <v>1988</v>
      </c>
      <c r="C9" s="24">
        <v>10.68</v>
      </c>
    </row>
    <row r="10" spans="2:3" x14ac:dyDescent="0.3">
      <c r="B10" s="51">
        <v>1998</v>
      </c>
      <c r="C10" s="24">
        <v>11.88</v>
      </c>
    </row>
    <row r="11" spans="2:3" x14ac:dyDescent="0.3">
      <c r="B11" s="51">
        <v>2003</v>
      </c>
      <c r="C11" s="24">
        <v>14.54</v>
      </c>
    </row>
    <row r="12" spans="2:3" x14ac:dyDescent="0.3">
      <c r="B12" s="51">
        <v>2008</v>
      </c>
      <c r="C12" s="24">
        <v>17.78</v>
      </c>
    </row>
    <row r="13" spans="2:3" x14ac:dyDescent="0.3">
      <c r="B13" s="51">
        <v>2013</v>
      </c>
      <c r="C13" s="24">
        <v>20.49</v>
      </c>
    </row>
    <row r="14" spans="2:3" x14ac:dyDescent="0.3">
      <c r="B14" s="51">
        <v>2014</v>
      </c>
      <c r="C14" s="24">
        <v>21.83</v>
      </c>
    </row>
    <row r="15" spans="2:3" x14ac:dyDescent="0.3">
      <c r="B15" s="51">
        <v>2019</v>
      </c>
      <c r="C15" s="24">
        <v>25.65</v>
      </c>
    </row>
    <row r="16" spans="2:3" x14ac:dyDescent="0.3">
      <c r="B16" s="52">
        <v>2021</v>
      </c>
      <c r="C16" s="32">
        <v>26.21</v>
      </c>
    </row>
    <row r="18" spans="2:4" x14ac:dyDescent="0.3">
      <c r="B18" s="33" t="s">
        <v>7</v>
      </c>
      <c r="C18" s="33" t="s">
        <v>8</v>
      </c>
      <c r="D18" s="37" t="s">
        <v>48</v>
      </c>
    </row>
    <row r="19" spans="2:4" x14ac:dyDescent="0.3">
      <c r="B19" s="34">
        <v>1968</v>
      </c>
      <c r="C19" s="2" t="s">
        <v>41</v>
      </c>
      <c r="D19" s="24">
        <v>30.6</v>
      </c>
    </row>
    <row r="20" spans="2:4" x14ac:dyDescent="0.3">
      <c r="B20" s="34">
        <v>1978</v>
      </c>
      <c r="C20" s="2" t="s">
        <v>41</v>
      </c>
      <c r="D20" s="24">
        <v>33.6</v>
      </c>
    </row>
    <row r="21" spans="2:4" x14ac:dyDescent="0.3">
      <c r="B21" s="34">
        <v>1988</v>
      </c>
      <c r="C21" s="2" t="s">
        <v>17</v>
      </c>
      <c r="D21" s="24">
        <v>38.4</v>
      </c>
    </row>
    <row r="22" spans="2:4" x14ac:dyDescent="0.3">
      <c r="B22" s="34">
        <v>1998</v>
      </c>
      <c r="C22" s="2" t="s">
        <v>17</v>
      </c>
      <c r="D22" s="24">
        <v>42.7</v>
      </c>
    </row>
    <row r="23" spans="2:4" x14ac:dyDescent="0.3">
      <c r="B23" s="34">
        <v>2003</v>
      </c>
      <c r="C23" s="2" t="s">
        <v>40</v>
      </c>
      <c r="D23" s="24">
        <v>48.75</v>
      </c>
    </row>
    <row r="24" spans="2:4" x14ac:dyDescent="0.3">
      <c r="B24" s="34">
        <v>2008</v>
      </c>
      <c r="C24" s="2" t="s">
        <v>40</v>
      </c>
      <c r="D24" s="24">
        <v>56.25</v>
      </c>
    </row>
    <row r="25" spans="2:4" x14ac:dyDescent="0.3">
      <c r="B25" s="34">
        <v>2013</v>
      </c>
      <c r="C25" s="2" t="s">
        <v>40</v>
      </c>
      <c r="D25" s="24">
        <v>63.75</v>
      </c>
    </row>
    <row r="26" spans="2:4" x14ac:dyDescent="0.3">
      <c r="B26" s="34">
        <v>2014</v>
      </c>
      <c r="C26" s="2" t="s">
        <v>40</v>
      </c>
      <c r="D26" s="24">
        <v>63.75</v>
      </c>
    </row>
    <row r="27" spans="2:4" x14ac:dyDescent="0.3">
      <c r="B27" s="34">
        <v>2019</v>
      </c>
      <c r="C27" s="2" t="s">
        <v>40</v>
      </c>
      <c r="D27" s="24">
        <v>61.25</v>
      </c>
    </row>
    <row r="28" spans="2:4" x14ac:dyDescent="0.3">
      <c r="B28" s="35">
        <v>2021</v>
      </c>
      <c r="C28" s="3" t="s">
        <v>40</v>
      </c>
      <c r="D28" s="32">
        <v>61.25</v>
      </c>
    </row>
    <row r="30" spans="2:4" x14ac:dyDescent="0.3">
      <c r="B30" s="33" t="s">
        <v>8</v>
      </c>
      <c r="C30" s="37" t="s">
        <v>48</v>
      </c>
    </row>
    <row r="31" spans="2:4" x14ac:dyDescent="0.3">
      <c r="B31" s="54" t="s">
        <v>46</v>
      </c>
      <c r="C31" s="50">
        <v>36.619999999999997</v>
      </c>
    </row>
    <row r="32" spans="2:4" x14ac:dyDescent="0.3">
      <c r="B32" s="34" t="s">
        <v>20</v>
      </c>
      <c r="C32" s="24">
        <v>36.86</v>
      </c>
    </row>
    <row r="33" spans="2:3" x14ac:dyDescent="0.3">
      <c r="B33" s="34" t="s">
        <v>45</v>
      </c>
      <c r="C33" s="24">
        <v>36.99</v>
      </c>
    </row>
    <row r="34" spans="2:3" x14ac:dyDescent="0.3">
      <c r="B34" s="34" t="s">
        <v>44</v>
      </c>
      <c r="C34" s="24">
        <v>37.35</v>
      </c>
    </row>
    <row r="35" spans="2:3" x14ac:dyDescent="0.3">
      <c r="B35" s="34" t="s">
        <v>43</v>
      </c>
      <c r="C35" s="24">
        <v>38.200000000000003</v>
      </c>
    </row>
    <row r="36" spans="2:3" x14ac:dyDescent="0.3">
      <c r="B36" s="34" t="s">
        <v>42</v>
      </c>
      <c r="C36" s="24">
        <v>39.130000000000003</v>
      </c>
    </row>
    <row r="37" spans="2:3" x14ac:dyDescent="0.3">
      <c r="B37" s="34" t="s">
        <v>18</v>
      </c>
      <c r="C37" s="24">
        <v>39.200000000000003</v>
      </c>
    </row>
    <row r="38" spans="2:3" x14ac:dyDescent="0.3">
      <c r="B38" s="34" t="s">
        <v>17</v>
      </c>
      <c r="C38" s="24">
        <v>41.3</v>
      </c>
    </row>
    <row r="39" spans="2:3" x14ac:dyDescent="0.3">
      <c r="B39" s="34" t="s">
        <v>3</v>
      </c>
      <c r="C39" s="24">
        <v>43.11</v>
      </c>
    </row>
    <row r="40" spans="2:3" x14ac:dyDescent="0.3">
      <c r="B40" s="35" t="s">
        <v>40</v>
      </c>
      <c r="C40" s="32">
        <v>50.78</v>
      </c>
    </row>
    <row r="42" spans="2:3" x14ac:dyDescent="0.3">
      <c r="B42" s="53" t="s">
        <v>27</v>
      </c>
      <c r="C42" s="37" t="s">
        <v>48</v>
      </c>
    </row>
    <row r="43" spans="2:3" x14ac:dyDescent="0.3">
      <c r="B43" s="51" t="s">
        <v>31</v>
      </c>
      <c r="C43" s="24">
        <v>13.21</v>
      </c>
    </row>
    <row r="44" spans="2:3" x14ac:dyDescent="0.3">
      <c r="B44" s="51" t="s">
        <v>29</v>
      </c>
      <c r="C44" s="24">
        <v>16.73</v>
      </c>
    </row>
    <row r="45" spans="2:3" x14ac:dyDescent="0.3">
      <c r="B45" s="51" t="s">
        <v>32</v>
      </c>
      <c r="C45" s="24">
        <v>17.7</v>
      </c>
    </row>
    <row r="46" spans="2:3" x14ac:dyDescent="0.3">
      <c r="B46" s="51" t="s">
        <v>33</v>
      </c>
      <c r="C46" s="24">
        <v>21.52</v>
      </c>
    </row>
    <row r="47" spans="2:3" x14ac:dyDescent="0.3">
      <c r="B47" s="51" t="s">
        <v>30</v>
      </c>
      <c r="C47" s="24">
        <v>22.19</v>
      </c>
    </row>
    <row r="48" spans="2:3" x14ac:dyDescent="0.3">
      <c r="B48" s="52" t="s">
        <v>28</v>
      </c>
      <c r="C48" s="32">
        <v>23.79</v>
      </c>
    </row>
    <row r="50" spans="2:5" x14ac:dyDescent="0.3">
      <c r="B50" s="33" t="s">
        <v>8</v>
      </c>
      <c r="C50" s="36"/>
      <c r="D50" s="36" t="s">
        <v>54</v>
      </c>
      <c r="E50" s="37"/>
    </row>
    <row r="51" spans="2:5" x14ac:dyDescent="0.3">
      <c r="B51" s="34" t="s">
        <v>17</v>
      </c>
      <c r="C51">
        <v>2014</v>
      </c>
      <c r="D51">
        <v>2019</v>
      </c>
      <c r="E51" s="24">
        <v>2021</v>
      </c>
    </row>
    <row r="52" spans="2:5" x14ac:dyDescent="0.3">
      <c r="B52" s="34" t="s">
        <v>5</v>
      </c>
      <c r="D52">
        <v>2019</v>
      </c>
      <c r="E52" s="24">
        <v>2021</v>
      </c>
    </row>
    <row r="53" spans="2:5" x14ac:dyDescent="0.3">
      <c r="B53" s="34" t="s">
        <v>49</v>
      </c>
      <c r="D53">
        <v>2019</v>
      </c>
      <c r="E53" s="24">
        <v>2021</v>
      </c>
    </row>
    <row r="54" spans="2:5" x14ac:dyDescent="0.3">
      <c r="B54" s="34" t="s">
        <v>50</v>
      </c>
      <c r="D54">
        <v>2019</v>
      </c>
      <c r="E54" s="24">
        <v>2021</v>
      </c>
    </row>
    <row r="55" spans="2:5" x14ac:dyDescent="0.3">
      <c r="B55" s="34" t="s">
        <v>51</v>
      </c>
      <c r="E55" s="24">
        <v>2021</v>
      </c>
    </row>
    <row r="56" spans="2:5" x14ac:dyDescent="0.3">
      <c r="B56" s="34" t="s">
        <v>52</v>
      </c>
      <c r="E56" s="24">
        <v>2021</v>
      </c>
    </row>
    <row r="57" spans="2:5" x14ac:dyDescent="0.3">
      <c r="B57" s="35" t="s">
        <v>53</v>
      </c>
      <c r="C57" s="21"/>
      <c r="D57" s="21"/>
      <c r="E57" s="32">
        <v>2021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DCD2-7F64-416E-AB3C-40A7147D07B3}">
  <dimension ref="B6:F137"/>
  <sheetViews>
    <sheetView topLeftCell="F1" zoomScaleNormal="100" workbookViewId="0">
      <selection activeCell="H40" sqref="H40"/>
    </sheetView>
  </sheetViews>
  <sheetFormatPr defaultRowHeight="14.4" x14ac:dyDescent="0.3"/>
  <cols>
    <col min="2" max="2" width="5.33203125" bestFit="1" customWidth="1"/>
    <col min="3" max="3" width="8.5546875" bestFit="1" customWidth="1"/>
    <col min="4" max="4" width="13.88671875" bestFit="1" customWidth="1"/>
    <col min="5" max="5" width="15.6640625" bestFit="1" customWidth="1"/>
    <col min="6" max="6" width="13.88671875" bestFit="1" customWidth="1"/>
    <col min="7" max="7" width="9" bestFit="1" customWidth="1"/>
    <col min="8" max="8" width="13.88671875" bestFit="1" customWidth="1"/>
    <col min="9" max="9" width="5" bestFit="1" customWidth="1"/>
    <col min="10" max="10" width="7.88671875" bestFit="1" customWidth="1"/>
  </cols>
  <sheetData>
    <row r="6" spans="4:6" x14ac:dyDescent="0.3">
      <c r="E6" s="11"/>
      <c r="F6" s="11"/>
    </row>
    <row r="8" spans="4:6" x14ac:dyDescent="0.3">
      <c r="D8" s="33" t="s">
        <v>7</v>
      </c>
      <c r="E8" s="60" t="s">
        <v>10</v>
      </c>
      <c r="F8" s="29" t="s">
        <v>12</v>
      </c>
    </row>
    <row r="9" spans="4:6" x14ac:dyDescent="0.3">
      <c r="D9" s="34">
        <v>1968</v>
      </c>
      <c r="E9" s="2">
        <v>0</v>
      </c>
      <c r="F9" s="24">
        <v>71</v>
      </c>
    </row>
    <row r="10" spans="4:6" x14ac:dyDescent="0.3">
      <c r="D10" s="34">
        <v>1978</v>
      </c>
      <c r="E10" s="2">
        <v>0</v>
      </c>
      <c r="F10" s="24">
        <v>91</v>
      </c>
    </row>
    <row r="11" spans="4:6" x14ac:dyDescent="0.3">
      <c r="D11" s="34">
        <v>1988</v>
      </c>
      <c r="E11" s="2">
        <v>1</v>
      </c>
      <c r="F11" s="24">
        <v>98</v>
      </c>
    </row>
    <row r="12" spans="4:6" x14ac:dyDescent="0.3">
      <c r="D12" s="34">
        <v>1998</v>
      </c>
      <c r="E12" s="2">
        <v>2</v>
      </c>
      <c r="F12" s="24">
        <v>115</v>
      </c>
    </row>
    <row r="13" spans="4:6" x14ac:dyDescent="0.3">
      <c r="D13" s="34">
        <v>2003</v>
      </c>
      <c r="E13" s="2">
        <v>6</v>
      </c>
      <c r="F13" s="24">
        <v>112</v>
      </c>
    </row>
    <row r="14" spans="4:6" x14ac:dyDescent="0.3">
      <c r="D14" s="34">
        <v>2008</v>
      </c>
      <c r="E14" s="2">
        <v>8</v>
      </c>
      <c r="F14" s="24">
        <v>107</v>
      </c>
    </row>
    <row r="15" spans="4:6" x14ac:dyDescent="0.3">
      <c r="D15" s="34">
        <v>2013</v>
      </c>
      <c r="E15" s="2">
        <v>9</v>
      </c>
      <c r="F15" s="24">
        <v>105</v>
      </c>
    </row>
    <row r="16" spans="4:6" x14ac:dyDescent="0.3">
      <c r="D16" s="34">
        <v>2014</v>
      </c>
      <c r="E16" s="2">
        <v>16</v>
      </c>
      <c r="F16" s="24">
        <v>172</v>
      </c>
    </row>
    <row r="17" spans="3:6" x14ac:dyDescent="0.3">
      <c r="D17" s="34">
        <v>2019</v>
      </c>
      <c r="E17" s="2">
        <v>15</v>
      </c>
      <c r="F17" s="24">
        <v>103</v>
      </c>
    </row>
    <row r="18" spans="3:6" x14ac:dyDescent="0.3">
      <c r="D18" s="35">
        <v>2021</v>
      </c>
      <c r="E18" s="3">
        <v>17</v>
      </c>
      <c r="F18" s="32">
        <v>139</v>
      </c>
    </row>
    <row r="19" spans="3:6" x14ac:dyDescent="0.3">
      <c r="D19" s="47" t="s">
        <v>0</v>
      </c>
      <c r="E19" s="59">
        <f>SUM(E9:E18)</f>
        <v>74</v>
      </c>
      <c r="F19" s="61">
        <f>SUM(F9:F18)</f>
        <v>1113</v>
      </c>
    </row>
    <row r="22" spans="3:6" x14ac:dyDescent="0.3">
      <c r="C22" s="9" t="s">
        <v>11</v>
      </c>
      <c r="D22" s="29" t="s">
        <v>12</v>
      </c>
      <c r="E22" s="57" t="s">
        <v>14</v>
      </c>
      <c r="F22" s="57" t="s">
        <v>15</v>
      </c>
    </row>
    <row r="23" spans="3:6" x14ac:dyDescent="0.3">
      <c r="C23" s="6">
        <v>1968</v>
      </c>
      <c r="D23" s="58">
        <v>71</v>
      </c>
      <c r="E23" s="58"/>
      <c r="F23" s="24"/>
    </row>
    <row r="24" spans="3:6" x14ac:dyDescent="0.3">
      <c r="C24" s="7">
        <v>1978</v>
      </c>
      <c r="D24" s="2">
        <v>91</v>
      </c>
      <c r="E24" s="17">
        <f t="shared" ref="E24:E32" si="0">D24-D23</f>
        <v>20</v>
      </c>
      <c r="F24" s="25">
        <f t="shared" ref="F24:F32" si="1">(E24/D23)*100</f>
        <v>28.169014084507044</v>
      </c>
    </row>
    <row r="25" spans="3:6" x14ac:dyDescent="0.3">
      <c r="C25" s="7">
        <v>1988</v>
      </c>
      <c r="D25" s="2">
        <v>98</v>
      </c>
      <c r="E25" s="17">
        <f t="shared" si="0"/>
        <v>7</v>
      </c>
      <c r="F25" s="25">
        <f t="shared" si="1"/>
        <v>7.6923076923076925</v>
      </c>
    </row>
    <row r="26" spans="3:6" x14ac:dyDescent="0.3">
      <c r="C26" s="7">
        <v>1998</v>
      </c>
      <c r="D26" s="2">
        <v>115</v>
      </c>
      <c r="E26" s="17">
        <f t="shared" si="0"/>
        <v>17</v>
      </c>
      <c r="F26" s="25">
        <f t="shared" si="1"/>
        <v>17.346938775510203</v>
      </c>
    </row>
    <row r="27" spans="3:6" x14ac:dyDescent="0.3">
      <c r="C27" s="7">
        <v>2003</v>
      </c>
      <c r="D27" s="2">
        <v>112</v>
      </c>
      <c r="E27" s="17">
        <f t="shared" si="0"/>
        <v>-3</v>
      </c>
      <c r="F27" s="25">
        <f t="shared" si="1"/>
        <v>-2.6086956521739131</v>
      </c>
    </row>
    <row r="28" spans="3:6" x14ac:dyDescent="0.3">
      <c r="C28" s="7">
        <v>2008</v>
      </c>
      <c r="D28" s="2">
        <v>107</v>
      </c>
      <c r="E28" s="17">
        <f t="shared" si="0"/>
        <v>-5</v>
      </c>
      <c r="F28" s="25">
        <f t="shared" si="1"/>
        <v>-4.4642857142857144</v>
      </c>
    </row>
    <row r="29" spans="3:6" x14ac:dyDescent="0.3">
      <c r="C29" s="7">
        <v>2013</v>
      </c>
      <c r="D29" s="2">
        <v>105</v>
      </c>
      <c r="E29" s="17">
        <f t="shared" si="0"/>
        <v>-2</v>
      </c>
      <c r="F29" s="25">
        <f t="shared" si="1"/>
        <v>-1.8691588785046727</v>
      </c>
    </row>
    <row r="30" spans="3:6" x14ac:dyDescent="0.3">
      <c r="C30" s="7">
        <v>2014</v>
      </c>
      <c r="D30" s="2">
        <v>172</v>
      </c>
      <c r="E30" s="17">
        <f t="shared" si="0"/>
        <v>67</v>
      </c>
      <c r="F30" s="31">
        <f t="shared" si="1"/>
        <v>63.809523809523803</v>
      </c>
    </row>
    <row r="31" spans="3:6" x14ac:dyDescent="0.3">
      <c r="C31" s="7">
        <v>2019</v>
      </c>
      <c r="D31" s="2">
        <v>103</v>
      </c>
      <c r="E31" s="17">
        <f t="shared" si="0"/>
        <v>-69</v>
      </c>
      <c r="F31" s="25">
        <f t="shared" si="1"/>
        <v>-40.116279069767444</v>
      </c>
    </row>
    <row r="32" spans="3:6" x14ac:dyDescent="0.3">
      <c r="C32" s="26">
        <v>2021</v>
      </c>
      <c r="D32" s="3">
        <v>139</v>
      </c>
      <c r="E32" s="19">
        <f t="shared" si="0"/>
        <v>36</v>
      </c>
      <c r="F32" s="28">
        <f t="shared" si="1"/>
        <v>34.95145631067961</v>
      </c>
    </row>
    <row r="34" spans="2:6" x14ac:dyDescent="0.3">
      <c r="B34" s="53" t="s">
        <v>7</v>
      </c>
      <c r="C34" s="60" t="s">
        <v>55</v>
      </c>
      <c r="E34" s="53" t="s">
        <v>8</v>
      </c>
      <c r="F34" s="60" t="s">
        <v>55</v>
      </c>
    </row>
    <row r="35" spans="2:6" x14ac:dyDescent="0.3">
      <c r="B35" s="51">
        <v>1968</v>
      </c>
      <c r="C35" s="2">
        <v>2.7</v>
      </c>
      <c r="E35" s="51" t="s">
        <v>67</v>
      </c>
      <c r="F35" s="24">
        <v>21.54</v>
      </c>
    </row>
    <row r="36" spans="2:6" x14ac:dyDescent="0.3">
      <c r="B36" s="51">
        <v>1978</v>
      </c>
      <c r="C36" s="2">
        <v>7.5</v>
      </c>
      <c r="E36" s="51" t="s">
        <v>66</v>
      </c>
      <c r="F36" s="24">
        <v>21.56</v>
      </c>
    </row>
    <row r="37" spans="2:6" x14ac:dyDescent="0.3">
      <c r="B37" s="51">
        <v>1988</v>
      </c>
      <c r="C37" s="2">
        <v>12.9</v>
      </c>
      <c r="E37" s="51" t="s">
        <v>65</v>
      </c>
      <c r="F37" s="24">
        <v>21.58</v>
      </c>
    </row>
    <row r="38" spans="2:6" x14ac:dyDescent="0.3">
      <c r="B38" s="51">
        <v>1998</v>
      </c>
      <c r="C38" s="2">
        <v>11.1</v>
      </c>
      <c r="E38" s="51" t="s">
        <v>64</v>
      </c>
      <c r="F38" s="24">
        <v>21.6</v>
      </c>
    </row>
    <row r="39" spans="2:6" x14ac:dyDescent="0.3">
      <c r="B39" s="51">
        <v>2003</v>
      </c>
      <c r="C39" s="2">
        <v>9.84</v>
      </c>
      <c r="E39" s="51" t="s">
        <v>63</v>
      </c>
      <c r="F39" s="24">
        <v>21.61</v>
      </c>
    </row>
    <row r="40" spans="2:6" x14ac:dyDescent="0.3">
      <c r="B40" s="51">
        <v>2008</v>
      </c>
      <c r="C40" s="2">
        <v>21.27</v>
      </c>
      <c r="E40" s="51" t="s">
        <v>62</v>
      </c>
      <c r="F40" s="24">
        <v>21.8</v>
      </c>
    </row>
    <row r="41" spans="2:6" x14ac:dyDescent="0.3">
      <c r="B41" s="51">
        <v>2013</v>
      </c>
      <c r="C41" s="2">
        <v>28.41</v>
      </c>
      <c r="E41" s="51" t="s">
        <v>61</v>
      </c>
      <c r="F41" s="24">
        <v>22.25</v>
      </c>
    </row>
    <row r="42" spans="2:6" x14ac:dyDescent="0.3">
      <c r="B42" s="51">
        <v>2014</v>
      </c>
      <c r="C42" s="2">
        <v>30.95</v>
      </c>
      <c r="E42" s="51" t="s">
        <v>60</v>
      </c>
      <c r="F42" s="24">
        <v>22.74</v>
      </c>
    </row>
    <row r="43" spans="2:6" x14ac:dyDescent="0.3">
      <c r="B43" s="51">
        <v>2019</v>
      </c>
      <c r="C43" s="2">
        <v>35.71</v>
      </c>
      <c r="E43" s="51" t="s">
        <v>59</v>
      </c>
      <c r="F43" s="24">
        <v>22.71</v>
      </c>
    </row>
    <row r="44" spans="2:6" x14ac:dyDescent="0.3">
      <c r="B44" s="52">
        <v>2021</v>
      </c>
      <c r="C44" s="3">
        <v>35.71</v>
      </c>
      <c r="E44" s="51" t="s">
        <v>58</v>
      </c>
      <c r="F44" s="24">
        <v>22.8</v>
      </c>
    </row>
    <row r="45" spans="2:6" x14ac:dyDescent="0.3">
      <c r="E45" s="52" t="s">
        <v>57</v>
      </c>
      <c r="F45" s="32">
        <v>22.99</v>
      </c>
    </row>
    <row r="69" spans="4:5" x14ac:dyDescent="0.3">
      <c r="D69" s="56"/>
    </row>
    <row r="75" spans="4:5" x14ac:dyDescent="0.3">
      <c r="E75" s="55"/>
    </row>
    <row r="137" spans="5:5" x14ac:dyDescent="0.3">
      <c r="E137" s="5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5 8 9 5 e 3 - d e c 5 - 4 7 7 9 - b a 3 f - c b 9 5 7 b c 5 9 d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 4 0 . 4 3 9 8 6 5 1 1 < / L a t i t u d e > < L o n g i t u d e > - 7 9 . 9 9 6 4 7 5 2 2 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 G u i d = " 2 9 c c 8 6 0 3 - 5 7 2 6 - 4 9 d 2 - a 9 9 c - 3 a 9 a 3 2 2 3 7 1 f d "   R e v = " 2 "   R e v G u i d = " 9 a 2 8 3 b a 1 - 6 4 d 6 - 4 a b 1 - a 9 a c - d 5 6 0 c 7 d 0 9 5 f 8 " 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 / & g t ; & l t ; / G e o C o l u m n & g t ; & l t ; / G e o C o l u m n s & g t ; & l t ; P o s t a l C o d e 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0 0 3 C 9 0 - 6 E 9 A - 4 A 5 0 - A E 2 B - E D A 4 C 6 A B 8 1 0 1 } "   T o u r I d = " 4 e 7 c e e 7 9 - 0 8 0 0 - 4 4 f c - 8 9 1 6 - d 6 3 e 5 1 a 8 f 6 1 5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U 3 2 6 b M B T G X 8 X i Z j e N w Y B D i C B R m q l T p E y K m m 3 a L l 3 s J l Y N 7 r B J 0 t 7 1 u X a x m 7 3 P X m G H / O s K q 5 q p v Q D k c 7 5 j f / 5 x 7 N 8 / f i b D T a 7 Q S p R G 6 i J 1 C P Y c J I p M c 1 k s U q e y 1 5 2 e M x w k 5 z C c M j v V x Z h l S 4 G g q D D 9 j e G p s 7 T 2 t u + 6 6 / U a r w O s y 4 X r e x 5 x v 3 6 c z k G Z M + c o l i + L O 7 I w l h W Z c A b J x O w q j 1 W 5 z E p t 9 L X F n F m G V 9 J U T M l 7 Z s E 6 X g g d c L f 2 D 5 X o J n W G t x q m U m P N R U q o T 0 N I f G G q E m i Z p Y 4 t q 3 q N D 0 J f C q N V V c 9 h G m O k b O q E H g 6 D u N e l h D h I A a J O F O M 4 7 o Y R 9 X 1 g B Z I Z L A T E B I E J L 3 S Z M 2 s F H 3 F e C m M G 2 6 X P 0 G y U u K 1 c s h d d S K E 4 r G 5 s C Z z R x s h + I d X e J H I P i c F M W m u u q n K x T N y d 9 p g a 6 8 I K h r h E I 6 X E Y i m K u 5 a m 9 t A o 2 7 p r R e c W m K L P h Y Q 3 f z f K R S k z 9 q h y G 7 b d J x T / B d G n O A i 8 I O 5 2 6 Q 5 i S H E v J s S j d e B U h q O S X U m G 5 q z i 0 o K f V / P 8 t P z 1 w O X 3 x 5 2 9 9 A M u J 9 + a 4 t 0 P b k W b X g / c / 5 8 d j b E f U O p H X r h j R y L c J X 4 Y + t 6 J / Y d o e I b m K 3 E v 3 w L a 3 O o s 0 y r / q y H 2 m 3 s + 4 5 E W I O g 8 8 N U K H 2 y + g l e A C Y l I F P e i H S 8 f A j 0 a 1 f 1 2 U q 9 1 4 K 6 A A 6 u V L t 4 E 2 L l k 6 s 5 Y f d P a 7 P O Z 2 f u W m N D a W C t 8 9 H k q s a e n F W 4 d d 3 s r w n d S P 3 W g c d s P / g C b D P 8 O K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E8003C90-6E9A-4A50-AE2B-EDA4C6AB810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27628CA-1561-49B9-92E0-5AF33C9F1EE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82282638-CB35-4382-B3A5-BBB7FDB31CEE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Indice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Broke</dc:creator>
  <cp:lastModifiedBy>George Broke</cp:lastModifiedBy>
  <dcterms:created xsi:type="dcterms:W3CDTF">2024-03-08T11:31:30Z</dcterms:created>
  <dcterms:modified xsi:type="dcterms:W3CDTF">2024-04-05T14:06:41Z</dcterms:modified>
</cp:coreProperties>
</file>