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A55AE859-DA93-46E6-B002-FED186091B11}" xr6:coauthVersionLast="47" xr6:coauthVersionMax="47" xr10:uidLastSave="{00000000-0000-0000-0000-000000000000}"/>
  <bookViews>
    <workbookView xWindow="-108" yWindow="-108" windowWidth="23256" windowHeight="12456" activeTab="2" xr2:uid="{0ACA9EA7-8D26-44C6-9F97-44163763DBF2}"/>
  </bookViews>
  <sheets>
    <sheet name="Foglio1" sheetId="3" r:id="rId1"/>
    <sheet name="Foglio2" sheetId="2" r:id="rId2"/>
    <sheet name="Foglio3" sheetId="4" r:id="rId3"/>
    <sheet name="Foglio4" sheetId="5" r:id="rId4"/>
  </sheets>
  <definedNames>
    <definedName name="_xlcn.WorksheetConnection_Foglio2B58L611" hidden="1">Foglio2!$C$58:$M$61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D17" i="5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<sst xmlns="http://schemas.openxmlformats.org/spreadsheetml/2006/main" count="138" uniqueCount="68">
  <si>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</si>
  <si>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</si>
  <si>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</si>
  <si>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</si>
  <si>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</si>
  <si>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</si>
  <si>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</si>
  <si>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</si>
  <si>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</si>
  <si>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</si>
  <si>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</si>
  <si>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</si>
  <si>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</si>
  <si>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</si>
  <si>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</si>
  <si>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</si>
  <si>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</si>
  <si>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</si>
  <si>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</si>
  <si>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</si>
  <si>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</si>
  <si>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</si>
  <si>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</si>
  <si>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</si>
  <si>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</si>
  <si>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</si>
  <si>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</si>
  <si>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</si>
  <si>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</si>
  <si>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</si>
  <si>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</si>
  <si>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</si>
  <si>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</si>
  <si>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</si>
  <si>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</si>
  <si>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</si>
  <si>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</si>
  <si>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</si>
  <si>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</si>
  <si>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</si>
  <si>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</si>
  <si>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</si>
  <si>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</si>
  <si>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</si>
  <si>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</si>
  <si>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</si>
  <si>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</si>
  <si>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</si>
  <si>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</si>
  <si>
    <t>France</t>
  </si>
  <si>
    <t>Mexico</t>
  </si>
  <si>
    <t>Libya</t>
  </si>
  <si>
    <t>Luxembourg</t>
  </si>
  <si>
    <t>Spain</t>
  </si>
  <si>
    <t>YEAR</t>
  </si>
  <si>
    <t>media %</t>
  </si>
  <si>
    <t>United Kingdom of Great Britain</t>
  </si>
  <si>
    <t>50) Burundi</t>
  </si>
  <si>
    <t>51) Estonia</t>
  </si>
  <si>
    <t>52) Kazakhstan</t>
  </si>
  <si>
    <t>53) China</t>
  </si>
  <si>
    <t>54) Canada</t>
  </si>
  <si>
    <t>55) Albania</t>
  </si>
  <si>
    <t>56) Bulgaria</t>
  </si>
  <si>
    <t>57) Italy</t>
  </si>
  <si>
    <t>58) Singapore</t>
  </si>
  <si>
    <t>59) Ethiopia</t>
  </si>
  <si>
    <t>60)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</si>
</sst>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  <xf numFmtId="0" fontId="0" fillId="6" borderId="0" xfId="0" applyFill="1"/>
    <xf numFmtId="0" fontId="0" fillId="7" borderId="0" xfId="0" applyFill="1"/>
    <xf numFmtId="0" fontId="2" fillId="4" borderId="1" xfId="0" applyFont="1" applyFill="1" applyBorder="1"/>
    <xf numFmtId="0" fontId="0" fillId="0" borderId="2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1" fillId="0" borderId="14" xfId="0" applyNumberFormat="1" applyFont="1" applyBorder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7B15"/>
      <color rgb="FF2365A1"/>
      <color rgb="FFDB4D1B"/>
      <color rgb="FF1D5587"/>
      <color rgb="FFFF6600"/>
      <color rgb="FFFF5050"/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hyperlink" Target="https://en.wikipedia.org/wiki/Flag_of_Italy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miter lim="800000"/>
            </a:ln>
            <a:effectLst>
              <a:glow rad="63500">
                <a:schemeClr val="accent5">
                  <a:lumMod val="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5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5.5555555555555558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5.5555555555556572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5.5555555555556572E-3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2.7777777777778798E-3"/>
                  <c:y val="-2.1218890680033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5.5555555555555558E-3"/>
                  <c:y val="-1.060944534001666E-17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chemeClr val="bg1"/>
              </a:solidFill>
              <a:miter lim="800000"/>
            </a:ln>
            <a:effectLst>
              <a:outerShdw blurRad="901700" dist="50800" dir="5400000" algn="ctr" rotWithShape="0">
                <a:schemeClr val="bg1">
                  <a:lumMod val="85000"/>
                  <a:alpha val="1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D3F72F-5073-486E-BBB4-73DE16C6CF3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76C-467D-805B-02D0CC2AB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Foglio3!$C$51:$C$57</c:f>
              <c:numCache>
                <c:formatCode>General</c:formatCode>
                <c:ptCount val="7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99D-9513-CD6413EC0E1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Foglio3!$D$51:$D$57</c:f>
              <c:numCache>
                <c:formatCode>General</c:formatCode>
                <c:ptCount val="7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99D-9513-CD6413EC0E1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Foglio3!$E$51:$E$57</c:f>
              <c:numCache>
                <c:formatCode>General</c:formatCode>
                <c:ptCount val="7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A-499D-9513-CD6413EC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69311"/>
        <c:axId val="339275071"/>
      </c:barChart>
      <c:catAx>
        <c:axId val="3392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275071"/>
        <c:crosses val="autoZero"/>
        <c:auto val="1"/>
        <c:lblAlgn val="ctr"/>
        <c:lblOffset val="100"/>
        <c:noMultiLvlLbl val="0"/>
      </c:catAx>
      <c:valAx>
        <c:axId val="339275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2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Foglio4!$D$6</c:f>
              <c:strCache>
                <c:ptCount val="1"/>
                <c:pt idx="0">
                  <c:v>femaleDiplomats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8FCD06-FA47-438B-97CB-9EC2B844263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A6-41FB-8E38-8109AA3156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12500E-479C-4143-947E-1781D0615CC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A6-41FB-8E38-8109AA3156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27ED9F-D02A-4632-AD9F-AFA7F99C354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A6-41FB-8E38-8109AA3156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61D221-EAA2-4DC2-8ED2-0E82A02E3AD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A6-41FB-8E38-8109AA315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Foglio4!$C$7:$C$16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Foglio4!$D$7:$D$16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67D-820F-9D2C2743AF81}"/>
            </c:ext>
          </c:extLst>
        </c:ser>
        <c:ser>
          <c:idx val="1"/>
          <c:order val="1"/>
          <c:tx>
            <c:strRef>
              <c:f>Foglio4!$E$6</c:f>
              <c:strCache>
                <c:ptCount val="1"/>
                <c:pt idx="0">
                  <c:v>maleDiplomats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Foglio4!$C$7:$C$16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Foglio4!$E$7:$E$16</c:f>
              <c:numCache>
                <c:formatCode>General</c:formatCode>
                <c:ptCount val="10"/>
                <c:pt idx="0">
                  <c:v>71</c:v>
                </c:pt>
                <c:pt idx="1">
                  <c:v>91</c:v>
                </c:pt>
                <c:pt idx="2">
                  <c:v>98</c:v>
                </c:pt>
                <c:pt idx="3">
                  <c:v>115</c:v>
                </c:pt>
                <c:pt idx="4">
                  <c:v>112</c:v>
                </c:pt>
                <c:pt idx="5">
                  <c:v>107</c:v>
                </c:pt>
                <c:pt idx="6">
                  <c:v>105</c:v>
                </c:pt>
                <c:pt idx="7">
                  <c:v>172</c:v>
                </c:pt>
                <c:pt idx="8">
                  <c:v>103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467D-820F-9D2C2743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198784"/>
        <c:axId val="1197206464"/>
      </c:barChart>
      <c:catAx>
        <c:axId val="11971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206464"/>
        <c:crosses val="autoZero"/>
        <c:auto val="1"/>
        <c:lblAlgn val="ctr"/>
        <c:lblOffset val="100"/>
        <c:noMultiLvlLbl val="0"/>
      </c:catAx>
      <c:valAx>
        <c:axId val="119720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Foglio4!$C$32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888888888888889E-2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D-4FC9-B758-9DEFD6EECE3A}"/>
                </c:ext>
              </c:extLst>
            </c:dLbl>
            <c:dLbl>
              <c:idx val="1"/>
              <c:layout>
                <c:manualLayout>
                  <c:x val="-4.1666666666666664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D-4FC9-B758-9DEFD6EECE3A}"/>
                </c:ext>
              </c:extLst>
            </c:dLbl>
            <c:dLbl>
              <c:idx val="2"/>
              <c:layout>
                <c:manualLayout>
                  <c:x val="-4.444444444444449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D-4FC9-B758-9DEFD6EECE3A}"/>
                </c:ext>
              </c:extLst>
            </c:dLbl>
            <c:dLbl>
              <c:idx val="3"/>
              <c:layout>
                <c:manualLayout>
                  <c:x val="-4.4444444444444543E-2"/>
                  <c:y val="-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D-4FC9-B758-9DEFD6EECE3A}"/>
                </c:ext>
              </c:extLst>
            </c:dLbl>
            <c:dLbl>
              <c:idx val="4"/>
              <c:layout>
                <c:manualLayout>
                  <c:x val="-4.1666666666666664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D-4FC9-B758-9DEFD6EECE3A}"/>
                </c:ext>
              </c:extLst>
            </c:dLbl>
            <c:dLbl>
              <c:idx val="5"/>
              <c:layout>
                <c:manualLayout>
                  <c:x val="-0.1166666666666667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D-4FC9-B758-9DEFD6EECE3A}"/>
                </c:ext>
              </c:extLst>
            </c:dLbl>
            <c:dLbl>
              <c:idx val="6"/>
              <c:layout>
                <c:manualLayout>
                  <c:x val="8.333333333333230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D-4FC9-B758-9DEFD6EECE3A}"/>
                </c:ext>
              </c:extLst>
            </c:dLbl>
            <c:dLbl>
              <c:idx val="7"/>
              <c:layout>
                <c:manualLayout>
                  <c:x val="-0.1138888888888888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D-4FC9-B758-9DEFD6EECE3A}"/>
                </c:ext>
              </c:extLst>
            </c:dLbl>
            <c:dLbl>
              <c:idx val="8"/>
              <c:layout>
                <c:manualLayout>
                  <c:x val="-0.12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D-4FC9-B758-9DEFD6EECE3A}"/>
                </c:ext>
              </c:extLst>
            </c:dLbl>
            <c:dLbl>
              <c:idx val="9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D-4FC9-B758-9DEFD6EEC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Foglio4!$B$33:$B$42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Foglio4!$C$33:$C$42</c:f>
              <c:numCache>
                <c:formatCode>General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12.9</c:v>
                </c:pt>
                <c:pt idx="3">
                  <c:v>11.1</c:v>
                </c:pt>
                <c:pt idx="4">
                  <c:v>9.84</c:v>
                </c:pt>
                <c:pt idx="5">
                  <c:v>21.27</c:v>
                </c:pt>
                <c:pt idx="6">
                  <c:v>28.41</c:v>
                </c:pt>
                <c:pt idx="7">
                  <c:v>30.95</c:v>
                </c:pt>
                <c:pt idx="8">
                  <c:v>35.71</c:v>
                </c:pt>
                <c:pt idx="9">
                  <c:v>35.71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FC9-B758-9DEFD6EE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55327"/>
        <c:axId val="1381745727"/>
      </c:scatterChart>
      <c:valAx>
        <c:axId val="13817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745727"/>
        <c:crosses val="autoZero"/>
        <c:crossBetween val="midCat"/>
      </c:valAx>
      <c:valAx>
        <c:axId val="1381745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17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B6-4C75-940D-6901D13518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B6-4C75-940D-6901D13518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49F8DC-F364-44CC-94BA-A0498FB1CFF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2B6-4C75-940D-6901D13518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2121FA-CEF6-473C-9FB9-7CDE86D0A62E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B6-4C75-940D-6901D135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Foglio4!$D$6:$E$6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Foglio4!$D$17:$E$17</c:f>
              <c:numCache>
                <c:formatCode>#,##0</c:formatCode>
                <c:ptCount val="2"/>
                <c:pt idx="0" formatCode="General">
                  <c:v>74</c:v>
                </c:pt>
                <c:pt idx="1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C75-940D-6901D135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Foglio4!$F$32</c:f>
              <c:strCache>
                <c:ptCount val="1"/>
                <c:pt idx="0">
                  <c:v>media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6E8-453F-BA3D-D066E834A610}"/>
              </c:ext>
            </c:extLst>
          </c:dPt>
          <c:dLbls>
            <c:dLbl>
              <c:idx val="3"/>
              <c:spPr>
                <a:noFill/>
                <a:ln w="9525" cap="flat" cmpd="sng" algn="ctr">
                  <a:solidFill>
                    <a:schemeClr val="accent3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E8-453F-BA3D-D066E834A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Foglio4!$E$33:$E$43</c:f>
              <c:strCache>
                <c:ptCount val="11"/>
                <c:pt idx="0">
                  <c:v>60) Poland</c:v>
                </c:pt>
                <c:pt idx="1">
                  <c:v>59) Ethiopia</c:v>
                </c:pt>
                <c:pt idx="2">
                  <c:v>58) Singapore</c:v>
                </c:pt>
                <c:pt idx="3">
                  <c:v>57) Italy</c:v>
                </c:pt>
                <c:pt idx="4">
                  <c:v>56) Bulgaria</c:v>
                </c:pt>
                <c:pt idx="5">
                  <c:v>55) Albania</c:v>
                </c:pt>
                <c:pt idx="6">
                  <c:v>54) Canada</c:v>
                </c:pt>
                <c:pt idx="7">
                  <c:v>53) China</c:v>
                </c:pt>
                <c:pt idx="8">
                  <c:v>52) Kazakhstan</c:v>
                </c:pt>
                <c:pt idx="9">
                  <c:v>51) Estonia</c:v>
                </c:pt>
                <c:pt idx="10">
                  <c:v>50) Burundi</c:v>
                </c:pt>
              </c:strCache>
            </c:strRef>
          </c:cat>
          <c:val>
            <c:numRef>
              <c:f>Foglio4!$F$33:$F$43</c:f>
              <c:numCache>
                <c:formatCode>General</c:formatCode>
                <c:ptCount val="11"/>
                <c:pt idx="0">
                  <c:v>21.54</c:v>
                </c:pt>
                <c:pt idx="1">
                  <c:v>21.56</c:v>
                </c:pt>
                <c:pt idx="2">
                  <c:v>21.58</c:v>
                </c:pt>
                <c:pt idx="3">
                  <c:v>21.6</c:v>
                </c:pt>
                <c:pt idx="4">
                  <c:v>21.61</c:v>
                </c:pt>
                <c:pt idx="5">
                  <c:v>21.8</c:v>
                </c:pt>
                <c:pt idx="6">
                  <c:v>22.25</c:v>
                </c:pt>
                <c:pt idx="7">
                  <c:v>22.74</c:v>
                </c:pt>
                <c:pt idx="8">
                  <c:v>22.71</c:v>
                </c:pt>
                <c:pt idx="9">
                  <c:v>22.8</c:v>
                </c:pt>
                <c:pt idx="10">
                  <c:v>22.99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53F-BA3D-D066E83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78468879"/>
        <c:axId val="1178465999"/>
      </c:barChart>
      <c:catAx>
        <c:axId val="1178468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465999"/>
        <c:crosses val="autoZero"/>
        <c:auto val="1"/>
        <c:lblAlgn val="ctr"/>
        <c:lblOffset val="100"/>
        <c:noMultiLvlLbl val="0"/>
      </c:catAx>
      <c:valAx>
        <c:axId val="117846599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84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DB4D1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2868E1-B295-4D22-A24F-6830B360239E}" type="VALUE">
                      <a:rPr lang="en-US" b="0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0F0-461D-8D17-4DFC4716C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1D558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1D558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rgbClr val="EB7B1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rgbClr val="2365A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solidFill>
              <a:srgbClr val="2365A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solidFill>
              <a:srgbClr val="EB7B1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noFill/>
            <a:ln w="9525" cap="flat" cmpd="sng" algn="ctr">
              <a:solidFill>
                <a:schemeClr val="bg1"/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90247112482696"/>
          <c:y val="0.1155011467722379"/>
          <c:w val="0.56902887139107616"/>
          <c:h val="0.732664261123203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2-46F0-9FFC-0576C7215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22-46F0-9FFC-0576C7215F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0CDCBF-044A-4F60-8BC9-5E8A0D5A7068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22-46F0-9FFC-0576C7215F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8BDE9B-9869-4250-BEE4-3066F94E79E0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122-46F0-9FFC-0576C7215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6F0-9FFC-0576C721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26</xdr:col>
      <xdr:colOff>342900</xdr:colOff>
      <xdr:row>16</xdr:row>
      <xdr:rowOff>144780</xdr:rowOff>
    </xdr:from>
    <xdr:to>
      <xdr:col>31</xdr:col>
      <xdr:colOff>388620</xdr:colOff>
      <xdr:row>20</xdr:row>
      <xdr:rowOff>76200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3134320" y="30708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281940</xdr:colOff>
      <xdr:row>31</xdr:row>
      <xdr:rowOff>45720</xdr:rowOff>
    </xdr:from>
    <xdr:to>
      <xdr:col>32</xdr:col>
      <xdr:colOff>121920</xdr:colOff>
      <xdr:row>34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3073360" y="573024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registrata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1097280</xdr:colOff>
      <xdr:row>23</xdr:row>
      <xdr:rowOff>160020</xdr:rowOff>
    </xdr:from>
    <xdr:to>
      <xdr:col>19</xdr:col>
      <xdr:colOff>571500</xdr:colOff>
      <xdr:row>35</xdr:row>
      <xdr:rowOff>19050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1BECFB9-678F-4197-A98C-949BB6B8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3</xdr:row>
      <xdr:rowOff>83820</xdr:rowOff>
    </xdr:from>
    <xdr:to>
      <xdr:col>19</xdr:col>
      <xdr:colOff>266700</xdr:colOff>
      <xdr:row>4</xdr:row>
      <xdr:rowOff>152400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8983980" y="449580"/>
          <a:ext cx="28651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</a:t>
          </a:r>
          <a:r>
            <a:rPr lang="it-IT" sz="1100" baseline="0"/>
            <a:t> CON PRESENZA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18160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541020</xdr:colOff>
      <xdr:row>21</xdr:row>
      <xdr:rowOff>38100</xdr:rowOff>
    </xdr:from>
    <xdr:to>
      <xdr:col>19</xdr:col>
      <xdr:colOff>83820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334500" y="3878580"/>
          <a:ext cx="25908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205740</xdr:colOff>
      <xdr:row>3</xdr:row>
      <xdr:rowOff>0</xdr:rowOff>
    </xdr:from>
    <xdr:to>
      <xdr:col>26</xdr:col>
      <xdr:colOff>449580</xdr:colOff>
      <xdr:row>37</xdr:row>
      <xdr:rowOff>76200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266420" y="54864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  <xdr:twoCellAnchor>
    <xdr:from>
      <xdr:col>13</xdr:col>
      <xdr:colOff>182880</xdr:colOff>
      <xdr:row>41</xdr:row>
      <xdr:rowOff>3810</xdr:rowOff>
    </xdr:from>
    <xdr:to>
      <xdr:col>20</xdr:col>
      <xdr:colOff>487680</xdr:colOff>
      <xdr:row>56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B250E6-4191-4518-B607-AE0CAF00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137160</xdr:colOff>
      <xdr:row>39</xdr:row>
      <xdr:rowOff>38100</xdr:rowOff>
    </xdr:from>
    <xdr:to>
      <xdr:col>26</xdr:col>
      <xdr:colOff>548640</xdr:colOff>
      <xdr:row>47</xdr:row>
      <xdr:rowOff>152400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C06EFA3C-92BD-4579-BC0F-96DED0BD3BBF}"/>
            </a:ext>
          </a:extLst>
        </xdr:cNvPr>
        <xdr:cNvSpPr/>
      </xdr:nvSpPr>
      <xdr:spPr>
        <a:xfrm>
          <a:off x="13197840" y="7170420"/>
          <a:ext cx="3459480" cy="15773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d'origine aderenti ad una politica estera femminista.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La Svezia è stato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il primo paese ad ad aderine ad una politica estera femminista e nel 2014 è stato l'unico.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2019 si sono aggiunti il Canada, la Francia e il Messico, con l'aggiunta della Libya, del Lussemburgo e della Spagna nel 2021.</a:t>
          </a:r>
        </a:p>
      </xdr:txBody>
    </xdr:sp>
    <xdr:clientData/>
  </xdr:twoCellAnchor>
  <xdr:twoCellAnchor>
    <xdr:from>
      <xdr:col>14</xdr:col>
      <xdr:colOff>182880</xdr:colOff>
      <xdr:row>39</xdr:row>
      <xdr:rowOff>15240</xdr:rowOff>
    </xdr:from>
    <xdr:to>
      <xdr:col>19</xdr:col>
      <xdr:colOff>510540</xdr:colOff>
      <xdr:row>40</xdr:row>
      <xdr:rowOff>106680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22D208B2-445F-4609-AE7C-3CC2DCB0A102}"/>
            </a:ext>
          </a:extLst>
        </xdr:cNvPr>
        <xdr:cNvSpPr/>
      </xdr:nvSpPr>
      <xdr:spPr>
        <a:xfrm>
          <a:off x="8976360" y="7147560"/>
          <a:ext cx="3375660" cy="2743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 ADERENTI</a:t>
          </a:r>
          <a:r>
            <a:rPr lang="it-IT" sz="1100" baseline="0"/>
            <a:t> AD UNA POLITICA ESTERA FEMMINISTA.</a:t>
          </a:r>
          <a:endParaRPr lang="it-IT" sz="1100"/>
        </a:p>
      </xdr:txBody>
    </xdr:sp>
    <xdr:clientData/>
  </xdr:twoCellAnchor>
  <xdr:twoCellAnchor>
    <xdr:from>
      <xdr:col>21</xdr:col>
      <xdr:colOff>205740</xdr:colOff>
      <xdr:row>49</xdr:row>
      <xdr:rowOff>22860</xdr:rowOff>
    </xdr:from>
    <xdr:to>
      <xdr:col>26</xdr:col>
      <xdr:colOff>312420</xdr:colOff>
      <xdr:row>60</xdr:row>
      <xdr:rowOff>167640</xdr:rowOff>
    </xdr:to>
    <xdr:sp macro="" textlink="">
      <xdr:nvSpPr>
        <xdr:cNvPr id="8" name="Rettangolo con angoli arrotondati 7">
          <a:extLst>
            <a:ext uri="{FF2B5EF4-FFF2-40B4-BE49-F238E27FC236}">
              <a16:creationId xmlns:a16="http://schemas.microsoft.com/office/drawing/2014/main" id="{E7081CBD-EE0B-5F4F-FCE4-81F6FE6FD2A9}"/>
            </a:ext>
          </a:extLst>
        </xdr:cNvPr>
        <xdr:cNvSpPr/>
      </xdr:nvSpPr>
      <xdr:spPr>
        <a:xfrm>
          <a:off x="13266420" y="8983980"/>
          <a:ext cx="3154680" cy="2156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PARALLELISMI:</a:t>
          </a: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L'Europa è prima sia per numero di diplomatici di genere femminile, sia per media percentuale dei membri di genere femminile, appartenenti alla Camera Bassa.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Svezia, Finlandia,Sud Africa e </a:t>
          </a:r>
          <a:r>
            <a:rPr lang="it-IT" sz="1100"/>
            <a:t>Cuba</a:t>
          </a:r>
          <a:r>
            <a:rPr lang="it-IT" sz="1100" baseline="0"/>
            <a:t> risultano essere tra i primi dieci paesi sia per il numero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diplomatici di genere femminile, sia per la media percentuale dei membri di genere femminile, appartenenti alla Camera Bassa.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0</xdr:row>
      <xdr:rowOff>163830</xdr:rowOff>
    </xdr:from>
    <xdr:to>
      <xdr:col>18</xdr:col>
      <xdr:colOff>259080</xdr:colOff>
      <xdr:row>15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DAB1508-8CC2-6D80-B879-EB798AB1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16</xdr:row>
      <xdr:rowOff>167640</xdr:rowOff>
    </xdr:from>
    <xdr:to>
      <xdr:col>13</xdr:col>
      <xdr:colOff>381000</xdr:colOff>
      <xdr:row>31</xdr:row>
      <xdr:rowOff>167640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9B88033-1F23-4035-7C83-7C2D9118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0</xdr:row>
      <xdr:rowOff>148590</xdr:rowOff>
    </xdr:from>
    <xdr:to>
      <xdr:col>10</xdr:col>
      <xdr:colOff>60960</xdr:colOff>
      <xdr:row>15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A6BFBF-24F7-4619-55F9-58892405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472440</xdr:colOff>
      <xdr:row>1</xdr:row>
      <xdr:rowOff>19050</xdr:rowOff>
    </xdr:from>
    <xdr:to>
      <xdr:col>25</xdr:col>
      <xdr:colOff>586740</xdr:colOff>
      <xdr:row>12</xdr:row>
      <xdr:rowOff>47625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3DFA7A40-DC56-717A-C4CE-52E4CEAD431E}"/>
            </a:ext>
          </a:extLst>
        </xdr:cNvPr>
        <xdr:cNvSpPr/>
      </xdr:nvSpPr>
      <xdr:spPr>
        <a:xfrm>
          <a:off x="13140690" y="200025"/>
          <a:ext cx="3771900" cy="20193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74, mentre quello maschile è di 1.113.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è registrato il maggior numero di diplomatici di genere, per un totale di 17, mentre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mentre la maggior presenza di genere maschile si è registrata nel 2014 con 172, in quell'anno 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c'è stato un'aumento di 67 diplomatici di genere maschile rispetto all'anno precedente, ovvero del 63,81%,  numericamente è la crescita annuale più significativa registrata.</a:t>
          </a: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6</xdr:col>
      <xdr:colOff>457200</xdr:colOff>
      <xdr:row>18</xdr:row>
      <xdr:rowOff>57150</xdr:rowOff>
    </xdr:from>
    <xdr:to>
      <xdr:col>10</xdr:col>
      <xdr:colOff>190500</xdr:colOff>
      <xdr:row>19</xdr:row>
      <xdr:rowOff>161925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958A09D7-2086-4272-96B9-01FD1F87B2CA}"/>
            </a:ext>
          </a:extLst>
        </xdr:cNvPr>
        <xdr:cNvSpPr/>
      </xdr:nvSpPr>
      <xdr:spPr>
        <a:xfrm>
          <a:off x="5191125" y="3314700"/>
          <a:ext cx="218122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3,67 %</a:t>
          </a:r>
        </a:p>
      </xdr:txBody>
    </xdr:sp>
    <xdr:clientData/>
  </xdr:twoCellAnchor>
  <xdr:twoCellAnchor editAs="oneCell">
    <xdr:from>
      <xdr:col>16</xdr:col>
      <xdr:colOff>272389</xdr:colOff>
      <xdr:row>4</xdr:row>
      <xdr:rowOff>59156</xdr:rowOff>
    </xdr:from>
    <xdr:to>
      <xdr:col>20</xdr:col>
      <xdr:colOff>169304</xdr:colOff>
      <xdr:row>8</xdr:row>
      <xdr:rowOff>59634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5F432086-1296-50CF-1F03-D341C37D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685827">
          <a:off x="11264239" y="783056"/>
          <a:ext cx="2323885" cy="728188"/>
        </a:xfrm>
        <a:prstGeom prst="rect">
          <a:avLst/>
        </a:prstGeom>
      </xdr:spPr>
    </xdr:pic>
    <xdr:clientData/>
  </xdr:twoCellAnchor>
  <xdr:twoCellAnchor>
    <xdr:from>
      <xdr:col>13</xdr:col>
      <xdr:colOff>531495</xdr:colOff>
      <xdr:row>16</xdr:row>
      <xdr:rowOff>140017</xdr:rowOff>
    </xdr:from>
    <xdr:to>
      <xdr:col>21</xdr:col>
      <xdr:colOff>228600</xdr:colOff>
      <xdr:row>31</xdr:row>
      <xdr:rowOff>164782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31FD29E-3B30-AA93-FEC2-08AFDEEA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447675</xdr:colOff>
      <xdr:row>18</xdr:row>
      <xdr:rowOff>20956</xdr:rowOff>
    </xdr:from>
    <xdr:to>
      <xdr:col>27</xdr:col>
      <xdr:colOff>295275</xdr:colOff>
      <xdr:row>28</xdr:row>
      <xdr:rowOff>158116</xdr:rowOff>
    </xdr:to>
    <xdr:sp macro="" textlink="">
      <xdr:nvSpPr>
        <xdr:cNvPr id="11" name="Rettangolo con angoli arrotondati 10">
          <a:extLst>
            <a:ext uri="{FF2B5EF4-FFF2-40B4-BE49-F238E27FC236}">
              <a16:creationId xmlns:a16="http://schemas.microsoft.com/office/drawing/2014/main" id="{6EFE2C0F-C51F-4DBC-AF18-3FD0EF632587}"/>
            </a:ext>
          </a:extLst>
        </xdr:cNvPr>
        <xdr:cNvSpPr/>
      </xdr:nvSpPr>
      <xdr:spPr>
        <a:xfrm>
          <a:off x="14335125" y="3278506"/>
          <a:ext cx="3505200" cy="194691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1968 la media percentuale dei membri di genere femminile, appartenenti alla Camera Bassa, era del 2,7 %, arrivando al 35,71% nel 2021, con una crescita media annua del 3,67%.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quanto riguarda la media percentuale dei membri di genere femminile, appartenenti alla Camera Bassa,</a:t>
          </a:r>
        </a:p>
        <a:p>
          <a:pPr rtl="0" eaLnBrk="1" fontAlgn="auto" latinLnBrk="0" hangingPunct="1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l'Italia raggiunge il 21,60% arrivando al 57esimo posto su 203 paesi.</a:t>
          </a: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D76DCC"/>
      </a:accent1>
      <a:accent2>
        <a:srgbClr val="83CAEB"/>
      </a:accent2>
      <a:accent3>
        <a:srgbClr val="D76DCC"/>
      </a:accent3>
      <a:accent4>
        <a:srgbClr val="60CBF3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Q3" sqref="Q3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opLeftCell="P55" zoomScaleNormal="100" workbookViewId="0">
      <selection activeCell="AC58" sqref="AC58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9" t="s">
        <v>11</v>
      </c>
      <c r="K10" s="5" t="s">
        <v>10</v>
      </c>
      <c r="L10" s="23" t="s">
        <v>12</v>
      </c>
    </row>
    <row r="11" spans="10:12" x14ac:dyDescent="0.3">
      <c r="J11" s="6">
        <v>1968</v>
      </c>
      <c r="K11" s="14">
        <v>29</v>
      </c>
      <c r="L11" s="15">
        <v>3136</v>
      </c>
    </row>
    <row r="12" spans="10:12" x14ac:dyDescent="0.3">
      <c r="J12" s="7">
        <v>1978</v>
      </c>
      <c r="K12" s="16">
        <v>81</v>
      </c>
      <c r="L12" s="17">
        <v>4593</v>
      </c>
    </row>
    <row r="13" spans="10:12" x14ac:dyDescent="0.3">
      <c r="J13" s="7">
        <v>1988</v>
      </c>
      <c r="K13" s="16">
        <v>162</v>
      </c>
      <c r="L13" s="17">
        <v>5762</v>
      </c>
    </row>
    <row r="14" spans="10:12" x14ac:dyDescent="0.3">
      <c r="J14" s="7">
        <v>1998</v>
      </c>
      <c r="K14" s="16">
        <v>413</v>
      </c>
      <c r="L14" s="17">
        <v>6576</v>
      </c>
    </row>
    <row r="15" spans="10:12" x14ac:dyDescent="0.3">
      <c r="J15" s="7">
        <v>2003</v>
      </c>
      <c r="K15" s="16">
        <v>674</v>
      </c>
      <c r="L15" s="17">
        <v>6908</v>
      </c>
    </row>
    <row r="16" spans="10:12" x14ac:dyDescent="0.3">
      <c r="J16" s="7">
        <v>2008</v>
      </c>
      <c r="K16" s="16">
        <v>964</v>
      </c>
      <c r="L16" s="17">
        <v>7232</v>
      </c>
    </row>
    <row r="17" spans="2:19" x14ac:dyDescent="0.3">
      <c r="J17" s="7">
        <v>2013</v>
      </c>
      <c r="K17" s="16">
        <v>1184</v>
      </c>
      <c r="L17" s="17">
        <v>6885</v>
      </c>
    </row>
    <row r="18" spans="2:19" x14ac:dyDescent="0.3">
      <c r="J18" s="7">
        <v>2014</v>
      </c>
      <c r="K18" s="16">
        <v>2340</v>
      </c>
      <c r="L18" s="17">
        <v>12224</v>
      </c>
    </row>
    <row r="19" spans="2:19" x14ac:dyDescent="0.3">
      <c r="J19" s="7">
        <v>2019</v>
      </c>
      <c r="K19" s="16">
        <v>2992</v>
      </c>
      <c r="L19" s="17">
        <v>11480</v>
      </c>
    </row>
    <row r="20" spans="2:19" ht="15" thickBot="1" x14ac:dyDescent="0.35">
      <c r="J20" s="8">
        <v>2021</v>
      </c>
      <c r="K20" s="16">
        <v>3482</v>
      </c>
      <c r="L20" s="17">
        <v>11983</v>
      </c>
    </row>
    <row r="21" spans="2:19" ht="15" thickTop="1" x14ac:dyDescent="0.3">
      <c r="J21" s="12" t="s">
        <v>0</v>
      </c>
      <c r="K21" s="18">
        <v>12321</v>
      </c>
      <c r="L21" s="18">
        <v>76779</v>
      </c>
    </row>
    <row r="22" spans="2:19" x14ac:dyDescent="0.3">
      <c r="B22" s="33" t="s">
        <v>7</v>
      </c>
      <c r="C22" s="36" t="s">
        <v>8</v>
      </c>
      <c r="D22" s="33" t="s">
        <v>9</v>
      </c>
      <c r="J22" s="13" t="s">
        <v>13</v>
      </c>
      <c r="K22" s="22">
        <v>120.07</v>
      </c>
      <c r="L22" s="22">
        <v>3.82</v>
      </c>
    </row>
    <row r="23" spans="2:19" x14ac:dyDescent="0.3">
      <c r="B23" s="34">
        <v>1968</v>
      </c>
      <c r="C23" t="s">
        <v>1</v>
      </c>
      <c r="D23" s="2">
        <v>3</v>
      </c>
      <c r="K23" s="4"/>
      <c r="L23" s="4"/>
    </row>
    <row r="24" spans="2:19" x14ac:dyDescent="0.3">
      <c r="B24" s="34">
        <v>1978</v>
      </c>
      <c r="C24" t="s">
        <v>2</v>
      </c>
      <c r="D24" s="2">
        <v>8</v>
      </c>
      <c r="J24" s="9" t="s">
        <v>11</v>
      </c>
      <c r="K24" s="29" t="s">
        <v>12</v>
      </c>
      <c r="L24" s="30" t="s">
        <v>14</v>
      </c>
      <c r="M24" s="30" t="s">
        <v>15</v>
      </c>
      <c r="S24" s="1"/>
    </row>
    <row r="25" spans="2:19" x14ac:dyDescent="0.3">
      <c r="B25" s="34">
        <v>1988</v>
      </c>
      <c r="C25" t="s">
        <v>3</v>
      </c>
      <c r="D25" s="2">
        <v>9</v>
      </c>
      <c r="J25" s="6">
        <v>1968</v>
      </c>
      <c r="K25" s="15">
        <v>3136</v>
      </c>
      <c r="M25" s="24"/>
    </row>
    <row r="26" spans="2:19" x14ac:dyDescent="0.3">
      <c r="B26" s="34">
        <v>1988</v>
      </c>
      <c r="C26" t="s">
        <v>2</v>
      </c>
      <c r="D26" s="2">
        <v>9</v>
      </c>
      <c r="J26" s="7">
        <v>1978</v>
      </c>
      <c r="K26" s="17">
        <v>4593</v>
      </c>
      <c r="L26" s="11">
        <f t="shared" ref="L26:L34" si="0">K26-K25</f>
        <v>1457</v>
      </c>
      <c r="M26" s="25">
        <f t="shared" ref="M26:M34" si="1">(L26/K25)*100</f>
        <v>46.460459183673471</v>
      </c>
    </row>
    <row r="27" spans="2:19" x14ac:dyDescent="0.3">
      <c r="B27" s="34">
        <v>1998</v>
      </c>
      <c r="C27" t="s">
        <v>2</v>
      </c>
      <c r="D27" s="2">
        <v>31</v>
      </c>
      <c r="J27" s="7">
        <v>1988</v>
      </c>
      <c r="K27" s="17">
        <v>5762</v>
      </c>
      <c r="L27" s="11">
        <f t="shared" si="0"/>
        <v>1169</v>
      </c>
      <c r="M27" s="25">
        <f t="shared" si="1"/>
        <v>25.45177443936425</v>
      </c>
    </row>
    <row r="28" spans="2:19" x14ac:dyDescent="0.3">
      <c r="B28" s="34">
        <v>2003</v>
      </c>
      <c r="C28" t="s">
        <v>2</v>
      </c>
      <c r="D28" s="2">
        <v>28</v>
      </c>
      <c r="J28" s="7">
        <v>1998</v>
      </c>
      <c r="K28" s="17">
        <v>6576</v>
      </c>
      <c r="L28" s="11">
        <f t="shared" si="0"/>
        <v>814</v>
      </c>
      <c r="M28" s="25">
        <f t="shared" si="1"/>
        <v>14.127039222492192</v>
      </c>
    </row>
    <row r="29" spans="2:19" x14ac:dyDescent="0.3">
      <c r="B29" s="34">
        <v>2008</v>
      </c>
      <c r="C29" t="s">
        <v>2</v>
      </c>
      <c r="D29" s="2">
        <v>46</v>
      </c>
      <c r="J29" s="7">
        <v>2003</v>
      </c>
      <c r="K29" s="17">
        <v>6908</v>
      </c>
      <c r="L29" s="11">
        <f t="shared" si="0"/>
        <v>332</v>
      </c>
      <c r="M29" s="25">
        <f t="shared" si="1"/>
        <v>5.0486618004866184</v>
      </c>
    </row>
    <row r="30" spans="2:19" x14ac:dyDescent="0.3">
      <c r="B30" s="34">
        <v>2013</v>
      </c>
      <c r="C30" t="s">
        <v>2</v>
      </c>
      <c r="D30" s="2">
        <v>39</v>
      </c>
      <c r="J30" s="7">
        <v>2008</v>
      </c>
      <c r="K30" s="17">
        <v>7232</v>
      </c>
      <c r="L30" s="11">
        <f t="shared" si="0"/>
        <v>324</v>
      </c>
      <c r="M30" s="25">
        <f t="shared" si="1"/>
        <v>4.6902142443543715</v>
      </c>
    </row>
    <row r="31" spans="2:19" x14ac:dyDescent="0.3">
      <c r="B31" s="34">
        <v>2014</v>
      </c>
      <c r="C31" t="s">
        <v>4</v>
      </c>
      <c r="D31" s="2">
        <v>73</v>
      </c>
      <c r="J31" s="7">
        <v>2013</v>
      </c>
      <c r="K31" s="17">
        <v>6885</v>
      </c>
      <c r="L31" s="11">
        <f t="shared" si="0"/>
        <v>-347</v>
      </c>
      <c r="M31" s="25">
        <f t="shared" si="1"/>
        <v>-4.798119469026549</v>
      </c>
    </row>
    <row r="32" spans="2:19" x14ac:dyDescent="0.3">
      <c r="B32" s="34">
        <v>2019</v>
      </c>
      <c r="C32" t="s">
        <v>5</v>
      </c>
      <c r="D32" s="2">
        <v>90</v>
      </c>
      <c r="J32" s="7">
        <v>2014</v>
      </c>
      <c r="K32" s="17">
        <v>12224</v>
      </c>
      <c r="L32" s="11">
        <f t="shared" si="0"/>
        <v>5339</v>
      </c>
      <c r="M32" s="31">
        <f t="shared" si="1"/>
        <v>77.54538852578068</v>
      </c>
    </row>
    <row r="33" spans="2:23" x14ac:dyDescent="0.3">
      <c r="B33" s="35">
        <v>2021</v>
      </c>
      <c r="C33" s="21" t="s">
        <v>6</v>
      </c>
      <c r="D33" s="3">
        <v>120</v>
      </c>
      <c r="J33" s="7">
        <v>2019</v>
      </c>
      <c r="K33" s="17">
        <v>11480</v>
      </c>
      <c r="L33" s="11">
        <f t="shared" si="0"/>
        <v>-744</v>
      </c>
      <c r="M33" s="25">
        <f t="shared" si="1"/>
        <v>-6.0863874345549736</v>
      </c>
    </row>
    <row r="34" spans="2:23" x14ac:dyDescent="0.3">
      <c r="J34" s="26">
        <v>2021</v>
      </c>
      <c r="K34" s="19">
        <v>11983</v>
      </c>
      <c r="L34" s="27">
        <f t="shared" si="0"/>
        <v>503</v>
      </c>
      <c r="M34" s="28">
        <f t="shared" si="1"/>
        <v>4.3815331010452967</v>
      </c>
    </row>
    <row r="35" spans="2:23" x14ac:dyDescent="0.3">
      <c r="C35" s="33" t="s">
        <v>8</v>
      </c>
      <c r="D35" s="37" t="s">
        <v>9</v>
      </c>
      <c r="G35" s="40" t="s">
        <v>27</v>
      </c>
      <c r="H35" s="41" t="s">
        <v>9</v>
      </c>
    </row>
    <row r="36" spans="2:23" x14ac:dyDescent="0.3">
      <c r="C36" s="35" t="s">
        <v>4</v>
      </c>
      <c r="D36" s="32">
        <v>201</v>
      </c>
      <c r="G36" s="42" t="s">
        <v>33</v>
      </c>
      <c r="H36" s="14">
        <v>519</v>
      </c>
      <c r="J36" s="9" t="s">
        <v>11</v>
      </c>
      <c r="K36" s="5" t="s">
        <v>10</v>
      </c>
      <c r="L36" s="30" t="s">
        <v>14</v>
      </c>
      <c r="M36" s="30" t="s">
        <v>15</v>
      </c>
    </row>
    <row r="37" spans="2:23" x14ac:dyDescent="0.3">
      <c r="C37" s="34" t="s">
        <v>21</v>
      </c>
      <c r="D37" s="24">
        <v>215</v>
      </c>
      <c r="G37" s="38" t="s">
        <v>32</v>
      </c>
      <c r="H37" s="16">
        <v>861</v>
      </c>
      <c r="J37" s="6">
        <v>1968</v>
      </c>
      <c r="K37" s="14">
        <v>29</v>
      </c>
      <c r="M37" s="24"/>
      <c r="W37" s="11"/>
    </row>
    <row r="38" spans="2:23" x14ac:dyDescent="0.3">
      <c r="C38" s="34" t="s">
        <v>3</v>
      </c>
      <c r="D38" s="24">
        <v>227</v>
      </c>
      <c r="G38" s="38" t="s">
        <v>31</v>
      </c>
      <c r="H38" s="16">
        <v>1700</v>
      </c>
      <c r="J38" s="7">
        <v>1978</v>
      </c>
      <c r="K38" s="16">
        <v>81</v>
      </c>
      <c r="L38" s="11">
        <f>K38-K37</f>
        <v>52</v>
      </c>
      <c r="M38" s="25">
        <f>(L38/K37)*100</f>
        <v>179.31034482758622</v>
      </c>
      <c r="W38" s="11"/>
    </row>
    <row r="39" spans="2:23" x14ac:dyDescent="0.3">
      <c r="C39" s="34" t="s">
        <v>20</v>
      </c>
      <c r="D39" s="24">
        <v>246</v>
      </c>
      <c r="G39" s="38" t="s">
        <v>30</v>
      </c>
      <c r="H39" s="16">
        <v>1907</v>
      </c>
      <c r="J39" s="7">
        <v>1988</v>
      </c>
      <c r="K39" s="16">
        <v>162</v>
      </c>
      <c r="L39" s="11">
        <f>K39-K38</f>
        <v>81</v>
      </c>
      <c r="M39" s="25">
        <f>(L39/K38)*100</f>
        <v>100</v>
      </c>
      <c r="W39" s="11"/>
    </row>
    <row r="40" spans="2:23" x14ac:dyDescent="0.3">
      <c r="C40" s="34" t="s">
        <v>19</v>
      </c>
      <c r="D40" s="24">
        <v>253</v>
      </c>
      <c r="G40" s="38" t="s">
        <v>29</v>
      </c>
      <c r="H40" s="16">
        <v>2501</v>
      </c>
      <c r="J40" s="7">
        <v>1998</v>
      </c>
      <c r="K40" s="16">
        <v>413</v>
      </c>
      <c r="L40" s="11">
        <f t="shared" ref="L40:L46" si="2">K40-K39</f>
        <v>251</v>
      </c>
      <c r="M40" s="25">
        <f t="shared" ref="M40:M46" si="3">(L40/K39)*100</f>
        <v>154.93827160493828</v>
      </c>
      <c r="W40" s="11"/>
    </row>
    <row r="41" spans="2:23" x14ac:dyDescent="0.3">
      <c r="C41" s="34" t="s">
        <v>18</v>
      </c>
      <c r="D41" s="24">
        <v>255</v>
      </c>
      <c r="G41" s="39" t="s">
        <v>28</v>
      </c>
      <c r="H41" s="20">
        <v>4833</v>
      </c>
      <c r="J41" s="7">
        <v>2003</v>
      </c>
      <c r="K41" s="16">
        <v>674</v>
      </c>
      <c r="L41" s="11">
        <f t="shared" si="2"/>
        <v>261</v>
      </c>
      <c r="M41" s="25">
        <f t="shared" si="3"/>
        <v>63.196125907990321</v>
      </c>
      <c r="W41" s="11"/>
    </row>
    <row r="42" spans="2:23" x14ac:dyDescent="0.3">
      <c r="C42" s="34" t="s">
        <v>56</v>
      </c>
      <c r="D42" s="24">
        <v>258</v>
      </c>
      <c r="J42" s="7">
        <v>2008</v>
      </c>
      <c r="K42" s="16">
        <v>964</v>
      </c>
      <c r="L42" s="11">
        <f t="shared" si="2"/>
        <v>290</v>
      </c>
      <c r="M42" s="25">
        <f t="shared" si="3"/>
        <v>43.026706231454007</v>
      </c>
      <c r="W42" s="11"/>
    </row>
    <row r="43" spans="2:23" x14ac:dyDescent="0.3">
      <c r="C43" s="34" t="s">
        <v>17</v>
      </c>
      <c r="D43" s="24">
        <v>264</v>
      </c>
      <c r="J43" s="7">
        <v>2013</v>
      </c>
      <c r="K43" s="16">
        <v>1184</v>
      </c>
      <c r="L43" s="11">
        <f t="shared" si="2"/>
        <v>220</v>
      </c>
      <c r="M43" s="25">
        <f t="shared" si="3"/>
        <v>22.821576763485478</v>
      </c>
      <c r="W43" s="11"/>
    </row>
    <row r="44" spans="2:23" x14ac:dyDescent="0.3">
      <c r="C44" s="34" t="s">
        <v>5</v>
      </c>
      <c r="D44" s="24">
        <v>317</v>
      </c>
      <c r="J44" s="7">
        <v>2014</v>
      </c>
      <c r="K44" s="16">
        <v>2340</v>
      </c>
      <c r="L44" s="11">
        <f t="shared" si="2"/>
        <v>1156</v>
      </c>
      <c r="M44" s="25">
        <f t="shared" si="3"/>
        <v>97.63513513513513</v>
      </c>
      <c r="W44" s="11"/>
    </row>
    <row r="45" spans="2:23" x14ac:dyDescent="0.3">
      <c r="C45" s="35" t="s">
        <v>2</v>
      </c>
      <c r="D45" s="32">
        <v>321</v>
      </c>
      <c r="J45" s="7">
        <v>2019</v>
      </c>
      <c r="K45" s="16">
        <v>2992</v>
      </c>
      <c r="L45" s="11">
        <f t="shared" si="2"/>
        <v>652</v>
      </c>
      <c r="M45" s="25">
        <f t="shared" si="3"/>
        <v>27.863247863247864</v>
      </c>
      <c r="W45" s="11"/>
    </row>
    <row r="46" spans="2:23" x14ac:dyDescent="0.3">
      <c r="J46" s="26">
        <v>2021</v>
      </c>
      <c r="K46" s="20">
        <v>3482</v>
      </c>
      <c r="L46" s="27">
        <f t="shared" si="2"/>
        <v>490</v>
      </c>
      <c r="M46" s="28">
        <f t="shared" si="3"/>
        <v>16.377005347593581</v>
      </c>
      <c r="W46" s="11"/>
    </row>
    <row r="47" spans="2:23" x14ac:dyDescent="0.3">
      <c r="W47" s="11"/>
    </row>
    <row r="48" spans="2:23" x14ac:dyDescent="0.3">
      <c r="C48" s="33" t="s">
        <v>16</v>
      </c>
      <c r="D48" s="36">
        <v>1968</v>
      </c>
      <c r="E48" s="33">
        <v>1978</v>
      </c>
      <c r="F48" s="33">
        <v>1988</v>
      </c>
      <c r="G48" s="33">
        <v>1998</v>
      </c>
      <c r="H48" s="33">
        <v>2003</v>
      </c>
      <c r="I48" s="33">
        <v>2008</v>
      </c>
      <c r="J48" s="36">
        <v>2013</v>
      </c>
      <c r="K48" s="33">
        <v>2014</v>
      </c>
      <c r="L48" s="36">
        <v>2019</v>
      </c>
      <c r="M48" s="33">
        <v>2021</v>
      </c>
      <c r="W48" s="11"/>
    </row>
    <row r="49" spans="3:23" x14ac:dyDescent="0.3">
      <c r="C49" s="34" t="s">
        <v>1</v>
      </c>
      <c r="D49">
        <v>3</v>
      </c>
      <c r="E49" s="2"/>
      <c r="F49" s="2"/>
      <c r="G49" s="2"/>
      <c r="H49" s="2"/>
      <c r="I49" s="2"/>
      <c r="K49" s="2"/>
      <c r="M49" s="2"/>
      <c r="W49" s="11"/>
    </row>
    <row r="50" spans="3:23" x14ac:dyDescent="0.3">
      <c r="C50" s="34" t="s">
        <v>5</v>
      </c>
      <c r="E50" s="2"/>
      <c r="F50" s="2"/>
      <c r="G50" s="2"/>
      <c r="H50" s="2"/>
      <c r="I50" s="2"/>
      <c r="K50" s="2"/>
      <c r="L50">
        <v>90</v>
      </c>
      <c r="M50" s="2"/>
    </row>
    <row r="51" spans="3:23" x14ac:dyDescent="0.3">
      <c r="C51" s="34" t="s">
        <v>3</v>
      </c>
      <c r="E51" s="2"/>
      <c r="F51" s="2">
        <v>9</v>
      </c>
      <c r="G51" s="2"/>
      <c r="H51" s="2"/>
      <c r="I51" s="2"/>
      <c r="K51" s="2"/>
      <c r="M51" s="2"/>
    </row>
    <row r="52" spans="3:23" x14ac:dyDescent="0.3">
      <c r="C52" s="34" t="s">
        <v>4</v>
      </c>
      <c r="E52" s="2"/>
      <c r="F52" s="2"/>
      <c r="G52" s="2"/>
      <c r="H52" s="2"/>
      <c r="I52" s="2"/>
      <c r="K52" s="2">
        <v>73</v>
      </c>
      <c r="M52" s="2"/>
    </row>
    <row r="53" spans="3:23" x14ac:dyDescent="0.3">
      <c r="C53" s="34" t="s">
        <v>6</v>
      </c>
      <c r="E53" s="2"/>
      <c r="F53" s="2"/>
      <c r="G53" s="2"/>
      <c r="H53" s="2"/>
      <c r="I53" s="2"/>
      <c r="K53" s="2"/>
      <c r="M53" s="2">
        <v>120</v>
      </c>
    </row>
    <row r="54" spans="3:23" x14ac:dyDescent="0.3">
      <c r="C54" s="35" t="s">
        <v>2</v>
      </c>
      <c r="D54" s="21"/>
      <c r="E54" s="3">
        <v>8</v>
      </c>
      <c r="F54" s="3">
        <v>9</v>
      </c>
      <c r="G54" s="3">
        <v>31</v>
      </c>
      <c r="H54" s="3">
        <v>28</v>
      </c>
      <c r="I54" s="3">
        <v>46</v>
      </c>
      <c r="J54" s="21">
        <v>39</v>
      </c>
      <c r="K54" s="3"/>
      <c r="L54" s="21"/>
      <c r="M54" s="3"/>
    </row>
    <row r="57" spans="3:23" x14ac:dyDescent="0.3">
      <c r="D57" s="11"/>
    </row>
    <row r="58" spans="3:23" x14ac:dyDescent="0.3">
      <c r="C58" s="33" t="s">
        <v>16</v>
      </c>
      <c r="D58" s="36">
        <v>1968</v>
      </c>
      <c r="E58" s="33">
        <v>1978</v>
      </c>
      <c r="F58" s="36">
        <v>1988</v>
      </c>
      <c r="G58" s="33">
        <v>1998</v>
      </c>
      <c r="H58" s="36">
        <v>2003</v>
      </c>
      <c r="I58" s="33">
        <v>2008</v>
      </c>
      <c r="J58" s="36">
        <v>2013</v>
      </c>
      <c r="K58" s="33">
        <v>2014</v>
      </c>
      <c r="L58" s="36">
        <v>2019</v>
      </c>
      <c r="M58" s="33">
        <v>2021</v>
      </c>
    </row>
    <row r="59" spans="3:23" x14ac:dyDescent="0.3">
      <c r="C59" s="34" t="s">
        <v>23</v>
      </c>
      <c r="D59" s="11">
        <v>3349</v>
      </c>
      <c r="E59" s="17">
        <v>5221</v>
      </c>
      <c r="F59" s="11">
        <v>5843</v>
      </c>
      <c r="G59" s="17">
        <v>6716</v>
      </c>
      <c r="H59" s="11">
        <v>7328</v>
      </c>
      <c r="I59" s="17">
        <v>7913</v>
      </c>
      <c r="J59" s="11">
        <v>8452</v>
      </c>
      <c r="K59" s="17">
        <v>15254</v>
      </c>
      <c r="L59" s="11">
        <v>14471</v>
      </c>
      <c r="M59" s="17">
        <v>14711</v>
      </c>
    </row>
    <row r="60" spans="3:23" x14ac:dyDescent="0.3">
      <c r="C60" s="34" t="s">
        <v>22</v>
      </c>
      <c r="D60">
        <v>219</v>
      </c>
      <c r="E60" s="2">
        <v>350</v>
      </c>
      <c r="F60">
        <v>431</v>
      </c>
      <c r="G60" s="2">
        <v>651</v>
      </c>
      <c r="H60">
        <v>537</v>
      </c>
      <c r="I60" s="2">
        <v>578</v>
      </c>
      <c r="J60">
        <v>527</v>
      </c>
      <c r="K60" s="2"/>
      <c r="M60" s="2">
        <v>457</v>
      </c>
    </row>
    <row r="61" spans="3:23" x14ac:dyDescent="0.3">
      <c r="C61" s="35" t="s">
        <v>24</v>
      </c>
      <c r="D61" s="21">
        <v>54</v>
      </c>
      <c r="E61" s="3">
        <v>27</v>
      </c>
      <c r="F61" s="21">
        <v>39</v>
      </c>
      <c r="G61" s="3">
        <v>48</v>
      </c>
      <c r="H61" s="21">
        <v>33</v>
      </c>
      <c r="I61" s="3">
        <v>21</v>
      </c>
      <c r="J61" s="21">
        <v>20</v>
      </c>
      <c r="K61" s="3"/>
      <c r="L61" s="21"/>
      <c r="M61" s="3">
        <v>297</v>
      </c>
    </row>
    <row r="63" spans="3:23" x14ac:dyDescent="0.3">
      <c r="C63" s="33" t="s">
        <v>25</v>
      </c>
      <c r="D63" s="49" t="s">
        <v>26</v>
      </c>
      <c r="F63" s="43"/>
      <c r="G63" s="46" t="s">
        <v>34</v>
      </c>
      <c r="H63" s="47" t="s">
        <v>35</v>
      </c>
      <c r="I63" s="48" t="s">
        <v>23</v>
      </c>
      <c r="J63" s="47" t="s">
        <v>22</v>
      </c>
      <c r="K63" s="46" t="s">
        <v>36</v>
      </c>
      <c r="L63" s="47" t="s">
        <v>37</v>
      </c>
    </row>
    <row r="64" spans="3:23" x14ac:dyDescent="0.3">
      <c r="C64" s="34" t="s">
        <v>24</v>
      </c>
      <c r="D64" s="24">
        <v>539</v>
      </c>
      <c r="F64" s="44" t="s">
        <v>38</v>
      </c>
      <c r="G64">
        <v>63</v>
      </c>
      <c r="H64" s="2">
        <v>87</v>
      </c>
      <c r="I64" s="11">
        <v>73410</v>
      </c>
      <c r="J64" s="17">
        <v>2977</v>
      </c>
      <c r="K64">
        <v>68</v>
      </c>
      <c r="L64" s="2">
        <v>90</v>
      </c>
    </row>
    <row r="65" spans="3:12" x14ac:dyDescent="0.3">
      <c r="C65" s="34" t="s">
        <v>22</v>
      </c>
      <c r="D65" s="16">
        <v>3750</v>
      </c>
      <c r="F65" s="45" t="s">
        <v>39</v>
      </c>
      <c r="G65" s="21">
        <v>8</v>
      </c>
      <c r="H65" s="3">
        <v>174</v>
      </c>
      <c r="I65" s="27">
        <v>11663</v>
      </c>
      <c r="J65" s="3">
        <v>463</v>
      </c>
      <c r="K65" s="21">
        <v>5</v>
      </c>
      <c r="L65" s="3">
        <v>6</v>
      </c>
    </row>
    <row r="66" spans="3:12" x14ac:dyDescent="0.3">
      <c r="C66" s="35" t="s">
        <v>23</v>
      </c>
      <c r="D66" s="20">
        <v>89258</v>
      </c>
    </row>
    <row r="67" spans="3:12" x14ac:dyDescent="0.3">
      <c r="C67" s="11"/>
    </row>
    <row r="73" spans="3:12" x14ac:dyDescent="0.3">
      <c r="D73" s="11"/>
    </row>
    <row r="89" spans="3:4" x14ac:dyDescent="0.3">
      <c r="D89" s="11"/>
    </row>
    <row r="95" spans="3:4" x14ac:dyDescent="0.3">
      <c r="C95" s="11"/>
      <c r="D95" s="11"/>
    </row>
    <row r="99" spans="3:4" x14ac:dyDescent="0.3">
      <c r="D99" s="11"/>
    </row>
    <row r="100" spans="3:4" x14ac:dyDescent="0.3">
      <c r="C100" s="11"/>
    </row>
    <row r="104" spans="3:4" x14ac:dyDescent="0.3">
      <c r="D104" s="11"/>
    </row>
    <row r="105" spans="3:4" x14ac:dyDescent="0.3">
      <c r="C105" s="11"/>
      <c r="D105" s="11"/>
    </row>
    <row r="106" spans="3:4" x14ac:dyDescent="0.3">
      <c r="D106" s="1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E57"/>
  <sheetViews>
    <sheetView tabSelected="1" topLeftCell="A25" workbookViewId="0">
      <selection activeCell="M56" sqref="M56"/>
    </sheetView>
  </sheetViews>
  <sheetFormatPr defaultRowHeight="14.4" x14ac:dyDescent="0.3"/>
  <cols>
    <col min="2" max="2" width="12.6640625" bestFit="1" customWidth="1"/>
  </cols>
  <sheetData>
    <row r="6" spans="2:3" x14ac:dyDescent="0.3">
      <c r="B6" s="53" t="s">
        <v>7</v>
      </c>
      <c r="C6" s="37" t="s">
        <v>47</v>
      </c>
    </row>
    <row r="7" spans="2:3" x14ac:dyDescent="0.3">
      <c r="B7" s="51">
        <v>1968</v>
      </c>
      <c r="C7" s="24">
        <v>4.96</v>
      </c>
    </row>
    <row r="8" spans="2:3" x14ac:dyDescent="0.3">
      <c r="B8" s="51">
        <v>1978</v>
      </c>
      <c r="C8" s="24">
        <v>7.74</v>
      </c>
    </row>
    <row r="9" spans="2:3" x14ac:dyDescent="0.3">
      <c r="B9" s="51">
        <v>1988</v>
      </c>
      <c r="C9" s="24">
        <v>10.68</v>
      </c>
    </row>
    <row r="10" spans="2:3" x14ac:dyDescent="0.3">
      <c r="B10" s="51">
        <v>1998</v>
      </c>
      <c r="C10" s="24">
        <v>11.88</v>
      </c>
    </row>
    <row r="11" spans="2:3" x14ac:dyDescent="0.3">
      <c r="B11" s="51">
        <v>2003</v>
      </c>
      <c r="C11" s="24">
        <v>14.54</v>
      </c>
    </row>
    <row r="12" spans="2:3" x14ac:dyDescent="0.3">
      <c r="B12" s="51">
        <v>2008</v>
      </c>
      <c r="C12" s="24">
        <v>17.78</v>
      </c>
    </row>
    <row r="13" spans="2:3" x14ac:dyDescent="0.3">
      <c r="B13" s="51">
        <v>2013</v>
      </c>
      <c r="C13" s="24">
        <v>20.49</v>
      </c>
    </row>
    <row r="14" spans="2:3" x14ac:dyDescent="0.3">
      <c r="B14" s="51">
        <v>2014</v>
      </c>
      <c r="C14" s="24">
        <v>21.83</v>
      </c>
    </row>
    <row r="15" spans="2:3" x14ac:dyDescent="0.3">
      <c r="B15" s="51">
        <v>2019</v>
      </c>
      <c r="C15" s="24">
        <v>25.65</v>
      </c>
    </row>
    <row r="16" spans="2:3" x14ac:dyDescent="0.3">
      <c r="B16" s="52">
        <v>2021</v>
      </c>
      <c r="C16" s="32">
        <v>26.21</v>
      </c>
    </row>
    <row r="18" spans="2:4" x14ac:dyDescent="0.3">
      <c r="B18" s="33" t="s">
        <v>7</v>
      </c>
      <c r="C18" s="33" t="s">
        <v>8</v>
      </c>
      <c r="D18" s="37" t="s">
        <v>48</v>
      </c>
    </row>
    <row r="19" spans="2:4" x14ac:dyDescent="0.3">
      <c r="B19" s="34">
        <v>1968</v>
      </c>
      <c r="C19" s="2" t="s">
        <v>41</v>
      </c>
      <c r="D19" s="24">
        <v>30.6</v>
      </c>
    </row>
    <row r="20" spans="2:4" x14ac:dyDescent="0.3">
      <c r="B20" s="34">
        <v>1978</v>
      </c>
      <c r="C20" s="2" t="s">
        <v>41</v>
      </c>
      <c r="D20" s="24">
        <v>33.6</v>
      </c>
    </row>
    <row r="21" spans="2:4" x14ac:dyDescent="0.3">
      <c r="B21" s="34">
        <v>1988</v>
      </c>
      <c r="C21" s="2" t="s">
        <v>17</v>
      </c>
      <c r="D21" s="24">
        <v>38.4</v>
      </c>
    </row>
    <row r="22" spans="2:4" x14ac:dyDescent="0.3">
      <c r="B22" s="34">
        <v>1998</v>
      </c>
      <c r="C22" s="2" t="s">
        <v>17</v>
      </c>
      <c r="D22" s="24">
        <v>42.7</v>
      </c>
    </row>
    <row r="23" spans="2:4" x14ac:dyDescent="0.3">
      <c r="B23" s="34">
        <v>2003</v>
      </c>
      <c r="C23" s="2" t="s">
        <v>40</v>
      </c>
      <c r="D23" s="24">
        <v>48.75</v>
      </c>
    </row>
    <row r="24" spans="2:4" x14ac:dyDescent="0.3">
      <c r="B24" s="34">
        <v>2008</v>
      </c>
      <c r="C24" s="2" t="s">
        <v>40</v>
      </c>
      <c r="D24" s="24">
        <v>56.25</v>
      </c>
    </row>
    <row r="25" spans="2:4" x14ac:dyDescent="0.3">
      <c r="B25" s="34">
        <v>2013</v>
      </c>
      <c r="C25" s="2" t="s">
        <v>40</v>
      </c>
      <c r="D25" s="24">
        <v>63.75</v>
      </c>
    </row>
    <row r="26" spans="2:4" x14ac:dyDescent="0.3">
      <c r="B26" s="34">
        <v>2014</v>
      </c>
      <c r="C26" s="2" t="s">
        <v>40</v>
      </c>
      <c r="D26" s="24">
        <v>63.75</v>
      </c>
    </row>
    <row r="27" spans="2:4" x14ac:dyDescent="0.3">
      <c r="B27" s="34">
        <v>2019</v>
      </c>
      <c r="C27" s="2" t="s">
        <v>40</v>
      </c>
      <c r="D27" s="24">
        <v>61.25</v>
      </c>
    </row>
    <row r="28" spans="2:4" x14ac:dyDescent="0.3">
      <c r="B28" s="35">
        <v>2021</v>
      </c>
      <c r="C28" s="3" t="s">
        <v>40</v>
      </c>
      <c r="D28" s="32">
        <v>61.25</v>
      </c>
    </row>
    <row r="30" spans="2:4" x14ac:dyDescent="0.3">
      <c r="B30" s="33" t="s">
        <v>8</v>
      </c>
      <c r="C30" s="37" t="s">
        <v>48</v>
      </c>
    </row>
    <row r="31" spans="2:4" x14ac:dyDescent="0.3">
      <c r="B31" s="54" t="s">
        <v>46</v>
      </c>
      <c r="C31" s="50">
        <v>36.619999999999997</v>
      </c>
    </row>
    <row r="32" spans="2:4" x14ac:dyDescent="0.3">
      <c r="B32" s="34" t="s">
        <v>20</v>
      </c>
      <c r="C32" s="24">
        <v>36.86</v>
      </c>
    </row>
    <row r="33" spans="2:3" x14ac:dyDescent="0.3">
      <c r="B33" s="34" t="s">
        <v>45</v>
      </c>
      <c r="C33" s="24">
        <v>36.99</v>
      </c>
    </row>
    <row r="34" spans="2:3" x14ac:dyDescent="0.3">
      <c r="B34" s="34" t="s">
        <v>44</v>
      </c>
      <c r="C34" s="24">
        <v>37.35</v>
      </c>
    </row>
    <row r="35" spans="2:3" x14ac:dyDescent="0.3">
      <c r="B35" s="34" t="s">
        <v>43</v>
      </c>
      <c r="C35" s="24">
        <v>38.200000000000003</v>
      </c>
    </row>
    <row r="36" spans="2:3" x14ac:dyDescent="0.3">
      <c r="B36" s="34" t="s">
        <v>42</v>
      </c>
      <c r="C36" s="24">
        <v>39.130000000000003</v>
      </c>
    </row>
    <row r="37" spans="2:3" x14ac:dyDescent="0.3">
      <c r="B37" s="34" t="s">
        <v>18</v>
      </c>
      <c r="C37" s="24">
        <v>39.200000000000003</v>
      </c>
    </row>
    <row r="38" spans="2:3" x14ac:dyDescent="0.3">
      <c r="B38" s="34" t="s">
        <v>17</v>
      </c>
      <c r="C38" s="24">
        <v>41.3</v>
      </c>
    </row>
    <row r="39" spans="2:3" x14ac:dyDescent="0.3">
      <c r="B39" s="34" t="s">
        <v>3</v>
      </c>
      <c r="C39" s="24">
        <v>43.11</v>
      </c>
    </row>
    <row r="40" spans="2:3" x14ac:dyDescent="0.3">
      <c r="B40" s="35" t="s">
        <v>40</v>
      </c>
      <c r="C40" s="32">
        <v>50.78</v>
      </c>
    </row>
    <row r="42" spans="2:3" x14ac:dyDescent="0.3">
      <c r="B42" s="53" t="s">
        <v>27</v>
      </c>
      <c r="C42" s="37" t="s">
        <v>48</v>
      </c>
    </row>
    <row r="43" spans="2:3" x14ac:dyDescent="0.3">
      <c r="B43" s="51" t="s">
        <v>31</v>
      </c>
      <c r="C43" s="24">
        <v>13.21</v>
      </c>
    </row>
    <row r="44" spans="2:3" x14ac:dyDescent="0.3">
      <c r="B44" s="51" t="s">
        <v>29</v>
      </c>
      <c r="C44" s="24">
        <v>16.73</v>
      </c>
    </row>
    <row r="45" spans="2:3" x14ac:dyDescent="0.3">
      <c r="B45" s="51" t="s">
        <v>32</v>
      </c>
      <c r="C45" s="24">
        <v>17.7</v>
      </c>
    </row>
    <row r="46" spans="2:3" x14ac:dyDescent="0.3">
      <c r="B46" s="51" t="s">
        <v>33</v>
      </c>
      <c r="C46" s="24">
        <v>21.52</v>
      </c>
    </row>
    <row r="47" spans="2:3" x14ac:dyDescent="0.3">
      <c r="B47" s="51" t="s">
        <v>30</v>
      </c>
      <c r="C47" s="24">
        <v>22.19</v>
      </c>
    </row>
    <row r="48" spans="2:3" x14ac:dyDescent="0.3">
      <c r="B48" s="52" t="s">
        <v>28</v>
      </c>
      <c r="C48" s="32">
        <v>23.79</v>
      </c>
    </row>
    <row r="50" spans="2:5" x14ac:dyDescent="0.3">
      <c r="B50" s="33" t="s">
        <v>8</v>
      </c>
      <c r="C50" s="36"/>
      <c r="D50" s="36" t="s">
        <v>54</v>
      </c>
      <c r="E50" s="37"/>
    </row>
    <row r="51" spans="2:5" x14ac:dyDescent="0.3">
      <c r="B51" s="34" t="s">
        <v>17</v>
      </c>
      <c r="C51">
        <v>2014</v>
      </c>
      <c r="D51">
        <v>2019</v>
      </c>
      <c r="E51" s="24">
        <v>2021</v>
      </c>
    </row>
    <row r="52" spans="2:5" x14ac:dyDescent="0.3">
      <c r="B52" s="34" t="s">
        <v>5</v>
      </c>
      <c r="D52">
        <v>2019</v>
      </c>
      <c r="E52" s="24">
        <v>2021</v>
      </c>
    </row>
    <row r="53" spans="2:5" x14ac:dyDescent="0.3">
      <c r="B53" s="34" t="s">
        <v>49</v>
      </c>
      <c r="D53">
        <v>2019</v>
      </c>
      <c r="E53" s="24">
        <v>2021</v>
      </c>
    </row>
    <row r="54" spans="2:5" x14ac:dyDescent="0.3">
      <c r="B54" s="34" t="s">
        <v>50</v>
      </c>
      <c r="D54">
        <v>2019</v>
      </c>
      <c r="E54" s="24">
        <v>2021</v>
      </c>
    </row>
    <row r="55" spans="2:5" x14ac:dyDescent="0.3">
      <c r="B55" s="34" t="s">
        <v>51</v>
      </c>
      <c r="E55" s="24">
        <v>2021</v>
      </c>
    </row>
    <row r="56" spans="2:5" x14ac:dyDescent="0.3">
      <c r="B56" s="34" t="s">
        <v>52</v>
      </c>
      <c r="E56" s="24">
        <v>2021</v>
      </c>
    </row>
    <row r="57" spans="2:5" x14ac:dyDescent="0.3">
      <c r="B57" s="35" t="s">
        <v>53</v>
      </c>
      <c r="C57" s="21"/>
      <c r="D57" s="21"/>
      <c r="E57" s="32"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CD2-7F64-416E-AB3C-40A7147D07B3}">
  <dimension ref="B4:F135"/>
  <sheetViews>
    <sheetView topLeftCell="E13" zoomScaleNormal="100" workbookViewId="0">
      <selection activeCell="Z17" sqref="Z17"/>
    </sheetView>
  </sheetViews>
  <sheetFormatPr defaultRowHeight="14.4" x14ac:dyDescent="0.3"/>
  <cols>
    <col min="2" max="2" width="5.44140625" bestFit="1" customWidth="1"/>
    <col min="3" max="3" width="14.6640625" bestFit="1" customWidth="1"/>
    <col min="4" max="4" width="16.21875" bestFit="1" customWidth="1"/>
    <col min="5" max="5" width="14.6640625" bestFit="1" customWidth="1"/>
    <col min="6" max="6" width="9" bestFit="1" customWidth="1"/>
    <col min="7" max="7" width="13.88671875" bestFit="1" customWidth="1"/>
    <col min="8" max="8" width="5" bestFit="1" customWidth="1"/>
    <col min="9" max="9" width="7.88671875" bestFit="1" customWidth="1"/>
  </cols>
  <sheetData>
    <row r="4" spans="3:5" x14ac:dyDescent="0.3">
      <c r="D4" s="11"/>
      <c r="E4" s="11"/>
    </row>
    <row r="6" spans="3:5" x14ac:dyDescent="0.3">
      <c r="C6" s="33" t="s">
        <v>7</v>
      </c>
      <c r="D6" s="60" t="s">
        <v>10</v>
      </c>
      <c r="E6" s="29" t="s">
        <v>12</v>
      </c>
    </row>
    <row r="7" spans="3:5" x14ac:dyDescent="0.3">
      <c r="C7" s="34">
        <v>1968</v>
      </c>
      <c r="D7" s="2">
        <v>0</v>
      </c>
      <c r="E7" s="24">
        <v>71</v>
      </c>
    </row>
    <row r="8" spans="3:5" x14ac:dyDescent="0.3">
      <c r="C8" s="34">
        <v>1978</v>
      </c>
      <c r="D8" s="2">
        <v>0</v>
      </c>
      <c r="E8" s="24">
        <v>91</v>
      </c>
    </row>
    <row r="9" spans="3:5" x14ac:dyDescent="0.3">
      <c r="C9" s="34">
        <v>1988</v>
      </c>
      <c r="D9" s="2">
        <v>1</v>
      </c>
      <c r="E9" s="24">
        <v>98</v>
      </c>
    </row>
    <row r="10" spans="3:5" x14ac:dyDescent="0.3">
      <c r="C10" s="34">
        <v>1998</v>
      </c>
      <c r="D10" s="2">
        <v>2</v>
      </c>
      <c r="E10" s="24">
        <v>115</v>
      </c>
    </row>
    <row r="11" spans="3:5" x14ac:dyDescent="0.3">
      <c r="C11" s="34">
        <v>2003</v>
      </c>
      <c r="D11" s="2">
        <v>6</v>
      </c>
      <c r="E11" s="24">
        <v>112</v>
      </c>
    </row>
    <row r="12" spans="3:5" x14ac:dyDescent="0.3">
      <c r="C12" s="34">
        <v>2008</v>
      </c>
      <c r="D12" s="2">
        <v>8</v>
      </c>
      <c r="E12" s="24">
        <v>107</v>
      </c>
    </row>
    <row r="13" spans="3:5" x14ac:dyDescent="0.3">
      <c r="C13" s="34">
        <v>2013</v>
      </c>
      <c r="D13" s="2">
        <v>9</v>
      </c>
      <c r="E13" s="24">
        <v>105</v>
      </c>
    </row>
    <row r="14" spans="3:5" x14ac:dyDescent="0.3">
      <c r="C14" s="34">
        <v>2014</v>
      </c>
      <c r="D14" s="2">
        <v>16</v>
      </c>
      <c r="E14" s="24">
        <v>172</v>
      </c>
    </row>
    <row r="15" spans="3:5" x14ac:dyDescent="0.3">
      <c r="C15" s="34">
        <v>2019</v>
      </c>
      <c r="D15" s="2">
        <v>15</v>
      </c>
      <c r="E15" s="24">
        <v>103</v>
      </c>
    </row>
    <row r="16" spans="3:5" x14ac:dyDescent="0.3">
      <c r="C16" s="35">
        <v>2021</v>
      </c>
      <c r="D16" s="3">
        <v>17</v>
      </c>
      <c r="E16" s="32">
        <v>139</v>
      </c>
    </row>
    <row r="17" spans="2:6" x14ac:dyDescent="0.3">
      <c r="C17" s="47" t="s">
        <v>0</v>
      </c>
      <c r="D17" s="59">
        <f>SUM(D7:D16)</f>
        <v>74</v>
      </c>
      <c r="E17" s="61">
        <f>SUM(E7:E16)</f>
        <v>1113</v>
      </c>
    </row>
    <row r="20" spans="2:6" x14ac:dyDescent="0.3">
      <c r="B20" s="9" t="s">
        <v>11</v>
      </c>
      <c r="C20" s="29" t="s">
        <v>12</v>
      </c>
      <c r="D20" s="57" t="s">
        <v>14</v>
      </c>
      <c r="E20" s="57" t="s">
        <v>15</v>
      </c>
    </row>
    <row r="21" spans="2:6" x14ac:dyDescent="0.3">
      <c r="B21" s="6">
        <v>1968</v>
      </c>
      <c r="C21" s="58">
        <v>71</v>
      </c>
      <c r="D21" s="58"/>
      <c r="E21" s="24"/>
    </row>
    <row r="22" spans="2:6" x14ac:dyDescent="0.3">
      <c r="B22" s="7">
        <v>1978</v>
      </c>
      <c r="C22" s="2">
        <v>91</v>
      </c>
      <c r="D22" s="17">
        <f t="shared" ref="D22:D30" si="0">C22-C21</f>
        <v>20</v>
      </c>
      <c r="E22" s="25">
        <f t="shared" ref="E22:E30" si="1">(D22/C21)*100</f>
        <v>28.169014084507044</v>
      </c>
    </row>
    <row r="23" spans="2:6" x14ac:dyDescent="0.3">
      <c r="B23" s="7">
        <v>1988</v>
      </c>
      <c r="C23" s="2">
        <v>98</v>
      </c>
      <c r="D23" s="17">
        <f t="shared" si="0"/>
        <v>7</v>
      </c>
      <c r="E23" s="25">
        <f t="shared" si="1"/>
        <v>7.6923076923076925</v>
      </c>
    </row>
    <row r="24" spans="2:6" x14ac:dyDescent="0.3">
      <c r="B24" s="7">
        <v>1998</v>
      </c>
      <c r="C24" s="2">
        <v>115</v>
      </c>
      <c r="D24" s="17">
        <f t="shared" si="0"/>
        <v>17</v>
      </c>
      <c r="E24" s="25">
        <f t="shared" si="1"/>
        <v>17.346938775510203</v>
      </c>
    </row>
    <row r="25" spans="2:6" x14ac:dyDescent="0.3">
      <c r="B25" s="7">
        <v>2003</v>
      </c>
      <c r="C25" s="2">
        <v>112</v>
      </c>
      <c r="D25" s="17">
        <f t="shared" si="0"/>
        <v>-3</v>
      </c>
      <c r="E25" s="25">
        <f t="shared" si="1"/>
        <v>-2.6086956521739131</v>
      </c>
    </row>
    <row r="26" spans="2:6" x14ac:dyDescent="0.3">
      <c r="B26" s="7">
        <v>2008</v>
      </c>
      <c r="C26" s="2">
        <v>107</v>
      </c>
      <c r="D26" s="17">
        <f t="shared" si="0"/>
        <v>-5</v>
      </c>
      <c r="E26" s="25">
        <f t="shared" si="1"/>
        <v>-4.4642857142857144</v>
      </c>
    </row>
    <row r="27" spans="2:6" x14ac:dyDescent="0.3">
      <c r="B27" s="7">
        <v>2013</v>
      </c>
      <c r="C27" s="2">
        <v>105</v>
      </c>
      <c r="D27" s="17">
        <f t="shared" si="0"/>
        <v>-2</v>
      </c>
      <c r="E27" s="25">
        <f t="shared" si="1"/>
        <v>-1.8691588785046727</v>
      </c>
    </row>
    <row r="28" spans="2:6" x14ac:dyDescent="0.3">
      <c r="B28" s="7">
        <v>2014</v>
      </c>
      <c r="C28" s="2">
        <v>172</v>
      </c>
      <c r="D28" s="17">
        <f t="shared" si="0"/>
        <v>67</v>
      </c>
      <c r="E28" s="31">
        <f t="shared" si="1"/>
        <v>63.809523809523803</v>
      </c>
    </row>
    <row r="29" spans="2:6" x14ac:dyDescent="0.3">
      <c r="B29" s="7">
        <v>2019</v>
      </c>
      <c r="C29" s="2">
        <v>103</v>
      </c>
      <c r="D29" s="17">
        <f t="shared" si="0"/>
        <v>-69</v>
      </c>
      <c r="E29" s="25">
        <f t="shared" si="1"/>
        <v>-40.116279069767444</v>
      </c>
    </row>
    <row r="30" spans="2:6" x14ac:dyDescent="0.3">
      <c r="B30" s="26">
        <v>2021</v>
      </c>
      <c r="C30" s="3">
        <v>139</v>
      </c>
      <c r="D30" s="19">
        <f t="shared" si="0"/>
        <v>36</v>
      </c>
      <c r="E30" s="28">
        <f t="shared" si="1"/>
        <v>34.95145631067961</v>
      </c>
    </row>
    <row r="32" spans="2:6" x14ac:dyDescent="0.3">
      <c r="B32" s="53" t="s">
        <v>7</v>
      </c>
      <c r="C32" s="60" t="s">
        <v>55</v>
      </c>
      <c r="E32" s="53" t="s">
        <v>8</v>
      </c>
      <c r="F32" s="60" t="s">
        <v>55</v>
      </c>
    </row>
    <row r="33" spans="2:6" x14ac:dyDescent="0.3">
      <c r="B33" s="51">
        <v>1968</v>
      </c>
      <c r="C33" s="2">
        <v>2.7</v>
      </c>
      <c r="E33" s="51" t="s">
        <v>67</v>
      </c>
      <c r="F33" s="24">
        <v>21.54</v>
      </c>
    </row>
    <row r="34" spans="2:6" x14ac:dyDescent="0.3">
      <c r="B34" s="51">
        <v>1978</v>
      </c>
      <c r="C34" s="2">
        <v>7.5</v>
      </c>
      <c r="E34" s="51" t="s">
        <v>66</v>
      </c>
      <c r="F34" s="24">
        <v>21.56</v>
      </c>
    </row>
    <row r="35" spans="2:6" x14ac:dyDescent="0.3">
      <c r="B35" s="51">
        <v>1988</v>
      </c>
      <c r="C35" s="2">
        <v>12.9</v>
      </c>
      <c r="E35" s="51" t="s">
        <v>65</v>
      </c>
      <c r="F35" s="24">
        <v>21.58</v>
      </c>
    </row>
    <row r="36" spans="2:6" x14ac:dyDescent="0.3">
      <c r="B36" s="51">
        <v>1998</v>
      </c>
      <c r="C36" s="2">
        <v>11.1</v>
      </c>
      <c r="E36" s="51" t="s">
        <v>64</v>
      </c>
      <c r="F36" s="24">
        <v>21.6</v>
      </c>
    </row>
    <row r="37" spans="2:6" x14ac:dyDescent="0.3">
      <c r="B37" s="51">
        <v>2003</v>
      </c>
      <c r="C37" s="2">
        <v>9.84</v>
      </c>
      <c r="E37" s="51" t="s">
        <v>63</v>
      </c>
      <c r="F37" s="24">
        <v>21.61</v>
      </c>
    </row>
    <row r="38" spans="2:6" x14ac:dyDescent="0.3">
      <c r="B38" s="51">
        <v>2008</v>
      </c>
      <c r="C38" s="2">
        <v>21.27</v>
      </c>
      <c r="E38" s="51" t="s">
        <v>62</v>
      </c>
      <c r="F38" s="24">
        <v>21.8</v>
      </c>
    </row>
    <row r="39" spans="2:6" x14ac:dyDescent="0.3">
      <c r="B39" s="51">
        <v>2013</v>
      </c>
      <c r="C39" s="2">
        <v>28.41</v>
      </c>
      <c r="E39" s="51" t="s">
        <v>61</v>
      </c>
      <c r="F39" s="24">
        <v>22.25</v>
      </c>
    </row>
    <row r="40" spans="2:6" x14ac:dyDescent="0.3">
      <c r="B40" s="51">
        <v>2014</v>
      </c>
      <c r="C40" s="2">
        <v>30.95</v>
      </c>
      <c r="E40" s="51" t="s">
        <v>60</v>
      </c>
      <c r="F40" s="24">
        <v>22.74</v>
      </c>
    </row>
    <row r="41" spans="2:6" x14ac:dyDescent="0.3">
      <c r="B41" s="51">
        <v>2019</v>
      </c>
      <c r="C41" s="2">
        <v>35.71</v>
      </c>
      <c r="E41" s="51" t="s">
        <v>59</v>
      </c>
      <c r="F41" s="24">
        <v>22.71</v>
      </c>
    </row>
    <row r="42" spans="2:6" x14ac:dyDescent="0.3">
      <c r="B42" s="52">
        <v>2021</v>
      </c>
      <c r="C42" s="3">
        <v>35.71</v>
      </c>
      <c r="E42" s="51" t="s">
        <v>58</v>
      </c>
      <c r="F42" s="24">
        <v>22.8</v>
      </c>
    </row>
    <row r="43" spans="2:6" x14ac:dyDescent="0.3">
      <c r="E43" s="52" t="s">
        <v>57</v>
      </c>
      <c r="F43" s="32">
        <v>22.99</v>
      </c>
    </row>
    <row r="67" spans="3:4" x14ac:dyDescent="0.3">
      <c r="C67" s="56"/>
    </row>
    <row r="73" spans="3:4" x14ac:dyDescent="0.3">
      <c r="D73" s="55"/>
    </row>
    <row r="135" spans="4:4" x14ac:dyDescent="0.3">
      <c r="D135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2024-03-21T11:51:43Z</dcterms:modified>
</cp:coreProperties>
</file>